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580" windowHeight="6540" firstSheet="31" activeTab="43"/>
  </bookViews>
  <sheets>
    <sheet name="Total" sheetId="1" r:id="rId1"/>
    <sheet name="VarTotal" sheetId="2" r:id="rId2"/>
    <sheet name="%PibTotal" sheetId="3" r:id="rId3"/>
    <sheet name="PPtario" sheetId="4" r:id="rId4"/>
    <sheet name="PptarioMN" sheetId="5" r:id="rId5"/>
    <sheet name="PptarioME" sheetId="6" r:id="rId6"/>
    <sheet name="%AvancPptario" sheetId="7" r:id="rId7"/>
    <sheet name="%AvancPptario(cont)" sheetId="8" r:id="rId8"/>
    <sheet name="VarPptario" sheetId="9" r:id="rId9"/>
    <sheet name="VarPptAño" sheetId="10" r:id="rId10"/>
    <sheet name="VarPptTr1" sheetId="11" r:id="rId11"/>
    <sheet name="VarPptTr2" sheetId="12" r:id="rId12"/>
    <sheet name="VarPptSem1" sheetId="13" r:id="rId13"/>
    <sheet name="VarPptTr3" sheetId="14" r:id="rId14"/>
    <sheet name="VarPptTr4" sheetId="15" r:id="rId15"/>
    <sheet name="VarPptSem2" sheetId="16" r:id="rId16"/>
    <sheet name="%PibPptario" sheetId="17" r:id="rId17"/>
    <sheet name="Extrappt" sheetId="18" r:id="rId18"/>
    <sheet name="VarExtrappt" sheetId="19" r:id="rId19"/>
    <sheet name="%PibExtrappt" sheetId="20" r:id="rId20"/>
    <sheet name="DetallExtrappAño" sheetId="21" r:id="rId21"/>
    <sheet name="DetallExtrappTr1" sheetId="22" r:id="rId22"/>
    <sheet name="DetallExtrappTr2" sheetId="23" r:id="rId23"/>
    <sheet name="DetallExtrappSem1" sheetId="24" r:id="rId24"/>
    <sheet name="DetallExtrappTr3" sheetId="25" r:id="rId25"/>
    <sheet name="DetallExtrappTr4" sheetId="26" r:id="rId26"/>
    <sheet name="DetallExtrappSem2" sheetId="27" r:id="rId27"/>
    <sheet name="IngTrib" sheetId="28" r:id="rId28"/>
    <sheet name="IngTribAño" sheetId="29" r:id="rId29"/>
    <sheet name="IngTribTr1" sheetId="30" r:id="rId30"/>
    <sheet name="IngTribTr2" sheetId="31" r:id="rId31"/>
    <sheet name="IngTribSem1" sheetId="32" r:id="rId32"/>
    <sheet name="IngTribTr3" sheetId="33" r:id="rId33"/>
    <sheet name="IngTribTr4" sheetId="34" r:id="rId34"/>
    <sheet name="IngTribSem2" sheetId="35" r:id="rId35"/>
    <sheet name="InformIng" sheetId="36" r:id="rId36"/>
    <sheet name="SDPpt" sheetId="37" r:id="rId37"/>
    <sheet name="FeesFrp" sheetId="38" r:id="rId38"/>
    <sheet name="Fepp" sheetId="39" r:id="rId39"/>
    <sheet name="FpEd" sheetId="40" r:id="rId40"/>
    <sheet name="GtoPublicTr1" sheetId="41" r:id="rId41"/>
    <sheet name="GtoPublicTr2" sheetId="42" r:id="rId42"/>
    <sheet name="GtoPublicTr3" sheetId="43" r:id="rId43"/>
    <sheet name="GtoPublicTr4" sheetId="44" r:id="rId44"/>
  </sheets>
  <definedNames>
    <definedName name="_xlnm.Print_Area" localSheetId="6">'%AvancPptario'!$A$2:$W$43</definedName>
    <definedName name="_xlnm.Print_Area" localSheetId="7">'%AvancPptario(cont)'!$A$2:$W$43</definedName>
    <definedName name="_xlnm.Print_Area" localSheetId="19">'%PibExtrappt'!$A$1:$K$73</definedName>
    <definedName name="_xlnm.Print_Area" localSheetId="16">'%PibPptario'!$A$1:$K$73</definedName>
    <definedName name="_xlnm.Print_Area" localSheetId="2">'%PibTotal'!$A$1:$K$73</definedName>
    <definedName name="_xlnm.Print_Area" localSheetId="20">'DetallExtrappAño'!$A$1:$I$74</definedName>
    <definedName name="_xlnm.Print_Area" localSheetId="23">'DetallExtrappSem1'!$A$1:$I$74</definedName>
    <definedName name="_xlnm.Print_Area" localSheetId="26">'DetallExtrappSem2'!$A$1:$I$74</definedName>
    <definedName name="_xlnm.Print_Area" localSheetId="21">'DetallExtrappTr1'!$A$1:$I$74</definedName>
    <definedName name="_xlnm.Print_Area" localSheetId="22">'DetallExtrappTr2'!$A$1:$I$74</definedName>
    <definedName name="_xlnm.Print_Area" localSheetId="24">'DetallExtrappTr3'!$A$1:$I$74</definedName>
    <definedName name="_xlnm.Print_Area" localSheetId="25">'DetallExtrappTr4'!$A$1:$I$74</definedName>
    <definedName name="_xlnm.Print_Area" localSheetId="17">'Extrappt'!$A$2:$X$74</definedName>
    <definedName name="_xlnm.Print_Area" localSheetId="39">'FpEd'!$A$1:$G$14</definedName>
    <definedName name="_xlnm.Print_Area" localSheetId="40">'GtoPublicTr1'!$A$1:$N$36</definedName>
    <definedName name="_xlnm.Print_Area" localSheetId="41">'GtoPublicTr2'!$A$1:$N$36</definedName>
    <definedName name="_xlnm.Print_Area" localSheetId="42">'GtoPublicTr3'!$A$1:$N$37</definedName>
    <definedName name="_xlnm.Print_Area" localSheetId="43">'GtoPublicTr4'!$A$1:$N$37</definedName>
    <definedName name="_xlnm.Print_Area" localSheetId="27">'IngTrib'!$A$1:$U$34</definedName>
    <definedName name="_xlnm.Print_Area" localSheetId="28">'IngTribAño'!$A$1:$G$33</definedName>
    <definedName name="_xlnm.Print_Area" localSheetId="31">'IngTribSem1'!$A$1:$G$33</definedName>
    <definedName name="_xlnm.Print_Area" localSheetId="29">'IngTribTr1'!$A$1:$G$32</definedName>
    <definedName name="_xlnm.Print_Area" localSheetId="30">'IngTribTr2'!$A$1:$G$33</definedName>
    <definedName name="_xlnm.Print_Area" localSheetId="3">'PPtario'!$A$2:$X$77</definedName>
    <definedName name="_xlnm.Print_Area" localSheetId="5">'PptarioME'!$A$2:$W$77</definedName>
    <definedName name="_xlnm.Print_Area" localSheetId="4">'PptarioMN'!$A$2:$W$77</definedName>
    <definedName name="_xlnm.Print_Area" localSheetId="36">'SDPpt'!$A$1:$K$24</definedName>
    <definedName name="_xlnm.Print_Area" localSheetId="0">'Total'!$A$1:$X$77</definedName>
    <definedName name="_xlnm.Print_Area" localSheetId="18">'VarExtrappt'!$A$2:$X$42</definedName>
    <definedName name="_xlnm.Print_Area" localSheetId="9">'VarPptAño'!$A$1:$I$40</definedName>
    <definedName name="_xlnm.Print_Area" localSheetId="8">'VarPptario'!$A$2:$X$42</definedName>
    <definedName name="_xlnm.Print_Area" localSheetId="12">'VarPptSem1'!$A$1:$I$40</definedName>
    <definedName name="_xlnm.Print_Area" localSheetId="15">'VarPptSem2'!$A$1:$I$40</definedName>
    <definedName name="_xlnm.Print_Area" localSheetId="10">'VarPptTr1'!$A$1:$I$40</definedName>
    <definedName name="_xlnm.Print_Area" localSheetId="11">'VarPptTr2'!$A$1:$I$40</definedName>
    <definedName name="_xlnm.Print_Area" localSheetId="13">'VarPptTr3'!$A$1:$I$40</definedName>
    <definedName name="_xlnm.Print_Area" localSheetId="14">'VarPptTr4'!$A$1:$I$40</definedName>
    <definedName name="_xlnm.Print_Area" localSheetId="1">'VarTotal'!$A$1:$X$42</definedName>
  </definedNames>
  <calcPr fullCalcOnLoad="1" iterate="1" iterateCount="100" iterateDelta="0.001"/>
</workbook>
</file>

<file path=xl/sharedStrings.xml><?xml version="1.0" encoding="utf-8"?>
<sst xmlns="http://schemas.openxmlformats.org/spreadsheetml/2006/main" count="2163" uniqueCount="329">
  <si>
    <t>GOBIERNO CENTRAL PRESUPUESTARIO</t>
  </si>
  <si>
    <t>Moneda Nacional + Moneda Extranjera</t>
  </si>
  <si>
    <t>Millones de Pesos</t>
  </si>
  <si>
    <t>Ley Aprobada</t>
  </si>
  <si>
    <t>Enero</t>
  </si>
  <si>
    <t>TRANSACCIONES QUE AFECTAN EL PATRIMONIO NETO</t>
  </si>
  <si>
    <t>INGRESOS</t>
  </si>
  <si>
    <t>Ingresos tributarios netos</t>
  </si>
  <si>
    <t>Imposiciones previsionales</t>
  </si>
  <si>
    <t>Ingresos de operación</t>
  </si>
  <si>
    <t>Otros ingresos</t>
  </si>
  <si>
    <t>GASTOS</t>
  </si>
  <si>
    <t>Personal</t>
  </si>
  <si>
    <t>Bienes y servicios de consumo y producción</t>
  </si>
  <si>
    <t xml:space="preserve">Intereses </t>
  </si>
  <si>
    <t>Otros</t>
  </si>
  <si>
    <t>RESULTADO OPERATIVO BRUTO</t>
  </si>
  <si>
    <t>TRANSACCIONES EN ACTIVOS NO FINANCIEROS</t>
  </si>
  <si>
    <t>ADQUISICION NETA DE ACTIVOS NO FINANCIEROS</t>
  </si>
  <si>
    <t>Venta de activos físicos</t>
  </si>
  <si>
    <t>Inversión</t>
  </si>
  <si>
    <t>Transferencias de capital</t>
  </si>
  <si>
    <t>PRESTAMO NETO/ENDEUDAMIENTO NETO</t>
  </si>
  <si>
    <t>TRANSACCIONES EN ACTIVOS FINANCIEROS (FINANCIAMIENTO)</t>
  </si>
  <si>
    <t>ADQUISICION NETA DE ACTIVOS FINANCIEROS</t>
  </si>
  <si>
    <t>Préstamos</t>
  </si>
  <si>
    <t>Otorgamiento de préstamos</t>
  </si>
  <si>
    <t>Recuperación de préstamos</t>
  </si>
  <si>
    <t xml:space="preserve">Títulos y valores </t>
  </si>
  <si>
    <t>Inversión financiera</t>
  </si>
  <si>
    <t>Venta de activos financieros</t>
  </si>
  <si>
    <t>Operaciones de cambio</t>
  </si>
  <si>
    <t>Caja</t>
  </si>
  <si>
    <t>Giros</t>
  </si>
  <si>
    <t>Depósitos</t>
  </si>
  <si>
    <t>Anticipo de gastos</t>
  </si>
  <si>
    <t>PASIVOS NETOS INCURRIDOS</t>
  </si>
  <si>
    <t>Endeudamiento Externo Neto</t>
  </si>
  <si>
    <t>Endeudamiento</t>
  </si>
  <si>
    <t>Bonos</t>
  </si>
  <si>
    <t>Resto</t>
  </si>
  <si>
    <t>Amortizaciones</t>
  </si>
  <si>
    <t>Endeudamiento Interno Neto</t>
  </si>
  <si>
    <t>Bonos de Reconocimiento</t>
  </si>
  <si>
    <t>FINANCIAMIENTO</t>
  </si>
  <si>
    <t xml:space="preserve"> 1/</t>
  </si>
  <si>
    <t xml:space="preserve"> 2/</t>
  </si>
  <si>
    <t xml:space="preserve"> 3/</t>
  </si>
  <si>
    <t>Excluye el pago de bonos de reconocimiento, que se clasifica entre las partidas de financiamiento.</t>
  </si>
  <si>
    <t xml:space="preserve"> 4/</t>
  </si>
  <si>
    <t>Moneda Nacional</t>
  </si>
  <si>
    <t>CUADRO 3</t>
  </si>
  <si>
    <t>Moneda Extranjera</t>
  </si>
  <si>
    <t>Miles de Dólares</t>
  </si>
  <si>
    <t>Donaciones</t>
  </si>
  <si>
    <t>Rentas de la propiedad</t>
  </si>
  <si>
    <t>Subsidios y donaciones</t>
  </si>
  <si>
    <t>Tributación resto contribuyentes</t>
  </si>
  <si>
    <t>Prestaciones previsionales 1/</t>
  </si>
  <si>
    <t>TOTAL INGRESOS 2/</t>
  </si>
  <si>
    <t>TOTAL GASTOS 3/</t>
  </si>
  <si>
    <t>Ingresos de Transacciones que afectan el Patrimonio Neto más Venta de activos físicos clasificada en Transacciones en Activos  no Financieros.</t>
  </si>
  <si>
    <t>Gastos de Transacciones que afectan el Patrimonio Neto más Inversión y Transferencias de capital clasificadas en Transacciones en activos No Financieros.</t>
  </si>
  <si>
    <t>Comprende los impuestos a la renta pagados por las diez mayores empresas.</t>
  </si>
  <si>
    <t xml:space="preserve">Donaciones </t>
  </si>
  <si>
    <t xml:space="preserve">Rentas de la propiedad </t>
  </si>
  <si>
    <t xml:space="preserve">Subsidios y donaciones </t>
  </si>
  <si>
    <t>Tributación minería privada 4/</t>
  </si>
  <si>
    <t>Los pagos de impuestos en moneda extranjera se registran como ingresos en moneda nacional.</t>
  </si>
  <si>
    <t>Porcentaje de Avance sobre Ley Aprobada</t>
  </si>
  <si>
    <t>Tributación minería privada</t>
  </si>
  <si>
    <t>Prestaciones previsionales</t>
  </si>
  <si>
    <t>Otros 1/</t>
  </si>
  <si>
    <t>TOTAL INGRESOS</t>
  </si>
  <si>
    <t>TOTAL GASTOS</t>
  </si>
  <si>
    <t>CUADRO 5</t>
  </si>
  <si>
    <t>Porcentaje de Variación Real Anual</t>
  </si>
  <si>
    <t>1/</t>
  </si>
  <si>
    <t>Para esta categoría,  los resultados no son válidos, por cuanto en la Ley de Presupuestos sólo se habilita la cuenta correspondiente, considerando un valor mínimo, para el posterior registro del gasto ejecutado. Se refiere al gasto en Compensaciones por Daños a Terceros y/o a la Propiedad, 2% constitucional y Aplicación Fondos de Terceros.</t>
  </si>
  <si>
    <t>Gastos de Transacciones que afectan el Patrimonio Neto más Inversión y Transferencias de capital clasificadas en Transacciones en Activos No Financieros.</t>
  </si>
  <si>
    <t>Ingresos tributarios netos 4/</t>
  </si>
  <si>
    <t>Tributación resto contribuyentes 4/</t>
  </si>
  <si>
    <t>Febrero</t>
  </si>
  <si>
    <t>Marzo</t>
  </si>
  <si>
    <t>Abril</t>
  </si>
  <si>
    <t>Mayo</t>
  </si>
  <si>
    <t>Fondos Especiales</t>
  </si>
  <si>
    <t>Ajustes por Rezagos Fondos Especiales</t>
  </si>
  <si>
    <t xml:space="preserve">Ajustes por Rezagos Fondos Especiales </t>
  </si>
  <si>
    <t>GOBIERNO CENTRAL EXTRAPRESUPUESTARIO</t>
  </si>
  <si>
    <t>Junio</t>
  </si>
  <si>
    <t>2°Trim</t>
  </si>
  <si>
    <t>1erSem</t>
  </si>
  <si>
    <t>1erTrim</t>
  </si>
  <si>
    <t>2°trim</t>
  </si>
  <si>
    <t>Primer Semestre</t>
  </si>
  <si>
    <t>Fondos Especiales Precio Petróleo</t>
  </si>
  <si>
    <t>Ley N° 13.196</t>
  </si>
  <si>
    <t>Fondos administrados por Banco Central</t>
  </si>
  <si>
    <t>Intereses devengados Bonos Reconocimiento</t>
  </si>
  <si>
    <t>Total</t>
  </si>
  <si>
    <t>Cobre bruto</t>
  </si>
  <si>
    <t xml:space="preserve">Fondos Especiales </t>
  </si>
  <si>
    <t>Ajustes por rezagos Fondos Especiales</t>
  </si>
  <si>
    <t>Primer Trimestre</t>
  </si>
  <si>
    <t>Segundo Trimestre</t>
  </si>
  <si>
    <t>2010/2009</t>
  </si>
  <si>
    <t>2011/2010</t>
  </si>
  <si>
    <t>PRIMER TRIMESTRE</t>
  </si>
  <si>
    <t>SEGUNDO TRIMESTRE</t>
  </si>
  <si>
    <t>CUADRO 6.a</t>
  </si>
  <si>
    <t>Ley de Presupuestos Aprobada</t>
  </si>
  <si>
    <t>1. Impuestos a la Renta</t>
  </si>
  <si>
    <t xml:space="preserve">    Declaración Anual</t>
  </si>
  <si>
    <t xml:space="preserve">       Impuestos</t>
  </si>
  <si>
    <t xml:space="preserve">       Sistemas de Pago</t>
  </si>
  <si>
    <t xml:space="preserve">    Declaración y Pago Mensual</t>
  </si>
  <si>
    <t xml:space="preserve">    Pagos Provisionales Mensuales</t>
  </si>
  <si>
    <t>2. Impuesto al Valor Agregado</t>
  </si>
  <si>
    <t xml:space="preserve">    I.V.A. Declarado</t>
  </si>
  <si>
    <t xml:space="preserve">    Crédito Especial Empresas Constructoras</t>
  </si>
  <si>
    <t xml:space="preserve">    Devoluciones</t>
  </si>
  <si>
    <t>3. Impuestos a Productos Específicos</t>
  </si>
  <si>
    <t xml:space="preserve">    Tabacos, Cigarros y Cigarrillos</t>
  </si>
  <si>
    <t xml:space="preserve">    Combustibles</t>
  </si>
  <si>
    <t>4. Impuestos a los Actos Jurídicos</t>
  </si>
  <si>
    <t>5. Impuestos al Comercio Exterior</t>
  </si>
  <si>
    <t>6. Otros</t>
  </si>
  <si>
    <t xml:space="preserve">    Fluctuación Deudores más Diferencias Pendientes</t>
  </si>
  <si>
    <t xml:space="preserve">    Otros</t>
  </si>
  <si>
    <t>INGRESOS NETOS POR IMPUESTOS</t>
  </si>
  <si>
    <t>CUADRO 6.b</t>
  </si>
  <si>
    <t>EJECUCION INGRESOS TRIBUTARIOS</t>
  </si>
  <si>
    <t xml:space="preserve"> 2010/2009</t>
  </si>
  <si>
    <t xml:space="preserve"> 2011/2010</t>
  </si>
  <si>
    <t>CUADRO 6.c</t>
  </si>
  <si>
    <t>Porcentaje de Variación Real Primer Trimestre</t>
  </si>
  <si>
    <t>Porcentaje de Variación Real Segundo Trimestre</t>
  </si>
  <si>
    <t>Imposiciones Previsionales de Salud</t>
  </si>
  <si>
    <t>Tributación Minería Privada 1/</t>
  </si>
  <si>
    <t>Impuesto a la Renta</t>
  </si>
  <si>
    <t>PPM del Año</t>
  </si>
  <si>
    <t>PPM del Año Anterior</t>
  </si>
  <si>
    <t>Impuesto Declarado</t>
  </si>
  <si>
    <t>Impuesto Específico a la Actividad Minera</t>
  </si>
  <si>
    <t>Impuesto Adicional Retenido</t>
  </si>
  <si>
    <t>Medidas Tributarias Transitorias de Reversión Automática</t>
  </si>
  <si>
    <t>Impuestos a la Renta</t>
  </si>
  <si>
    <t>Declaración Anual</t>
  </si>
  <si>
    <t>Declaración y Pago Mensual</t>
  </si>
  <si>
    <t>Pagos Provisionales Mensuales</t>
  </si>
  <si>
    <t>DEUDA DE GOBIERNO CENTRAL PRESUPUESTARIO</t>
  </si>
  <si>
    <t>Moneda Nacional + Moneda Extranjera  1/</t>
  </si>
  <si>
    <t>(millones de pesos de cada período)</t>
  </si>
  <si>
    <t>Saldo al 30 de</t>
  </si>
  <si>
    <t>Saldo al 31 de</t>
  </si>
  <si>
    <t>Variación</t>
  </si>
  <si>
    <t>Externa</t>
  </si>
  <si>
    <t>Interna</t>
  </si>
  <si>
    <t>1/ Para convertir los saldos en moneda extranjera expresada en US$, se utilizan los tipos de cambio informados por el Banco Central el último día de cada período, en $/US$:</t>
  </si>
  <si>
    <t>FONDO DE ESTABILIZACIÓN ECONÓMICA Y SOCIAL</t>
  </si>
  <si>
    <t>Miles de US$</t>
  </si>
  <si>
    <t>Saldo Inicial</t>
  </si>
  <si>
    <t>Saldo Final</t>
  </si>
  <si>
    <t>CUADRO 10</t>
  </si>
  <si>
    <t>FONDO DE RESERVA DE PENSIONES</t>
  </si>
  <si>
    <t>CUADRO 11</t>
  </si>
  <si>
    <t>FONDO DE ESTABILIZACION DE PRECIOS DEL PETROLEO</t>
  </si>
  <si>
    <t>GOBIERNO CENTRAL TOTAL</t>
  </si>
  <si>
    <t>Porcentaje del Producto Interno Bruto</t>
  </si>
  <si>
    <t>CUADRO 1.a</t>
  </si>
  <si>
    <t>CUADRO 1.b</t>
  </si>
  <si>
    <t>CUADRO 1.c</t>
  </si>
  <si>
    <t>CUADRO 2.a</t>
  </si>
  <si>
    <t>CUADRO 2.b</t>
  </si>
  <si>
    <t>CUADRO 2.c</t>
  </si>
  <si>
    <t>CUADRO 4.a</t>
  </si>
  <si>
    <t>CUADRO 7.a</t>
  </si>
  <si>
    <t>CUADRO 7.b</t>
  </si>
  <si>
    <t>CUADRO 7.c</t>
  </si>
  <si>
    <t>CUADRO 8.a</t>
  </si>
  <si>
    <t>CUADRO 8.b</t>
  </si>
  <si>
    <t>CUADRO 8.c</t>
  </si>
  <si>
    <t>CUADRO 12</t>
  </si>
  <si>
    <t>CUADRO 13</t>
  </si>
  <si>
    <t xml:space="preserve"> 2012/2011</t>
  </si>
  <si>
    <t>CUADRO 4.b</t>
  </si>
  <si>
    <t>CUADRO 4.c</t>
  </si>
  <si>
    <t>CUADRO 4.d</t>
  </si>
  <si>
    <t>CUADRO 8.d</t>
  </si>
  <si>
    <t>CUADRO 9</t>
  </si>
  <si>
    <t>Tercer Trimestre</t>
  </si>
  <si>
    <t>Porcentaje de Variación Real Tercer Trimestre</t>
  </si>
  <si>
    <t>Julio</t>
  </si>
  <si>
    <t>Agosto</t>
  </si>
  <si>
    <t>Septiembre</t>
  </si>
  <si>
    <t>3erTrim</t>
  </si>
  <si>
    <t>TERCER TRIMESTRE</t>
  </si>
  <si>
    <t>3erTrim.</t>
  </si>
  <si>
    <t>CUADRO 3 (continuación)</t>
  </si>
  <si>
    <t>CUADRO 4.e</t>
  </si>
  <si>
    <t>CUADRO 7.d</t>
  </si>
  <si>
    <t>CUADRO 8.e</t>
  </si>
  <si>
    <t>Cuarto Trimestre</t>
  </si>
  <si>
    <t>Segundo Semestre</t>
  </si>
  <si>
    <t>Total Año</t>
  </si>
  <si>
    <t>Octubre</t>
  </si>
  <si>
    <t>Noviembre</t>
  </si>
  <si>
    <t>Diciembre</t>
  </si>
  <si>
    <t>4°Trim.</t>
  </si>
  <si>
    <t>2°Sem.</t>
  </si>
  <si>
    <t>4°Trim,</t>
  </si>
  <si>
    <t>TOTAL AÑO</t>
  </si>
  <si>
    <t>PRIMER SEMESTRE</t>
  </si>
  <si>
    <t>SEGUNDO SEMESTRE</t>
  </si>
  <si>
    <t>CUARTO TRIMESTRE</t>
  </si>
  <si>
    <t>Porcentaje de Variación Real Total Año</t>
  </si>
  <si>
    <t>Porcentaje de Variación Real Primer Semestre</t>
  </si>
  <si>
    <t>Porcentaje de Variación Real Cuarto Trimestre</t>
  </si>
  <si>
    <t>Porcentaje de Variación Real Segundo Semestre</t>
  </si>
  <si>
    <t>CUADRO 4.f</t>
  </si>
  <si>
    <t>CUADRO 4.g</t>
  </si>
  <si>
    <t>CUADRO 4.h</t>
  </si>
  <si>
    <t>CUADRO 7.e</t>
  </si>
  <si>
    <t>CUADRO 7.f</t>
  </si>
  <si>
    <t>CUADRO 7.g</t>
  </si>
  <si>
    <t>CUADRO 8.f</t>
  </si>
  <si>
    <t>CUADRO 8.g</t>
  </si>
  <si>
    <t>CUADRO 8.h</t>
  </si>
  <si>
    <t>Diciembre de 2013</t>
  </si>
  <si>
    <t>Año 2013</t>
  </si>
  <si>
    <t xml:space="preserve">Tributación minería privada </t>
  </si>
  <si>
    <t xml:space="preserve">TOTAL INGRESOS </t>
  </si>
  <si>
    <t xml:space="preserve">TOTAL GASTOS </t>
  </si>
  <si>
    <t>CUADRO 14</t>
  </si>
  <si>
    <t>FONDO PARA LA EDUCACIÓN</t>
  </si>
  <si>
    <t xml:space="preserve"> 2013/2012</t>
  </si>
  <si>
    <t>30 de Diciembre de 2013</t>
  </si>
  <si>
    <t>ESTADO DE OPERACIONES DE GOBIERNO  2014</t>
  </si>
  <si>
    <t>2014 / 2013</t>
  </si>
  <si>
    <t>Año 2014</t>
  </si>
  <si>
    <t>EJECUCION INGRESOS TRIBUTARIOS 2014</t>
  </si>
  <si>
    <t>INFORMACIÓN ADICIONAL DE INGRESOS 2014</t>
  </si>
  <si>
    <t>Marzo de 2014</t>
  </si>
  <si>
    <t>Junio de 2014</t>
  </si>
  <si>
    <t>Septiembre de 2014</t>
  </si>
  <si>
    <t>Diciembre de 2014</t>
  </si>
  <si>
    <t>31 de Marzo de 2014</t>
  </si>
  <si>
    <t>30 de Junio de 2014</t>
  </si>
  <si>
    <t>30 de Septiembre de 2014</t>
  </si>
  <si>
    <t>30 de Diciembre de 2014</t>
  </si>
  <si>
    <t xml:space="preserve"> Diciembre 2013</t>
  </si>
  <si>
    <t xml:space="preserve"> Primer Trimestre 2014</t>
  </si>
  <si>
    <t xml:space="preserve"> Segundo Trimestre 2014</t>
  </si>
  <si>
    <t xml:space="preserve"> Tercer Trimestre 2014</t>
  </si>
  <si>
    <t xml:space="preserve"> Cuarto Trimestre 2014</t>
  </si>
  <si>
    <t xml:space="preserve">    Derechos de Extracción Ley de Pesca</t>
  </si>
  <si>
    <t xml:space="preserve"> 2014/2013</t>
  </si>
  <si>
    <t>CUADRO 15</t>
  </si>
  <si>
    <t>GASTO EN PUBLICIDAD POR TRIMESTRE POR PARTIDA 2013-2014</t>
  </si>
  <si>
    <t>I TRIMESTRE 2013 -2014</t>
  </si>
  <si>
    <t>M$2014</t>
  </si>
  <si>
    <t>Institución</t>
  </si>
  <si>
    <t xml:space="preserve">Servicios de Publicidad
2207001 </t>
  </si>
  <si>
    <t xml:space="preserve">Servicios de Impresión
 2207002 </t>
  </si>
  <si>
    <t>Servicios de Encuadernación y Empaste
2207003</t>
  </si>
  <si>
    <t>Otros
2207999</t>
  </si>
  <si>
    <t>Var. %</t>
  </si>
  <si>
    <t>01</t>
  </si>
  <si>
    <t>PRESIDENCIA DE LA REPUBLICA</t>
  </si>
  <si>
    <t>02</t>
  </si>
  <si>
    <t>CONGRESO NACIONAL</t>
  </si>
  <si>
    <t>03</t>
  </si>
  <si>
    <t>PODER JUDICIAL</t>
  </si>
  <si>
    <t>04</t>
  </si>
  <si>
    <t>CONTRALORIA GENERAL DE LA REPUBLICA</t>
  </si>
  <si>
    <t>05</t>
  </si>
  <si>
    <t>MINISTERIO DEL INTERIOR Y SEGURIDAD PUBLICA</t>
  </si>
  <si>
    <t>06</t>
  </si>
  <si>
    <t>MINISTERIO DE RELACIONES EXTERIORES</t>
  </si>
  <si>
    <t>07</t>
  </si>
  <si>
    <t>MINISTERIO DE ECONOMIA, FOMENTO Y TURISMO</t>
  </si>
  <si>
    <t>08</t>
  </si>
  <si>
    <t>MINISTERIO DE HACIENDA</t>
  </si>
  <si>
    <t>09</t>
  </si>
  <si>
    <t>MINISTERIO DE EDUCACION</t>
  </si>
  <si>
    <t>10</t>
  </si>
  <si>
    <t>MINISTERIO DE JUSTICIA</t>
  </si>
  <si>
    <t>11</t>
  </si>
  <si>
    <t>MINISTERIO DE DEFENSA NACIONAL</t>
  </si>
  <si>
    <t>12</t>
  </si>
  <si>
    <t>MINISTERIO DE OBRAS PUBLICAS</t>
  </si>
  <si>
    <t>13</t>
  </si>
  <si>
    <t>MINISTERIO DE AGRICULTURA</t>
  </si>
  <si>
    <t>14</t>
  </si>
  <si>
    <t>MINISTERIO DE BIENES NACIONALES</t>
  </si>
  <si>
    <t>15</t>
  </si>
  <si>
    <t>MINISTERIO DEL TRABAJO Y PREVISION SOCIAL</t>
  </si>
  <si>
    <t>16</t>
  </si>
  <si>
    <t>MINISTERIO DE SALUD</t>
  </si>
  <si>
    <t>17</t>
  </si>
  <si>
    <t>MINISTERIO DE MINERIA</t>
  </si>
  <si>
    <t>18</t>
  </si>
  <si>
    <t>MINISTERIO DE VIVIENDA Y URBANISMO</t>
  </si>
  <si>
    <t>19</t>
  </si>
  <si>
    <t>MINISTERIO DE TRANSPORTES Y TELECOMUNICACIONES</t>
  </si>
  <si>
    <t>20</t>
  </si>
  <si>
    <t>MINISTERIO SECRETARIA GENERAL DE GOBIERNO</t>
  </si>
  <si>
    <t>21</t>
  </si>
  <si>
    <t>MINISTERIO DE DESARROLLO SOCIAL</t>
  </si>
  <si>
    <t>22</t>
  </si>
  <si>
    <t>MINISTERIO SECRETARIA GENERAL DE LA PRESIDENCIA DE LA REPUBLICA</t>
  </si>
  <si>
    <t>23</t>
  </si>
  <si>
    <t>MINISTERIO PUBLICO</t>
  </si>
  <si>
    <t>24</t>
  </si>
  <si>
    <t>MINISTERIO DE ENERGIA</t>
  </si>
  <si>
    <t>25</t>
  </si>
  <si>
    <t>MINISTERIO DEL MEDIO AMBIENTE</t>
  </si>
  <si>
    <t xml:space="preserve">TOTAL </t>
  </si>
  <si>
    <t>CUADRO 16</t>
  </si>
  <si>
    <t>II TRIMESTRE 2013 -2014</t>
  </si>
  <si>
    <t>III TRIMESTRE 2013 -2014</t>
  </si>
  <si>
    <t>MINISTERIO DEL DEPORTE</t>
  </si>
  <si>
    <t>IV TRIMESTRE 2013 -2014</t>
  </si>
  <si>
    <t>CUADRO 17</t>
  </si>
  <si>
    <t>CUADRO 18</t>
  </si>
  <si>
    <t>2012/2011</t>
  </si>
  <si>
    <t>2013/2012</t>
  </si>
  <si>
    <t>2014/2013</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</si>
</sst>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_);\(#,##0\)"/>
    <numFmt numFmtId="165" formatCode="#,##0.0_);\(#,##0.0\)"/>
    <numFmt numFmtId="166" formatCode="#,##0.0"/>
    <numFmt numFmtId="167" formatCode="0.0%"/>
    <numFmt numFmtId="168" formatCode="0.0"/>
  </numFmts>
  <fonts count="70">
    <font>
      <sz val="10"/>
      <name val="Arial"/>
      <family val="0"/>
    </font>
    <font>
      <sz val="11"/>
      <color indexed="8"/>
      <name val="Calibri"/>
      <family val="2"/>
    </font>
    <font>
      <b/>
      <sz val="10"/>
      <name val="Arial"/>
      <family val="2"/>
    </font>
    <font>
      <sz val="10"/>
      <color indexed="9"/>
      <name val="Arial"/>
      <family val="2"/>
    </font>
    <font>
      <b/>
      <sz val="10"/>
      <color indexed="9"/>
      <name val="Arial"/>
      <family val="2"/>
    </font>
    <font>
      <b/>
      <sz val="10"/>
      <color indexed="10"/>
      <name val="Arial"/>
      <family val="2"/>
    </font>
    <font>
      <b/>
      <u val="single"/>
      <sz val="10"/>
      <name val="Arial"/>
      <family val="2"/>
    </font>
    <font>
      <u val="single"/>
      <sz val="10"/>
      <name val="Arial"/>
      <family val="2"/>
    </font>
    <font>
      <b/>
      <sz val="20"/>
      <name val="Arial"/>
      <family val="2"/>
    </font>
    <font>
      <b/>
      <sz val="16"/>
      <name val="Arial"/>
      <family val="2"/>
    </font>
    <font>
      <b/>
      <sz val="10"/>
      <color indexed="8"/>
      <name val="Arial"/>
      <family val="2"/>
    </font>
    <font>
      <sz val="8"/>
      <name val="Arial"/>
      <family val="2"/>
    </font>
    <font>
      <i/>
      <sz val="10"/>
      <name val="Arial"/>
      <family val="2"/>
    </font>
    <font>
      <b/>
      <sz val="19"/>
      <name val="Arial"/>
      <family val="2"/>
    </font>
    <font>
      <b/>
      <sz val="12"/>
      <name val="Arial"/>
      <family val="2"/>
    </font>
    <font>
      <sz val="12"/>
      <name val="Arial"/>
      <family val="2"/>
    </font>
    <font>
      <b/>
      <sz val="10"/>
      <name val="Verdana"/>
      <family val="2"/>
    </font>
    <font>
      <sz val="10"/>
      <name val="Verdana"/>
      <family val="2"/>
    </font>
    <font>
      <sz val="12"/>
      <name val="Times New Roman"/>
      <family val="1"/>
    </font>
    <font>
      <b/>
      <sz val="14"/>
      <name val="Arial"/>
      <family val="2"/>
    </font>
    <font>
      <b/>
      <sz val="12"/>
      <name val="Times New Roman"/>
      <family val="1"/>
    </font>
    <font>
      <sz val="10"/>
      <color indexed="8"/>
      <name val="Verdana"/>
      <family val="2"/>
    </font>
    <font>
      <b/>
      <sz val="24"/>
      <name val="Arial"/>
      <family val="2"/>
    </font>
    <font>
      <b/>
      <sz val="26"/>
      <name val="Arial"/>
      <family val="2"/>
    </font>
    <font>
      <b/>
      <sz val="18"/>
      <name val="Arial"/>
      <family val="2"/>
    </font>
    <font>
      <b/>
      <sz val="9"/>
      <name val="Arial"/>
      <family val="2"/>
    </font>
    <font>
      <sz val="9"/>
      <name val="Arial"/>
      <family val="2"/>
    </font>
    <font>
      <b/>
      <sz val="16"/>
      <name val="Verdana"/>
      <family val="2"/>
    </font>
    <font>
      <b/>
      <sz val="22"/>
      <name val="Arial"/>
      <family val="2"/>
    </font>
    <font>
      <b/>
      <sz val="13"/>
      <name val="Arial"/>
      <family val="2"/>
    </font>
    <font>
      <b/>
      <sz val="12"/>
      <color indexed="8"/>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Verdana"/>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b/>
      <sz val="10"/>
      <color rgb="FFFF0000"/>
      <name val="Arial"/>
      <family val="2"/>
    </font>
    <font>
      <sz val="10"/>
      <color theme="1"/>
      <name val="Arial"/>
      <family val="2"/>
    </font>
    <font>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style="thin"/>
      <right/>
      <top/>
      <bottom/>
    </border>
    <border>
      <left style="thin"/>
      <right style="thin"/>
      <top/>
      <bottom/>
    </border>
    <border>
      <left style="thin"/>
      <right/>
      <top/>
      <bottom style="thin"/>
    </border>
    <border>
      <left/>
      <right/>
      <top/>
      <bottom style="thin"/>
    </border>
    <border>
      <left style="thin"/>
      <right style="thin"/>
      <top/>
      <bottom style="thin"/>
    </border>
    <border>
      <left style="thin"/>
      <right style="thin"/>
      <top style="thin"/>
      <bottom style="thin"/>
    </border>
    <border>
      <left/>
      <right/>
      <top style="thin"/>
      <bottom/>
    </border>
    <border>
      <left/>
      <right style="thin"/>
      <top style="thin"/>
      <bottom style="thin"/>
    </border>
    <border>
      <left/>
      <right style="thin"/>
      <top/>
      <bottom/>
    </border>
    <border>
      <left/>
      <right style="thin"/>
      <top/>
      <bottom style="thin"/>
    </border>
    <border>
      <left style="thin"/>
      <right/>
      <top style="thin"/>
      <bottom/>
    </border>
    <border>
      <left/>
      <right style="thin"/>
      <top style="thin"/>
      <bottom/>
    </border>
    <border>
      <left style="thin"/>
      <right style="thin"/>
      <top style="thin"/>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right style="thin">
        <color indexed="8"/>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20" borderId="0" applyNumberFormat="0" applyBorder="0" applyAlignment="0" applyProtection="0"/>
    <xf numFmtId="0" fontId="51" fillId="21" borderId="1" applyNumberFormat="0" applyAlignment="0" applyProtection="0"/>
    <xf numFmtId="0" fontId="52" fillId="22"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55" fillId="29" borderId="1" applyNumberFormat="0" applyAlignment="0" applyProtection="0"/>
    <xf numFmtId="0" fontId="5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9" fontId="58" fillId="0" borderId="0" applyFont="0" applyFill="0" applyBorder="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4" fillId="0" borderId="8" applyNumberFormat="0" applyFill="0" applyAlignment="0" applyProtection="0"/>
    <xf numFmtId="0" fontId="65" fillId="0" borderId="9" applyNumberFormat="0" applyFill="0" applyAlignment="0" applyProtection="0"/>
  </cellStyleXfs>
  <cellXfs count="515">
    <xf numFmtId="0" fontId="0" fillId="0" borderId="0" xfId="0" applyAlignment="1">
      <alignment/>
    </xf>
    <xf numFmtId="0" fontId="2" fillId="0" borderId="0" xfId="0" applyFont="1" applyAlignment="1">
      <alignment horizontal="centerContinuous"/>
    </xf>
    <xf numFmtId="0" fontId="0" fillId="0" borderId="0" xfId="0" applyAlignment="1">
      <alignment horizontal="centerContinuous"/>
    </xf>
    <xf numFmtId="0" fontId="0" fillId="0" borderId="0" xfId="0" applyFill="1" applyAlignment="1">
      <alignment horizontal="centerContinuous"/>
    </xf>
    <xf numFmtId="3" fontId="2" fillId="0" borderId="0" xfId="0" applyNumberFormat="1" applyFont="1" applyAlignment="1">
      <alignment horizontal="centerContinuous" wrapText="1"/>
    </xf>
    <xf numFmtId="0" fontId="0" fillId="0" borderId="0" xfId="0" applyAlignment="1">
      <alignment horizontal="centerContinuous" wrapText="1"/>
    </xf>
    <xf numFmtId="0" fontId="0" fillId="0" borderId="0" xfId="0" applyFill="1" applyAlignment="1">
      <alignment horizontal="centerContinuous" wrapText="1"/>
    </xf>
    <xf numFmtId="0" fontId="3" fillId="0" borderId="0" xfId="0" applyFont="1" applyAlignment="1">
      <alignment horizontal="centerContinuous"/>
    </xf>
    <xf numFmtId="0" fontId="4" fillId="0" borderId="0" xfId="0" applyFont="1" applyFill="1" applyAlignment="1">
      <alignment horizontal="centerContinuous"/>
    </xf>
    <xf numFmtId="0" fontId="5" fillId="0" borderId="0" xfId="0" applyFont="1" applyAlignment="1">
      <alignment/>
    </xf>
    <xf numFmtId="0" fontId="5" fillId="0" borderId="0" xfId="0" applyNumberFormat="1" applyFont="1" applyAlignment="1">
      <alignment/>
    </xf>
    <xf numFmtId="0" fontId="3" fillId="0" borderId="0" xfId="0" applyNumberFormat="1" applyFont="1" applyAlignment="1">
      <alignment/>
    </xf>
    <xf numFmtId="0" fontId="4" fillId="0" borderId="0" xfId="0" applyNumberFormat="1" applyFont="1" applyFill="1" applyAlignment="1">
      <alignment/>
    </xf>
    <xf numFmtId="0" fontId="0" fillId="0" borderId="10" xfId="0" applyBorder="1" applyAlignment="1">
      <alignment/>
    </xf>
    <xf numFmtId="0" fontId="0" fillId="0" borderId="11" xfId="0" applyBorder="1" applyAlignment="1">
      <alignment/>
    </xf>
    <xf numFmtId="0" fontId="0" fillId="0" borderId="10" xfId="0" applyFont="1" applyFill="1" applyBorder="1" applyAlignment="1">
      <alignment horizontal="center" vertical="center" wrapText="1"/>
    </xf>
    <xf numFmtId="0" fontId="6" fillId="0" borderId="12" xfId="0" applyFont="1" applyBorder="1" applyAlignment="1">
      <alignment/>
    </xf>
    <xf numFmtId="0" fontId="0" fillId="0" borderId="0" xfId="0" applyBorder="1" applyAlignment="1">
      <alignment/>
    </xf>
    <xf numFmtId="0" fontId="0" fillId="0" borderId="13" xfId="0" applyFill="1" applyBorder="1" applyAlignment="1">
      <alignment/>
    </xf>
    <xf numFmtId="0" fontId="7" fillId="0" borderId="12" xfId="0" applyFont="1" applyBorder="1" applyAlignment="1">
      <alignment/>
    </xf>
    <xf numFmtId="0" fontId="0" fillId="0" borderId="12" xfId="0" applyBorder="1" applyAlignment="1">
      <alignment/>
    </xf>
    <xf numFmtId="164" fontId="0" fillId="0" borderId="13" xfId="0" applyNumberFormat="1" applyFill="1" applyBorder="1" applyAlignment="1">
      <alignment/>
    </xf>
    <xf numFmtId="0" fontId="0" fillId="0" borderId="12" xfId="0" applyFont="1" applyBorder="1" applyAlignment="1">
      <alignment/>
    </xf>
    <xf numFmtId="0" fontId="0" fillId="0" borderId="0" xfId="0" applyFont="1" applyBorder="1" applyAlignment="1">
      <alignment/>
    </xf>
    <xf numFmtId="0" fontId="2" fillId="0" borderId="12" xfId="0" applyFont="1" applyBorder="1" applyAlignment="1">
      <alignment/>
    </xf>
    <xf numFmtId="0" fontId="2" fillId="0" borderId="0" xfId="0" applyFont="1" applyBorder="1" applyAlignment="1">
      <alignment/>
    </xf>
    <xf numFmtId="164" fontId="2" fillId="0" borderId="13" xfId="0" applyNumberFormat="1" applyFont="1" applyFill="1" applyBorder="1" applyAlignment="1">
      <alignment/>
    </xf>
    <xf numFmtId="0" fontId="2" fillId="0" borderId="14" xfId="0" applyFont="1" applyFill="1" applyBorder="1" applyAlignment="1">
      <alignment/>
    </xf>
    <xf numFmtId="0" fontId="2" fillId="0" borderId="15" xfId="0" applyFont="1" applyBorder="1" applyAlignment="1">
      <alignment/>
    </xf>
    <xf numFmtId="0" fontId="2" fillId="0" borderId="16"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Fill="1" applyBorder="1" applyAlignment="1">
      <alignment/>
    </xf>
    <xf numFmtId="0" fontId="0" fillId="0" borderId="0" xfId="0" applyFill="1" applyBorder="1" applyAlignment="1">
      <alignment/>
    </xf>
    <xf numFmtId="0" fontId="0" fillId="0" borderId="17" xfId="0" applyFont="1" applyBorder="1" applyAlignment="1">
      <alignment horizontal="center" vertical="center" wrapText="1"/>
    </xf>
    <xf numFmtId="0" fontId="0" fillId="0" borderId="12" xfId="0" applyFill="1" applyBorder="1" applyAlignment="1">
      <alignment/>
    </xf>
    <xf numFmtId="0" fontId="0" fillId="0" borderId="0" xfId="0" applyBorder="1" applyAlignment="1">
      <alignment vertical="top"/>
    </xf>
    <xf numFmtId="0" fontId="0" fillId="0" borderId="0" xfId="0" applyBorder="1" applyAlignment="1">
      <alignment/>
    </xf>
    <xf numFmtId="0" fontId="0" fillId="0" borderId="18" xfId="0" applyBorder="1" applyAlignment="1">
      <alignment vertical="top"/>
    </xf>
    <xf numFmtId="0" fontId="0" fillId="0" borderId="0" xfId="0" applyNumberFormat="1" applyBorder="1" applyAlignment="1">
      <alignment/>
    </xf>
    <xf numFmtId="0" fontId="0" fillId="0" borderId="0" xfId="0" applyNumberFormat="1" applyAlignment="1">
      <alignment/>
    </xf>
    <xf numFmtId="0" fontId="0" fillId="0" borderId="0" xfId="0" applyAlignment="1">
      <alignment horizontal="left"/>
    </xf>
    <xf numFmtId="0" fontId="0" fillId="0" borderId="0" xfId="0" applyAlignment="1">
      <alignment/>
    </xf>
    <xf numFmtId="0" fontId="0" fillId="0" borderId="0" xfId="0" applyFill="1" applyBorder="1" applyAlignment="1">
      <alignment/>
    </xf>
    <xf numFmtId="37" fontId="0" fillId="0" borderId="0" xfId="0" applyNumberFormat="1" applyAlignment="1">
      <alignment/>
    </xf>
    <xf numFmtId="37" fontId="0" fillId="0" borderId="0" xfId="0" applyNumberFormat="1" applyBorder="1" applyAlignment="1">
      <alignment/>
    </xf>
    <xf numFmtId="0" fontId="0" fillId="0" borderId="0" xfId="0" applyBorder="1" applyAlignment="1">
      <alignment horizontal="centerContinuous"/>
    </xf>
    <xf numFmtId="3" fontId="2" fillId="0" borderId="0" xfId="0" applyNumberFormat="1" applyFont="1" applyAlignment="1">
      <alignment horizontal="centerContinuous"/>
    </xf>
    <xf numFmtId="0" fontId="0" fillId="0" borderId="13" xfId="0" applyBorder="1" applyAlignment="1">
      <alignment/>
    </xf>
    <xf numFmtId="0" fontId="3" fillId="0" borderId="12" xfId="0" applyFont="1" applyBorder="1" applyAlignment="1">
      <alignment/>
    </xf>
    <xf numFmtId="0" fontId="3" fillId="0" borderId="0" xfId="0" applyFont="1" applyBorder="1" applyAlignment="1">
      <alignment/>
    </xf>
    <xf numFmtId="0" fontId="3" fillId="0" borderId="0" xfId="0" applyFont="1" applyAlignment="1">
      <alignment/>
    </xf>
    <xf numFmtId="165" fontId="0" fillId="0" borderId="13" xfId="0" applyNumberForma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0" xfId="0" applyFont="1" applyBorder="1" applyAlignment="1">
      <alignment/>
    </xf>
    <xf numFmtId="165" fontId="4" fillId="0" borderId="0" xfId="0" applyNumberFormat="1" applyFont="1" applyBorder="1" applyAlignment="1">
      <alignment/>
    </xf>
    <xf numFmtId="0" fontId="0" fillId="0" borderId="0" xfId="0" applyFont="1" applyAlignment="1">
      <alignment/>
    </xf>
    <xf numFmtId="165" fontId="0" fillId="0" borderId="0" xfId="0" applyNumberFormat="1" applyAlignment="1">
      <alignment/>
    </xf>
    <xf numFmtId="0" fontId="4" fillId="0" borderId="0" xfId="0" applyFont="1" applyAlignment="1">
      <alignment horizontal="left"/>
    </xf>
    <xf numFmtId="2" fontId="0" fillId="0" borderId="11" xfId="0" applyNumberFormat="1" applyBorder="1" applyAlignment="1">
      <alignment/>
    </xf>
    <xf numFmtId="2" fontId="0" fillId="0" borderId="11" xfId="0" applyNumberFormat="1" applyFont="1" applyBorder="1" applyAlignment="1">
      <alignment horizontal="center" vertical="center" wrapText="1"/>
    </xf>
    <xf numFmtId="165" fontId="0" fillId="0" borderId="13" xfId="0" applyNumberForma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0" fontId="2" fillId="0" borderId="17" xfId="0" applyFont="1" applyBorder="1" applyAlignment="1">
      <alignment horizontal="centerContinuous" vertical="center"/>
    </xf>
    <xf numFmtId="0" fontId="0" fillId="0" borderId="0" xfId="0" applyAlignment="1">
      <alignment vertical="top"/>
    </xf>
    <xf numFmtId="165" fontId="0" fillId="0" borderId="16" xfId="0" applyNumberFormat="1" applyBorder="1" applyAlignment="1">
      <alignment/>
    </xf>
    <xf numFmtId="0" fontId="9" fillId="0" borderId="0" xfId="0" applyFont="1" applyAlignment="1">
      <alignment/>
    </xf>
    <xf numFmtId="0" fontId="9" fillId="0" borderId="0" xfId="0" applyFont="1" applyAlignment="1">
      <alignment horizontal="center"/>
    </xf>
    <xf numFmtId="0" fontId="0" fillId="0" borderId="0" xfId="0" applyNumberFormat="1" applyFont="1" applyAlignment="1">
      <alignment/>
    </xf>
    <xf numFmtId="0" fontId="0" fillId="0" borderId="0" xfId="0" applyNumberFormat="1" applyFont="1" applyFill="1" applyBorder="1" applyAlignment="1">
      <alignment vertical="top"/>
    </xf>
    <xf numFmtId="0" fontId="0" fillId="0" borderId="0" xfId="0" applyFont="1" applyBorder="1" applyAlignment="1">
      <alignment/>
    </xf>
    <xf numFmtId="0" fontId="0" fillId="0" borderId="12" xfId="0" applyFont="1" applyFill="1" applyBorder="1" applyAlignment="1">
      <alignment/>
    </xf>
    <xf numFmtId="0" fontId="0" fillId="0" borderId="12" xfId="0" applyFont="1" applyBorder="1" applyAlignment="1">
      <alignment/>
    </xf>
    <xf numFmtId="0" fontId="2" fillId="0" borderId="11" xfId="0" applyFont="1" applyBorder="1" applyAlignment="1">
      <alignment horizontal="centerContinuous" vertical="center"/>
    </xf>
    <xf numFmtId="0" fontId="2" fillId="0" borderId="19" xfId="0" applyFont="1" applyBorder="1" applyAlignment="1">
      <alignment horizontal="centerContinuous" vertical="center"/>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3" fillId="0" borderId="12" xfId="0" applyNumberFormat="1" applyFont="1" applyBorder="1" applyAlignment="1">
      <alignment/>
    </xf>
    <xf numFmtId="165" fontId="3" fillId="0" borderId="20" xfId="0" applyNumberFormat="1" applyFont="1" applyBorder="1" applyAlignment="1">
      <alignment/>
    </xf>
    <xf numFmtId="165" fontId="0" fillId="0" borderId="12" xfId="0" applyNumberFormat="1" applyBorder="1" applyAlignment="1">
      <alignment/>
    </xf>
    <xf numFmtId="165" fontId="0" fillId="0" borderId="20" xfId="0" applyNumberFormat="1" applyBorder="1" applyAlignment="1">
      <alignment/>
    </xf>
    <xf numFmtId="165" fontId="2" fillId="0" borderId="12" xfId="0" applyNumberFormat="1" applyFont="1" applyBorder="1" applyAlignment="1">
      <alignment/>
    </xf>
    <xf numFmtId="165" fontId="2" fillId="0" borderId="20" xfId="0" applyNumberFormat="1" applyFont="1" applyBorder="1" applyAlignment="1">
      <alignment/>
    </xf>
    <xf numFmtId="165" fontId="4" fillId="0" borderId="14" xfId="0" applyNumberFormat="1" applyFont="1" applyBorder="1" applyAlignment="1">
      <alignment/>
    </xf>
    <xf numFmtId="165" fontId="4" fillId="0" borderId="21" xfId="0" applyNumberFormat="1" applyFont="1" applyBorder="1" applyAlignment="1">
      <alignment/>
    </xf>
    <xf numFmtId="0" fontId="0" fillId="0" borderId="19" xfId="0" applyFont="1" applyFill="1" applyBorder="1" applyAlignment="1">
      <alignment horizontal="center" vertical="center" wrapText="1"/>
    </xf>
    <xf numFmtId="165" fontId="0" fillId="0" borderId="12" xfId="0" applyNumberFormat="1" applyFill="1" applyBorder="1" applyAlignment="1">
      <alignment/>
    </xf>
    <xf numFmtId="165" fontId="0" fillId="0" borderId="20" xfId="0" applyNumberFormat="1" applyFill="1" applyBorder="1" applyAlignment="1">
      <alignment/>
    </xf>
    <xf numFmtId="0" fontId="0" fillId="0" borderId="22" xfId="0" applyBorder="1" applyAlignment="1">
      <alignment/>
    </xf>
    <xf numFmtId="0" fontId="0" fillId="0" borderId="23" xfId="0" applyBorder="1" applyAlignment="1">
      <alignment/>
    </xf>
    <xf numFmtId="0" fontId="0" fillId="0" borderId="11" xfId="0" applyBorder="1" applyAlignment="1">
      <alignment horizontal="centerContinuous"/>
    </xf>
    <xf numFmtId="0" fontId="0" fillId="0" borderId="19" xfId="0" applyBorder="1" applyAlignment="1">
      <alignment horizontal="centerContinuous"/>
    </xf>
    <xf numFmtId="165" fontId="3" fillId="0" borderId="12"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20" xfId="0" applyNumberFormat="1" applyFont="1" applyFill="1" applyBorder="1" applyAlignment="1">
      <alignment/>
    </xf>
    <xf numFmtId="165" fontId="0" fillId="0" borderId="14" xfId="0" applyNumberFormat="1" applyBorder="1" applyAlignment="1">
      <alignment/>
    </xf>
    <xf numFmtId="165" fontId="0" fillId="0" borderId="21" xfId="0" applyNumberFormat="1" applyBorder="1" applyAlignment="1">
      <alignment/>
    </xf>
    <xf numFmtId="37" fontId="0" fillId="0" borderId="12" xfId="0" applyNumberFormat="1" applyFill="1" applyBorder="1" applyAlignment="1">
      <alignment/>
    </xf>
    <xf numFmtId="37" fontId="0" fillId="0" borderId="20" xfId="0" applyNumberFormat="1" applyFill="1" applyBorder="1" applyAlignment="1">
      <alignment/>
    </xf>
    <xf numFmtId="37" fontId="5" fillId="0" borderId="12" xfId="0" applyNumberFormat="1" applyFont="1" applyFill="1" applyBorder="1" applyAlignment="1">
      <alignment/>
    </xf>
    <xf numFmtId="37" fontId="5" fillId="0" borderId="20" xfId="0" applyNumberFormat="1" applyFont="1" applyFill="1" applyBorder="1" applyAlignment="1">
      <alignment/>
    </xf>
    <xf numFmtId="164" fontId="0" fillId="0" borderId="12" xfId="0" applyNumberFormat="1" applyFill="1" applyBorder="1" applyAlignment="1">
      <alignment/>
    </xf>
    <xf numFmtId="164" fontId="0" fillId="0" borderId="20" xfId="0" applyNumberFormat="1" applyFill="1" applyBorder="1" applyAlignment="1">
      <alignment/>
    </xf>
    <xf numFmtId="164" fontId="2" fillId="0" borderId="12" xfId="0" applyNumberFormat="1" applyFont="1" applyFill="1" applyBorder="1" applyAlignment="1">
      <alignment/>
    </xf>
    <xf numFmtId="164" fontId="2" fillId="0" borderId="20" xfId="0" applyNumberFormat="1" applyFont="1" applyFill="1" applyBorder="1" applyAlignment="1">
      <alignment/>
    </xf>
    <xf numFmtId="37" fontId="0" fillId="0" borderId="14" xfId="0" applyNumberFormat="1" applyFill="1" applyBorder="1" applyAlignment="1">
      <alignment/>
    </xf>
    <xf numFmtId="37" fontId="0" fillId="0" borderId="21" xfId="0" applyNumberFormat="1" applyFill="1" applyBorder="1" applyAlignment="1">
      <alignment/>
    </xf>
    <xf numFmtId="37" fontId="0" fillId="0" borderId="22" xfId="0" applyNumberFormat="1" applyFill="1" applyBorder="1" applyAlignment="1">
      <alignment/>
    </xf>
    <xf numFmtId="37" fontId="0" fillId="0" borderId="23" xfId="0" applyNumberFormat="1" applyFill="1" applyBorder="1" applyAlignment="1">
      <alignment/>
    </xf>
    <xf numFmtId="37" fontId="0" fillId="0" borderId="22" xfId="0" applyNumberFormat="1" applyBorder="1" applyAlignment="1">
      <alignment/>
    </xf>
    <xf numFmtId="37" fontId="0" fillId="0" borderId="23" xfId="0" applyNumberFormat="1" applyBorder="1" applyAlignment="1">
      <alignment/>
    </xf>
    <xf numFmtId="164" fontId="0" fillId="0" borderId="12" xfId="0" applyNumberFormat="1" applyBorder="1" applyAlignment="1">
      <alignment/>
    </xf>
    <xf numFmtId="164" fontId="0" fillId="0" borderId="20" xfId="0" applyNumberFormat="1" applyBorder="1" applyAlignment="1">
      <alignment/>
    </xf>
    <xf numFmtId="37" fontId="0" fillId="0" borderId="12" xfId="0" applyNumberFormat="1" applyBorder="1" applyAlignment="1">
      <alignment/>
    </xf>
    <xf numFmtId="37" fontId="0" fillId="0" borderId="20" xfId="0" applyNumberFormat="1" applyBorder="1" applyAlignment="1">
      <alignment/>
    </xf>
    <xf numFmtId="164" fontId="2" fillId="0" borderId="12" xfId="0" applyNumberFormat="1" applyFont="1" applyBorder="1" applyAlignment="1">
      <alignment/>
    </xf>
    <xf numFmtId="164" fontId="2" fillId="0" borderId="20" xfId="0" applyNumberFormat="1" applyFont="1" applyBorder="1" applyAlignment="1">
      <alignment/>
    </xf>
    <xf numFmtId="37" fontId="0" fillId="0" borderId="14" xfId="0" applyNumberFormat="1" applyBorder="1" applyAlignment="1">
      <alignment/>
    </xf>
    <xf numFmtId="37" fontId="0" fillId="0" borderId="21" xfId="0" applyNumberFormat="1" applyBorder="1" applyAlignment="1">
      <alignment/>
    </xf>
    <xf numFmtId="165" fontId="0" fillId="0" borderId="0" xfId="0" applyNumberFormat="1" applyBorder="1" applyAlignment="1">
      <alignment/>
    </xf>
    <xf numFmtId="165" fontId="3" fillId="0" borderId="0" xfId="0" applyNumberFormat="1" applyFont="1" applyBorder="1" applyAlignment="1">
      <alignment/>
    </xf>
    <xf numFmtId="165" fontId="0" fillId="0" borderId="0" xfId="0" applyNumberFormat="1" applyBorder="1" applyAlignment="1">
      <alignment/>
    </xf>
    <xf numFmtId="165" fontId="2" fillId="0" borderId="0" xfId="0" applyNumberFormat="1" applyFont="1" applyBorder="1" applyAlignment="1">
      <alignment/>
    </xf>
    <xf numFmtId="0" fontId="0" fillId="0" borderId="11" xfId="0" applyFont="1" applyBorder="1" applyAlignment="1">
      <alignment horizontal="center" vertical="center" wrapText="1"/>
    </xf>
    <xf numFmtId="0" fontId="0" fillId="0" borderId="18" xfId="0" applyBorder="1" applyAlignment="1">
      <alignment/>
    </xf>
    <xf numFmtId="165" fontId="4" fillId="0" borderId="15" xfId="0" applyNumberFormat="1" applyFont="1" applyBorder="1" applyAlignment="1">
      <alignment/>
    </xf>
    <xf numFmtId="0" fontId="0" fillId="0" borderId="11" xfId="0" applyFont="1" applyFill="1" applyBorder="1" applyAlignment="1">
      <alignment horizontal="center" vertical="center" wrapText="1"/>
    </xf>
    <xf numFmtId="165" fontId="0" fillId="0" borderId="0" xfId="0" applyNumberFormat="1" applyFill="1" applyBorder="1" applyAlignment="1">
      <alignment/>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65" fontId="3" fillId="0" borderId="0" xfId="0" applyNumberFormat="1" applyFont="1" applyFill="1" applyBorder="1" applyAlignment="1">
      <alignment/>
    </xf>
    <xf numFmtId="165" fontId="2" fillId="0" borderId="0" xfId="0" applyNumberFormat="1" applyFont="1" applyFill="1" applyBorder="1" applyAlignment="1">
      <alignment/>
    </xf>
    <xf numFmtId="165" fontId="0" fillId="0" borderId="15" xfId="0" applyNumberFormat="1" applyBorder="1" applyAlignment="1">
      <alignment/>
    </xf>
    <xf numFmtId="37" fontId="0" fillId="0" borderId="18" xfId="0" applyNumberFormat="1" applyBorder="1" applyAlignment="1">
      <alignment/>
    </xf>
    <xf numFmtId="37" fontId="5" fillId="0" borderId="0" xfId="0" applyNumberFormat="1" applyFont="1" applyFill="1" applyBorder="1" applyAlignment="1">
      <alignment/>
    </xf>
    <xf numFmtId="164" fontId="0" fillId="0" borderId="0" xfId="0" applyNumberFormat="1" applyBorder="1" applyAlignment="1">
      <alignment/>
    </xf>
    <xf numFmtId="164" fontId="2" fillId="0" borderId="0" xfId="0" applyNumberFormat="1" applyFont="1" applyBorder="1" applyAlignment="1">
      <alignment/>
    </xf>
    <xf numFmtId="37" fontId="0" fillId="0" borderId="15" xfId="0" applyNumberFormat="1" applyBorder="1" applyAlignment="1">
      <alignment/>
    </xf>
    <xf numFmtId="164" fontId="0" fillId="0" borderId="0" xfId="0" applyNumberFormat="1" applyFill="1" applyBorder="1" applyAlignment="1">
      <alignment/>
    </xf>
    <xf numFmtId="37" fontId="0" fillId="0" borderId="18" xfId="0" applyNumberFormat="1" applyFill="1" applyBorder="1" applyAlignment="1">
      <alignment/>
    </xf>
    <xf numFmtId="37" fontId="0" fillId="0" borderId="0" xfId="0" applyNumberFormat="1" applyFill="1" applyBorder="1" applyAlignment="1">
      <alignment/>
    </xf>
    <xf numFmtId="164" fontId="2" fillId="0" borderId="0" xfId="0" applyNumberFormat="1" applyFont="1" applyFill="1" applyBorder="1" applyAlignment="1">
      <alignment/>
    </xf>
    <xf numFmtId="37" fontId="0" fillId="0" borderId="15" xfId="0" applyNumberFormat="1" applyFill="1" applyBorder="1" applyAlignment="1">
      <alignment/>
    </xf>
    <xf numFmtId="0" fontId="0" fillId="0" borderId="0" xfId="0" applyNumberFormat="1" applyAlignment="1">
      <alignment horizontal="centerContinuous"/>
    </xf>
    <xf numFmtId="0" fontId="0" fillId="0" borderId="0" xfId="0" applyFill="1" applyBorder="1" applyAlignment="1">
      <alignment vertical="top"/>
    </xf>
    <xf numFmtId="0" fontId="0" fillId="0" borderId="0" xfId="0" applyFill="1" applyAlignment="1">
      <alignment/>
    </xf>
    <xf numFmtId="0" fontId="0" fillId="0" borderId="0" xfId="0" applyNumberFormat="1" applyFill="1" applyAlignment="1">
      <alignment/>
    </xf>
    <xf numFmtId="0" fontId="0" fillId="0" borderId="0" xfId="0" applyFill="1" applyAlignment="1">
      <alignment/>
    </xf>
    <xf numFmtId="0" fontId="9" fillId="0" borderId="0" xfId="0" applyFont="1" applyAlignment="1">
      <alignment horizontal="right" textRotation="180"/>
    </xf>
    <xf numFmtId="164" fontId="2" fillId="0" borderId="20" xfId="0" applyNumberFormat="1" applyFont="1" applyBorder="1" applyAlignment="1">
      <alignment horizontal="right"/>
    </xf>
    <xf numFmtId="0" fontId="8" fillId="0" borderId="0" xfId="0" applyFont="1" applyAlignment="1">
      <alignment horizontal="left"/>
    </xf>
    <xf numFmtId="0" fontId="2" fillId="0" borderId="17" xfId="0" applyFont="1" applyFill="1" applyBorder="1" applyAlignment="1">
      <alignment horizontal="centerContinuous" vertical="center"/>
    </xf>
    <xf numFmtId="0" fontId="2" fillId="0" borderId="11" xfId="0" applyFont="1" applyFill="1" applyBorder="1" applyAlignment="1">
      <alignment horizontal="centerContinuous" vertical="center"/>
    </xf>
    <xf numFmtId="0" fontId="0" fillId="0" borderId="11" xfId="0" applyFill="1" applyBorder="1" applyAlignment="1">
      <alignment horizontal="centerContinuous"/>
    </xf>
    <xf numFmtId="0" fontId="0" fillId="0" borderId="22" xfId="0" applyFill="1" applyBorder="1" applyAlignment="1">
      <alignment/>
    </xf>
    <xf numFmtId="0" fontId="0" fillId="0" borderId="18" xfId="0" applyFill="1" applyBorder="1" applyAlignment="1">
      <alignment/>
    </xf>
    <xf numFmtId="0" fontId="0" fillId="0" borderId="23" xfId="0" applyFill="1" applyBorder="1" applyAlignment="1">
      <alignment/>
    </xf>
    <xf numFmtId="0" fontId="0" fillId="0" borderId="20" xfId="0" applyFill="1" applyBorder="1" applyAlignment="1">
      <alignment/>
    </xf>
    <xf numFmtId="165" fontId="0" fillId="0" borderId="12" xfId="0" applyNumberFormat="1" applyFill="1" applyBorder="1" applyAlignment="1">
      <alignment/>
    </xf>
    <xf numFmtId="165" fontId="0" fillId="0" borderId="0" xfId="0" applyNumberFormat="1" applyFill="1" applyBorder="1" applyAlignment="1">
      <alignment/>
    </xf>
    <xf numFmtId="165" fontId="0" fillId="0" borderId="20" xfId="0" applyNumberFormat="1" applyFill="1" applyBorder="1" applyAlignment="1">
      <alignment/>
    </xf>
    <xf numFmtId="165" fontId="3" fillId="0" borderId="12" xfId="0" applyNumberFormat="1" applyFont="1" applyFill="1" applyBorder="1" applyAlignment="1">
      <alignment/>
    </xf>
    <xf numFmtId="165" fontId="3" fillId="0" borderId="0" xfId="0" applyNumberFormat="1" applyFont="1" applyFill="1" applyBorder="1" applyAlignment="1">
      <alignment/>
    </xf>
    <xf numFmtId="165" fontId="3" fillId="0" borderId="20" xfId="0" applyNumberFormat="1" applyFont="1" applyFill="1" applyBorder="1" applyAlignment="1">
      <alignment/>
    </xf>
    <xf numFmtId="165" fontId="2" fillId="0" borderId="12" xfId="0" applyNumberFormat="1" applyFont="1" applyFill="1" applyBorder="1" applyAlignment="1">
      <alignment/>
    </xf>
    <xf numFmtId="165" fontId="2" fillId="0" borderId="0" xfId="0" applyNumberFormat="1" applyFont="1" applyFill="1" applyBorder="1" applyAlignment="1">
      <alignment/>
    </xf>
    <xf numFmtId="165" fontId="2" fillId="0" borderId="20" xfId="0" applyNumberFormat="1" applyFont="1" applyFill="1" applyBorder="1" applyAlignment="1">
      <alignment/>
    </xf>
    <xf numFmtId="165" fontId="4" fillId="0" borderId="14" xfId="0" applyNumberFormat="1" applyFont="1" applyFill="1" applyBorder="1" applyAlignment="1">
      <alignment/>
    </xf>
    <xf numFmtId="165" fontId="4" fillId="0" borderId="15" xfId="0" applyNumberFormat="1" applyFont="1" applyFill="1" applyBorder="1" applyAlignment="1">
      <alignment/>
    </xf>
    <xf numFmtId="165" fontId="4" fillId="0" borderId="21" xfId="0" applyNumberFormat="1" applyFont="1" applyFill="1" applyBorder="1" applyAlignment="1">
      <alignment/>
    </xf>
    <xf numFmtId="164" fontId="0" fillId="0" borderId="13" xfId="0" applyNumberFormat="1" applyFont="1" applyFill="1" applyBorder="1" applyAlignment="1">
      <alignment/>
    </xf>
    <xf numFmtId="164" fontId="0" fillId="0" borderId="12" xfId="0" applyNumberFormat="1" applyFont="1" applyBorder="1" applyAlignment="1">
      <alignment/>
    </xf>
    <xf numFmtId="164" fontId="0" fillId="0" borderId="0" xfId="0" applyNumberFormat="1" applyFont="1" applyBorder="1" applyAlignment="1">
      <alignment/>
    </xf>
    <xf numFmtId="164" fontId="0" fillId="0" borderId="20" xfId="0" applyNumberFormat="1" applyFont="1" applyBorder="1" applyAlignment="1">
      <alignment/>
    </xf>
    <xf numFmtId="0" fontId="0" fillId="0" borderId="0" xfId="0" applyFont="1" applyAlignment="1">
      <alignment/>
    </xf>
    <xf numFmtId="164" fontId="0" fillId="0" borderId="12" xfId="0" applyNumberFormat="1" applyFont="1" applyFill="1" applyBorder="1" applyAlignment="1">
      <alignment/>
    </xf>
    <xf numFmtId="164" fontId="0" fillId="0" borderId="0" xfId="0" applyNumberFormat="1" applyFont="1" applyFill="1" applyBorder="1" applyAlignment="1">
      <alignment/>
    </xf>
    <xf numFmtId="164" fontId="0" fillId="0" borderId="20" xfId="0" applyNumberFormat="1" applyFont="1" applyFill="1" applyBorder="1" applyAlignment="1">
      <alignment/>
    </xf>
    <xf numFmtId="165" fontId="0" fillId="0" borderId="12" xfId="0" applyNumberFormat="1" applyFont="1" applyBorder="1" applyAlignment="1">
      <alignment/>
    </xf>
    <xf numFmtId="165" fontId="0" fillId="0" borderId="0" xfId="0" applyNumberFormat="1" applyFont="1" applyBorder="1" applyAlignment="1">
      <alignment/>
    </xf>
    <xf numFmtId="165" fontId="0" fillId="0" borderId="20" xfId="0" applyNumberFormat="1" applyFont="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2" xfId="0" applyNumberFormat="1" applyFont="1" applyFill="1" applyBorder="1" applyAlignment="1">
      <alignment/>
    </xf>
    <xf numFmtId="165" fontId="0" fillId="0" borderId="0" xfId="0" applyNumberFormat="1" applyFont="1" applyFill="1" applyBorder="1" applyAlignment="1">
      <alignment/>
    </xf>
    <xf numFmtId="165" fontId="0" fillId="0" borderId="20" xfId="0" applyNumberFormat="1" applyFont="1" applyFill="1" applyBorder="1" applyAlignment="1">
      <alignment/>
    </xf>
    <xf numFmtId="165" fontId="0" fillId="0" borderId="13" xfId="0" applyNumberFormat="1" applyFont="1" applyFill="1" applyBorder="1" applyAlignment="1">
      <alignment/>
    </xf>
    <xf numFmtId="0" fontId="0" fillId="0" borderId="20" xfId="0" applyFont="1" applyBorder="1" applyAlignment="1">
      <alignment/>
    </xf>
    <xf numFmtId="0" fontId="0" fillId="0" borderId="0" xfId="0" applyFill="1" applyBorder="1" applyAlignment="1">
      <alignment horizontal="centerContinuous"/>
    </xf>
    <xf numFmtId="0" fontId="0" fillId="0" borderId="0" xfId="0" applyFill="1" applyBorder="1" applyAlignment="1">
      <alignment horizontal="centerContinuous" wrapText="1"/>
    </xf>
    <xf numFmtId="0" fontId="4" fillId="0" borderId="0" xfId="0" applyFont="1" applyFill="1" applyBorder="1" applyAlignment="1">
      <alignment horizontal="centerContinuous"/>
    </xf>
    <xf numFmtId="0" fontId="4" fillId="0" borderId="0" xfId="0" applyNumberFormat="1" applyFont="1" applyFill="1" applyBorder="1" applyAlignment="1">
      <alignment/>
    </xf>
    <xf numFmtId="0" fontId="2" fillId="0" borderId="21" xfId="0" applyFont="1" applyFill="1" applyBorder="1" applyAlignment="1">
      <alignment/>
    </xf>
    <xf numFmtId="0" fontId="0" fillId="0" borderId="21" xfId="0" applyFill="1" applyBorder="1" applyAlignment="1">
      <alignment/>
    </xf>
    <xf numFmtId="0" fontId="0" fillId="0" borderId="10" xfId="0" applyFill="1" applyBorder="1" applyAlignment="1">
      <alignment/>
    </xf>
    <xf numFmtId="0" fontId="0" fillId="0" borderId="11" xfId="0" applyFill="1" applyBorder="1" applyAlignment="1">
      <alignment/>
    </xf>
    <xf numFmtId="0" fontId="6" fillId="0" borderId="12" xfId="0" applyFont="1" applyFill="1" applyBorder="1" applyAlignment="1">
      <alignment/>
    </xf>
    <xf numFmtId="0" fontId="7" fillId="0" borderId="12" xfId="0" applyFont="1" applyFill="1" applyBorder="1" applyAlignment="1">
      <alignment/>
    </xf>
    <xf numFmtId="0" fontId="0" fillId="0" borderId="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2" fillId="0" borderId="12" xfId="0" applyFont="1" applyFill="1" applyBorder="1" applyAlignment="1">
      <alignment/>
    </xf>
    <xf numFmtId="0" fontId="2" fillId="0" borderId="0" xfId="0" applyFont="1" applyFill="1" applyBorder="1" applyAlignment="1">
      <alignment/>
    </xf>
    <xf numFmtId="164" fontId="2" fillId="0" borderId="20" xfId="0" applyNumberFormat="1" applyFont="1" applyFill="1" applyBorder="1" applyAlignment="1">
      <alignment horizontal="right"/>
    </xf>
    <xf numFmtId="0" fontId="2" fillId="0" borderId="15" xfId="0" applyFont="1" applyFill="1" applyBorder="1" applyAlignment="1">
      <alignment/>
    </xf>
    <xf numFmtId="0" fontId="0" fillId="0" borderId="14" xfId="0" applyFill="1" applyBorder="1" applyAlignment="1">
      <alignment/>
    </xf>
    <xf numFmtId="0" fontId="0" fillId="0" borderId="15" xfId="0" applyFill="1" applyBorder="1" applyAlignment="1">
      <alignment/>
    </xf>
    <xf numFmtId="164" fontId="0" fillId="0" borderId="0" xfId="0" applyNumberFormat="1" applyAlignment="1">
      <alignment/>
    </xf>
    <xf numFmtId="0" fontId="2" fillId="0" borderId="22" xfId="0" applyFont="1" applyFill="1" applyBorder="1" applyAlignment="1">
      <alignment/>
    </xf>
    <xf numFmtId="0" fontId="2" fillId="0" borderId="18" xfId="0" applyFont="1" applyBorder="1" applyAlignment="1">
      <alignment/>
    </xf>
    <xf numFmtId="0" fontId="2" fillId="0" borderId="18" xfId="0" applyFont="1" applyFill="1" applyBorder="1" applyAlignment="1">
      <alignment/>
    </xf>
    <xf numFmtId="165" fontId="66" fillId="0" borderId="0" xfId="0" applyNumberFormat="1" applyFont="1" applyFill="1" applyBorder="1" applyAlignment="1">
      <alignment/>
    </xf>
    <xf numFmtId="0" fontId="0" fillId="0" borderId="0" xfId="0" applyAlignment="1">
      <alignment horizontal="left" wrapText="1"/>
    </xf>
    <xf numFmtId="0" fontId="0" fillId="0" borderId="0" xfId="0" applyFill="1" applyAlignment="1">
      <alignment horizontal="left" wrapText="1"/>
    </xf>
    <xf numFmtId="0" fontId="0" fillId="0" borderId="0" xfId="0" applyBorder="1" applyAlignment="1">
      <alignment wrapText="1"/>
    </xf>
    <xf numFmtId="0" fontId="0" fillId="0" borderId="0" xfId="0" applyFill="1" applyBorder="1" applyAlignment="1">
      <alignment wrapText="1"/>
    </xf>
    <xf numFmtId="0" fontId="2" fillId="0" borderId="0" xfId="0" applyFont="1" applyFill="1" applyAlignment="1">
      <alignment horizontal="centerContinuous"/>
    </xf>
    <xf numFmtId="3" fontId="2" fillId="0" borderId="0" xfId="0" applyNumberFormat="1" applyFont="1" applyFill="1" applyAlignment="1">
      <alignment horizontal="centerContinuous" wrapText="1"/>
    </xf>
    <xf numFmtId="0" fontId="3" fillId="0" borderId="0" xfId="0" applyFont="1" applyFill="1" applyAlignment="1">
      <alignment horizontal="centerContinuous"/>
    </xf>
    <xf numFmtId="0" fontId="5" fillId="0" borderId="11" xfId="0" applyFont="1" applyFill="1" applyBorder="1" applyAlignment="1">
      <alignment/>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0" fillId="0" borderId="19" xfId="0" applyFill="1" applyBorder="1" applyAlignment="1">
      <alignment horizontal="center" vertical="center" wrapText="1"/>
    </xf>
    <xf numFmtId="0" fontId="12" fillId="0" borderId="12" xfId="0" applyFont="1" applyBorder="1" applyAlignment="1">
      <alignment/>
    </xf>
    <xf numFmtId="0" fontId="12" fillId="0" borderId="0" xfId="0" applyFont="1" applyBorder="1" applyAlignment="1">
      <alignment/>
    </xf>
    <xf numFmtId="164" fontId="12" fillId="0" borderId="12" xfId="0" applyNumberFormat="1" applyFont="1" applyFill="1" applyBorder="1" applyAlignment="1">
      <alignment/>
    </xf>
    <xf numFmtId="164" fontId="12" fillId="0" borderId="0" xfId="0" applyNumberFormat="1" applyFont="1" applyFill="1" applyBorder="1" applyAlignment="1">
      <alignment/>
    </xf>
    <xf numFmtId="164" fontId="12" fillId="0" borderId="20" xfId="0" applyNumberFormat="1" applyFont="1" applyFill="1" applyBorder="1" applyAlignment="1">
      <alignment/>
    </xf>
    <xf numFmtId="37" fontId="0" fillId="0" borderId="14" xfId="0" applyNumberFormat="1" applyFill="1" applyBorder="1" applyAlignment="1">
      <alignment/>
    </xf>
    <xf numFmtId="37" fontId="0" fillId="0" borderId="15" xfId="0" applyNumberFormat="1" applyFill="1" applyBorder="1" applyAlignment="1">
      <alignment/>
    </xf>
    <xf numFmtId="37" fontId="0" fillId="0" borderId="21" xfId="0" applyNumberFormat="1" applyFill="1" applyBorder="1" applyAlignment="1">
      <alignment/>
    </xf>
    <xf numFmtId="37" fontId="0" fillId="0" borderId="12" xfId="0" applyNumberFormat="1" applyFill="1" applyBorder="1" applyAlignment="1">
      <alignment/>
    </xf>
    <xf numFmtId="37" fontId="0" fillId="0" borderId="0" xfId="0" applyNumberFormat="1" applyFill="1" applyBorder="1" applyAlignment="1">
      <alignment/>
    </xf>
    <xf numFmtId="37" fontId="0" fillId="0" borderId="20" xfId="0" applyNumberFormat="1" applyFill="1" applyBorder="1" applyAlignment="1">
      <alignment/>
    </xf>
    <xf numFmtId="3" fontId="2" fillId="0" borderId="14" xfId="0" applyNumberFormat="1" applyFont="1" applyFill="1" applyBorder="1" applyAlignment="1">
      <alignment/>
    </xf>
    <xf numFmtId="3" fontId="2" fillId="0" borderId="15" xfId="0" applyNumberFormat="1" applyFont="1" applyFill="1" applyBorder="1" applyAlignment="1">
      <alignment/>
    </xf>
    <xf numFmtId="3" fontId="2" fillId="0" borderId="21" xfId="0" applyNumberFormat="1" applyFont="1" applyFill="1" applyBorder="1" applyAlignment="1">
      <alignment/>
    </xf>
    <xf numFmtId="0" fontId="12" fillId="0" borderId="0" xfId="0" applyFont="1" applyAlignment="1">
      <alignment/>
    </xf>
    <xf numFmtId="0" fontId="8" fillId="0" borderId="0" xfId="0" applyFont="1" applyAlignment="1">
      <alignment/>
    </xf>
    <xf numFmtId="0" fontId="13" fillId="0" borderId="0" xfId="0" applyFont="1" applyAlignment="1">
      <alignment/>
    </xf>
    <xf numFmtId="0" fontId="4" fillId="0" borderId="0" xfId="0" applyFont="1" applyFill="1" applyAlignment="1">
      <alignment horizontal="left"/>
    </xf>
    <xf numFmtId="0" fontId="5" fillId="0" borderId="0" xfId="0" applyFont="1" applyFill="1" applyAlignment="1">
      <alignment horizontal="centerContinuous"/>
    </xf>
    <xf numFmtId="2" fontId="0" fillId="0" borderId="11" xfId="0" applyNumberFormat="1" applyFill="1" applyBorder="1" applyAlignment="1">
      <alignment/>
    </xf>
    <xf numFmtId="2" fontId="0" fillId="0" borderId="11" xfId="0" applyNumberFormat="1" applyFont="1" applyFill="1" applyBorder="1" applyAlignment="1">
      <alignment horizontal="center" vertical="center" wrapText="1"/>
    </xf>
    <xf numFmtId="0" fontId="12" fillId="0" borderId="12" xfId="0" applyFont="1" applyFill="1" applyBorder="1" applyAlignment="1">
      <alignment/>
    </xf>
    <xf numFmtId="0" fontId="12" fillId="0" borderId="0" xfId="0" applyFont="1" applyFill="1" applyBorder="1" applyAlignment="1">
      <alignment/>
    </xf>
    <xf numFmtId="165" fontId="12" fillId="0" borderId="12" xfId="0" applyNumberFormat="1" applyFont="1" applyFill="1" applyBorder="1" applyAlignment="1">
      <alignment/>
    </xf>
    <xf numFmtId="165" fontId="12" fillId="0" borderId="20" xfId="0" applyNumberFormat="1" applyFont="1" applyFill="1" applyBorder="1" applyAlignment="1">
      <alignment/>
    </xf>
    <xf numFmtId="0" fontId="12" fillId="0" borderId="0" xfId="0" applyFont="1" applyFill="1" applyAlignment="1">
      <alignment/>
    </xf>
    <xf numFmtId="0" fontId="0" fillId="0" borderId="0" xfId="0" applyFont="1" applyFill="1" applyAlignment="1">
      <alignment/>
    </xf>
    <xf numFmtId="0" fontId="14" fillId="0" borderId="0" xfId="0" applyFont="1" applyFill="1" applyAlignment="1">
      <alignment horizontal="centerContinuous"/>
    </xf>
    <xf numFmtId="0" fontId="15" fillId="0" borderId="0" xfId="0" applyFont="1" applyFill="1" applyAlignment="1">
      <alignment horizontal="centerContinuous"/>
    </xf>
    <xf numFmtId="0" fontId="15" fillId="0" borderId="0" xfId="0" applyFont="1" applyFill="1" applyAlignment="1">
      <alignment/>
    </xf>
    <xf numFmtId="0" fontId="0" fillId="0" borderId="0" xfId="0" applyFont="1" applyFill="1" applyAlignment="1">
      <alignment horizontal="centerContinuous"/>
    </xf>
    <xf numFmtId="0" fontId="9" fillId="0" borderId="0" xfId="0" applyFont="1" applyFill="1" applyAlignment="1">
      <alignment horizontal="right" textRotation="180"/>
    </xf>
    <xf numFmtId="0" fontId="18" fillId="0" borderId="0" xfId="0" applyFont="1" applyFill="1" applyAlignment="1">
      <alignment/>
    </xf>
    <xf numFmtId="0" fontId="19" fillId="0" borderId="0" xfId="0" applyFont="1" applyFill="1" applyAlignment="1">
      <alignment/>
    </xf>
    <xf numFmtId="0" fontId="18" fillId="0" borderId="0" xfId="0" applyFont="1" applyFill="1" applyAlignment="1">
      <alignment/>
    </xf>
    <xf numFmtId="0" fontId="9" fillId="0" borderId="0" xfId="0" applyFont="1" applyFill="1" applyAlignment="1">
      <alignment/>
    </xf>
    <xf numFmtId="4" fontId="15" fillId="0" borderId="0" xfId="0" applyNumberFormat="1" applyFont="1" applyFill="1" applyAlignment="1">
      <alignment horizontal="center"/>
    </xf>
    <xf numFmtId="4" fontId="14" fillId="0" borderId="0" xfId="0" applyNumberFormat="1" applyFont="1" applyFill="1" applyAlignment="1">
      <alignment horizontal="centerContinuous"/>
    </xf>
    <xf numFmtId="0" fontId="20" fillId="0" borderId="0" xfId="0" applyFont="1" applyFill="1" applyAlignment="1">
      <alignment horizontal="centerContinuous"/>
    </xf>
    <xf numFmtId="0" fontId="0" fillId="0" borderId="0" xfId="0" applyFont="1" applyFill="1" applyAlignment="1">
      <alignment horizontal="center"/>
    </xf>
    <xf numFmtId="164" fontId="0" fillId="0" borderId="0" xfId="0" applyNumberFormat="1" applyFont="1" applyFill="1" applyBorder="1" applyAlignment="1">
      <alignment horizontal="right"/>
    </xf>
    <xf numFmtId="37" fontId="0" fillId="0" borderId="0" xfId="0" applyNumberFormat="1" applyFont="1" applyFill="1" applyAlignment="1">
      <alignment/>
    </xf>
    <xf numFmtId="0" fontId="0" fillId="0" borderId="0" xfId="0" applyFont="1" applyFill="1" applyAlignment="1">
      <alignment/>
    </xf>
    <xf numFmtId="0" fontId="5" fillId="0" borderId="11" xfId="0" applyFont="1" applyBorder="1" applyAlignment="1">
      <alignment/>
    </xf>
    <xf numFmtId="165" fontId="0" fillId="0" borderId="10" xfId="0" applyNumberFormat="1" applyFont="1" applyFill="1" applyBorder="1" applyAlignment="1">
      <alignment horizontal="center" vertical="center" wrapText="1"/>
    </xf>
    <xf numFmtId="165" fontId="0" fillId="0" borderId="14" xfId="0" applyNumberFormat="1" applyFill="1" applyBorder="1" applyAlignment="1">
      <alignment/>
    </xf>
    <xf numFmtId="165" fontId="0" fillId="0" borderId="21" xfId="0" applyNumberFormat="1" applyFill="1" applyBorder="1" applyAlignment="1">
      <alignment/>
    </xf>
    <xf numFmtId="3" fontId="0" fillId="0" borderId="14" xfId="0" applyNumberFormat="1" applyFill="1" applyBorder="1" applyAlignment="1">
      <alignment/>
    </xf>
    <xf numFmtId="3" fontId="0" fillId="0" borderId="21" xfId="0" applyNumberFormat="1" applyFill="1" applyBorder="1" applyAlignment="1">
      <alignment/>
    </xf>
    <xf numFmtId="37" fontId="0" fillId="0" borderId="24" xfId="0" applyNumberFormat="1" applyBorder="1" applyAlignment="1">
      <alignment/>
    </xf>
    <xf numFmtId="37" fontId="5" fillId="0" borderId="13" xfId="0" applyNumberFormat="1" applyFont="1" applyFill="1" applyBorder="1" applyAlignment="1">
      <alignment/>
    </xf>
    <xf numFmtId="164" fontId="0" fillId="0" borderId="13" xfId="0" applyNumberFormat="1" applyBorder="1" applyAlignment="1">
      <alignment/>
    </xf>
    <xf numFmtId="164" fontId="0" fillId="0" borderId="13" xfId="0" applyNumberFormat="1" applyFont="1" applyBorder="1" applyAlignment="1">
      <alignment/>
    </xf>
    <xf numFmtId="37" fontId="0" fillId="0" borderId="13" xfId="0" applyNumberFormat="1" applyBorder="1" applyAlignment="1">
      <alignment/>
    </xf>
    <xf numFmtId="164" fontId="2" fillId="0" borderId="13" xfId="0" applyNumberFormat="1" applyFont="1" applyBorder="1" applyAlignment="1">
      <alignment/>
    </xf>
    <xf numFmtId="37" fontId="0" fillId="0" borderId="16" xfId="0" applyNumberFormat="1" applyBorder="1" applyAlignment="1">
      <alignment/>
    </xf>
    <xf numFmtId="0" fontId="0" fillId="0" borderId="17" xfId="0" applyFont="1" applyFill="1" applyBorder="1" applyAlignment="1">
      <alignment horizontal="center" vertical="center" wrapText="1"/>
    </xf>
    <xf numFmtId="0" fontId="0" fillId="0" borderId="10" xfId="0" applyBorder="1" applyAlignment="1">
      <alignment horizontal="centerContinuous"/>
    </xf>
    <xf numFmtId="165" fontId="0" fillId="0" borderId="17" xfId="0" applyNumberFormat="1" applyFont="1" applyFill="1" applyBorder="1" applyAlignment="1">
      <alignment horizontal="center" vertical="center" wrapText="1"/>
    </xf>
    <xf numFmtId="165" fontId="12" fillId="0" borderId="13" xfId="0" applyNumberFormat="1" applyFont="1" applyFill="1" applyBorder="1" applyAlignment="1">
      <alignment/>
    </xf>
    <xf numFmtId="165" fontId="0" fillId="0" borderId="16" xfId="0" applyNumberFormat="1" applyFill="1" applyBorder="1" applyAlignment="1">
      <alignment/>
    </xf>
    <xf numFmtId="3" fontId="0" fillId="0" borderId="16" xfId="0" applyNumberFormat="1" applyFill="1" applyBorder="1" applyAlignment="1">
      <alignment/>
    </xf>
    <xf numFmtId="165" fontId="0" fillId="0" borderId="19" xfId="0" applyNumberFormat="1" applyFont="1" applyFill="1" applyBorder="1" applyAlignment="1">
      <alignment horizontal="center" vertical="center" wrapText="1"/>
    </xf>
    <xf numFmtId="37" fontId="0" fillId="0" borderId="24" xfId="0" applyNumberFormat="1" applyFill="1" applyBorder="1" applyAlignment="1">
      <alignment/>
    </xf>
    <xf numFmtId="37" fontId="0" fillId="0" borderId="13" xfId="0" applyNumberFormat="1" applyFill="1" applyBorder="1" applyAlignment="1">
      <alignment/>
    </xf>
    <xf numFmtId="37" fontId="0" fillId="0" borderId="16" xfId="0" applyNumberFormat="1" applyFill="1" applyBorder="1" applyAlignment="1">
      <alignment/>
    </xf>
    <xf numFmtId="164" fontId="2" fillId="0" borderId="0" xfId="0" applyNumberFormat="1" applyFont="1" applyFill="1" applyBorder="1" applyAlignment="1">
      <alignment horizontal="right"/>
    </xf>
    <xf numFmtId="164" fontId="2" fillId="0" borderId="13" xfId="0" applyNumberFormat="1" applyFont="1" applyFill="1" applyBorder="1" applyAlignment="1">
      <alignment horizontal="right"/>
    </xf>
    <xf numFmtId="3" fontId="0" fillId="0" borderId="0" xfId="0" applyNumberFormat="1" applyFill="1" applyAlignment="1">
      <alignment/>
    </xf>
    <xf numFmtId="164" fontId="2" fillId="0" borderId="0" xfId="0" applyNumberFormat="1" applyFont="1" applyBorder="1" applyAlignment="1">
      <alignment horizontal="right"/>
    </xf>
    <xf numFmtId="0" fontId="0" fillId="0" borderId="24" xfId="0" applyFill="1" applyBorder="1" applyAlignment="1">
      <alignment/>
    </xf>
    <xf numFmtId="165" fontId="0" fillId="0" borderId="13" xfId="0" applyNumberFormat="1" applyFill="1" applyBorder="1" applyAlignment="1">
      <alignment/>
    </xf>
    <xf numFmtId="165" fontId="0" fillId="0" borderId="13" xfId="0" applyNumberFormat="1" applyFont="1" applyFill="1" applyBorder="1" applyAlignment="1">
      <alignment/>
    </xf>
    <xf numFmtId="165" fontId="3" fillId="0" borderId="13" xfId="0" applyNumberFormat="1" applyFont="1" applyFill="1" applyBorder="1" applyAlignment="1">
      <alignment/>
    </xf>
    <xf numFmtId="165" fontId="2" fillId="0" borderId="13" xfId="0" applyNumberFormat="1" applyFont="1" applyFill="1" applyBorder="1" applyAlignment="1">
      <alignment/>
    </xf>
    <xf numFmtId="165" fontId="4" fillId="0" borderId="16" xfId="0" applyNumberFormat="1" applyFont="1" applyFill="1" applyBorder="1" applyAlignment="1">
      <alignment/>
    </xf>
    <xf numFmtId="0" fontId="0" fillId="0" borderId="24" xfId="0" applyBorder="1" applyAlignment="1">
      <alignment/>
    </xf>
    <xf numFmtId="165" fontId="0" fillId="0" borderId="13" xfId="0" applyNumberFormat="1" applyBorder="1" applyAlignment="1">
      <alignment/>
    </xf>
    <xf numFmtId="165" fontId="0" fillId="0" borderId="13" xfId="0" applyNumberFormat="1" applyFont="1" applyBorder="1" applyAlignment="1">
      <alignment/>
    </xf>
    <xf numFmtId="165" fontId="3" fillId="0" borderId="13" xfId="0" applyNumberFormat="1" applyFont="1" applyBorder="1" applyAlignment="1">
      <alignment/>
    </xf>
    <xf numFmtId="165" fontId="2" fillId="0" borderId="13" xfId="0" applyNumberFormat="1" applyFont="1" applyBorder="1" applyAlignment="1">
      <alignment/>
    </xf>
    <xf numFmtId="165" fontId="4" fillId="0" borderId="16" xfId="0" applyNumberFormat="1" applyFont="1" applyBorder="1" applyAlignment="1">
      <alignment/>
    </xf>
    <xf numFmtId="0" fontId="9" fillId="0" borderId="0" xfId="0" applyFont="1" applyFill="1" applyAlignment="1">
      <alignment/>
    </xf>
    <xf numFmtId="0" fontId="17" fillId="0" borderId="0" xfId="0" applyFont="1" applyFill="1" applyBorder="1" applyAlignment="1">
      <alignment/>
    </xf>
    <xf numFmtId="168" fontId="0" fillId="0" borderId="0" xfId="0" applyNumberFormat="1" applyAlignment="1">
      <alignment/>
    </xf>
    <xf numFmtId="0" fontId="0" fillId="0" borderId="0" xfId="0" applyFill="1" applyAlignment="1">
      <alignment wrapText="1"/>
    </xf>
    <xf numFmtId="164" fontId="2" fillId="0" borderId="12" xfId="0" applyNumberFormat="1" applyFont="1" applyFill="1" applyBorder="1" applyAlignment="1">
      <alignment horizontal="right"/>
    </xf>
    <xf numFmtId="0" fontId="67" fillId="0" borderId="0" xfId="0" applyFont="1" applyAlignment="1">
      <alignment/>
    </xf>
    <xf numFmtId="164" fontId="2" fillId="0" borderId="12" xfId="0" applyNumberFormat="1" applyFont="1" applyBorder="1" applyAlignment="1">
      <alignment horizontal="right"/>
    </xf>
    <xf numFmtId="0" fontId="0" fillId="0" borderId="0" xfId="0" applyNumberFormat="1" applyAlignment="1">
      <alignment vertical="top"/>
    </xf>
    <xf numFmtId="0" fontId="22" fillId="0" borderId="0" xfId="0" applyFont="1" applyAlignment="1">
      <alignment horizontal="right" vertical="top" textRotation="180"/>
    </xf>
    <xf numFmtId="0" fontId="0" fillId="0" borderId="0" xfId="0" applyBorder="1" applyAlignment="1">
      <alignment vertical="top" wrapText="1"/>
    </xf>
    <xf numFmtId="0" fontId="9" fillId="0" borderId="0" xfId="0" applyFont="1" applyAlignment="1">
      <alignment horizontal="right" vertical="top" textRotation="180"/>
    </xf>
    <xf numFmtId="0" fontId="9" fillId="0" borderId="0" xfId="0" applyFont="1" applyFill="1" applyAlignment="1">
      <alignment textRotation="180"/>
    </xf>
    <xf numFmtId="0" fontId="0" fillId="0" borderId="0" xfId="0" applyFill="1" applyAlignment="1">
      <alignment wrapText="1"/>
    </xf>
    <xf numFmtId="4" fontId="15" fillId="0" borderId="0" xfId="0" applyNumberFormat="1" applyFont="1" applyFill="1" applyAlignment="1">
      <alignment horizontal="centerContinuous"/>
    </xf>
    <xf numFmtId="0" fontId="18" fillId="0" borderId="0" xfId="0" applyFont="1" applyFill="1" applyAlignment="1">
      <alignment horizontal="centerContinuous"/>
    </xf>
    <xf numFmtId="3" fontId="15" fillId="0" borderId="0" xfId="0" applyNumberFormat="1" applyFont="1" applyFill="1" applyAlignment="1">
      <alignment horizontal="centerContinuous"/>
    </xf>
    <xf numFmtId="4" fontId="14" fillId="0" borderId="0" xfId="0" applyNumberFormat="1" applyFont="1" applyFill="1" applyAlignment="1">
      <alignment horizontal="centerContinuous" vertical="center"/>
    </xf>
    <xf numFmtId="0" fontId="0" fillId="0" borderId="0" xfId="0" applyAlignment="1">
      <alignment horizontal="centerContinuous" vertical="center"/>
    </xf>
    <xf numFmtId="0" fontId="0" fillId="0" borderId="11" xfId="0" applyBorder="1" applyAlignment="1">
      <alignment horizontal="centerContinuous" vertical="center"/>
    </xf>
    <xf numFmtId="165" fontId="66" fillId="0" borderId="12" xfId="0" applyNumberFormat="1" applyFont="1" applyFill="1" applyBorder="1" applyAlignment="1">
      <alignment/>
    </xf>
    <xf numFmtId="165" fontId="66" fillId="0" borderId="20" xfId="0" applyNumberFormat="1" applyFont="1" applyFill="1" applyBorder="1" applyAlignment="1">
      <alignment/>
    </xf>
    <xf numFmtId="165" fontId="66" fillId="0" borderId="13" xfId="0" applyNumberFormat="1" applyFont="1" applyFill="1" applyBorder="1" applyAlignment="1">
      <alignment/>
    </xf>
    <xf numFmtId="0" fontId="22" fillId="0" borderId="0" xfId="0" applyFont="1" applyAlignment="1">
      <alignment horizontal="center" textRotation="180"/>
    </xf>
    <xf numFmtId="0" fontId="22" fillId="0" borderId="0" xfId="0" applyFont="1" applyAlignment="1">
      <alignment horizontal="center" vertical="top" textRotation="180"/>
    </xf>
    <xf numFmtId="0" fontId="67" fillId="0" borderId="0" xfId="0" applyFont="1" applyFill="1" applyAlignment="1">
      <alignment/>
    </xf>
    <xf numFmtId="0" fontId="23" fillId="0" borderId="0" xfId="0" applyFont="1" applyAlignment="1">
      <alignment horizontal="center" textRotation="180"/>
    </xf>
    <xf numFmtId="0" fontId="22" fillId="0" borderId="0" xfId="0" applyFont="1" applyAlignment="1">
      <alignment textRotation="180"/>
    </xf>
    <xf numFmtId="0" fontId="26" fillId="0" borderId="0" xfId="0" applyFont="1" applyFill="1" applyAlignment="1">
      <alignment/>
    </xf>
    <xf numFmtId="0" fontId="25" fillId="0" borderId="0" xfId="0" applyFont="1" applyFill="1" applyAlignment="1">
      <alignment/>
    </xf>
    <xf numFmtId="0" fontId="25" fillId="0" borderId="0" xfId="0" applyFont="1" applyFill="1" applyAlignment="1">
      <alignment horizontal="centerContinuous"/>
    </xf>
    <xf numFmtId="0" fontId="26" fillId="0" borderId="0" xfId="0" applyFont="1" applyFill="1" applyAlignment="1">
      <alignment horizontal="centerContinuous"/>
    </xf>
    <xf numFmtId="0" fontId="22" fillId="0" borderId="0" xfId="0" applyFont="1" applyFill="1" applyAlignment="1">
      <alignment horizontal="right" textRotation="180"/>
    </xf>
    <xf numFmtId="0" fontId="24" fillId="0" borderId="0" xfId="0" applyFont="1" applyAlignment="1">
      <alignment horizontal="right" textRotation="180"/>
    </xf>
    <xf numFmtId="0" fontId="0" fillId="0" borderId="0" xfId="0" applyAlignment="1">
      <alignment horizontal="left" vertical="top"/>
    </xf>
    <xf numFmtId="0" fontId="24" fillId="0" borderId="0" xfId="0" applyFont="1" applyAlignment="1">
      <alignment horizontal="left"/>
    </xf>
    <xf numFmtId="0" fontId="19" fillId="0" borderId="0" xfId="0" applyFont="1" applyAlignment="1">
      <alignment/>
    </xf>
    <xf numFmtId="0" fontId="28" fillId="0" borderId="0" xfId="0" applyFont="1" applyAlignment="1">
      <alignment horizontal="right" textRotation="180"/>
    </xf>
    <xf numFmtId="0" fontId="29" fillId="0" borderId="0" xfId="0" applyFont="1" applyAlignment="1">
      <alignment/>
    </xf>
    <xf numFmtId="0" fontId="29" fillId="0" borderId="0" xfId="0" applyFont="1" applyAlignment="1">
      <alignment horizontal="right"/>
    </xf>
    <xf numFmtId="3" fontId="12" fillId="0" borderId="20" xfId="0" applyNumberFormat="1" applyFont="1" applyFill="1" applyBorder="1" applyAlignment="1">
      <alignment horizontal="right"/>
    </xf>
    <xf numFmtId="3" fontId="0" fillId="0" borderId="20" xfId="0" applyNumberFormat="1" applyFont="1" applyFill="1" applyBorder="1" applyAlignment="1">
      <alignment horizontal="right"/>
    </xf>
    <xf numFmtId="0" fontId="0" fillId="0" borderId="22" xfId="0" applyFont="1" applyFill="1" applyBorder="1" applyAlignment="1">
      <alignment/>
    </xf>
    <xf numFmtId="0" fontId="0" fillId="0" borderId="18" xfId="0" applyFont="1" applyFill="1" applyBorder="1" applyAlignment="1">
      <alignment/>
    </xf>
    <xf numFmtId="0" fontId="0" fillId="0" borderId="23" xfId="0" applyFont="1" applyFill="1" applyBorder="1" applyAlignment="1">
      <alignment/>
    </xf>
    <xf numFmtId="0" fontId="2" fillId="0" borderId="25" xfId="0" applyFont="1" applyFill="1" applyBorder="1" applyAlignment="1">
      <alignment horizontal="center" vertical="center" wrapText="1"/>
    </xf>
    <xf numFmtId="0" fontId="0" fillId="0" borderId="20" xfId="0" applyFont="1" applyFill="1" applyBorder="1" applyAlignment="1">
      <alignment/>
    </xf>
    <xf numFmtId="0" fontId="0" fillId="0" borderId="20" xfId="0" applyFont="1" applyFill="1" applyBorder="1" applyAlignment="1">
      <alignment horizontal="center"/>
    </xf>
    <xf numFmtId="0" fontId="0" fillId="0" borderId="12" xfId="0" applyFill="1" applyBorder="1" applyAlignment="1">
      <alignment/>
    </xf>
    <xf numFmtId="0" fontId="0" fillId="0" borderId="2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20" xfId="0" applyFill="1" applyBorder="1" applyAlignment="1">
      <alignment/>
    </xf>
    <xf numFmtId="0" fontId="7" fillId="0" borderId="0" xfId="0" applyFont="1" applyFill="1" applyBorder="1" applyAlignment="1">
      <alignment/>
    </xf>
    <xf numFmtId="0" fontId="7" fillId="0" borderId="20" xfId="0" applyFont="1" applyFill="1" applyBorder="1" applyAlignment="1">
      <alignment/>
    </xf>
    <xf numFmtId="3" fontId="7" fillId="0" borderId="20" xfId="0" applyNumberFormat="1" applyFont="1" applyFill="1" applyBorder="1" applyAlignment="1">
      <alignment horizontal="right"/>
    </xf>
    <xf numFmtId="0" fontId="12" fillId="0" borderId="20" xfId="0" applyFont="1" applyFill="1" applyBorder="1" applyAlignment="1">
      <alignment/>
    </xf>
    <xf numFmtId="0" fontId="12" fillId="0" borderId="0" xfId="0" applyFont="1" applyFill="1" applyBorder="1" applyAlignment="1">
      <alignment/>
    </xf>
    <xf numFmtId="3" fontId="12" fillId="0" borderId="13" xfId="0" applyNumberFormat="1" applyFont="1" applyFill="1" applyBorder="1" applyAlignment="1">
      <alignment horizontal="right"/>
    </xf>
    <xf numFmtId="0" fontId="15" fillId="0" borderId="14" xfId="0" applyFont="1" applyFill="1" applyBorder="1" applyAlignment="1">
      <alignment/>
    </xf>
    <xf numFmtId="0" fontId="15" fillId="0" borderId="15" xfId="0" applyFont="1" applyFill="1" applyBorder="1" applyAlignment="1">
      <alignment/>
    </xf>
    <xf numFmtId="3" fontId="15" fillId="0" borderId="16" xfId="0" applyNumberFormat="1" applyFont="1" applyFill="1" applyBorder="1" applyAlignment="1">
      <alignment/>
    </xf>
    <xf numFmtId="0" fontId="0" fillId="0" borderId="24" xfId="0" applyFont="1" applyFill="1" applyBorder="1" applyAlignment="1">
      <alignment horizontal="center" wrapText="1"/>
    </xf>
    <xf numFmtId="0" fontId="0" fillId="0" borderId="23" xfId="0" applyFont="1" applyFill="1" applyBorder="1" applyAlignment="1">
      <alignment horizontal="centerContinuous"/>
    </xf>
    <xf numFmtId="49" fontId="0" fillId="0" borderId="16"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top" wrapText="1"/>
    </xf>
    <xf numFmtId="0" fontId="0" fillId="0" borderId="13" xfId="0" applyFont="1" applyFill="1" applyBorder="1" applyAlignment="1">
      <alignment horizontal="center"/>
    </xf>
    <xf numFmtId="3" fontId="0" fillId="0" borderId="13" xfId="0" applyNumberFormat="1" applyFont="1" applyFill="1" applyBorder="1" applyAlignment="1">
      <alignment horizontal="center"/>
    </xf>
    <xf numFmtId="164" fontId="0" fillId="0" borderId="20" xfId="0" applyNumberFormat="1" applyFont="1" applyFill="1" applyBorder="1" applyAlignment="1">
      <alignment horizontal="center"/>
    </xf>
    <xf numFmtId="3" fontId="0" fillId="0" borderId="20" xfId="0" applyNumberFormat="1" applyFont="1" applyFill="1" applyBorder="1" applyAlignment="1">
      <alignment horizontal="center"/>
    </xf>
    <xf numFmtId="3" fontId="0" fillId="0" borderId="20" xfId="0" applyNumberFormat="1" applyFont="1" applyFill="1" applyBorder="1" applyAlignment="1">
      <alignment/>
    </xf>
    <xf numFmtId="0" fontId="0" fillId="0" borderId="14" xfId="0" applyFont="1" applyFill="1" applyBorder="1" applyAlignment="1">
      <alignment vertical="center"/>
    </xf>
    <xf numFmtId="3" fontId="0" fillId="0" borderId="21" xfId="0" applyNumberFormat="1" applyFont="1" applyFill="1" applyBorder="1" applyAlignment="1">
      <alignment/>
    </xf>
    <xf numFmtId="0" fontId="0" fillId="0" borderId="10" xfId="0" applyFont="1" applyFill="1" applyBorder="1" applyAlignment="1">
      <alignment vertical="center"/>
    </xf>
    <xf numFmtId="3" fontId="0" fillId="0" borderId="17" xfId="0" applyNumberFormat="1" applyFont="1" applyFill="1" applyBorder="1" applyAlignment="1">
      <alignment horizontal="center" vertical="center"/>
    </xf>
    <xf numFmtId="164" fontId="0" fillId="0" borderId="17" xfId="0" applyNumberFormat="1" applyFont="1" applyFill="1" applyBorder="1" applyAlignment="1">
      <alignment horizontal="center"/>
    </xf>
    <xf numFmtId="3" fontId="0" fillId="0" borderId="19" xfId="0" applyNumberFormat="1" applyFont="1" applyFill="1" applyBorder="1" applyAlignment="1">
      <alignment horizontal="center" vertical="center"/>
    </xf>
    <xf numFmtId="3" fontId="15" fillId="0" borderId="0" xfId="0" applyNumberFormat="1" applyFont="1" applyFill="1" applyAlignment="1">
      <alignment/>
    </xf>
    <xf numFmtId="2" fontId="0" fillId="0" borderId="0" xfId="0" applyNumberFormat="1" applyFont="1" applyFill="1" applyAlignment="1">
      <alignment/>
    </xf>
    <xf numFmtId="17" fontId="0" fillId="0" borderId="12" xfId="0" applyNumberFormat="1" applyFont="1" applyFill="1" applyBorder="1" applyAlignment="1">
      <alignment/>
    </xf>
    <xf numFmtId="164" fontId="0" fillId="0" borderId="12" xfId="0" applyNumberFormat="1" applyFont="1" applyFill="1" applyBorder="1" applyAlignment="1">
      <alignment horizontal="center"/>
    </xf>
    <xf numFmtId="0" fontId="0" fillId="0" borderId="13" xfId="0" applyFont="1" applyFill="1" applyBorder="1" applyAlignment="1">
      <alignment/>
    </xf>
    <xf numFmtId="164" fontId="0" fillId="0" borderId="0" xfId="0" applyNumberFormat="1" applyFont="1" applyFill="1" applyBorder="1" applyAlignment="1">
      <alignment horizontal="center"/>
    </xf>
    <xf numFmtId="37" fontId="0" fillId="0" borderId="0" xfId="0" applyNumberFormat="1" applyFont="1" applyFill="1" applyBorder="1" applyAlignment="1">
      <alignment/>
    </xf>
    <xf numFmtId="37" fontId="0" fillId="0" borderId="20" xfId="0" applyNumberFormat="1" applyFont="1" applyFill="1" applyBorder="1" applyAlignment="1">
      <alignment horizontal="center"/>
    </xf>
    <xf numFmtId="0" fontId="0" fillId="0" borderId="17" xfId="0" applyFont="1" applyFill="1" applyBorder="1" applyAlignment="1">
      <alignment/>
    </xf>
    <xf numFmtId="0" fontId="0" fillId="0" borderId="11" xfId="0" applyFont="1" applyFill="1" applyBorder="1" applyAlignment="1">
      <alignment horizontal="centerContinuous" vertical="center"/>
    </xf>
    <xf numFmtId="0" fontId="0" fillId="0" borderId="19" xfId="0" applyFont="1" applyFill="1" applyBorder="1" applyAlignment="1">
      <alignment horizontal="center" vertical="center"/>
    </xf>
    <xf numFmtId="0" fontId="0" fillId="0" borderId="22" xfId="0" applyFont="1" applyFill="1" applyBorder="1" applyAlignment="1">
      <alignment horizontal="center"/>
    </xf>
    <xf numFmtId="0" fontId="0" fillId="0" borderId="18" xfId="0" applyFont="1" applyFill="1" applyBorder="1" applyAlignment="1">
      <alignment horizontal="center"/>
    </xf>
    <xf numFmtId="0" fontId="0" fillId="0" borderId="14" xfId="0" applyFont="1" applyFill="1" applyBorder="1" applyAlignment="1">
      <alignment/>
    </xf>
    <xf numFmtId="37" fontId="0" fillId="0" borderId="14" xfId="0" applyNumberFormat="1" applyFont="1" applyFill="1" applyBorder="1" applyAlignment="1">
      <alignment horizontal="center"/>
    </xf>
    <xf numFmtId="37" fontId="0" fillId="0" borderId="15" xfId="0" applyNumberFormat="1" applyFont="1" applyFill="1" applyBorder="1" applyAlignment="1">
      <alignment horizontal="center"/>
    </xf>
    <xf numFmtId="37" fontId="0" fillId="0" borderId="15" xfId="0" applyNumberFormat="1" applyFont="1" applyFill="1" applyBorder="1" applyAlignment="1">
      <alignment/>
    </xf>
    <xf numFmtId="37" fontId="0" fillId="0" borderId="21" xfId="0" applyNumberFormat="1"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Continuous"/>
    </xf>
    <xf numFmtId="0" fontId="0" fillId="0" borderId="21" xfId="0" applyFill="1" applyBorder="1" applyAlignment="1">
      <alignment horizontal="centerContinuous"/>
    </xf>
    <xf numFmtId="37" fontId="0" fillId="0" borderId="14" xfId="0" applyNumberFormat="1" applyFont="1" applyFill="1" applyBorder="1" applyAlignment="1">
      <alignment/>
    </xf>
    <xf numFmtId="0" fontId="2" fillId="0" borderId="10" xfId="0" applyFont="1" applyFill="1" applyBorder="1" applyAlignment="1">
      <alignment horizontal="centerContinuous"/>
    </xf>
    <xf numFmtId="0" fontId="0" fillId="0" borderId="19" xfId="0" applyFill="1" applyBorder="1" applyAlignment="1">
      <alignment horizontal="centerContinuous"/>
    </xf>
    <xf numFmtId="0" fontId="2" fillId="0" borderId="14" xfId="0" applyFont="1" applyFill="1" applyBorder="1" applyAlignment="1">
      <alignment horizontal="center"/>
    </xf>
    <xf numFmtId="0" fontId="2" fillId="0" borderId="15"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165" fontId="2" fillId="0" borderId="11" xfId="0" applyNumberFormat="1" applyFont="1" applyFill="1" applyBorder="1" applyAlignment="1">
      <alignment horizontal="center"/>
    </xf>
    <xf numFmtId="165" fontId="2" fillId="0" borderId="19" xfId="0" applyNumberFormat="1" applyFont="1" applyFill="1" applyBorder="1" applyAlignment="1">
      <alignment horizontal="center"/>
    </xf>
    <xf numFmtId="0" fontId="0" fillId="0" borderId="18" xfId="0" applyFill="1" applyBorder="1" applyAlignment="1">
      <alignment horizontal="centerContinuous"/>
    </xf>
    <xf numFmtId="0" fontId="0" fillId="0" borderId="23" xfId="0" applyFill="1" applyBorder="1" applyAlignment="1">
      <alignment horizontal="centerContinuous"/>
    </xf>
    <xf numFmtId="0" fontId="25" fillId="0" borderId="0" xfId="0" applyFont="1" applyFill="1" applyBorder="1" applyAlignment="1">
      <alignment horizontal="centerContinuous"/>
    </xf>
    <xf numFmtId="0" fontId="25" fillId="0" borderId="26" xfId="0" applyFont="1" applyFill="1" applyBorder="1" applyAlignment="1">
      <alignment horizontal="center" vertical="center" wrapText="1"/>
    </xf>
    <xf numFmtId="0" fontId="25" fillId="0" borderId="25" xfId="0" applyFont="1" applyFill="1" applyBorder="1" applyAlignment="1">
      <alignment horizontal="center" vertical="center" wrapText="1"/>
    </xf>
    <xf numFmtId="166" fontId="25" fillId="0" borderId="24" xfId="0" applyNumberFormat="1" applyFont="1" applyFill="1" applyBorder="1" applyAlignment="1" applyProtection="1">
      <alignment/>
      <protection locked="0"/>
    </xf>
    <xf numFmtId="3" fontId="25" fillId="0" borderId="13" xfId="0" applyNumberFormat="1" applyFont="1" applyFill="1" applyBorder="1" applyAlignment="1">
      <alignment/>
    </xf>
    <xf numFmtId="3" fontId="25" fillId="0" borderId="20" xfId="0" applyNumberFormat="1" applyFont="1" applyFill="1" applyBorder="1" applyAlignment="1">
      <alignment/>
    </xf>
    <xf numFmtId="166" fontId="25" fillId="0" borderId="12" xfId="0" applyNumberFormat="1" applyFont="1" applyFill="1" applyBorder="1" applyAlignment="1">
      <alignment/>
    </xf>
    <xf numFmtId="166" fontId="26" fillId="0" borderId="12" xfId="0" applyNumberFormat="1" applyFont="1" applyFill="1" applyBorder="1" applyAlignment="1">
      <alignment/>
    </xf>
    <xf numFmtId="3" fontId="26" fillId="0" borderId="13" xfId="0" applyNumberFormat="1" applyFont="1" applyFill="1" applyBorder="1" applyAlignment="1">
      <alignment/>
    </xf>
    <xf numFmtId="3" fontId="26" fillId="0" borderId="20" xfId="0" applyNumberFormat="1" applyFont="1" applyFill="1" applyBorder="1" applyAlignment="1">
      <alignment/>
    </xf>
    <xf numFmtId="166" fontId="25" fillId="0" borderId="12" xfId="0" applyNumberFormat="1" applyFont="1" applyFill="1" applyBorder="1" applyAlignment="1" applyProtection="1">
      <alignment/>
      <protection locked="0"/>
    </xf>
    <xf numFmtId="0" fontId="26" fillId="0" borderId="12" xfId="0" applyFont="1" applyFill="1" applyBorder="1" applyAlignment="1">
      <alignment/>
    </xf>
    <xf numFmtId="166" fontId="26" fillId="0" borderId="12" xfId="0" applyNumberFormat="1" applyFont="1" applyFill="1" applyBorder="1" applyAlignment="1" applyProtection="1">
      <alignment/>
      <protection locked="0"/>
    </xf>
    <xf numFmtId="166" fontId="26" fillId="0" borderId="12" xfId="0" applyNumberFormat="1" applyFont="1" applyFill="1" applyBorder="1" applyAlignment="1" applyProtection="1">
      <alignment horizontal="left" wrapText="1"/>
      <protection locked="0"/>
    </xf>
    <xf numFmtId="0" fontId="25" fillId="0" borderId="14" xfId="0" applyFont="1" applyFill="1" applyBorder="1" applyAlignment="1">
      <alignment/>
    </xf>
    <xf numFmtId="3" fontId="26" fillId="0" borderId="16" xfId="0" applyNumberFormat="1" applyFont="1" applyFill="1" applyBorder="1" applyAlignment="1">
      <alignment/>
    </xf>
    <xf numFmtId="3" fontId="26" fillId="0" borderId="21" xfId="0" applyNumberFormat="1" applyFont="1" applyFill="1" applyBorder="1" applyAlignment="1">
      <alignment/>
    </xf>
    <xf numFmtId="3" fontId="26" fillId="0" borderId="0" xfId="0" applyNumberFormat="1" applyFont="1" applyFill="1" applyAlignment="1">
      <alignment/>
    </xf>
    <xf numFmtId="0" fontId="17" fillId="0" borderId="0" xfId="0" applyFont="1" applyBorder="1" applyAlignment="1">
      <alignment/>
    </xf>
    <xf numFmtId="0" fontId="16" fillId="0" borderId="26" xfId="0" applyFont="1" applyBorder="1" applyAlignment="1">
      <alignment horizontal="center"/>
    </xf>
    <xf numFmtId="166" fontId="16" fillId="0" borderId="22" xfId="0" applyNumberFormat="1" applyFont="1" applyBorder="1" applyAlignment="1" applyProtection="1">
      <alignment/>
      <protection locked="0"/>
    </xf>
    <xf numFmtId="167" fontId="16" fillId="0" borderId="27" xfId="54" applyNumberFormat="1" applyFont="1" applyBorder="1" applyAlignment="1">
      <alignment/>
    </xf>
    <xf numFmtId="166" fontId="16" fillId="0" borderId="12" xfId="0" applyNumberFormat="1" applyFont="1" applyBorder="1" applyAlignment="1">
      <alignment/>
    </xf>
    <xf numFmtId="166" fontId="17" fillId="0" borderId="12" xfId="0" applyNumberFormat="1" applyFont="1" applyFill="1" applyBorder="1" applyAlignment="1">
      <alignment/>
    </xf>
    <xf numFmtId="167" fontId="17" fillId="0" borderId="27" xfId="54" applyNumberFormat="1" applyFont="1" applyBorder="1" applyAlignment="1">
      <alignment/>
    </xf>
    <xf numFmtId="166" fontId="16" fillId="0" borderId="12" xfId="0" applyNumberFormat="1" applyFont="1" applyFill="1" applyBorder="1" applyAlignment="1" applyProtection="1">
      <alignment/>
      <protection locked="0"/>
    </xf>
    <xf numFmtId="0" fontId="17" fillId="0" borderId="12" xfId="0" applyFont="1" applyFill="1" applyBorder="1" applyAlignment="1">
      <alignment/>
    </xf>
    <xf numFmtId="0" fontId="17" fillId="0" borderId="27" xfId="0" applyFont="1" applyBorder="1" applyAlignment="1">
      <alignment/>
    </xf>
    <xf numFmtId="166" fontId="17" fillId="0" borderId="12" xfId="0" applyNumberFormat="1" applyFont="1" applyFill="1" applyBorder="1" applyAlignment="1" applyProtection="1">
      <alignment/>
      <protection locked="0"/>
    </xf>
    <xf numFmtId="167" fontId="17" fillId="0" borderId="27" xfId="54" applyNumberFormat="1" applyFont="1" applyBorder="1" applyAlignment="1">
      <alignment horizontal="right"/>
    </xf>
    <xf numFmtId="166" fontId="17" fillId="0" borderId="12" xfId="0" applyNumberFormat="1" applyFont="1" applyBorder="1" applyAlignment="1">
      <alignment/>
    </xf>
    <xf numFmtId="166" fontId="16" fillId="0" borderId="12" xfId="0" applyNumberFormat="1" applyFont="1" applyBorder="1" applyAlignment="1" applyProtection="1">
      <alignment/>
      <protection locked="0"/>
    </xf>
    <xf numFmtId="0" fontId="16" fillId="0" borderId="14" xfId="0" applyFont="1" applyFill="1" applyBorder="1" applyAlignment="1">
      <alignment/>
    </xf>
    <xf numFmtId="0" fontId="17" fillId="0" borderId="28" xfId="0" applyFont="1" applyBorder="1" applyAlignment="1">
      <alignment/>
    </xf>
    <xf numFmtId="167" fontId="16" fillId="0" borderId="29" xfId="54" applyNumberFormat="1" applyFont="1" applyBorder="1" applyAlignment="1">
      <alignment/>
    </xf>
    <xf numFmtId="0" fontId="17" fillId="0" borderId="30" xfId="0" applyFont="1" applyBorder="1" applyAlignment="1">
      <alignment/>
    </xf>
    <xf numFmtId="0" fontId="27" fillId="0" borderId="0" xfId="0" applyFont="1" applyBorder="1" applyAlignment="1">
      <alignment horizontal="centerContinuous"/>
    </xf>
    <xf numFmtId="167" fontId="17" fillId="0" borderId="27" xfId="54" applyNumberFormat="1" applyFont="1" applyBorder="1" applyAlignment="1">
      <alignment horizontal="center"/>
    </xf>
    <xf numFmtId="165" fontId="2" fillId="0" borderId="15" xfId="0" applyNumberFormat="1" applyFont="1" applyFill="1" applyBorder="1" applyAlignment="1">
      <alignment horizontal="center"/>
    </xf>
    <xf numFmtId="165" fontId="2" fillId="0" borderId="21" xfId="0" applyNumberFormat="1" applyFont="1" applyFill="1" applyBorder="1" applyAlignment="1">
      <alignment horizontal="center"/>
    </xf>
    <xf numFmtId="0" fontId="8" fillId="0" borderId="0" xfId="0" applyFont="1" applyAlignment="1">
      <alignment textRotation="180"/>
    </xf>
    <xf numFmtId="0" fontId="58" fillId="0" borderId="0" xfId="51" applyFont="1">
      <alignment/>
      <protection/>
    </xf>
    <xf numFmtId="0" fontId="14" fillId="0" borderId="0" xfId="51" applyFont="1" applyFill="1" applyAlignment="1">
      <alignment horizontal="centerContinuous"/>
      <protection/>
    </xf>
    <xf numFmtId="0" fontId="58" fillId="0" borderId="0" xfId="51" applyFont="1" applyAlignment="1">
      <alignment horizontal="centerContinuous"/>
      <protection/>
    </xf>
    <xf numFmtId="0" fontId="68" fillId="0" borderId="0" xfId="51" applyFont="1">
      <alignment/>
      <protection/>
    </xf>
    <xf numFmtId="0" fontId="21" fillId="0" borderId="0" xfId="51" applyFont="1">
      <alignment/>
      <protection/>
    </xf>
    <xf numFmtId="0" fontId="21" fillId="0" borderId="0" xfId="51" applyNumberFormat="1" applyFont="1" applyAlignment="1">
      <alignment horizontal="center"/>
      <protection/>
    </xf>
    <xf numFmtId="0" fontId="21" fillId="0" borderId="0" xfId="51" applyNumberFormat="1" applyFont="1" applyAlignment="1">
      <alignment horizontal="right"/>
      <protection/>
    </xf>
    <xf numFmtId="0" fontId="31" fillId="0" borderId="0" xfId="51" applyFont="1" applyAlignment="1">
      <alignment vertical="center"/>
      <protection/>
    </xf>
    <xf numFmtId="0" fontId="68" fillId="0" borderId="0" xfId="51" applyFont="1" applyAlignment="1">
      <alignment vertical="center"/>
      <protection/>
    </xf>
    <xf numFmtId="0" fontId="31" fillId="0" borderId="24" xfId="51" applyNumberFormat="1" applyFont="1" applyBorder="1" applyAlignment="1">
      <alignment horizontal="center" vertical="center"/>
      <protection/>
    </xf>
    <xf numFmtId="167" fontId="31" fillId="0" borderId="24" xfId="51" applyNumberFormat="1" applyFont="1" applyBorder="1" applyAlignment="1">
      <alignment horizontal="center" vertical="center" wrapText="1"/>
      <protection/>
    </xf>
    <xf numFmtId="0" fontId="31" fillId="0" borderId="24" xfId="51" applyNumberFormat="1" applyFont="1" applyBorder="1">
      <alignment/>
      <protection/>
    </xf>
    <xf numFmtId="3" fontId="31" fillId="0" borderId="24" xfId="51" applyNumberFormat="1" applyFont="1" applyBorder="1">
      <alignment/>
      <protection/>
    </xf>
    <xf numFmtId="167" fontId="69" fillId="0" borderId="24" xfId="55" applyNumberFormat="1" applyFont="1" applyBorder="1" applyAlignment="1">
      <alignment horizontal="right"/>
    </xf>
    <xf numFmtId="167" fontId="31" fillId="0" borderId="24" xfId="55" applyNumberFormat="1" applyFont="1" applyBorder="1" applyAlignment="1">
      <alignment horizontal="right"/>
    </xf>
    <xf numFmtId="0" fontId="68" fillId="0" borderId="0" xfId="51" applyFont="1" applyBorder="1">
      <alignment/>
      <protection/>
    </xf>
    <xf numFmtId="0" fontId="31" fillId="0" borderId="13" xfId="51" applyNumberFormat="1" applyFont="1" applyBorder="1">
      <alignment/>
      <protection/>
    </xf>
    <xf numFmtId="3" fontId="31" fillId="0" borderId="13" xfId="51" applyNumberFormat="1" applyFont="1" applyBorder="1">
      <alignment/>
      <protection/>
    </xf>
    <xf numFmtId="167" fontId="31" fillId="0" borderId="13" xfId="55" applyNumberFormat="1" applyFont="1" applyBorder="1" applyAlignment="1">
      <alignment horizontal="right"/>
    </xf>
    <xf numFmtId="167" fontId="69" fillId="0" borderId="13" xfId="55" applyNumberFormat="1" applyFont="1" applyBorder="1" applyAlignment="1">
      <alignment horizontal="right"/>
    </xf>
    <xf numFmtId="0" fontId="31" fillId="0" borderId="16" xfId="51" applyNumberFormat="1" applyFont="1" applyBorder="1">
      <alignment/>
      <protection/>
    </xf>
    <xf numFmtId="3" fontId="31" fillId="0" borderId="16" xfId="51" applyNumberFormat="1" applyFont="1" applyBorder="1">
      <alignment/>
      <protection/>
    </xf>
    <xf numFmtId="167" fontId="31" fillId="0" borderId="16" xfId="55" applyNumberFormat="1" applyFont="1" applyBorder="1" applyAlignment="1">
      <alignment horizontal="right"/>
    </xf>
    <xf numFmtId="167" fontId="69" fillId="0" borderId="16" xfId="55" applyNumberFormat="1" applyFont="1" applyBorder="1" applyAlignment="1">
      <alignment horizontal="right"/>
    </xf>
    <xf numFmtId="0" fontId="10" fillId="0" borderId="17" xfId="51" applyNumberFormat="1" applyFont="1" applyBorder="1" applyAlignment="1">
      <alignment vertical="center"/>
      <protection/>
    </xf>
    <xf numFmtId="3" fontId="10" fillId="0" borderId="17" xfId="51" applyNumberFormat="1" applyFont="1" applyBorder="1" applyAlignment="1">
      <alignment horizontal="right" vertical="center"/>
      <protection/>
    </xf>
    <xf numFmtId="167" fontId="10" fillId="0" borderId="17" xfId="55" applyNumberFormat="1" applyFont="1" applyBorder="1" applyAlignment="1">
      <alignment horizontal="right"/>
    </xf>
    <xf numFmtId="0" fontId="66" fillId="0" borderId="0" xfId="51" applyFont="1">
      <alignment/>
      <protection/>
    </xf>
    <xf numFmtId="0" fontId="22" fillId="0" borderId="0" xfId="51" applyFont="1" applyAlignment="1">
      <alignment horizontal="right" textRotation="180"/>
      <protection/>
    </xf>
    <xf numFmtId="167" fontId="31" fillId="0" borderId="17" xfId="51" applyNumberFormat="1" applyFont="1" applyBorder="1" applyAlignment="1">
      <alignment horizontal="center" vertical="center" wrapText="1"/>
      <protection/>
    </xf>
    <xf numFmtId="167" fontId="31" fillId="0" borderId="24" xfId="53" applyNumberFormat="1" applyFont="1" applyBorder="1" applyAlignment="1">
      <alignment/>
    </xf>
    <xf numFmtId="167" fontId="31" fillId="0" borderId="13" xfId="53" applyNumberFormat="1" applyFont="1" applyBorder="1" applyAlignment="1">
      <alignment/>
    </xf>
    <xf numFmtId="167" fontId="10" fillId="0" borderId="17" xfId="53" applyNumberFormat="1" applyFont="1" applyBorder="1" applyAlignment="1">
      <alignment horizontal="right" vertical="center"/>
    </xf>
    <xf numFmtId="0" fontId="28" fillId="0" borderId="0" xfId="51" applyFont="1" applyAlignment="1">
      <alignment horizontal="right" textRotation="180"/>
      <protection/>
    </xf>
    <xf numFmtId="0" fontId="0" fillId="0" borderId="0" xfId="0" applyFont="1" applyFill="1" applyAlignment="1">
      <alignment horizontal="left" wrapText="1"/>
    </xf>
    <xf numFmtId="0" fontId="0" fillId="0" borderId="0" xfId="0" applyFill="1" applyAlignment="1">
      <alignment horizontal="left" wrapText="1"/>
    </xf>
    <xf numFmtId="0" fontId="0" fillId="0" borderId="18" xfId="0" applyBorder="1" applyAlignment="1">
      <alignment wrapText="1"/>
    </xf>
    <xf numFmtId="0" fontId="0" fillId="0" borderId="0" xfId="0" applyBorder="1" applyAlignment="1">
      <alignment vertical="top" wrapText="1"/>
    </xf>
    <xf numFmtId="0" fontId="0" fillId="0" borderId="0" xfId="0" applyFill="1" applyBorder="1" applyAlignment="1">
      <alignment wrapText="1"/>
    </xf>
    <xf numFmtId="0" fontId="0" fillId="0" borderId="0" xfId="0" applyFont="1" applyAlignment="1">
      <alignment horizontal="justify" wrapText="1"/>
    </xf>
    <xf numFmtId="0" fontId="0" fillId="0" borderId="0" xfId="0" applyAlignment="1">
      <alignment horizontal="justify" wrapText="1"/>
    </xf>
    <xf numFmtId="0" fontId="0" fillId="0" borderId="0" xfId="0" applyFont="1" applyFill="1" applyAlignment="1">
      <alignment wrapText="1"/>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0" fillId="0" borderId="0" xfId="0" applyFont="1" applyFill="1" applyAlignment="1">
      <alignment horizontal="justify" wrapText="1"/>
    </xf>
    <xf numFmtId="0" fontId="0" fillId="0" borderId="0" xfId="0" applyFill="1" applyAlignment="1">
      <alignment horizontal="justify" wrapText="1"/>
    </xf>
    <xf numFmtId="0" fontId="30" fillId="0" borderId="0" xfId="51" applyNumberFormat="1" applyFont="1" applyBorder="1" applyAlignment="1">
      <alignment horizontal="center"/>
      <protection/>
    </xf>
    <xf numFmtId="0" fontId="30" fillId="0" borderId="0" xfId="51" applyNumberFormat="1" applyFont="1" applyAlignment="1">
      <alignment horizontal="center"/>
      <protection/>
    </xf>
    <xf numFmtId="0" fontId="31" fillId="0" borderId="17" xfId="51" applyNumberFormat="1" applyFont="1" applyBorder="1" applyAlignment="1">
      <alignment horizontal="center" vertical="center"/>
      <protection/>
    </xf>
    <xf numFmtId="0" fontId="31" fillId="0" borderId="24" xfId="51" applyNumberFormat="1" applyFont="1" applyBorder="1" applyAlignment="1">
      <alignment horizontal="center" vertical="center"/>
      <protection/>
    </xf>
    <xf numFmtId="0" fontId="31" fillId="0" borderId="10" xfId="51" applyNumberFormat="1" applyFont="1" applyBorder="1" applyAlignment="1">
      <alignment horizontal="center" vertical="center" wrapText="1"/>
      <protection/>
    </xf>
    <xf numFmtId="0" fontId="31" fillId="0" borderId="11" xfId="51" applyNumberFormat="1" applyFont="1" applyBorder="1" applyAlignment="1">
      <alignment horizontal="center" vertical="center"/>
      <protection/>
    </xf>
    <xf numFmtId="0" fontId="31" fillId="0" borderId="19" xfId="51" applyNumberFormat="1" applyFont="1" applyBorder="1" applyAlignment="1">
      <alignment horizontal="center" vertical="center"/>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Porcentual 2" xfId="54"/>
    <cellStyle name="Porcentual 3"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6">
    <dxf>
      <font>
        <color indexed="9"/>
      </font>
    </dxf>
    <dxf>
      <font>
        <color indexed="9"/>
      </font>
    </dxf>
    <dxf>
      <font>
        <color indexed="9"/>
      </font>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X77"/>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4" max="4" width="11.28125" style="17"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2" width="9.7109375" style="0" customWidth="1"/>
    <col min="13" max="13" width="10.7109375" style="0" bestFit="1" customWidth="1"/>
    <col min="14" max="15" width="9.7109375" style="0" customWidth="1"/>
    <col min="16" max="16" width="10.7109375" style="0" customWidth="1"/>
    <col min="17" max="19" width="9.7109375" style="0" customWidth="1"/>
    <col min="20" max="21" width="10.421875" style="0" bestFit="1" customWidth="1"/>
    <col min="22" max="23" width="10.7109375" style="0" bestFit="1" customWidth="1"/>
    <col min="24" max="24" width="6.7109375" style="0" bestFit="1" customWidth="1"/>
  </cols>
  <sheetData>
    <row r="1" spans="1:14" ht="26.25">
      <c r="A1" s="317"/>
      <c r="N1" s="156"/>
    </row>
    <row r="2" spans="1:23" ht="12.75">
      <c r="A2" s="1" t="s">
        <v>170</v>
      </c>
      <c r="B2" s="2"/>
      <c r="C2" s="2"/>
      <c r="D2" s="195"/>
      <c r="E2" s="2"/>
      <c r="F2" s="2"/>
      <c r="G2" s="2"/>
      <c r="H2" s="2"/>
      <c r="I2" s="2"/>
      <c r="J2" s="2"/>
      <c r="K2" s="2"/>
      <c r="L2" s="2"/>
      <c r="M2" s="2"/>
      <c r="N2" s="2"/>
      <c r="O2" s="2"/>
      <c r="P2" s="2"/>
      <c r="Q2" s="2"/>
      <c r="R2" s="2"/>
      <c r="S2" s="2"/>
      <c r="T2" s="2"/>
      <c r="U2" s="2"/>
      <c r="V2" s="2"/>
      <c r="W2" s="2"/>
    </row>
    <row r="3" spans="1:23" ht="12.75">
      <c r="A3" s="4" t="s">
        <v>238</v>
      </c>
      <c r="B3" s="5"/>
      <c r="C3" s="5"/>
      <c r="D3" s="196"/>
      <c r="E3" s="5"/>
      <c r="F3" s="2"/>
      <c r="G3" s="2"/>
      <c r="H3" s="2"/>
      <c r="I3" s="2"/>
      <c r="J3" s="2"/>
      <c r="K3" s="2"/>
      <c r="L3" s="2"/>
      <c r="M3" s="2"/>
      <c r="N3" s="2"/>
      <c r="O3" s="2"/>
      <c r="P3" s="2"/>
      <c r="Q3" s="2"/>
      <c r="R3" s="2"/>
      <c r="S3" s="2"/>
      <c r="T3" s="2"/>
      <c r="U3" s="2"/>
      <c r="V3" s="2"/>
      <c r="W3" s="2"/>
    </row>
    <row r="4" spans="1:23" ht="12.75">
      <c r="A4" s="1" t="s">
        <v>168</v>
      </c>
      <c r="B4" s="2"/>
      <c r="C4" s="2"/>
      <c r="D4" s="195"/>
      <c r="E4" s="2"/>
      <c r="F4" s="2"/>
      <c r="G4" s="2"/>
      <c r="H4" s="2"/>
      <c r="I4" s="2"/>
      <c r="J4" s="2"/>
      <c r="K4" s="2"/>
      <c r="L4" s="2"/>
      <c r="M4" s="2"/>
      <c r="N4" s="2"/>
      <c r="O4" s="2"/>
      <c r="P4" s="2"/>
      <c r="Q4" s="2"/>
      <c r="R4" s="2"/>
      <c r="S4" s="2"/>
      <c r="T4" s="2"/>
      <c r="U4" s="2"/>
      <c r="V4" s="2"/>
      <c r="W4" s="2"/>
    </row>
    <row r="5" spans="1:23" ht="12.75">
      <c r="A5" s="1" t="s">
        <v>1</v>
      </c>
      <c r="B5" s="2"/>
      <c r="C5" s="7"/>
      <c r="D5" s="197"/>
      <c r="E5" s="2"/>
      <c r="F5" s="2"/>
      <c r="G5" s="2"/>
      <c r="H5" s="2"/>
      <c r="I5" s="2"/>
      <c r="J5" s="2"/>
      <c r="K5" s="2"/>
      <c r="L5" s="2"/>
      <c r="M5" s="2"/>
      <c r="N5" s="2"/>
      <c r="O5" s="2"/>
      <c r="P5" s="2"/>
      <c r="Q5" s="2"/>
      <c r="R5" s="2"/>
      <c r="S5" s="2"/>
      <c r="T5" s="2"/>
      <c r="U5" s="2"/>
      <c r="V5" s="2"/>
      <c r="W5" s="2"/>
    </row>
    <row r="6" spans="1:23" ht="12.75">
      <c r="A6" s="1" t="s">
        <v>2</v>
      </c>
      <c r="B6" s="2"/>
      <c r="C6" s="7"/>
      <c r="D6" s="197"/>
      <c r="E6" s="2"/>
      <c r="F6" s="2"/>
      <c r="G6" s="2"/>
      <c r="H6" s="2"/>
      <c r="I6" s="2"/>
      <c r="J6" s="2"/>
      <c r="K6" s="2"/>
      <c r="L6" s="2"/>
      <c r="M6" s="2"/>
      <c r="N6" s="2"/>
      <c r="O6" s="2"/>
      <c r="P6" s="2"/>
      <c r="Q6" s="2"/>
      <c r="R6" s="2"/>
      <c r="S6" s="2"/>
      <c r="T6" s="2"/>
      <c r="U6" s="2"/>
      <c r="V6" s="2"/>
      <c r="W6" s="2"/>
    </row>
    <row r="7" spans="1:23" ht="12.75">
      <c r="A7" s="9"/>
      <c r="B7" s="10"/>
      <c r="C7" s="11"/>
      <c r="D7" s="198"/>
      <c r="E7" s="149"/>
      <c r="F7" s="2"/>
      <c r="G7" s="2"/>
      <c r="H7" s="2"/>
      <c r="I7" s="2"/>
      <c r="J7" s="2"/>
      <c r="K7" s="2"/>
      <c r="L7" s="2"/>
      <c r="M7" s="2"/>
      <c r="N7" s="2"/>
      <c r="O7" s="2"/>
      <c r="P7" s="2"/>
      <c r="Q7" s="2"/>
      <c r="R7" s="2"/>
      <c r="S7" s="2"/>
      <c r="T7" s="2"/>
      <c r="U7" s="2"/>
      <c r="V7" s="2"/>
      <c r="W7" s="2"/>
    </row>
    <row r="8" spans="1:23" ht="12.75">
      <c r="A8" s="13"/>
      <c r="B8" s="14"/>
      <c r="C8" s="14"/>
      <c r="D8" s="132"/>
      <c r="E8" s="77" t="s">
        <v>4</v>
      </c>
      <c r="F8" s="129" t="s">
        <v>82</v>
      </c>
      <c r="G8" s="129" t="s">
        <v>83</v>
      </c>
      <c r="H8" s="34" t="s">
        <v>93</v>
      </c>
      <c r="I8" s="129" t="s">
        <v>84</v>
      </c>
      <c r="J8" s="129" t="s">
        <v>85</v>
      </c>
      <c r="K8" s="129" t="s">
        <v>90</v>
      </c>
      <c r="L8" s="77" t="s">
        <v>91</v>
      </c>
      <c r="M8" s="286" t="s">
        <v>92</v>
      </c>
      <c r="N8" s="15" t="s">
        <v>193</v>
      </c>
      <c r="O8" s="132" t="s">
        <v>194</v>
      </c>
      <c r="P8" s="90" t="s">
        <v>195</v>
      </c>
      <c r="Q8" s="286" t="s">
        <v>196</v>
      </c>
      <c r="R8" s="77" t="s">
        <v>206</v>
      </c>
      <c r="S8" s="129" t="s">
        <v>207</v>
      </c>
      <c r="T8" s="78" t="s">
        <v>208</v>
      </c>
      <c r="U8" s="78" t="s">
        <v>209</v>
      </c>
      <c r="V8" s="78" t="s">
        <v>210</v>
      </c>
      <c r="W8" s="90" t="s">
        <v>205</v>
      </c>
    </row>
    <row r="9" spans="1:23" ht="12.75">
      <c r="A9" s="16"/>
      <c r="B9" s="17"/>
      <c r="C9" s="17"/>
      <c r="D9" s="163"/>
      <c r="E9" s="115"/>
      <c r="F9" s="139"/>
      <c r="G9" s="139"/>
      <c r="H9" s="279"/>
      <c r="I9" s="139"/>
      <c r="J9" s="139"/>
      <c r="K9" s="139"/>
      <c r="L9" s="119"/>
      <c r="M9" s="48"/>
      <c r="N9" s="20"/>
      <c r="O9" s="17"/>
      <c r="P9" s="79"/>
      <c r="Q9" s="48"/>
      <c r="R9" s="115"/>
      <c r="S9" s="139"/>
      <c r="T9" s="116"/>
      <c r="U9" s="116"/>
      <c r="V9" s="116"/>
      <c r="W9" s="114"/>
    </row>
    <row r="10" spans="1:23" ht="12.75">
      <c r="A10" s="19" t="s">
        <v>5</v>
      </c>
      <c r="B10" s="17"/>
      <c r="C10" s="17"/>
      <c r="D10" s="163"/>
      <c r="E10" s="105"/>
      <c r="F10" s="140"/>
      <c r="G10" s="140"/>
      <c r="H10" s="280"/>
      <c r="I10" s="140"/>
      <c r="J10" s="140"/>
      <c r="K10" s="140"/>
      <c r="L10" s="105"/>
      <c r="M10" s="48"/>
      <c r="N10" s="20"/>
      <c r="O10" s="17"/>
      <c r="P10" s="79"/>
      <c r="Q10" s="48"/>
      <c r="R10" s="105"/>
      <c r="S10" s="140"/>
      <c r="T10" s="106"/>
      <c r="U10" s="106"/>
      <c r="V10" s="106"/>
      <c r="W10" s="106"/>
    </row>
    <row r="11" spans="1:23" ht="12.75">
      <c r="A11" s="20" t="s">
        <v>6</v>
      </c>
      <c r="B11" s="17"/>
      <c r="C11" s="17"/>
      <c r="D11" s="108"/>
      <c r="E11" s="117">
        <v>2709245.6389699993</v>
      </c>
      <c r="F11" s="141">
        <v>2329458.4035799997</v>
      </c>
      <c r="G11" s="141">
        <v>2533759.3049600003</v>
      </c>
      <c r="H11" s="281">
        <v>7572463.347509999</v>
      </c>
      <c r="I11" s="141">
        <v>4418661.36012</v>
      </c>
      <c r="J11" s="141">
        <v>360823.26139999996</v>
      </c>
      <c r="K11" s="141">
        <v>2513431.14224</v>
      </c>
      <c r="L11" s="117">
        <v>7292915.763759999</v>
      </c>
      <c r="M11" s="281">
        <v>14865379.11127</v>
      </c>
      <c r="N11" s="117">
        <v>2223028.4245000007</v>
      </c>
      <c r="O11" s="141">
        <v>2423328.6049</v>
      </c>
      <c r="P11" s="118">
        <v>2638055.83175</v>
      </c>
      <c r="Q11" s="281">
        <v>7284412.861150002</v>
      </c>
      <c r="R11" s="117">
        <v>2623805.22884</v>
      </c>
      <c r="S11" s="141">
        <v>2631728.09176</v>
      </c>
      <c r="T11" s="118">
        <v>3005183.926559999</v>
      </c>
      <c r="U11" s="118">
        <v>8260717.24716</v>
      </c>
      <c r="V11" s="118">
        <v>15545130.10831</v>
      </c>
      <c r="W11" s="118">
        <v>30410509.21957999</v>
      </c>
    </row>
    <row r="12" spans="1:23" ht="12.75">
      <c r="A12" s="20"/>
      <c r="B12" s="17" t="s">
        <v>7</v>
      </c>
      <c r="C12" s="17"/>
      <c r="D12" s="108"/>
      <c r="E12" s="117">
        <v>2316567.459</v>
      </c>
      <c r="F12" s="141">
        <v>1934594.602</v>
      </c>
      <c r="G12" s="141">
        <v>1956868.671</v>
      </c>
      <c r="H12" s="281">
        <v>6208030.732</v>
      </c>
      <c r="I12" s="141">
        <v>4013099.159</v>
      </c>
      <c r="J12" s="141">
        <v>-57029.396</v>
      </c>
      <c r="K12" s="141">
        <v>2099871.142</v>
      </c>
      <c r="L12" s="117">
        <v>6055940.904999999</v>
      </c>
      <c r="M12" s="281">
        <v>12263971.636999998</v>
      </c>
      <c r="N12" s="117">
        <v>1760824.724</v>
      </c>
      <c r="O12" s="141">
        <v>1948602.4</v>
      </c>
      <c r="P12" s="118">
        <v>2091996.232</v>
      </c>
      <c r="Q12" s="281">
        <v>5801423.356</v>
      </c>
      <c r="R12" s="117">
        <v>2060792.599</v>
      </c>
      <c r="S12" s="141">
        <v>2128081.368</v>
      </c>
      <c r="T12" s="118">
        <v>2230786.818</v>
      </c>
      <c r="U12" s="118">
        <v>6419660.785</v>
      </c>
      <c r="V12" s="118">
        <v>12221084.140999999</v>
      </c>
      <c r="W12" s="118">
        <v>24485055.777999997</v>
      </c>
    </row>
    <row r="13" spans="1:23" ht="12.75">
      <c r="A13" s="74"/>
      <c r="B13" s="72"/>
      <c r="C13" s="72" t="s">
        <v>67</v>
      </c>
      <c r="D13" s="183"/>
      <c r="E13" s="117">
        <v>153115.7926</v>
      </c>
      <c r="F13" s="178">
        <v>88882.5804</v>
      </c>
      <c r="G13" s="178">
        <v>81484.21429999999</v>
      </c>
      <c r="H13" s="282">
        <v>323482.5873</v>
      </c>
      <c r="I13" s="141">
        <v>309918.400875</v>
      </c>
      <c r="J13" s="141">
        <v>-1458.6677</v>
      </c>
      <c r="K13" s="141">
        <v>101826.2208</v>
      </c>
      <c r="L13" s="117">
        <v>410285.953975</v>
      </c>
      <c r="M13" s="281">
        <v>733768.541275</v>
      </c>
      <c r="N13" s="117">
        <v>116161.515473</v>
      </c>
      <c r="O13" s="141">
        <v>129764.943817</v>
      </c>
      <c r="P13" s="118">
        <v>141693.105</v>
      </c>
      <c r="Q13" s="281">
        <v>387619.56429</v>
      </c>
      <c r="R13" s="177">
        <v>90879.6907</v>
      </c>
      <c r="S13" s="178">
        <v>114881.39877</v>
      </c>
      <c r="T13" s="179">
        <v>94176.275</v>
      </c>
      <c r="U13" s="179">
        <v>299937.36447000003</v>
      </c>
      <c r="V13" s="179">
        <v>687556.92876</v>
      </c>
      <c r="W13" s="179">
        <v>1421325.470035</v>
      </c>
    </row>
    <row r="14" spans="1:23" ht="12.75">
      <c r="A14" s="74"/>
      <c r="B14" s="72"/>
      <c r="C14" s="72" t="s">
        <v>57</v>
      </c>
      <c r="D14" s="183"/>
      <c r="E14" s="117">
        <v>2163451.6664</v>
      </c>
      <c r="F14" s="178">
        <v>1845712.0215999999</v>
      </c>
      <c r="G14" s="178">
        <v>1875384.4567</v>
      </c>
      <c r="H14" s="282">
        <v>5884548.1447</v>
      </c>
      <c r="I14" s="141">
        <v>3703180.758125</v>
      </c>
      <c r="J14" s="141">
        <v>-55570.7283</v>
      </c>
      <c r="K14" s="141">
        <v>1998044.9212</v>
      </c>
      <c r="L14" s="117">
        <v>5645654.951025</v>
      </c>
      <c r="M14" s="281">
        <v>11530203.095725</v>
      </c>
      <c r="N14" s="117">
        <v>1644663.208527</v>
      </c>
      <c r="O14" s="141">
        <v>1818837.456183</v>
      </c>
      <c r="P14" s="118">
        <v>1950303.127</v>
      </c>
      <c r="Q14" s="281">
        <v>5413803.7917100005</v>
      </c>
      <c r="R14" s="177">
        <v>1969912.9083</v>
      </c>
      <c r="S14" s="178">
        <v>2013199.9692299997</v>
      </c>
      <c r="T14" s="179">
        <v>2136610.543</v>
      </c>
      <c r="U14" s="179">
        <v>6119723.42053</v>
      </c>
      <c r="V14" s="179">
        <v>11533527.21224</v>
      </c>
      <c r="W14" s="179">
        <v>23063730.307965</v>
      </c>
    </row>
    <row r="15" spans="1:23" ht="12.75">
      <c r="A15" s="20"/>
      <c r="B15" s="17" t="s">
        <v>101</v>
      </c>
      <c r="C15" s="17"/>
      <c r="D15" s="108"/>
      <c r="E15" s="117">
        <v>30045.754439999997</v>
      </c>
      <c r="F15" s="141">
        <v>49913.5323</v>
      </c>
      <c r="G15" s="141">
        <v>201000.5024</v>
      </c>
      <c r="H15" s="281">
        <v>280959.78914</v>
      </c>
      <c r="I15" s="141">
        <v>46198.7388</v>
      </c>
      <c r="J15" s="141">
        <v>55439.472599999994</v>
      </c>
      <c r="K15" s="141">
        <v>55412.74058</v>
      </c>
      <c r="L15" s="117">
        <v>157050.95198</v>
      </c>
      <c r="M15" s="281">
        <v>438010.74112</v>
      </c>
      <c r="N15" s="117">
        <v>80086.94691</v>
      </c>
      <c r="O15" s="141">
        <v>121767.84545</v>
      </c>
      <c r="P15" s="118">
        <v>149326.54752000002</v>
      </c>
      <c r="Q15" s="281">
        <v>351181.33988</v>
      </c>
      <c r="R15" s="117">
        <v>73677.29238</v>
      </c>
      <c r="S15" s="141">
        <v>135516.3381</v>
      </c>
      <c r="T15" s="118">
        <v>355257.6258</v>
      </c>
      <c r="U15" s="118">
        <v>564451.25628</v>
      </c>
      <c r="V15" s="118">
        <v>915632.59616</v>
      </c>
      <c r="W15" s="118">
        <v>1353643.33728</v>
      </c>
    </row>
    <row r="16" spans="1:23" ht="12.75">
      <c r="A16" s="20"/>
      <c r="B16" s="17" t="s">
        <v>8</v>
      </c>
      <c r="C16" s="17"/>
      <c r="D16" s="108"/>
      <c r="E16" s="117">
        <v>166639.841</v>
      </c>
      <c r="F16" s="141">
        <v>174054.621</v>
      </c>
      <c r="G16" s="141">
        <v>171224.543</v>
      </c>
      <c r="H16" s="281">
        <v>511919.005</v>
      </c>
      <c r="I16" s="141">
        <v>175663.113</v>
      </c>
      <c r="J16" s="141">
        <v>174953.017</v>
      </c>
      <c r="K16" s="141">
        <v>182681.808</v>
      </c>
      <c r="L16" s="117">
        <v>533297.938</v>
      </c>
      <c r="M16" s="281">
        <v>1045216.943</v>
      </c>
      <c r="N16" s="117">
        <v>169429.679</v>
      </c>
      <c r="O16" s="141">
        <v>171151.022</v>
      </c>
      <c r="P16" s="118">
        <v>180799.459</v>
      </c>
      <c r="Q16" s="281">
        <v>521380.16000000003</v>
      </c>
      <c r="R16" s="117">
        <v>181370.401</v>
      </c>
      <c r="S16" s="141">
        <v>182242.636</v>
      </c>
      <c r="T16" s="118">
        <v>179877.401</v>
      </c>
      <c r="U16" s="118">
        <v>543490.4380000001</v>
      </c>
      <c r="V16" s="118">
        <v>1064870.5980000002</v>
      </c>
      <c r="W16" s="118">
        <v>2110087.541</v>
      </c>
    </row>
    <row r="17" spans="1:23" ht="12.75">
      <c r="A17" s="20"/>
      <c r="B17" s="17" t="s">
        <v>54</v>
      </c>
      <c r="C17" s="17"/>
      <c r="D17" s="108"/>
      <c r="E17" s="117">
        <v>6211.404</v>
      </c>
      <c r="F17" s="141">
        <v>4925.585</v>
      </c>
      <c r="G17" s="141">
        <v>2212.347</v>
      </c>
      <c r="H17" s="281">
        <v>13349.336000000001</v>
      </c>
      <c r="I17" s="141">
        <v>5452.765</v>
      </c>
      <c r="J17" s="141">
        <v>6316.908</v>
      </c>
      <c r="K17" s="141">
        <v>4462.87</v>
      </c>
      <c r="L17" s="117">
        <v>16232.543000000001</v>
      </c>
      <c r="M17" s="281">
        <v>29581.879</v>
      </c>
      <c r="N17" s="117">
        <v>5982.342</v>
      </c>
      <c r="O17" s="141">
        <v>3292.166</v>
      </c>
      <c r="P17" s="118">
        <v>10441.893</v>
      </c>
      <c r="Q17" s="281">
        <v>19716.400999999998</v>
      </c>
      <c r="R17" s="117">
        <v>6020.18</v>
      </c>
      <c r="S17" s="141">
        <v>5266.647</v>
      </c>
      <c r="T17" s="118">
        <v>9114.502</v>
      </c>
      <c r="U17" s="118">
        <v>20401.329</v>
      </c>
      <c r="V17" s="118">
        <v>40117.729999999996</v>
      </c>
      <c r="W17" s="118">
        <v>69699.609</v>
      </c>
    </row>
    <row r="18" spans="1:23" ht="12.75">
      <c r="A18" s="20"/>
      <c r="B18" s="72" t="s">
        <v>55</v>
      </c>
      <c r="C18" s="17"/>
      <c r="D18" s="108"/>
      <c r="E18" s="117">
        <v>35853.54002</v>
      </c>
      <c r="F18" s="141">
        <v>39786.00105</v>
      </c>
      <c r="G18" s="141">
        <v>45824.70676</v>
      </c>
      <c r="H18" s="281">
        <v>121464.24783000001</v>
      </c>
      <c r="I18" s="141">
        <v>47133.00207999999</v>
      </c>
      <c r="J18" s="141">
        <v>62391.6956</v>
      </c>
      <c r="K18" s="141">
        <v>44615.386719999995</v>
      </c>
      <c r="L18" s="117">
        <v>154140.0844</v>
      </c>
      <c r="M18" s="281">
        <v>275604.33223</v>
      </c>
      <c r="N18" s="117">
        <v>56841.21845999999</v>
      </c>
      <c r="O18" s="141">
        <v>37517.292050000004</v>
      </c>
      <c r="P18" s="118">
        <v>59433.55494000001</v>
      </c>
      <c r="Q18" s="281">
        <v>153792.06545</v>
      </c>
      <c r="R18" s="117">
        <v>156054.5936</v>
      </c>
      <c r="S18" s="141">
        <v>51667.211</v>
      </c>
      <c r="T18" s="118">
        <v>40465.95464</v>
      </c>
      <c r="U18" s="118">
        <v>248187.75924</v>
      </c>
      <c r="V18" s="118">
        <v>401979.82469000004</v>
      </c>
      <c r="W18" s="118">
        <v>677584.15692</v>
      </c>
    </row>
    <row r="19" spans="1:23" ht="12.75">
      <c r="A19" s="20"/>
      <c r="B19" s="17" t="s">
        <v>9</v>
      </c>
      <c r="C19" s="17"/>
      <c r="D19" s="108"/>
      <c r="E19" s="117">
        <v>63406.37565</v>
      </c>
      <c r="F19" s="141">
        <v>64560.8935</v>
      </c>
      <c r="G19" s="141">
        <v>61539.731</v>
      </c>
      <c r="H19" s="281">
        <v>189507.00015</v>
      </c>
      <c r="I19" s="141">
        <v>62271.52164</v>
      </c>
      <c r="J19" s="141">
        <v>57607.539000000004</v>
      </c>
      <c r="K19" s="141">
        <v>57922.6526</v>
      </c>
      <c r="L19" s="117">
        <v>177801.71324</v>
      </c>
      <c r="M19" s="281">
        <v>367308.71339000005</v>
      </c>
      <c r="N19" s="117">
        <v>71870.14805</v>
      </c>
      <c r="O19" s="141">
        <v>61483.560999999994</v>
      </c>
      <c r="P19" s="118">
        <v>66581.59207</v>
      </c>
      <c r="Q19" s="281">
        <v>199935.30112000002</v>
      </c>
      <c r="R19" s="117">
        <v>63050.716179999996</v>
      </c>
      <c r="S19" s="141">
        <v>56686.31238</v>
      </c>
      <c r="T19" s="118">
        <v>64466.8304</v>
      </c>
      <c r="U19" s="118">
        <v>184203.85896</v>
      </c>
      <c r="V19" s="118">
        <v>384139.16008000006</v>
      </c>
      <c r="W19" s="118">
        <v>751447.8734700001</v>
      </c>
    </row>
    <row r="20" spans="1:23" ht="12.75">
      <c r="A20" s="20"/>
      <c r="B20" s="17" t="s">
        <v>10</v>
      </c>
      <c r="C20" s="17"/>
      <c r="D20" s="108"/>
      <c r="E20" s="117">
        <v>90521.26486</v>
      </c>
      <c r="F20" s="141">
        <v>61623.16873</v>
      </c>
      <c r="G20" s="141">
        <v>95088.8038</v>
      </c>
      <c r="H20" s="281">
        <v>247233.23739</v>
      </c>
      <c r="I20" s="141">
        <v>68843.0606</v>
      </c>
      <c r="J20" s="141">
        <v>61144.0252</v>
      </c>
      <c r="K20" s="141">
        <v>68464.54234</v>
      </c>
      <c r="L20" s="117">
        <v>198451.62814</v>
      </c>
      <c r="M20" s="281">
        <v>445684.86552999995</v>
      </c>
      <c r="N20" s="117">
        <v>77993.36608</v>
      </c>
      <c r="O20" s="141">
        <v>79514.3184</v>
      </c>
      <c r="P20" s="118">
        <v>79476.55322</v>
      </c>
      <c r="Q20" s="281">
        <v>236984.2377</v>
      </c>
      <c r="R20" s="117">
        <v>82839.44668</v>
      </c>
      <c r="S20" s="141">
        <v>72267.57928</v>
      </c>
      <c r="T20" s="118">
        <v>125214.79472</v>
      </c>
      <c r="U20" s="118">
        <v>280321.82068</v>
      </c>
      <c r="V20" s="118">
        <v>517306.05838</v>
      </c>
      <c r="W20" s="118">
        <v>962990.9239099999</v>
      </c>
    </row>
    <row r="21" spans="1:23" ht="12.75">
      <c r="A21" s="20"/>
      <c r="B21" s="17"/>
      <c r="C21" s="17"/>
      <c r="D21" s="163"/>
      <c r="E21" s="119"/>
      <c r="F21" s="45"/>
      <c r="G21" s="45"/>
      <c r="H21" s="283"/>
      <c r="I21" s="45"/>
      <c r="J21" s="45"/>
      <c r="K21" s="45"/>
      <c r="L21" s="119"/>
      <c r="M21" s="283"/>
      <c r="N21" s="119"/>
      <c r="O21" s="45"/>
      <c r="P21" s="120"/>
      <c r="Q21" s="283"/>
      <c r="R21" s="119"/>
      <c r="S21" s="45"/>
      <c r="T21" s="120"/>
      <c r="U21" s="120"/>
      <c r="V21" s="120"/>
      <c r="W21" s="120"/>
    </row>
    <row r="22" spans="1:23" ht="12.75">
      <c r="A22" s="20" t="s">
        <v>11</v>
      </c>
      <c r="B22" s="17"/>
      <c r="C22" s="17"/>
      <c r="D22" s="108"/>
      <c r="E22" s="117">
        <v>2124556.932632</v>
      </c>
      <c r="F22" s="141">
        <v>1830469.272627</v>
      </c>
      <c r="G22" s="141">
        <v>2156714.221351</v>
      </c>
      <c r="H22" s="281">
        <v>6111740.42661</v>
      </c>
      <c r="I22" s="141">
        <v>2134971.8422310003</v>
      </c>
      <c r="J22" s="141">
        <v>2044672.615133</v>
      </c>
      <c r="K22" s="141">
        <v>2232392.778176</v>
      </c>
      <c r="L22" s="117">
        <v>6412037.235540001</v>
      </c>
      <c r="M22" s="281">
        <v>12523777.662150001</v>
      </c>
      <c r="N22" s="117">
        <v>2232615.710768</v>
      </c>
      <c r="O22" s="141">
        <v>2158819.6250500004</v>
      </c>
      <c r="P22" s="118">
        <v>2367408.606142</v>
      </c>
      <c r="Q22" s="281">
        <v>6758843.9419599995</v>
      </c>
      <c r="R22" s="117">
        <v>2225247.570022</v>
      </c>
      <c r="S22" s="141">
        <v>2166207.4408529997</v>
      </c>
      <c r="T22" s="118">
        <v>3544430.9358039997</v>
      </c>
      <c r="U22" s="118">
        <v>7935885.946679</v>
      </c>
      <c r="V22" s="118">
        <v>14694729.888638997</v>
      </c>
      <c r="W22" s="118">
        <v>27218507.550789</v>
      </c>
    </row>
    <row r="23" spans="1:23" ht="12.75">
      <c r="A23" s="20"/>
      <c r="B23" s="17" t="s">
        <v>12</v>
      </c>
      <c r="C23" s="17"/>
      <c r="D23" s="108"/>
      <c r="E23" s="117">
        <v>480436.54511</v>
      </c>
      <c r="F23" s="141">
        <v>478186.3913</v>
      </c>
      <c r="G23" s="141">
        <v>611900.14464</v>
      </c>
      <c r="H23" s="281">
        <v>1570523.0810500002</v>
      </c>
      <c r="I23" s="141">
        <v>485344.32732000004</v>
      </c>
      <c r="J23" s="141">
        <v>479797.4748</v>
      </c>
      <c r="K23" s="141">
        <v>617918.8594600001</v>
      </c>
      <c r="L23" s="117">
        <v>1583060.66158</v>
      </c>
      <c r="M23" s="281">
        <v>3153583.74263</v>
      </c>
      <c r="N23" s="117">
        <v>475554.74768000003</v>
      </c>
      <c r="O23" s="141">
        <v>499366.7077</v>
      </c>
      <c r="P23" s="118">
        <v>634714.19157</v>
      </c>
      <c r="Q23" s="281">
        <v>1609635.64695</v>
      </c>
      <c r="R23" s="117">
        <v>484411.03406</v>
      </c>
      <c r="S23" s="141">
        <v>500142.47914</v>
      </c>
      <c r="T23" s="118">
        <v>763182.74428</v>
      </c>
      <c r="U23" s="118">
        <v>1747736.25748</v>
      </c>
      <c r="V23" s="118">
        <v>3357371.90443</v>
      </c>
      <c r="W23" s="118">
        <v>6510955.64706</v>
      </c>
    </row>
    <row r="24" spans="1:23" ht="12.75">
      <c r="A24" s="20"/>
      <c r="B24" s="17" t="s">
        <v>13</v>
      </c>
      <c r="C24" s="17"/>
      <c r="D24" s="108"/>
      <c r="E24" s="117">
        <v>264835.90239</v>
      </c>
      <c r="F24" s="141">
        <v>161751.43391999998</v>
      </c>
      <c r="G24" s="141">
        <v>230847.95248</v>
      </c>
      <c r="H24" s="281">
        <v>657435.28879</v>
      </c>
      <c r="I24" s="141">
        <v>208917.00228000002</v>
      </c>
      <c r="J24" s="141">
        <v>202222.2778</v>
      </c>
      <c r="K24" s="141">
        <v>221018.42422</v>
      </c>
      <c r="L24" s="117">
        <v>632157.7043000001</v>
      </c>
      <c r="M24" s="281">
        <v>1289592.99309</v>
      </c>
      <c r="N24" s="117">
        <v>202838.25737</v>
      </c>
      <c r="O24" s="141">
        <v>213870.9904</v>
      </c>
      <c r="P24" s="118">
        <v>240527.87709</v>
      </c>
      <c r="Q24" s="281">
        <v>657237.12486</v>
      </c>
      <c r="R24" s="117">
        <v>249224.18112</v>
      </c>
      <c r="S24" s="141">
        <v>248600.55338</v>
      </c>
      <c r="T24" s="118">
        <v>764776.94144</v>
      </c>
      <c r="U24" s="118">
        <v>1262601.67594</v>
      </c>
      <c r="V24" s="118">
        <v>1919838.8007999999</v>
      </c>
      <c r="W24" s="118">
        <v>3209431.79389</v>
      </c>
    </row>
    <row r="25" spans="1:23" ht="12.75">
      <c r="A25" s="20"/>
      <c r="B25" s="17" t="s">
        <v>14</v>
      </c>
      <c r="C25" s="17"/>
      <c r="D25" s="108"/>
      <c r="E25" s="117">
        <v>228646.640252</v>
      </c>
      <c r="F25" s="141">
        <v>53296.004417000004</v>
      </c>
      <c r="G25" s="141">
        <v>75212.601471</v>
      </c>
      <c r="H25" s="281">
        <v>357155.24614</v>
      </c>
      <c r="I25" s="141">
        <v>41637.715431</v>
      </c>
      <c r="J25" s="141">
        <v>21648.850733</v>
      </c>
      <c r="K25" s="141">
        <v>14273.670976000001</v>
      </c>
      <c r="L25" s="117">
        <v>77560.23714</v>
      </c>
      <c r="M25" s="281">
        <v>434715.48328</v>
      </c>
      <c r="N25" s="117">
        <v>251966.84898799998</v>
      </c>
      <c r="O25" s="141">
        <v>48985.92315</v>
      </c>
      <c r="P25" s="118">
        <v>72050.055972</v>
      </c>
      <c r="Q25" s="281">
        <v>373002.82811</v>
      </c>
      <c r="R25" s="117">
        <v>40716.427282000004</v>
      </c>
      <c r="S25" s="141">
        <v>15066.263733</v>
      </c>
      <c r="T25" s="118">
        <v>44551.825804</v>
      </c>
      <c r="U25" s="118">
        <v>100334.51681900001</v>
      </c>
      <c r="V25" s="118">
        <v>473337.344929</v>
      </c>
      <c r="W25" s="118">
        <v>908052.8282089999</v>
      </c>
    </row>
    <row r="26" spans="1:23" ht="12.75">
      <c r="A26" s="20"/>
      <c r="B26" s="17" t="s">
        <v>56</v>
      </c>
      <c r="C26" s="17"/>
      <c r="D26" s="108"/>
      <c r="E26" s="117">
        <v>695711.1378499999</v>
      </c>
      <c r="F26" s="141">
        <v>687367.78971</v>
      </c>
      <c r="G26" s="141">
        <v>784890.46944</v>
      </c>
      <c r="H26" s="281">
        <v>2167969.397</v>
      </c>
      <c r="I26" s="141">
        <v>811710.9486</v>
      </c>
      <c r="J26" s="141">
        <v>821547.874</v>
      </c>
      <c r="K26" s="141">
        <v>902060.2496</v>
      </c>
      <c r="L26" s="117">
        <v>2535319.0722000003</v>
      </c>
      <c r="M26" s="281">
        <v>4703288.4692</v>
      </c>
      <c r="N26" s="117">
        <v>828380.83673</v>
      </c>
      <c r="O26" s="141">
        <v>915719.08725</v>
      </c>
      <c r="P26" s="118">
        <v>922165.80863</v>
      </c>
      <c r="Q26" s="281">
        <v>2666265.73261</v>
      </c>
      <c r="R26" s="117">
        <v>977823.68492</v>
      </c>
      <c r="S26" s="141">
        <v>923717.66706</v>
      </c>
      <c r="T26" s="118">
        <v>1418214.60272</v>
      </c>
      <c r="U26" s="118">
        <v>3319755.9547</v>
      </c>
      <c r="V26" s="118">
        <v>5986021.68731</v>
      </c>
      <c r="W26" s="118">
        <v>10689310.15651</v>
      </c>
    </row>
    <row r="27" spans="1:23" ht="12.75">
      <c r="A27" s="20"/>
      <c r="B27" s="17" t="s">
        <v>58</v>
      </c>
      <c r="C27" s="17"/>
      <c r="D27" s="108"/>
      <c r="E27" s="117">
        <v>454011.41004</v>
      </c>
      <c r="F27" s="141">
        <v>441164.04928</v>
      </c>
      <c r="G27" s="141">
        <v>452889.57116</v>
      </c>
      <c r="H27" s="281">
        <v>1348065.03048</v>
      </c>
      <c r="I27" s="141">
        <v>584346.42632</v>
      </c>
      <c r="J27" s="141">
        <v>515518.371</v>
      </c>
      <c r="K27" s="141">
        <v>475293.61156</v>
      </c>
      <c r="L27" s="117">
        <v>1575158.40888</v>
      </c>
      <c r="M27" s="281">
        <v>2923223.43936</v>
      </c>
      <c r="N27" s="117">
        <v>472957.587</v>
      </c>
      <c r="O27" s="141">
        <v>476501.193</v>
      </c>
      <c r="P27" s="118">
        <v>494901.613</v>
      </c>
      <c r="Q27" s="281">
        <v>1444360.3930000002</v>
      </c>
      <c r="R27" s="117">
        <v>471534.9188</v>
      </c>
      <c r="S27" s="141">
        <v>477218.30028</v>
      </c>
      <c r="T27" s="118">
        <v>544870.913</v>
      </c>
      <c r="U27" s="118">
        <v>1493624.13208</v>
      </c>
      <c r="V27" s="118">
        <v>2937984.52508</v>
      </c>
      <c r="W27" s="118">
        <v>5861207.96444</v>
      </c>
    </row>
    <row r="28" spans="1:23" ht="12.75">
      <c r="A28" s="20"/>
      <c r="B28" s="17" t="s">
        <v>15</v>
      </c>
      <c r="C28" s="17"/>
      <c r="D28" s="108"/>
      <c r="E28" s="117">
        <v>915.29699</v>
      </c>
      <c r="F28" s="141">
        <v>8703.604</v>
      </c>
      <c r="G28" s="141">
        <v>973.48216</v>
      </c>
      <c r="H28" s="281">
        <v>10592.38315</v>
      </c>
      <c r="I28" s="141">
        <v>3015.4222800000002</v>
      </c>
      <c r="J28" s="141">
        <v>3937.7668</v>
      </c>
      <c r="K28" s="141">
        <v>1827.96236</v>
      </c>
      <c r="L28" s="117">
        <v>8781.15144</v>
      </c>
      <c r="M28" s="281">
        <v>19373.53459</v>
      </c>
      <c r="N28" s="117">
        <v>917.433</v>
      </c>
      <c r="O28" s="141">
        <v>4375.723550000001</v>
      </c>
      <c r="P28" s="118">
        <v>3049.0598800000002</v>
      </c>
      <c r="Q28" s="281">
        <v>8342.21643</v>
      </c>
      <c r="R28" s="117">
        <v>1537.32384</v>
      </c>
      <c r="S28" s="141">
        <v>1462.17726</v>
      </c>
      <c r="T28" s="118">
        <v>8833.90856</v>
      </c>
      <c r="U28" s="118">
        <v>11833.40966</v>
      </c>
      <c r="V28" s="118">
        <v>20175.626089999998</v>
      </c>
      <c r="W28" s="118">
        <v>39549.16068</v>
      </c>
    </row>
    <row r="29" spans="1:23" ht="12.75">
      <c r="A29" s="20"/>
      <c r="B29" s="17"/>
      <c r="C29" s="17"/>
      <c r="D29" s="108"/>
      <c r="E29" s="117"/>
      <c r="F29" s="141"/>
      <c r="G29" s="141"/>
      <c r="H29" s="281"/>
      <c r="I29" s="141"/>
      <c r="J29" s="141"/>
      <c r="K29" s="141"/>
      <c r="L29" s="117"/>
      <c r="M29" s="281"/>
      <c r="N29" s="117"/>
      <c r="O29" s="141"/>
      <c r="P29" s="118"/>
      <c r="Q29" s="281"/>
      <c r="R29" s="117"/>
      <c r="S29" s="141"/>
      <c r="T29" s="118"/>
      <c r="U29" s="118"/>
      <c r="V29" s="118"/>
      <c r="W29" s="118"/>
    </row>
    <row r="30" spans="1:23" ht="12.75">
      <c r="A30" s="22" t="s">
        <v>16</v>
      </c>
      <c r="B30" s="23"/>
      <c r="C30" s="23"/>
      <c r="D30" s="108"/>
      <c r="E30" s="117">
        <v>584688.7063379991</v>
      </c>
      <c r="F30" s="141">
        <v>498989.1309529997</v>
      </c>
      <c r="G30" s="141">
        <v>377045.0836090003</v>
      </c>
      <c r="H30" s="281">
        <v>1460722.9208999984</v>
      </c>
      <c r="I30" s="141">
        <v>2283689.517889</v>
      </c>
      <c r="J30" s="141">
        <v>-1683849.353733</v>
      </c>
      <c r="K30" s="141">
        <v>281038.3640640001</v>
      </c>
      <c r="L30" s="117">
        <v>880878.5282199979</v>
      </c>
      <c r="M30" s="281">
        <v>2341601.449119998</v>
      </c>
      <c r="N30" s="117">
        <v>-9587.28626799956</v>
      </c>
      <c r="O30" s="141">
        <v>264508.97984999977</v>
      </c>
      <c r="P30" s="118">
        <v>270647.22560800007</v>
      </c>
      <c r="Q30" s="281">
        <v>525568.9191900026</v>
      </c>
      <c r="R30" s="117">
        <v>398557.658818</v>
      </c>
      <c r="S30" s="141">
        <v>465520.6509070005</v>
      </c>
      <c r="T30" s="118">
        <v>-539247.0092440005</v>
      </c>
      <c r="U30" s="118">
        <v>324831.300481</v>
      </c>
      <c r="V30" s="118">
        <v>850400.2196710017</v>
      </c>
      <c r="W30" s="118">
        <v>3192001.6687909923</v>
      </c>
    </row>
    <row r="31" spans="1:23" ht="12.75">
      <c r="A31" s="20"/>
      <c r="B31" s="17"/>
      <c r="C31" s="17"/>
      <c r="D31" s="108"/>
      <c r="E31" s="117"/>
      <c r="F31" s="141"/>
      <c r="G31" s="141"/>
      <c r="H31" s="281"/>
      <c r="I31" s="141"/>
      <c r="J31" s="141"/>
      <c r="K31" s="141"/>
      <c r="L31" s="117"/>
      <c r="M31" s="281"/>
      <c r="N31" s="117"/>
      <c r="O31" s="141"/>
      <c r="P31" s="118"/>
      <c r="Q31" s="281"/>
      <c r="R31" s="117"/>
      <c r="S31" s="141"/>
      <c r="T31" s="118"/>
      <c r="U31" s="118"/>
      <c r="V31" s="118"/>
      <c r="W31" s="118"/>
    </row>
    <row r="32" spans="1:23" ht="12.75">
      <c r="A32" s="19" t="s">
        <v>17</v>
      </c>
      <c r="B32" s="17"/>
      <c r="C32" s="17"/>
      <c r="D32" s="108"/>
      <c r="E32" s="117"/>
      <c r="F32" s="141"/>
      <c r="G32" s="141"/>
      <c r="H32" s="281"/>
      <c r="I32" s="141"/>
      <c r="J32" s="141"/>
      <c r="K32" s="141"/>
      <c r="L32" s="117"/>
      <c r="M32" s="281"/>
      <c r="N32" s="117"/>
      <c r="O32" s="141"/>
      <c r="P32" s="118"/>
      <c r="Q32" s="281"/>
      <c r="R32" s="117"/>
      <c r="S32" s="141"/>
      <c r="T32" s="118"/>
      <c r="U32" s="118"/>
      <c r="V32" s="118"/>
      <c r="W32" s="118"/>
    </row>
    <row r="33" spans="1:23" ht="12.75">
      <c r="A33" s="20" t="s">
        <v>18</v>
      </c>
      <c r="B33" s="17"/>
      <c r="C33" s="17"/>
      <c r="D33" s="108"/>
      <c r="E33" s="117">
        <v>175969.17536</v>
      </c>
      <c r="F33" s="141">
        <v>353024.25969000004</v>
      </c>
      <c r="G33" s="141">
        <v>420000.80727999995</v>
      </c>
      <c r="H33" s="281">
        <v>948994.2423299999</v>
      </c>
      <c r="I33" s="141">
        <v>392775.13775999995</v>
      </c>
      <c r="J33" s="141">
        <v>410123.11220000003</v>
      </c>
      <c r="K33" s="141">
        <v>435791.41880000004</v>
      </c>
      <c r="L33" s="117">
        <v>1238689.66876</v>
      </c>
      <c r="M33" s="281">
        <v>2187683.9110899996</v>
      </c>
      <c r="N33" s="117">
        <v>357811.40885</v>
      </c>
      <c r="O33" s="141">
        <v>334346.2672</v>
      </c>
      <c r="P33" s="118">
        <v>391694.27855</v>
      </c>
      <c r="Q33" s="281">
        <v>1083851.9546</v>
      </c>
      <c r="R33" s="117">
        <v>484223.96356</v>
      </c>
      <c r="S33" s="141">
        <v>604187.2395200001</v>
      </c>
      <c r="T33" s="118">
        <v>1242960.4271599997</v>
      </c>
      <c r="U33" s="118">
        <v>2331371.63024</v>
      </c>
      <c r="V33" s="118">
        <v>3415223.58484</v>
      </c>
      <c r="W33" s="118">
        <v>5602907.49593</v>
      </c>
    </row>
    <row r="34" spans="1:23" ht="12.75">
      <c r="A34" s="20"/>
      <c r="B34" s="17" t="s">
        <v>19</v>
      </c>
      <c r="C34" s="17"/>
      <c r="D34" s="108"/>
      <c r="E34" s="117">
        <v>2602.017</v>
      </c>
      <c r="F34" s="141">
        <v>1166.845</v>
      </c>
      <c r="G34" s="141">
        <v>3887.015</v>
      </c>
      <c r="H34" s="281">
        <v>7655.877</v>
      </c>
      <c r="I34" s="141">
        <v>1426.981</v>
      </c>
      <c r="J34" s="141">
        <v>325.967</v>
      </c>
      <c r="K34" s="141">
        <v>1153.261</v>
      </c>
      <c r="L34" s="117">
        <v>2906.209</v>
      </c>
      <c r="M34" s="281">
        <v>10562.086</v>
      </c>
      <c r="N34" s="117">
        <v>3034.602</v>
      </c>
      <c r="O34" s="141">
        <v>2367.448</v>
      </c>
      <c r="P34" s="118">
        <v>1691.032</v>
      </c>
      <c r="Q34" s="281">
        <v>7093.081999999999</v>
      </c>
      <c r="R34" s="117">
        <v>1571.729</v>
      </c>
      <c r="S34" s="141">
        <v>3611.399</v>
      </c>
      <c r="T34" s="118">
        <v>10277.36</v>
      </c>
      <c r="U34" s="118">
        <v>15460.488000000001</v>
      </c>
      <c r="V34" s="118">
        <v>22553.57</v>
      </c>
      <c r="W34" s="118">
        <v>33115.656</v>
      </c>
    </row>
    <row r="35" spans="1:23" ht="12.75">
      <c r="A35" s="20"/>
      <c r="B35" s="17" t="s">
        <v>20</v>
      </c>
      <c r="C35" s="17"/>
      <c r="D35" s="108"/>
      <c r="E35" s="117">
        <v>18690.25436</v>
      </c>
      <c r="F35" s="141">
        <v>182380.51569</v>
      </c>
      <c r="G35" s="141">
        <v>239753.77928</v>
      </c>
      <c r="H35" s="281">
        <v>440824.54932999995</v>
      </c>
      <c r="I35" s="141">
        <v>224868.67575999998</v>
      </c>
      <c r="J35" s="141">
        <v>198824.2832</v>
      </c>
      <c r="K35" s="141">
        <v>232693.4248</v>
      </c>
      <c r="L35" s="117">
        <v>656386.38376</v>
      </c>
      <c r="M35" s="281">
        <v>1097210.93309</v>
      </c>
      <c r="N35" s="117">
        <v>175589.83485</v>
      </c>
      <c r="O35" s="141">
        <v>171261.64919999999</v>
      </c>
      <c r="P35" s="118">
        <v>191607.66055</v>
      </c>
      <c r="Q35" s="281">
        <v>538459.1446</v>
      </c>
      <c r="R35" s="117">
        <v>306338.88656</v>
      </c>
      <c r="S35" s="141">
        <v>316045.09852</v>
      </c>
      <c r="T35" s="118">
        <v>721511.55916</v>
      </c>
      <c r="U35" s="118">
        <v>1343895.54424</v>
      </c>
      <c r="V35" s="118">
        <v>1882354.68884</v>
      </c>
      <c r="W35" s="118">
        <v>2979565.62193</v>
      </c>
    </row>
    <row r="36" spans="1:23" ht="12.75">
      <c r="A36" s="20"/>
      <c r="B36" s="17" t="s">
        <v>21</v>
      </c>
      <c r="C36" s="17"/>
      <c r="D36" s="108"/>
      <c r="E36" s="117">
        <v>159880.938</v>
      </c>
      <c r="F36" s="141">
        <v>171810.589</v>
      </c>
      <c r="G36" s="141">
        <v>184134.043</v>
      </c>
      <c r="H36" s="281">
        <v>515825.57</v>
      </c>
      <c r="I36" s="141">
        <v>169333.443</v>
      </c>
      <c r="J36" s="141">
        <v>211624.796</v>
      </c>
      <c r="K36" s="141">
        <v>204251.255</v>
      </c>
      <c r="L36" s="117">
        <v>585209.494</v>
      </c>
      <c r="M36" s="281">
        <v>1101035.064</v>
      </c>
      <c r="N36" s="117">
        <v>185256.176</v>
      </c>
      <c r="O36" s="141">
        <v>165452.066</v>
      </c>
      <c r="P36" s="118">
        <v>201777.65</v>
      </c>
      <c r="Q36" s="281">
        <v>552485.892</v>
      </c>
      <c r="R36" s="117">
        <v>179456.806</v>
      </c>
      <c r="S36" s="141">
        <v>291753.54</v>
      </c>
      <c r="T36" s="118">
        <v>531726.228</v>
      </c>
      <c r="U36" s="118">
        <v>1002936.574</v>
      </c>
      <c r="V36" s="118">
        <v>1555422.466</v>
      </c>
      <c r="W36" s="118">
        <v>2656457.5300000003</v>
      </c>
    </row>
    <row r="37" spans="1:23" ht="12.75">
      <c r="A37" s="20"/>
      <c r="B37" s="17"/>
      <c r="C37" s="17"/>
      <c r="D37" s="108"/>
      <c r="E37" s="117"/>
      <c r="F37" s="141"/>
      <c r="G37" s="141"/>
      <c r="H37" s="281"/>
      <c r="I37" s="141"/>
      <c r="J37" s="141"/>
      <c r="K37" s="141"/>
      <c r="L37" s="117"/>
      <c r="M37" s="281"/>
      <c r="N37" s="117"/>
      <c r="O37" s="141"/>
      <c r="P37" s="118"/>
      <c r="Q37" s="281"/>
      <c r="R37" s="117"/>
      <c r="S37" s="141"/>
      <c r="T37" s="118"/>
      <c r="U37" s="118"/>
      <c r="V37" s="118"/>
      <c r="W37" s="118"/>
    </row>
    <row r="38" spans="1:23" ht="12.75">
      <c r="A38" s="24" t="s">
        <v>59</v>
      </c>
      <c r="B38" s="25"/>
      <c r="C38" s="25"/>
      <c r="D38" s="110"/>
      <c r="E38" s="121">
        <v>2711847.6559699993</v>
      </c>
      <c r="F38" s="142">
        <v>2330625.24858</v>
      </c>
      <c r="G38" s="142">
        <v>2537646.3199600005</v>
      </c>
      <c r="H38" s="284">
        <v>7580119.224509999</v>
      </c>
      <c r="I38" s="142">
        <v>4420088.34112</v>
      </c>
      <c r="J38" s="142">
        <v>361149.22839999996</v>
      </c>
      <c r="K38" s="142">
        <v>2514584.40324</v>
      </c>
      <c r="L38" s="121">
        <v>7295821.972759998</v>
      </c>
      <c r="M38" s="284">
        <v>14875941.197269998</v>
      </c>
      <c r="N38" s="121">
        <v>2226063.0265000006</v>
      </c>
      <c r="O38" s="142">
        <v>2425696.0529</v>
      </c>
      <c r="P38" s="122">
        <v>2639746.86375</v>
      </c>
      <c r="Q38" s="284">
        <v>7291505.9431500025</v>
      </c>
      <c r="R38" s="121">
        <v>2625376.95784</v>
      </c>
      <c r="S38" s="142">
        <v>2635339.4907600004</v>
      </c>
      <c r="T38" s="122">
        <v>3015461.286559999</v>
      </c>
      <c r="U38" s="122">
        <v>8276177.73516</v>
      </c>
      <c r="V38" s="122">
        <v>15567683.67831</v>
      </c>
      <c r="W38" s="122">
        <v>30443624.87557999</v>
      </c>
    </row>
    <row r="39" spans="1:23" ht="12.75">
      <c r="A39" s="24" t="s">
        <v>60</v>
      </c>
      <c r="B39" s="25"/>
      <c r="C39" s="25"/>
      <c r="D39" s="110"/>
      <c r="E39" s="121">
        <v>2303128.1249920004</v>
      </c>
      <c r="F39" s="142">
        <v>2184660.377317</v>
      </c>
      <c r="G39" s="142">
        <v>2580602.043631</v>
      </c>
      <c r="H39" s="284">
        <v>7068390.545940001</v>
      </c>
      <c r="I39" s="142">
        <v>2529173.9609910003</v>
      </c>
      <c r="J39" s="142">
        <v>2455121.694333</v>
      </c>
      <c r="K39" s="142">
        <v>2669337.457976</v>
      </c>
      <c r="L39" s="121">
        <v>7653633.1133</v>
      </c>
      <c r="M39" s="284">
        <v>14722023.65924</v>
      </c>
      <c r="N39" s="121">
        <v>2593461.7216180004</v>
      </c>
      <c r="O39" s="142">
        <v>2495533.3402500004</v>
      </c>
      <c r="P39" s="122">
        <v>2760793.916692</v>
      </c>
      <c r="Q39" s="284">
        <v>7849788.97856</v>
      </c>
      <c r="R39" s="121">
        <v>2711043.262582</v>
      </c>
      <c r="S39" s="142">
        <v>2774006.0793729997</v>
      </c>
      <c r="T39" s="122">
        <v>4797668.722964</v>
      </c>
      <c r="U39" s="122">
        <v>10282718.064918999</v>
      </c>
      <c r="V39" s="122">
        <v>18132507.043478996</v>
      </c>
      <c r="W39" s="122">
        <v>32854530.702719</v>
      </c>
    </row>
    <row r="40" spans="1:23" ht="12.75">
      <c r="A40" s="24" t="s">
        <v>22</v>
      </c>
      <c r="B40" s="25"/>
      <c r="C40" s="25"/>
      <c r="D40" s="110"/>
      <c r="E40" s="121">
        <v>408719.53097799886</v>
      </c>
      <c r="F40" s="142">
        <v>145964.87126299972</v>
      </c>
      <c r="G40" s="142">
        <v>-42955.72367099952</v>
      </c>
      <c r="H40" s="284">
        <v>511728.6785699986</v>
      </c>
      <c r="I40" s="142">
        <v>1890914.3801289997</v>
      </c>
      <c r="J40" s="142">
        <v>-2093972.4659330002</v>
      </c>
      <c r="K40" s="142">
        <v>-154753.05473600002</v>
      </c>
      <c r="L40" s="121">
        <v>-357811.1405400019</v>
      </c>
      <c r="M40" s="284">
        <v>153917.53802999854</v>
      </c>
      <c r="N40" s="121">
        <v>-367398.6951179998</v>
      </c>
      <c r="O40" s="142">
        <v>-69837.28735000035</v>
      </c>
      <c r="P40" s="122">
        <v>-121047.05294199986</v>
      </c>
      <c r="Q40" s="284">
        <v>-558283.0354099972</v>
      </c>
      <c r="R40" s="318">
        <v>-85666.30474200007</v>
      </c>
      <c r="S40" s="299">
        <v>-138666.5886129993</v>
      </c>
      <c r="T40" s="155">
        <v>-1782207.436404001</v>
      </c>
      <c r="U40" s="155">
        <v>-2006540.329758999</v>
      </c>
      <c r="V40" s="155">
        <v>-2564823.365168996</v>
      </c>
      <c r="W40" s="155">
        <v>-2410905.827139009</v>
      </c>
    </row>
    <row r="41" spans="1:23" ht="12.75">
      <c r="A41" s="27"/>
      <c r="B41" s="28"/>
      <c r="C41" s="28"/>
      <c r="D41" s="199"/>
      <c r="E41" s="123"/>
      <c r="F41" s="143"/>
      <c r="G41" s="143"/>
      <c r="H41" s="285"/>
      <c r="I41" s="143"/>
      <c r="J41" s="143"/>
      <c r="K41" s="143"/>
      <c r="L41" s="123"/>
      <c r="M41" s="285"/>
      <c r="N41" s="123"/>
      <c r="O41" s="143"/>
      <c r="P41" s="124"/>
      <c r="Q41" s="285"/>
      <c r="R41" s="123"/>
      <c r="S41" s="143"/>
      <c r="T41" s="124"/>
      <c r="U41" s="124"/>
      <c r="V41" s="124"/>
      <c r="W41" s="124"/>
    </row>
    <row r="42" spans="1:23" ht="12.75">
      <c r="A42" s="19" t="s">
        <v>23</v>
      </c>
      <c r="B42" s="17"/>
      <c r="C42" s="17"/>
      <c r="D42" s="163"/>
      <c r="E42" s="119"/>
      <c r="F42" s="45"/>
      <c r="G42" s="45"/>
      <c r="H42" s="283"/>
      <c r="I42" s="45"/>
      <c r="J42" s="45"/>
      <c r="K42" s="45"/>
      <c r="L42" s="119"/>
      <c r="M42" s="283"/>
      <c r="N42" s="119"/>
      <c r="O42" s="45"/>
      <c r="P42" s="120"/>
      <c r="Q42" s="283"/>
      <c r="R42" s="119"/>
      <c r="S42" s="45"/>
      <c r="T42" s="120"/>
      <c r="U42" s="120"/>
      <c r="V42" s="120"/>
      <c r="W42" s="120"/>
    </row>
    <row r="43" spans="1:23" ht="12.75">
      <c r="A43" s="19"/>
      <c r="B43" s="17"/>
      <c r="C43" s="17"/>
      <c r="D43" s="163"/>
      <c r="E43" s="119"/>
      <c r="F43" s="45"/>
      <c r="G43" s="45"/>
      <c r="H43" s="283"/>
      <c r="I43" s="45"/>
      <c r="J43" s="45"/>
      <c r="K43" s="45"/>
      <c r="L43" s="119"/>
      <c r="M43" s="283"/>
      <c r="N43" s="119"/>
      <c r="O43" s="45"/>
      <c r="P43" s="120"/>
      <c r="Q43" s="283"/>
      <c r="R43" s="119"/>
      <c r="S43" s="45"/>
      <c r="T43" s="120"/>
      <c r="U43" s="120"/>
      <c r="V43" s="120"/>
      <c r="W43" s="120"/>
    </row>
    <row r="44" spans="1:23" ht="12.75">
      <c r="A44" s="20" t="s">
        <v>24</v>
      </c>
      <c r="B44" s="17"/>
      <c r="C44" s="17"/>
      <c r="D44" s="108"/>
      <c r="E44" s="117">
        <v>-178381.2636000001</v>
      </c>
      <c r="F44" s="144">
        <v>18987.569929999998</v>
      </c>
      <c r="G44" s="144">
        <v>-138908.96823999993</v>
      </c>
      <c r="H44" s="21">
        <v>-298302.6619099999</v>
      </c>
      <c r="I44" s="141">
        <v>1826244.79416</v>
      </c>
      <c r="J44" s="141">
        <v>-1310373.1254000003</v>
      </c>
      <c r="K44" s="141">
        <v>261839.79327999998</v>
      </c>
      <c r="L44" s="117">
        <v>777711.46204</v>
      </c>
      <c r="M44" s="281">
        <v>479408.8001300001</v>
      </c>
      <c r="N44" s="117">
        <v>-627094.5756300001</v>
      </c>
      <c r="O44" s="141">
        <v>134708.54464999997</v>
      </c>
      <c r="P44" s="118">
        <v>117557.87010000004</v>
      </c>
      <c r="Q44" s="281">
        <v>-374828.1608800001</v>
      </c>
      <c r="R44" s="107">
        <v>253791.95292</v>
      </c>
      <c r="S44" s="144">
        <v>312002.53241999994</v>
      </c>
      <c r="T44" s="108">
        <v>-423537.84724</v>
      </c>
      <c r="U44" s="108">
        <v>142256.63810000004</v>
      </c>
      <c r="V44" s="108">
        <v>-232571.52278</v>
      </c>
      <c r="W44" s="108">
        <v>246837.27735000034</v>
      </c>
    </row>
    <row r="45" spans="1:23" ht="12.75">
      <c r="A45" s="20" t="s">
        <v>25</v>
      </c>
      <c r="B45" s="17"/>
      <c r="C45" s="17"/>
      <c r="D45" s="108"/>
      <c r="E45" s="117">
        <v>-96011.54824</v>
      </c>
      <c r="F45" s="144">
        <v>5421.754579999997</v>
      </c>
      <c r="G45" s="144">
        <v>161.54604000000108</v>
      </c>
      <c r="H45" s="21">
        <v>-90428.24762</v>
      </c>
      <c r="I45" s="141">
        <v>3836.049320000002</v>
      </c>
      <c r="J45" s="141">
        <v>5933.1849999999995</v>
      </c>
      <c r="K45" s="141">
        <v>-9270.690380000004</v>
      </c>
      <c r="L45" s="117">
        <v>498.5439399999959</v>
      </c>
      <c r="M45" s="281">
        <v>-89929.70367999999</v>
      </c>
      <c r="N45" s="117">
        <v>3298.8960000000006</v>
      </c>
      <c r="O45" s="141">
        <v>9522.809000000001</v>
      </c>
      <c r="P45" s="118">
        <v>3155.400819999999</v>
      </c>
      <c r="Q45" s="281">
        <v>15977.105820000004</v>
      </c>
      <c r="R45" s="107">
        <v>2417.0081800000007</v>
      </c>
      <c r="S45" s="144">
        <v>-2478.5507000000016</v>
      </c>
      <c r="T45" s="108">
        <v>-10044.635560000002</v>
      </c>
      <c r="U45" s="108">
        <v>-10106.178079999998</v>
      </c>
      <c r="V45" s="108">
        <v>5870.927739999999</v>
      </c>
      <c r="W45" s="108">
        <v>-84058.77594000002</v>
      </c>
    </row>
    <row r="46" spans="1:23" ht="12.75">
      <c r="A46" s="20"/>
      <c r="B46" s="17" t="s">
        <v>26</v>
      </c>
      <c r="C46" s="17"/>
      <c r="D46" s="108"/>
      <c r="E46" s="117">
        <v>13032.628159999998</v>
      </c>
      <c r="F46" s="144">
        <v>17635.163819999998</v>
      </c>
      <c r="G46" s="144">
        <v>20504.048160000002</v>
      </c>
      <c r="H46" s="21">
        <v>51171.84014</v>
      </c>
      <c r="I46" s="141">
        <v>19381.67104</v>
      </c>
      <c r="J46" s="141">
        <v>21524.9698</v>
      </c>
      <c r="K46" s="141">
        <v>17813.383299999998</v>
      </c>
      <c r="L46" s="117">
        <v>58720.024139999994</v>
      </c>
      <c r="M46" s="281">
        <v>109891.86428</v>
      </c>
      <c r="N46" s="117">
        <v>17587.42756</v>
      </c>
      <c r="O46" s="141">
        <v>19504.50055</v>
      </c>
      <c r="P46" s="118">
        <v>14586.178559999998</v>
      </c>
      <c r="Q46" s="281">
        <v>51678.10667</v>
      </c>
      <c r="R46" s="107">
        <v>15679.05298</v>
      </c>
      <c r="S46" s="144">
        <v>9808.026679999999</v>
      </c>
      <c r="T46" s="108">
        <v>18103.01632</v>
      </c>
      <c r="U46" s="108">
        <v>43590.09598</v>
      </c>
      <c r="V46" s="108">
        <v>95268.20264999999</v>
      </c>
      <c r="W46" s="108">
        <v>205160.06692999997</v>
      </c>
    </row>
    <row r="47" spans="1:23" ht="12.75">
      <c r="A47" s="20"/>
      <c r="B47" s="17" t="s">
        <v>27</v>
      </c>
      <c r="C47" s="17"/>
      <c r="D47" s="108"/>
      <c r="E47" s="117">
        <v>109044.1764</v>
      </c>
      <c r="F47" s="144">
        <v>12213.40924</v>
      </c>
      <c r="G47" s="144">
        <v>20342.50212</v>
      </c>
      <c r="H47" s="21">
        <v>141600.08776</v>
      </c>
      <c r="I47" s="141">
        <v>15545.62172</v>
      </c>
      <c r="J47" s="141">
        <v>15591.7848</v>
      </c>
      <c r="K47" s="141">
        <v>27084.07368</v>
      </c>
      <c r="L47" s="117">
        <v>58221.4802</v>
      </c>
      <c r="M47" s="281">
        <v>199821.56796</v>
      </c>
      <c r="N47" s="117">
        <v>14288.53156</v>
      </c>
      <c r="O47" s="141">
        <v>9981.69155</v>
      </c>
      <c r="P47" s="118">
        <v>11430.77774</v>
      </c>
      <c r="Q47" s="281">
        <v>35701.00085</v>
      </c>
      <c r="R47" s="107">
        <v>13262.0448</v>
      </c>
      <c r="S47" s="144">
        <v>12286.57738</v>
      </c>
      <c r="T47" s="108">
        <v>28147.65188</v>
      </c>
      <c r="U47" s="108">
        <v>53696.274059999996</v>
      </c>
      <c r="V47" s="108">
        <v>89397.27491</v>
      </c>
      <c r="W47" s="108">
        <v>289218.84287</v>
      </c>
    </row>
    <row r="48" spans="1:23" ht="12.75">
      <c r="A48" s="20" t="s">
        <v>28</v>
      </c>
      <c r="B48" s="17"/>
      <c r="C48" s="17"/>
      <c r="D48" s="108"/>
      <c r="E48" s="117">
        <v>280870.4525899999</v>
      </c>
      <c r="F48" s="144">
        <v>528047.03186</v>
      </c>
      <c r="G48" s="144">
        <v>-142291.48003999994</v>
      </c>
      <c r="H48" s="21">
        <v>666626.00441</v>
      </c>
      <c r="I48" s="141">
        <v>496753.0928</v>
      </c>
      <c r="J48" s="141">
        <v>289031.06820000004</v>
      </c>
      <c r="K48" s="141">
        <v>-777495.60406</v>
      </c>
      <c r="L48" s="117">
        <v>8288.556940000039</v>
      </c>
      <c r="M48" s="281">
        <v>674914.5613500001</v>
      </c>
      <c r="N48" s="117">
        <v>14065.565100000007</v>
      </c>
      <c r="O48" s="141">
        <v>145886.29585</v>
      </c>
      <c r="P48" s="118">
        <v>131753.05615000002</v>
      </c>
      <c r="Q48" s="281">
        <v>291704.91709999996</v>
      </c>
      <c r="R48" s="107">
        <v>259592.45024000003</v>
      </c>
      <c r="S48" s="144">
        <v>167241.27721999993</v>
      </c>
      <c r="T48" s="108">
        <v>217199.46844000006</v>
      </c>
      <c r="U48" s="108">
        <v>644033.1959</v>
      </c>
      <c r="V48" s="108">
        <v>935738.113</v>
      </c>
      <c r="W48" s="108">
        <v>1610652.6743500005</v>
      </c>
    </row>
    <row r="49" spans="1:23" ht="12.75">
      <c r="A49" s="20"/>
      <c r="B49" s="17" t="s">
        <v>29</v>
      </c>
      <c r="C49" s="17"/>
      <c r="D49" s="108"/>
      <c r="E49" s="117">
        <v>1549571.8416499998</v>
      </c>
      <c r="F49" s="144">
        <v>1098432.61453</v>
      </c>
      <c r="G49" s="144">
        <v>533665.2196800001</v>
      </c>
      <c r="H49" s="21">
        <v>3181669.67586</v>
      </c>
      <c r="I49" s="141">
        <v>749449.00772</v>
      </c>
      <c r="J49" s="141">
        <v>378153.20440000005</v>
      </c>
      <c r="K49" s="141">
        <v>-214516.71518000012</v>
      </c>
      <c r="L49" s="117">
        <v>913085.49694</v>
      </c>
      <c r="M49" s="281">
        <v>4094755.1728</v>
      </c>
      <c r="N49" s="117">
        <v>55678.09422000001</v>
      </c>
      <c r="O49" s="141">
        <v>226020.67495</v>
      </c>
      <c r="P49" s="118">
        <v>413584.96009</v>
      </c>
      <c r="Q49" s="281">
        <v>695283.7292599999</v>
      </c>
      <c r="R49" s="107">
        <v>259801.86544000002</v>
      </c>
      <c r="S49" s="144">
        <v>331843.91553999996</v>
      </c>
      <c r="T49" s="108">
        <v>365486.92240000004</v>
      </c>
      <c r="U49" s="108">
        <v>957132.7033800001</v>
      </c>
      <c r="V49" s="108">
        <v>1652416.43264</v>
      </c>
      <c r="W49" s="108">
        <v>5747171.60544</v>
      </c>
    </row>
    <row r="50" spans="1:23" ht="12.75">
      <c r="A50" s="20"/>
      <c r="B50" s="17" t="s">
        <v>30</v>
      </c>
      <c r="C50" s="17"/>
      <c r="D50" s="108"/>
      <c r="E50" s="117">
        <v>1268701.38906</v>
      </c>
      <c r="F50" s="144">
        <v>570385.5826699999</v>
      </c>
      <c r="G50" s="144">
        <v>675956.69972</v>
      </c>
      <c r="H50" s="21">
        <v>2515043.67145</v>
      </c>
      <c r="I50" s="141">
        <v>252695.91492</v>
      </c>
      <c r="J50" s="141">
        <v>89122.13620000001</v>
      </c>
      <c r="K50" s="141">
        <v>562978.88888</v>
      </c>
      <c r="L50" s="117">
        <v>904796.94</v>
      </c>
      <c r="M50" s="281">
        <v>3419840.6114499997</v>
      </c>
      <c r="N50" s="117">
        <v>41612.52912000001</v>
      </c>
      <c r="O50" s="141">
        <v>80134.37909999999</v>
      </c>
      <c r="P50" s="118">
        <v>281831.90394</v>
      </c>
      <c r="Q50" s="281">
        <v>403578.81216</v>
      </c>
      <c r="R50" s="107">
        <v>209.4152</v>
      </c>
      <c r="S50" s="144">
        <v>164602.63832000003</v>
      </c>
      <c r="T50" s="108">
        <v>148287.45395999998</v>
      </c>
      <c r="U50" s="108">
        <v>313099.50748000003</v>
      </c>
      <c r="V50" s="108">
        <v>716678.31964</v>
      </c>
      <c r="W50" s="108">
        <v>4136518.9310899996</v>
      </c>
    </row>
    <row r="51" spans="1:23" ht="12.75">
      <c r="A51" s="20" t="s">
        <v>31</v>
      </c>
      <c r="B51" s="17"/>
      <c r="C51" s="17"/>
      <c r="D51" s="108"/>
      <c r="E51" s="117">
        <v>-4678.929390000005</v>
      </c>
      <c r="F51" s="144">
        <v>-1428.1869300000108</v>
      </c>
      <c r="G51" s="144">
        <v>1476.723199999993</v>
      </c>
      <c r="H51" s="21">
        <v>-4630.3931200000225</v>
      </c>
      <c r="I51" s="141">
        <v>991.0145599999814</v>
      </c>
      <c r="J51" s="141">
        <v>3090.057599999971</v>
      </c>
      <c r="K51" s="141">
        <v>216811.49024</v>
      </c>
      <c r="L51" s="117">
        <v>220892.56239999997</v>
      </c>
      <c r="M51" s="281">
        <v>216262.16927999994</v>
      </c>
      <c r="N51" s="117">
        <v>-217620.54866000003</v>
      </c>
      <c r="O51" s="141">
        <v>-901.5777000000235</v>
      </c>
      <c r="P51" s="118">
        <v>968.3002400000005</v>
      </c>
      <c r="Q51" s="281">
        <v>-217553.82612000004</v>
      </c>
      <c r="R51" s="107">
        <v>1520.5870199999918</v>
      </c>
      <c r="S51" s="144">
        <v>14.581920000026003</v>
      </c>
      <c r="T51" s="108">
        <v>-6704.198600000003</v>
      </c>
      <c r="U51" s="108">
        <v>-5169.029659999986</v>
      </c>
      <c r="V51" s="108">
        <v>-222722.85578000004</v>
      </c>
      <c r="W51" s="108">
        <v>-6460.686500000098</v>
      </c>
    </row>
    <row r="52" spans="1:23" ht="12.75">
      <c r="A52" s="20" t="s">
        <v>32</v>
      </c>
      <c r="B52" s="17"/>
      <c r="C52" s="17"/>
      <c r="D52" s="108"/>
      <c r="E52" s="117">
        <v>-358561.23855999997</v>
      </c>
      <c r="F52" s="144">
        <v>-513053.02958</v>
      </c>
      <c r="G52" s="144">
        <v>1744.242560000006</v>
      </c>
      <c r="H52" s="21">
        <v>-869870.0255799999</v>
      </c>
      <c r="I52" s="141">
        <v>1324664.63748</v>
      </c>
      <c r="J52" s="141">
        <v>-1608427.4362</v>
      </c>
      <c r="K52" s="141">
        <v>831794.5974800001</v>
      </c>
      <c r="L52" s="117">
        <v>548031.79876</v>
      </c>
      <c r="M52" s="281">
        <v>-321838.22681999987</v>
      </c>
      <c r="N52" s="117">
        <v>-426838.48807</v>
      </c>
      <c r="O52" s="141">
        <v>-19798.982500000002</v>
      </c>
      <c r="P52" s="118">
        <v>-18318.88711</v>
      </c>
      <c r="Q52" s="281">
        <v>-464956.35768</v>
      </c>
      <c r="R52" s="107">
        <v>-9738.092520000002</v>
      </c>
      <c r="S52" s="144">
        <v>147225.22398</v>
      </c>
      <c r="T52" s="108">
        <v>-623988.48152</v>
      </c>
      <c r="U52" s="108">
        <v>-486501.35006</v>
      </c>
      <c r="V52" s="108">
        <v>-951457.70774</v>
      </c>
      <c r="W52" s="108">
        <v>-1273295.93456</v>
      </c>
    </row>
    <row r="53" spans="1:23" ht="12.75">
      <c r="A53" s="35" t="s">
        <v>86</v>
      </c>
      <c r="B53" s="33"/>
      <c r="C53" s="33"/>
      <c r="D53" s="108"/>
      <c r="E53" s="117">
        <v>0</v>
      </c>
      <c r="F53" s="144">
        <v>0</v>
      </c>
      <c r="G53" s="144">
        <v>0</v>
      </c>
      <c r="H53" s="21">
        <v>0</v>
      </c>
      <c r="I53" s="141">
        <v>0</v>
      </c>
      <c r="J53" s="141">
        <v>0</v>
      </c>
      <c r="K53" s="141">
        <v>0</v>
      </c>
      <c r="L53" s="117">
        <v>0</v>
      </c>
      <c r="M53" s="281">
        <v>0</v>
      </c>
      <c r="N53" s="117">
        <v>0</v>
      </c>
      <c r="O53" s="141">
        <v>0</v>
      </c>
      <c r="P53" s="118">
        <v>0</v>
      </c>
      <c r="Q53" s="281">
        <v>0</v>
      </c>
      <c r="R53" s="107">
        <v>0</v>
      </c>
      <c r="S53" s="144">
        <v>0</v>
      </c>
      <c r="T53" s="108">
        <v>0</v>
      </c>
      <c r="U53" s="108">
        <v>0</v>
      </c>
      <c r="V53" s="108">
        <v>0</v>
      </c>
      <c r="W53" s="108">
        <v>0</v>
      </c>
    </row>
    <row r="54" spans="1:23" ht="12.75" hidden="1">
      <c r="A54" s="35"/>
      <c r="B54" s="33" t="s">
        <v>33</v>
      </c>
      <c r="C54" s="33"/>
      <c r="D54" s="108"/>
      <c r="E54" s="117">
        <v>0</v>
      </c>
      <c r="F54" s="144">
        <v>0</v>
      </c>
      <c r="G54" s="144">
        <v>0</v>
      </c>
      <c r="H54" s="21">
        <v>0</v>
      </c>
      <c r="I54" s="141">
        <v>0</v>
      </c>
      <c r="J54" s="141">
        <v>0</v>
      </c>
      <c r="K54" s="141">
        <v>0</v>
      </c>
      <c r="L54" s="117">
        <v>0</v>
      </c>
      <c r="M54" s="281">
        <v>0</v>
      </c>
      <c r="N54" s="117">
        <v>0</v>
      </c>
      <c r="O54" s="141">
        <v>0</v>
      </c>
      <c r="P54" s="118">
        <v>0</v>
      </c>
      <c r="Q54" s="281">
        <v>0</v>
      </c>
      <c r="R54" s="107">
        <v>0</v>
      </c>
      <c r="S54" s="144">
        <v>0</v>
      </c>
      <c r="T54" s="108">
        <v>0</v>
      </c>
      <c r="U54" s="108">
        <v>0</v>
      </c>
      <c r="V54" s="108">
        <v>0</v>
      </c>
      <c r="W54" s="108">
        <v>0</v>
      </c>
    </row>
    <row r="55" spans="1:23" ht="12.75" hidden="1">
      <c r="A55" s="35"/>
      <c r="B55" s="33" t="s">
        <v>34</v>
      </c>
      <c r="C55" s="33"/>
      <c r="D55" s="108"/>
      <c r="E55" s="117">
        <v>0</v>
      </c>
      <c r="F55" s="144">
        <v>0</v>
      </c>
      <c r="G55" s="144">
        <v>0</v>
      </c>
      <c r="H55" s="21">
        <v>0</v>
      </c>
      <c r="I55" s="141">
        <v>0</v>
      </c>
      <c r="J55" s="141">
        <v>0</v>
      </c>
      <c r="K55" s="141">
        <v>0</v>
      </c>
      <c r="L55" s="117">
        <v>0</v>
      </c>
      <c r="M55" s="281">
        <v>0</v>
      </c>
      <c r="N55" s="117">
        <v>0</v>
      </c>
      <c r="O55" s="141">
        <v>0</v>
      </c>
      <c r="P55" s="118">
        <v>0</v>
      </c>
      <c r="Q55" s="281">
        <v>0</v>
      </c>
      <c r="R55" s="107">
        <v>0</v>
      </c>
      <c r="S55" s="144">
        <v>0</v>
      </c>
      <c r="T55" s="108">
        <v>0</v>
      </c>
      <c r="U55" s="108">
        <v>0</v>
      </c>
      <c r="V55" s="108">
        <v>0</v>
      </c>
      <c r="W55" s="108">
        <v>0</v>
      </c>
    </row>
    <row r="56" spans="1:23" ht="12.75">
      <c r="A56" s="73" t="s">
        <v>87</v>
      </c>
      <c r="B56" s="33"/>
      <c r="C56" s="33"/>
      <c r="D56" s="108"/>
      <c r="E56" s="117">
        <v>0</v>
      </c>
      <c r="F56" s="144">
        <v>0</v>
      </c>
      <c r="G56" s="144">
        <v>0</v>
      </c>
      <c r="H56" s="21">
        <v>0</v>
      </c>
      <c r="I56" s="141">
        <v>0</v>
      </c>
      <c r="J56" s="141">
        <v>0</v>
      </c>
      <c r="K56" s="141">
        <v>0</v>
      </c>
      <c r="L56" s="117">
        <v>0</v>
      </c>
      <c r="M56" s="281">
        <v>0</v>
      </c>
      <c r="N56" s="117">
        <v>0</v>
      </c>
      <c r="O56" s="141">
        <v>0</v>
      </c>
      <c r="P56" s="118">
        <v>0</v>
      </c>
      <c r="Q56" s="281">
        <v>0</v>
      </c>
      <c r="R56" s="107">
        <v>0</v>
      </c>
      <c r="S56" s="144">
        <v>0</v>
      </c>
      <c r="T56" s="108">
        <v>0</v>
      </c>
      <c r="U56" s="108">
        <v>0</v>
      </c>
      <c r="V56" s="108">
        <v>0</v>
      </c>
      <c r="W56" s="108">
        <v>0</v>
      </c>
    </row>
    <row r="57" spans="1:23" ht="12.75">
      <c r="A57" s="20" t="s">
        <v>35</v>
      </c>
      <c r="B57" s="17"/>
      <c r="C57" s="17"/>
      <c r="D57" s="108"/>
      <c r="E57" s="117">
        <v>0</v>
      </c>
      <c r="F57" s="144">
        <v>0</v>
      </c>
      <c r="G57" s="144">
        <v>0</v>
      </c>
      <c r="H57" s="21">
        <v>0</v>
      </c>
      <c r="I57" s="141">
        <v>0</v>
      </c>
      <c r="J57" s="141">
        <v>0</v>
      </c>
      <c r="K57" s="141">
        <v>0</v>
      </c>
      <c r="L57" s="117">
        <v>0</v>
      </c>
      <c r="M57" s="281">
        <v>0</v>
      </c>
      <c r="N57" s="117">
        <v>0</v>
      </c>
      <c r="O57" s="141">
        <v>0</v>
      </c>
      <c r="P57" s="118">
        <v>0</v>
      </c>
      <c r="Q57" s="281">
        <v>0</v>
      </c>
      <c r="R57" s="107">
        <v>0</v>
      </c>
      <c r="S57" s="144">
        <v>0</v>
      </c>
      <c r="T57" s="108">
        <v>0</v>
      </c>
      <c r="U57" s="108">
        <v>0</v>
      </c>
      <c r="V57" s="108">
        <v>0</v>
      </c>
      <c r="W57" s="108">
        <v>0</v>
      </c>
    </row>
    <row r="58" spans="1:23" ht="12.75">
      <c r="A58" s="20"/>
      <c r="B58" s="17"/>
      <c r="C58" s="17"/>
      <c r="D58" s="108"/>
      <c r="E58" s="117"/>
      <c r="F58" s="141"/>
      <c r="G58" s="141"/>
      <c r="H58" s="281"/>
      <c r="I58" s="141"/>
      <c r="J58" s="141"/>
      <c r="K58" s="141"/>
      <c r="L58" s="117"/>
      <c r="M58" s="281"/>
      <c r="N58" s="117"/>
      <c r="O58" s="141"/>
      <c r="P58" s="118"/>
      <c r="Q58" s="281"/>
      <c r="R58" s="117"/>
      <c r="S58" s="141"/>
      <c r="T58" s="118"/>
      <c r="U58" s="118"/>
      <c r="V58" s="118"/>
      <c r="W58" s="118"/>
    </row>
    <row r="59" spans="1:23" ht="12.75">
      <c r="A59" s="20" t="s">
        <v>36</v>
      </c>
      <c r="B59" s="17"/>
      <c r="C59" s="17"/>
      <c r="D59" s="108"/>
      <c r="E59" s="117">
        <v>-587100.794578</v>
      </c>
      <c r="F59" s="144">
        <v>-126977.301333</v>
      </c>
      <c r="G59" s="144">
        <v>-95953.244569</v>
      </c>
      <c r="H59" s="21">
        <v>-810031.34048</v>
      </c>
      <c r="I59" s="141">
        <v>-64669.58596900001</v>
      </c>
      <c r="J59" s="141">
        <v>783599.3405330001</v>
      </c>
      <c r="K59" s="141">
        <v>416592.84801599995</v>
      </c>
      <c r="L59" s="117">
        <v>1135522.6025800002</v>
      </c>
      <c r="M59" s="281">
        <v>325491.26209999993</v>
      </c>
      <c r="N59" s="117">
        <v>-259695.880512</v>
      </c>
      <c r="O59" s="141">
        <v>204545.83200000005</v>
      </c>
      <c r="P59" s="118">
        <v>238604.923042</v>
      </c>
      <c r="Q59" s="281">
        <v>183454.87453000012</v>
      </c>
      <c r="R59" s="107">
        <v>339458.25766199996</v>
      </c>
      <c r="S59" s="144">
        <v>450669.1210330001</v>
      </c>
      <c r="T59" s="108">
        <v>1358669.5891639998</v>
      </c>
      <c r="U59" s="108">
        <v>2148796.9678589995</v>
      </c>
      <c r="V59" s="108">
        <v>2332251.8423889996</v>
      </c>
      <c r="W59" s="108">
        <v>2657743.104489</v>
      </c>
    </row>
    <row r="60" spans="1:23" ht="12.75">
      <c r="A60" s="20" t="s">
        <v>37</v>
      </c>
      <c r="B60" s="17"/>
      <c r="C60" s="17"/>
      <c r="D60" s="108"/>
      <c r="E60" s="117">
        <v>-3983.3058</v>
      </c>
      <c r="F60" s="144">
        <v>-3750.133</v>
      </c>
      <c r="G60" s="144">
        <v>-12497.65668</v>
      </c>
      <c r="H60" s="21">
        <v>-20231.095479999996</v>
      </c>
      <c r="I60" s="141">
        <v>114.75592000000051</v>
      </c>
      <c r="J60" s="141">
        <v>-6446.100799999999</v>
      </c>
      <c r="K60" s="141">
        <v>1670.085460000002</v>
      </c>
      <c r="L60" s="117">
        <v>-4661.259419999997</v>
      </c>
      <c r="M60" s="281">
        <v>-24892.354899999995</v>
      </c>
      <c r="N60" s="117">
        <v>-1075.17429</v>
      </c>
      <c r="O60" s="141">
        <v>-11562.434</v>
      </c>
      <c r="P60" s="118">
        <v>-2993.89818</v>
      </c>
      <c r="Q60" s="281">
        <v>-15631.50647</v>
      </c>
      <c r="R60" s="107">
        <v>-5376.06556</v>
      </c>
      <c r="S60" s="144">
        <v>-10788.025300000001</v>
      </c>
      <c r="T60" s="108">
        <v>929972.1497199999</v>
      </c>
      <c r="U60" s="108">
        <v>913808.0588599998</v>
      </c>
      <c r="V60" s="108">
        <v>898176.5523899999</v>
      </c>
      <c r="W60" s="108">
        <v>873284.1974899999</v>
      </c>
    </row>
    <row r="61" spans="1:23" ht="12.75">
      <c r="A61" s="20"/>
      <c r="B61" s="17" t="s">
        <v>38</v>
      </c>
      <c r="C61" s="17"/>
      <c r="D61" s="108"/>
      <c r="E61" s="117">
        <v>0</v>
      </c>
      <c r="F61" s="144">
        <v>0</v>
      </c>
      <c r="G61" s="144">
        <v>244.739</v>
      </c>
      <c r="H61" s="21">
        <v>244.739</v>
      </c>
      <c r="I61" s="141">
        <v>5366.899</v>
      </c>
      <c r="J61" s="141">
        <v>526.773</v>
      </c>
      <c r="K61" s="141">
        <v>8999.751</v>
      </c>
      <c r="L61" s="117">
        <v>14893.423</v>
      </c>
      <c r="M61" s="281">
        <v>15138.162</v>
      </c>
      <c r="N61" s="117">
        <v>126.381</v>
      </c>
      <c r="O61" s="141">
        <v>0</v>
      </c>
      <c r="P61" s="118">
        <v>0</v>
      </c>
      <c r="Q61" s="281">
        <v>126.381</v>
      </c>
      <c r="R61" s="107">
        <v>351.324</v>
      </c>
      <c r="S61" s="144">
        <v>511.728</v>
      </c>
      <c r="T61" s="108">
        <v>1254851.31904</v>
      </c>
      <c r="U61" s="108">
        <v>1255714.3710399999</v>
      </c>
      <c r="V61" s="108">
        <v>1255840.75204</v>
      </c>
      <c r="W61" s="108">
        <v>1270978.91404</v>
      </c>
    </row>
    <row r="62" spans="1:23" ht="12.75">
      <c r="A62" s="20"/>
      <c r="B62" s="17"/>
      <c r="C62" s="17" t="s">
        <v>39</v>
      </c>
      <c r="D62" s="108"/>
      <c r="E62" s="117">
        <v>0</v>
      </c>
      <c r="F62" s="144">
        <v>0</v>
      </c>
      <c r="G62" s="144">
        <v>0</v>
      </c>
      <c r="H62" s="21">
        <v>0</v>
      </c>
      <c r="I62" s="141">
        <v>0</v>
      </c>
      <c r="J62" s="141">
        <v>0</v>
      </c>
      <c r="K62" s="141">
        <v>0</v>
      </c>
      <c r="L62" s="117">
        <v>0</v>
      </c>
      <c r="M62" s="281">
        <v>0</v>
      </c>
      <c r="N62" s="117">
        <v>0</v>
      </c>
      <c r="O62" s="141">
        <v>0</v>
      </c>
      <c r="P62" s="118">
        <v>0</v>
      </c>
      <c r="Q62" s="281">
        <v>0</v>
      </c>
      <c r="R62" s="107">
        <v>0</v>
      </c>
      <c r="S62" s="144">
        <v>0</v>
      </c>
      <c r="T62" s="108">
        <v>1247176.97104</v>
      </c>
      <c r="U62" s="108">
        <v>1247176.97104</v>
      </c>
      <c r="V62" s="108">
        <v>1247176.97104</v>
      </c>
      <c r="W62" s="108">
        <v>1247176.97104</v>
      </c>
    </row>
    <row r="63" spans="1:23" ht="12.75">
      <c r="A63" s="20"/>
      <c r="B63" s="17"/>
      <c r="C63" s="17" t="s">
        <v>40</v>
      </c>
      <c r="D63" s="108"/>
      <c r="E63" s="117">
        <v>0</v>
      </c>
      <c r="F63" s="144">
        <v>0</v>
      </c>
      <c r="G63" s="144">
        <v>244.739</v>
      </c>
      <c r="H63" s="21">
        <v>244.739</v>
      </c>
      <c r="I63" s="141">
        <v>5366.899</v>
      </c>
      <c r="J63" s="141">
        <v>526.773</v>
      </c>
      <c r="K63" s="141">
        <v>8999.751</v>
      </c>
      <c r="L63" s="117">
        <v>14893.423</v>
      </c>
      <c r="M63" s="281">
        <v>15138.162</v>
      </c>
      <c r="N63" s="117">
        <v>126.381</v>
      </c>
      <c r="O63" s="141">
        <v>0</v>
      </c>
      <c r="P63" s="118">
        <v>0</v>
      </c>
      <c r="Q63" s="281">
        <v>126.381</v>
      </c>
      <c r="R63" s="107">
        <v>351.324</v>
      </c>
      <c r="S63" s="144">
        <v>511.728</v>
      </c>
      <c r="T63" s="108">
        <v>7674.347999999998</v>
      </c>
      <c r="U63" s="108">
        <v>8537.399999999907</v>
      </c>
      <c r="V63" s="108">
        <v>8663.780999999959</v>
      </c>
      <c r="W63" s="108">
        <v>23801.94299999997</v>
      </c>
    </row>
    <row r="64" spans="1:23" ht="12.75">
      <c r="A64" s="20"/>
      <c r="B64" s="17" t="s">
        <v>41</v>
      </c>
      <c r="C64" s="17"/>
      <c r="D64" s="108"/>
      <c r="E64" s="117">
        <v>3983.3058</v>
      </c>
      <c r="F64" s="144">
        <v>3750.133</v>
      </c>
      <c r="G64" s="144">
        <v>12742.39568</v>
      </c>
      <c r="H64" s="21">
        <v>20475.834479999998</v>
      </c>
      <c r="I64" s="141">
        <v>5252.14308</v>
      </c>
      <c r="J64" s="141">
        <v>6972.873799999999</v>
      </c>
      <c r="K64" s="141">
        <v>7329.665539999998</v>
      </c>
      <c r="L64" s="117">
        <v>19554.682419999997</v>
      </c>
      <c r="M64" s="281">
        <v>40030.516899999995</v>
      </c>
      <c r="N64" s="117">
        <v>1201.55529</v>
      </c>
      <c r="O64" s="141">
        <v>11562.434</v>
      </c>
      <c r="P64" s="118">
        <v>2993.89818</v>
      </c>
      <c r="Q64" s="281">
        <v>15757.88747</v>
      </c>
      <c r="R64" s="107">
        <v>5727.38956</v>
      </c>
      <c r="S64" s="144">
        <v>11299.7533</v>
      </c>
      <c r="T64" s="108">
        <v>324879.16932000004</v>
      </c>
      <c r="U64" s="108">
        <v>341906.31218000007</v>
      </c>
      <c r="V64" s="108">
        <v>357664.1996500001</v>
      </c>
      <c r="W64" s="108">
        <v>397694.71655000007</v>
      </c>
    </row>
    <row r="65" spans="1:23" ht="12.75">
      <c r="A65" s="20" t="s">
        <v>42</v>
      </c>
      <c r="B65" s="17"/>
      <c r="C65" s="17"/>
      <c r="D65" s="108"/>
      <c r="E65" s="117">
        <v>-515319.476</v>
      </c>
      <c r="F65" s="144">
        <v>-55534.825</v>
      </c>
      <c r="G65" s="144">
        <v>-25804.191</v>
      </c>
      <c r="H65" s="21">
        <v>-596658.492</v>
      </c>
      <c r="I65" s="141">
        <v>-11806.46</v>
      </c>
      <c r="J65" s="141">
        <v>843668.6190000001</v>
      </c>
      <c r="K65" s="141">
        <v>473365.887</v>
      </c>
      <c r="L65" s="117">
        <v>1305228.046</v>
      </c>
      <c r="M65" s="281">
        <v>708569.554</v>
      </c>
      <c r="N65" s="117">
        <v>-195582.897</v>
      </c>
      <c r="O65" s="141">
        <v>284760.05500000005</v>
      </c>
      <c r="P65" s="118">
        <v>311517.655</v>
      </c>
      <c r="Q65" s="281">
        <v>400694.81300000014</v>
      </c>
      <c r="R65" s="107">
        <v>421532.74199999997</v>
      </c>
      <c r="S65" s="144">
        <v>538117.6440000001</v>
      </c>
      <c r="T65" s="108">
        <v>506169.491</v>
      </c>
      <c r="U65" s="108">
        <v>1465819.877</v>
      </c>
      <c r="V65" s="108">
        <v>1866514.69</v>
      </c>
      <c r="W65" s="108">
        <v>2575084.244</v>
      </c>
    </row>
    <row r="66" spans="1:23" ht="12.75">
      <c r="A66" s="20"/>
      <c r="B66" s="17" t="s">
        <v>38</v>
      </c>
      <c r="C66" s="17"/>
      <c r="D66" s="108"/>
      <c r="E66" s="117">
        <v>0</v>
      </c>
      <c r="F66" s="144">
        <v>0</v>
      </c>
      <c r="G66" s="144">
        <v>0</v>
      </c>
      <c r="H66" s="21">
        <v>0</v>
      </c>
      <c r="I66" s="141">
        <v>0</v>
      </c>
      <c r="J66" s="141">
        <v>847704.211</v>
      </c>
      <c r="K66" s="141">
        <v>476735.309</v>
      </c>
      <c r="L66" s="117">
        <v>1324439.52</v>
      </c>
      <c r="M66" s="281">
        <v>1324439.52</v>
      </c>
      <c r="N66" s="117">
        <v>300744.95</v>
      </c>
      <c r="O66" s="141">
        <v>296520.302</v>
      </c>
      <c r="P66" s="118">
        <v>312801.51</v>
      </c>
      <c r="Q66" s="281">
        <v>910066.7620000001</v>
      </c>
      <c r="R66" s="107">
        <v>426095.973</v>
      </c>
      <c r="S66" s="144">
        <v>540081.773</v>
      </c>
      <c r="T66" s="108">
        <v>517844.185</v>
      </c>
      <c r="U66" s="108">
        <v>1484021.931</v>
      </c>
      <c r="V66" s="108">
        <v>2394088.693</v>
      </c>
      <c r="W66" s="108">
        <v>3718528.213</v>
      </c>
    </row>
    <row r="67" spans="1:23" ht="12.75">
      <c r="A67" s="20"/>
      <c r="B67" s="17"/>
      <c r="C67" s="17" t="s">
        <v>39</v>
      </c>
      <c r="D67" s="108"/>
      <c r="E67" s="117">
        <v>0</v>
      </c>
      <c r="F67" s="144">
        <v>0</v>
      </c>
      <c r="G67" s="144">
        <v>0</v>
      </c>
      <c r="H67" s="21">
        <v>0</v>
      </c>
      <c r="I67" s="141">
        <v>0</v>
      </c>
      <c r="J67" s="141">
        <v>847704.211</v>
      </c>
      <c r="K67" s="141">
        <v>476735.309</v>
      </c>
      <c r="L67" s="117">
        <v>1324439.52</v>
      </c>
      <c r="M67" s="281">
        <v>1324439.52</v>
      </c>
      <c r="N67" s="117">
        <v>300744.95</v>
      </c>
      <c r="O67" s="141">
        <v>296520.302</v>
      </c>
      <c r="P67" s="118">
        <v>312801.51</v>
      </c>
      <c r="Q67" s="281">
        <v>910066.7620000001</v>
      </c>
      <c r="R67" s="107">
        <v>426095.973</v>
      </c>
      <c r="S67" s="144">
        <v>540081.773</v>
      </c>
      <c r="T67" s="108">
        <v>517844.185</v>
      </c>
      <c r="U67" s="108">
        <v>1484021.931</v>
      </c>
      <c r="V67" s="108">
        <v>2394088.693</v>
      </c>
      <c r="W67" s="108">
        <v>3718528.213</v>
      </c>
    </row>
    <row r="68" spans="1:23" ht="12.75">
      <c r="A68" s="20"/>
      <c r="B68" s="17"/>
      <c r="C68" s="17" t="s">
        <v>40</v>
      </c>
      <c r="D68" s="108"/>
      <c r="E68" s="117">
        <v>0</v>
      </c>
      <c r="F68" s="144">
        <v>0</v>
      </c>
      <c r="G68" s="144">
        <v>0</v>
      </c>
      <c r="H68" s="21">
        <v>0</v>
      </c>
      <c r="I68" s="141">
        <v>0</v>
      </c>
      <c r="J68" s="141">
        <v>0</v>
      </c>
      <c r="K68" s="141">
        <v>0</v>
      </c>
      <c r="L68" s="117">
        <v>0</v>
      </c>
      <c r="M68" s="281">
        <v>0</v>
      </c>
      <c r="N68" s="117">
        <v>0</v>
      </c>
      <c r="O68" s="141">
        <v>0</v>
      </c>
      <c r="P68" s="118">
        <v>0</v>
      </c>
      <c r="Q68" s="281">
        <v>0</v>
      </c>
      <c r="R68" s="107">
        <v>0</v>
      </c>
      <c r="S68" s="144">
        <v>0</v>
      </c>
      <c r="T68" s="108">
        <v>0</v>
      </c>
      <c r="U68" s="108">
        <v>0</v>
      </c>
      <c r="V68" s="108">
        <v>0</v>
      </c>
      <c r="W68" s="108">
        <v>0</v>
      </c>
    </row>
    <row r="69" spans="1:23" ht="12.75">
      <c r="A69" s="20"/>
      <c r="B69" s="17" t="s">
        <v>41</v>
      </c>
      <c r="C69" s="17"/>
      <c r="D69" s="108"/>
      <c r="E69" s="117">
        <v>515319.476</v>
      </c>
      <c r="F69" s="144">
        <v>55534.825</v>
      </c>
      <c r="G69" s="144">
        <v>25804.191</v>
      </c>
      <c r="H69" s="21">
        <v>596658.492</v>
      </c>
      <c r="I69" s="141">
        <v>11806.46</v>
      </c>
      <c r="J69" s="141">
        <v>4035.592</v>
      </c>
      <c r="K69" s="141">
        <v>3369.422</v>
      </c>
      <c r="L69" s="117">
        <v>19211.474</v>
      </c>
      <c r="M69" s="281">
        <v>615869.966</v>
      </c>
      <c r="N69" s="117">
        <v>496327.847</v>
      </c>
      <c r="O69" s="141">
        <v>11760.247</v>
      </c>
      <c r="P69" s="118">
        <v>1283.855</v>
      </c>
      <c r="Q69" s="281">
        <v>509371.94899999996</v>
      </c>
      <c r="R69" s="107">
        <v>4563.231</v>
      </c>
      <c r="S69" s="144">
        <v>1964.129</v>
      </c>
      <c r="T69" s="108">
        <v>11674.694</v>
      </c>
      <c r="U69" s="108">
        <v>18202.054</v>
      </c>
      <c r="V69" s="108">
        <v>527574.0029999999</v>
      </c>
      <c r="W69" s="108">
        <v>1143443.969</v>
      </c>
    </row>
    <row r="70" spans="1:23" ht="12.75">
      <c r="A70" s="20" t="s">
        <v>43</v>
      </c>
      <c r="B70" s="17"/>
      <c r="C70" s="17"/>
      <c r="D70" s="108"/>
      <c r="E70" s="117">
        <v>-67798.012778</v>
      </c>
      <c r="F70" s="144">
        <v>-67692.343333</v>
      </c>
      <c r="G70" s="144">
        <v>-57651.396888999996</v>
      </c>
      <c r="H70" s="21">
        <v>-193141.753</v>
      </c>
      <c r="I70" s="141">
        <v>-52977.881889000004</v>
      </c>
      <c r="J70" s="141">
        <v>-53623.177667</v>
      </c>
      <c r="K70" s="141">
        <v>-58443.124444</v>
      </c>
      <c r="L70" s="117">
        <v>-165044.184</v>
      </c>
      <c r="M70" s="281">
        <v>-358185.93700000003</v>
      </c>
      <c r="N70" s="117">
        <v>-63037.809221999996</v>
      </c>
      <c r="O70" s="141">
        <v>-68651.789</v>
      </c>
      <c r="P70" s="118">
        <v>-69918.833778</v>
      </c>
      <c r="Q70" s="281">
        <v>-201608.432</v>
      </c>
      <c r="R70" s="107">
        <v>-76698.418778</v>
      </c>
      <c r="S70" s="144">
        <v>-76660.497667</v>
      </c>
      <c r="T70" s="108">
        <v>-77472.05155599999</v>
      </c>
      <c r="U70" s="108">
        <v>-230830.968001</v>
      </c>
      <c r="V70" s="108">
        <v>-432439.40000100003</v>
      </c>
      <c r="W70" s="108">
        <v>-790625.3370010001</v>
      </c>
    </row>
    <row r="71" spans="1:23" ht="12.75">
      <c r="A71" s="20"/>
      <c r="B71" s="17"/>
      <c r="C71" s="17"/>
      <c r="D71" s="108"/>
      <c r="E71" s="117"/>
      <c r="F71" s="141"/>
      <c r="G71" s="141"/>
      <c r="H71" s="281"/>
      <c r="I71" s="141"/>
      <c r="J71" s="141"/>
      <c r="K71" s="141"/>
      <c r="L71" s="117"/>
      <c r="M71" s="281"/>
      <c r="N71" s="117"/>
      <c r="O71" s="141"/>
      <c r="P71" s="118"/>
      <c r="Q71" s="281"/>
      <c r="R71" s="117"/>
      <c r="S71" s="141"/>
      <c r="T71" s="118"/>
      <c r="U71" s="118"/>
      <c r="V71" s="118"/>
      <c r="W71" s="118"/>
    </row>
    <row r="72" spans="1:23" ht="12.75">
      <c r="A72" s="24" t="s">
        <v>44</v>
      </c>
      <c r="B72" s="25"/>
      <c r="C72" s="25"/>
      <c r="D72" s="110"/>
      <c r="E72" s="121">
        <v>408719.5309779999</v>
      </c>
      <c r="F72" s="142">
        <v>145964.871263</v>
      </c>
      <c r="G72" s="142">
        <v>-42955.72367099993</v>
      </c>
      <c r="H72" s="284">
        <v>511728.6785700001</v>
      </c>
      <c r="I72" s="142">
        <v>1890914.3801290002</v>
      </c>
      <c r="J72" s="142">
        <v>-2093972.4659330002</v>
      </c>
      <c r="K72" s="142">
        <v>-154753.05473599996</v>
      </c>
      <c r="L72" s="121">
        <v>-357811.14054000017</v>
      </c>
      <c r="M72" s="284">
        <v>153917.53803000017</v>
      </c>
      <c r="N72" s="121">
        <v>-367398.6951180001</v>
      </c>
      <c r="O72" s="142">
        <v>-69837.28735000009</v>
      </c>
      <c r="P72" s="122">
        <v>-121047.05294199997</v>
      </c>
      <c r="Q72" s="284">
        <v>-558283.0354100002</v>
      </c>
      <c r="R72" s="121">
        <v>-85666.30474199995</v>
      </c>
      <c r="S72" s="142">
        <v>-138666.58861300017</v>
      </c>
      <c r="T72" s="122">
        <v>-1782207.4364039998</v>
      </c>
      <c r="U72" s="122">
        <v>-2006540.3297589994</v>
      </c>
      <c r="V72" s="122">
        <v>-2564823.365169</v>
      </c>
      <c r="W72" s="122">
        <v>-2410905.8271389995</v>
      </c>
    </row>
    <row r="73" spans="1:23" ht="12.75">
      <c r="A73" s="30"/>
      <c r="B73" s="31"/>
      <c r="C73" s="31"/>
      <c r="D73" s="200"/>
      <c r="E73" s="123"/>
      <c r="F73" s="143"/>
      <c r="G73" s="143"/>
      <c r="H73" s="285"/>
      <c r="I73" s="143"/>
      <c r="J73" s="143"/>
      <c r="K73" s="143"/>
      <c r="L73" s="123"/>
      <c r="M73" s="285"/>
      <c r="N73" s="123"/>
      <c r="O73" s="143"/>
      <c r="P73" s="124"/>
      <c r="Q73" s="285"/>
      <c r="R73" s="123"/>
      <c r="S73" s="143"/>
      <c r="T73" s="124"/>
      <c r="U73" s="124"/>
      <c r="V73" s="124"/>
      <c r="W73" s="124"/>
    </row>
    <row r="74" spans="1:24" ht="25.5" customHeight="1">
      <c r="A74" s="17" t="str">
        <f>+PPtario!A74</f>
        <v> 1/</v>
      </c>
      <c r="B74" s="37" t="str">
        <f>+PPtario!B74</f>
        <v>Excluye el pago de bonos de reconocimiento, que se clasifica entre las partidas de financiamiento.</v>
      </c>
      <c r="C74" s="37"/>
      <c r="D74" s="43"/>
      <c r="E74" s="44"/>
      <c r="F74" s="44"/>
      <c r="G74" s="44"/>
      <c r="H74" s="44"/>
      <c r="I74" s="44"/>
      <c r="J74" s="44"/>
      <c r="K74" s="45"/>
      <c r="L74" s="44"/>
      <c r="M74" s="45"/>
      <c r="X74" s="334"/>
    </row>
    <row r="75" spans="1:13" ht="12.75">
      <c r="A75" s="36" t="str">
        <f>+PPtario!A75</f>
        <v> 2/</v>
      </c>
      <c r="B75" s="41" t="str">
        <f>+PPtario!B75</f>
        <v>Ingresos de Transacciones que afectan el Patrimonio Neto más Venta de activos físicos clasificada en Transacciones en Activos  no Financieros.</v>
      </c>
      <c r="C75" s="41"/>
      <c r="D75" s="41"/>
      <c r="E75" s="41"/>
      <c r="F75" s="41"/>
      <c r="G75" s="41"/>
      <c r="H75" s="41"/>
      <c r="I75" s="41"/>
      <c r="J75" s="41"/>
      <c r="K75" s="41"/>
      <c r="L75" s="41"/>
      <c r="M75" s="42"/>
    </row>
    <row r="76" spans="1:12" ht="12.75">
      <c r="A76" s="36" t="str">
        <f>+PPtario!A76</f>
        <v> 3/</v>
      </c>
      <c r="B76" s="41" t="str">
        <f>+PPtario!B76</f>
        <v>Gastos de Transacciones que afectan el Patrimonio Neto más Inversión y Transferencias de capital clasificadas en Transacciones en Activos No Financieros.</v>
      </c>
      <c r="C76" s="41"/>
      <c r="D76" s="41"/>
      <c r="E76" s="41"/>
      <c r="F76" s="41"/>
      <c r="G76" s="41"/>
      <c r="H76" s="41"/>
      <c r="I76" s="41"/>
      <c r="J76" s="41"/>
      <c r="K76" s="41"/>
      <c r="L76" s="41"/>
    </row>
    <row r="77" spans="1:24" ht="19.5">
      <c r="A77" s="36" t="str">
        <f>+PPtario!A77</f>
        <v> 4/</v>
      </c>
      <c r="B77" s="345" t="str">
        <f>+PPtario!B77</f>
        <v>Comprende los impuestos a la renta pagados por las diez mayores empresas.</v>
      </c>
      <c r="C77" s="66"/>
      <c r="D77" s="43"/>
      <c r="E77" s="42"/>
      <c r="F77" s="42"/>
      <c r="G77" s="42"/>
      <c r="H77" s="42"/>
      <c r="I77" s="42"/>
      <c r="J77" s="42"/>
      <c r="K77" s="42"/>
      <c r="L77" s="37"/>
      <c r="X77" s="460">
        <v>1</v>
      </c>
    </row>
  </sheetData>
  <sheetProtection/>
  <printOptions horizontalCentered="1" verticalCentered="1"/>
  <pageMargins left="0.3937007874015748" right="0" top="0" bottom="0" header="0" footer="0"/>
  <pageSetup fitToHeight="1" fitToWidth="1" horizontalDpi="600" verticalDpi="600" orientation="landscape" scale="53" r:id="rId1"/>
</worksheet>
</file>

<file path=xl/worksheets/sheet10.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4" max="8" width="10.421875" style="0" customWidth="1"/>
    <col min="9" max="9" width="5.28125" style="0" bestFit="1" customWidth="1"/>
  </cols>
  <sheetData>
    <row r="1" spans="1:9" ht="18">
      <c r="A1" s="153"/>
      <c r="B1" s="153"/>
      <c r="C1" s="153"/>
      <c r="D1" s="153"/>
      <c r="I1" s="347">
        <v>10</v>
      </c>
    </row>
    <row r="2" spans="1:8" ht="12.75">
      <c r="A2" s="223" t="s">
        <v>186</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212</v>
      </c>
      <c r="E7" s="159"/>
      <c r="F7" s="159"/>
      <c r="G7" s="159"/>
      <c r="H7" s="411"/>
    </row>
    <row r="8" spans="1:8" ht="12.75">
      <c r="A8" s="201"/>
      <c r="B8" s="249"/>
      <c r="C8" s="250"/>
      <c r="D8" s="412" t="s">
        <v>106</v>
      </c>
      <c r="E8" s="413" t="s">
        <v>107</v>
      </c>
      <c r="F8" s="458" t="s">
        <v>326</v>
      </c>
      <c r="G8" s="458" t="s">
        <v>327</v>
      </c>
      <c r="H8" s="459" t="s">
        <v>328</v>
      </c>
    </row>
    <row r="9" spans="1:8" ht="12.75">
      <c r="A9" s="35"/>
      <c r="B9" s="33"/>
      <c r="C9" s="33"/>
      <c r="D9" s="160"/>
      <c r="E9" s="161"/>
      <c r="F9" s="161"/>
      <c r="G9" s="161"/>
      <c r="H9" s="162"/>
    </row>
    <row r="10" spans="1:8" ht="12.75">
      <c r="A10" s="35" t="s">
        <v>5</v>
      </c>
      <c r="B10" s="33"/>
      <c r="C10" s="33"/>
      <c r="D10" s="35"/>
      <c r="E10" s="33"/>
      <c r="F10" s="33"/>
      <c r="G10" s="33"/>
      <c r="H10" s="163"/>
    </row>
    <row r="11" spans="1:8" ht="12.75">
      <c r="A11" s="35" t="s">
        <v>6</v>
      </c>
      <c r="B11" s="33"/>
      <c r="C11" s="33"/>
      <c r="D11" s="91">
        <v>30.09167699771469</v>
      </c>
      <c r="E11" s="133">
        <v>11.622019977771103</v>
      </c>
      <c r="F11" s="133">
        <v>1.1923247239963075</v>
      </c>
      <c r="G11" s="133">
        <v>-1.3241025175298238</v>
      </c>
      <c r="H11" s="92">
        <v>2.2979173424661603</v>
      </c>
    </row>
    <row r="12" spans="1:8" ht="12.75">
      <c r="A12" s="35"/>
      <c r="B12" s="33" t="s">
        <v>7</v>
      </c>
      <c r="C12" s="33"/>
      <c r="D12" s="91">
        <v>29.94467969088572</v>
      </c>
      <c r="E12" s="133">
        <v>16.162056214065878</v>
      </c>
      <c r="F12" s="133">
        <v>4.759893829864925</v>
      </c>
      <c r="G12" s="133">
        <v>-0.9758461274329111</v>
      </c>
      <c r="H12" s="92">
        <v>2.178690759945323</v>
      </c>
    </row>
    <row r="13" spans="1:8" s="244" customFormat="1" ht="12.75">
      <c r="A13" s="251"/>
      <c r="B13" s="252"/>
      <c r="C13" s="205" t="s">
        <v>70</v>
      </c>
      <c r="D13" s="91">
        <v>130.0104127049285</v>
      </c>
      <c r="E13" s="133">
        <v>18.61652925915511</v>
      </c>
      <c r="F13" s="133">
        <v>-14.15140899326789</v>
      </c>
      <c r="G13" s="133">
        <v>-28.779178115431293</v>
      </c>
      <c r="H13" s="92">
        <v>-7.259996963748994</v>
      </c>
    </row>
    <row r="14" spans="1:8" s="244" customFormat="1" ht="12.75">
      <c r="A14" s="251"/>
      <c r="B14" s="252"/>
      <c r="C14" s="205" t="s">
        <v>57</v>
      </c>
      <c r="D14" s="91">
        <v>23.555361710884924</v>
      </c>
      <c r="E14" s="133">
        <v>15.870211696960146</v>
      </c>
      <c r="F14" s="133">
        <v>7.061802731859035</v>
      </c>
      <c r="G14" s="133">
        <v>1.7378558352740159</v>
      </c>
      <c r="H14" s="92">
        <v>2.8236040425626996</v>
      </c>
    </row>
    <row r="15" spans="1:8" ht="12.75">
      <c r="A15" s="35"/>
      <c r="B15" s="33" t="s">
        <v>101</v>
      </c>
      <c r="C15" s="33"/>
      <c r="D15" s="91">
        <v>133.32593883638148</v>
      </c>
      <c r="E15" s="133">
        <v>-16.388684604733584</v>
      </c>
      <c r="F15" s="133">
        <v>-40.226797856937715</v>
      </c>
      <c r="G15" s="133">
        <v>-38.76277396434654</v>
      </c>
      <c r="H15" s="92">
        <v>10.560867520620064</v>
      </c>
    </row>
    <row r="16" spans="1:8" ht="12.75">
      <c r="A16" s="35"/>
      <c r="B16" s="33" t="s">
        <v>8</v>
      </c>
      <c r="C16" s="33"/>
      <c r="D16" s="91">
        <v>7.396318964526016</v>
      </c>
      <c r="E16" s="133">
        <v>5.174330606464528</v>
      </c>
      <c r="F16" s="133">
        <v>7.7628728088695365</v>
      </c>
      <c r="G16" s="133">
        <v>7.309114055030297</v>
      </c>
      <c r="H16" s="92">
        <v>2.650309340179713</v>
      </c>
    </row>
    <row r="17" spans="1:8" ht="12.75">
      <c r="A17" s="35"/>
      <c r="B17" s="33" t="s">
        <v>54</v>
      </c>
      <c r="C17" s="33"/>
      <c r="D17" s="91">
        <v>5.511254929273446</v>
      </c>
      <c r="E17" s="133">
        <v>23.393957111459795</v>
      </c>
      <c r="F17" s="133">
        <v>-17.901375319185707</v>
      </c>
      <c r="G17" s="133">
        <v>-11.14652158579268</v>
      </c>
      <c r="H17" s="92">
        <v>-6.447233514974249</v>
      </c>
    </row>
    <row r="18" spans="1:8" ht="12.75">
      <c r="A18" s="35"/>
      <c r="B18" s="33" t="s">
        <v>55</v>
      </c>
      <c r="C18" s="33"/>
      <c r="D18" s="91">
        <v>-27.521181997922252</v>
      </c>
      <c r="E18" s="133">
        <v>17.93381744720581</v>
      </c>
      <c r="F18" s="133">
        <v>8.206390732844305</v>
      </c>
      <c r="G18" s="133">
        <v>10.076607158163009</v>
      </c>
      <c r="H18" s="92">
        <v>-3.482922074804229</v>
      </c>
    </row>
    <row r="19" spans="1:8" ht="12.75">
      <c r="A19" s="35"/>
      <c r="B19" s="33" t="s">
        <v>9</v>
      </c>
      <c r="C19" s="33"/>
      <c r="D19" s="91">
        <v>1.2698668252153489</v>
      </c>
      <c r="E19" s="133">
        <v>5.453771934496809</v>
      </c>
      <c r="F19" s="133">
        <v>6.759140219900406</v>
      </c>
      <c r="G19" s="133">
        <v>1.5804833726650758</v>
      </c>
      <c r="H19" s="92">
        <v>4.9393226231662535</v>
      </c>
    </row>
    <row r="20" spans="1:8" ht="12.75">
      <c r="A20" s="35"/>
      <c r="B20" s="33" t="s">
        <v>10</v>
      </c>
      <c r="C20" s="33"/>
      <c r="D20" s="91">
        <v>-9.59630511864148</v>
      </c>
      <c r="E20" s="133">
        <v>12.566921362783212</v>
      </c>
      <c r="F20" s="133">
        <v>0.32478807738436366</v>
      </c>
      <c r="G20" s="133">
        <v>24.988771350425033</v>
      </c>
      <c r="H20" s="92">
        <v>-0.18538717458063125</v>
      </c>
    </row>
    <row r="21" spans="1:8" ht="12.75">
      <c r="A21" s="35"/>
      <c r="B21" s="33"/>
      <c r="C21" s="33"/>
      <c r="D21" s="91"/>
      <c r="E21" s="133"/>
      <c r="F21" s="133"/>
      <c r="G21" s="133"/>
      <c r="H21" s="92"/>
    </row>
    <row r="22" spans="1:8" ht="12.75">
      <c r="A22" s="35" t="s">
        <v>11</v>
      </c>
      <c r="B22" s="33"/>
      <c r="C22" s="33"/>
      <c r="D22" s="91">
        <v>7.701698272917112</v>
      </c>
      <c r="E22" s="133">
        <v>1.1690192324150805</v>
      </c>
      <c r="F22" s="133">
        <v>6.817959332013146</v>
      </c>
      <c r="G22" s="133">
        <v>6.690821998632446</v>
      </c>
      <c r="H22" s="92">
        <v>6.032828030645154</v>
      </c>
    </row>
    <row r="23" spans="1:8" ht="12.75">
      <c r="A23" s="35"/>
      <c r="B23" s="33" t="s">
        <v>12</v>
      </c>
      <c r="C23" s="33"/>
      <c r="D23" s="91">
        <v>9.08928618491709</v>
      </c>
      <c r="E23" s="133">
        <v>2.729582371203376</v>
      </c>
      <c r="F23" s="133">
        <v>6.1675502187779285</v>
      </c>
      <c r="G23" s="133">
        <v>7.034063843201199</v>
      </c>
      <c r="H23" s="92">
        <v>5.8074522397744355</v>
      </c>
    </row>
    <row r="24" spans="1:8" ht="12.75">
      <c r="A24" s="35"/>
      <c r="B24" s="33" t="s">
        <v>13</v>
      </c>
      <c r="C24" s="33"/>
      <c r="D24" s="91">
        <v>1.4548533098771577</v>
      </c>
      <c r="E24" s="133">
        <v>2.567126386454266</v>
      </c>
      <c r="F24" s="133">
        <v>6.460657028135741</v>
      </c>
      <c r="G24" s="133">
        <v>7.4815425076867115</v>
      </c>
      <c r="H24" s="92">
        <v>8.323698677758795</v>
      </c>
    </row>
    <row r="25" spans="1:8" ht="12.75">
      <c r="A25" s="35"/>
      <c r="B25" s="33" t="s">
        <v>14</v>
      </c>
      <c r="C25" s="33"/>
      <c r="D25" s="91">
        <v>28.038615237799647</v>
      </c>
      <c r="E25" s="133">
        <v>50.07554126301952</v>
      </c>
      <c r="F25" s="133">
        <v>21.293604729727633</v>
      </c>
      <c r="G25" s="133">
        <v>9.318362279809955</v>
      </c>
      <c r="H25" s="92">
        <v>15.281342851457037</v>
      </c>
    </row>
    <row r="26" spans="1:8" ht="12.75">
      <c r="A26" s="35"/>
      <c r="B26" s="33" t="s">
        <v>56</v>
      </c>
      <c r="C26" s="33"/>
      <c r="D26" s="91">
        <v>13.401764893954681</v>
      </c>
      <c r="E26" s="133">
        <v>-1.2827989252038763</v>
      </c>
      <c r="F26" s="133">
        <v>10.080502509002942</v>
      </c>
      <c r="G26" s="133">
        <v>9.671368801957803</v>
      </c>
      <c r="H26" s="92">
        <v>6.388805128943531</v>
      </c>
    </row>
    <row r="27" spans="1:8" ht="12.75">
      <c r="A27" s="35"/>
      <c r="B27" s="33" t="s">
        <v>71</v>
      </c>
      <c r="C27" s="33"/>
      <c r="D27" s="91">
        <v>6.67383115879443</v>
      </c>
      <c r="E27" s="133">
        <v>-0.1063395506290088</v>
      </c>
      <c r="F27" s="133">
        <v>1.1211255125598063</v>
      </c>
      <c r="G27" s="133">
        <v>1.5027913973566287</v>
      </c>
      <c r="H27" s="92">
        <v>3.3915537324107126</v>
      </c>
    </row>
    <row r="28" spans="1:8" ht="12.75">
      <c r="A28" s="35"/>
      <c r="B28" s="33" t="s">
        <v>15</v>
      </c>
      <c r="C28" s="33"/>
      <c r="D28" s="91">
        <v>-89.03532265028475</v>
      </c>
      <c r="E28" s="133">
        <v>9.195288182179674</v>
      </c>
      <c r="F28" s="133">
        <v>39.377856327404224</v>
      </c>
      <c r="G28" s="133">
        <v>-53.74247698885015</v>
      </c>
      <c r="H28" s="92">
        <v>38.07574256858868</v>
      </c>
    </row>
    <row r="29" spans="1:8" ht="12.75">
      <c r="A29" s="35"/>
      <c r="B29" s="33"/>
      <c r="C29" s="33"/>
      <c r="D29" s="91"/>
      <c r="E29" s="133"/>
      <c r="F29" s="133"/>
      <c r="G29" s="133"/>
      <c r="H29" s="92"/>
    </row>
    <row r="30" spans="1:8" ht="12.75">
      <c r="A30" s="73" t="s">
        <v>16</v>
      </c>
      <c r="B30" s="205"/>
      <c r="C30" s="33"/>
      <c r="D30" s="91">
        <v>10528.229424046389</v>
      </c>
      <c r="E30" s="133">
        <v>61.42773089099984</v>
      </c>
      <c r="F30" s="133">
        <v>-15.610525543827237</v>
      </c>
      <c r="G30" s="133">
        <v>-31.620468709994366</v>
      </c>
      <c r="H30" s="92">
        <v>-19.73031608926329</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1.0737109046498716</v>
      </c>
      <c r="E33" s="133">
        <v>9.925640343412745</v>
      </c>
      <c r="F33" s="133">
        <v>0.754529996217479</v>
      </c>
      <c r="G33" s="133">
        <v>-4.536668445133896</v>
      </c>
      <c r="H33" s="92">
        <v>7.712553614368267</v>
      </c>
    </row>
    <row r="34" spans="1:8" ht="12.75">
      <c r="A34" s="35"/>
      <c r="B34" s="33" t="s">
        <v>19</v>
      </c>
      <c r="C34" s="33"/>
      <c r="D34" s="91">
        <v>-47.814052627646994</v>
      </c>
      <c r="E34" s="133">
        <v>-25.479246045502435</v>
      </c>
      <c r="F34" s="133">
        <v>54.77444227980235</v>
      </c>
      <c r="G34" s="133">
        <v>31.105217698389964</v>
      </c>
      <c r="H34" s="92">
        <v>-30.386596000683454</v>
      </c>
    </row>
    <row r="35" spans="1:8" ht="12.75">
      <c r="A35" s="35"/>
      <c r="B35" s="33" t="s">
        <v>20</v>
      </c>
      <c r="C35" s="33"/>
      <c r="D35" s="91">
        <v>-6.900311223361322</v>
      </c>
      <c r="E35" s="133">
        <v>7.451338805351049</v>
      </c>
      <c r="F35" s="133">
        <v>-0.2803772918582803</v>
      </c>
      <c r="G35" s="133">
        <v>0.020403265167190376</v>
      </c>
      <c r="H35" s="92">
        <v>4.737787116062209</v>
      </c>
    </row>
    <row r="36" spans="1:8" ht="12.75">
      <c r="A36" s="35"/>
      <c r="B36" s="33" t="s">
        <v>21</v>
      </c>
      <c r="C36" s="33"/>
      <c r="D36" s="91">
        <v>10.585237241966116</v>
      </c>
      <c r="E36" s="133">
        <v>12.299183589725615</v>
      </c>
      <c r="F36" s="133">
        <v>2.3895000781221976</v>
      </c>
      <c r="G36" s="133">
        <v>-8.953073889894991</v>
      </c>
      <c r="H36" s="92">
        <v>10.478262411436967</v>
      </c>
    </row>
    <row r="37" spans="1:8" ht="12.75">
      <c r="A37" s="35"/>
      <c r="B37" s="33"/>
      <c r="C37" s="33"/>
      <c r="D37" s="91"/>
      <c r="E37" s="133"/>
      <c r="F37" s="133"/>
      <c r="G37" s="133"/>
      <c r="H37" s="92"/>
    </row>
    <row r="38" spans="1:8" ht="12.75">
      <c r="A38" s="208" t="s">
        <v>73</v>
      </c>
      <c r="B38" s="209"/>
      <c r="C38" s="33"/>
      <c r="D38" s="99">
        <v>29.861060352284753</v>
      </c>
      <c r="E38" s="137">
        <v>11.57772560828285</v>
      </c>
      <c r="F38" s="137">
        <v>1.2350494614910446</v>
      </c>
      <c r="G38" s="137">
        <v>-1.2845690716375757</v>
      </c>
      <c r="H38" s="100">
        <v>2.2449993073890395</v>
      </c>
    </row>
    <row r="39" spans="1:8" ht="12.75">
      <c r="A39" s="208" t="s">
        <v>74</v>
      </c>
      <c r="B39" s="209"/>
      <c r="C39" s="33"/>
      <c r="D39" s="99">
        <v>6.286009366208711</v>
      </c>
      <c r="E39" s="137">
        <v>2.750601982599088</v>
      </c>
      <c r="F39" s="137">
        <v>5.664107214249836</v>
      </c>
      <c r="G39" s="137">
        <v>4.611677153494265</v>
      </c>
      <c r="H39" s="100">
        <v>6.263779205460329</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91" r:id="rId1"/>
</worksheet>
</file>

<file path=xl/worksheets/sheet11.xml><?xml version="1.0" encoding="utf-8"?>
<worksheet xmlns="http://schemas.openxmlformats.org/spreadsheetml/2006/main" xmlns:r="http://schemas.openxmlformats.org/officeDocument/2006/relationships">
  <sheetPr>
    <pageSetUpPr fitToPage="1"/>
  </sheetPr>
  <dimension ref="A1:I42"/>
  <sheetViews>
    <sheetView zoomScalePageLayoutView="0" workbookViewId="0" topLeftCell="A1">
      <selection activeCell="A1" sqref="A1"/>
    </sheetView>
  </sheetViews>
  <sheetFormatPr defaultColWidth="11.28125" defaultRowHeight="12.75"/>
  <cols>
    <col min="1" max="2" width="2.7109375" style="153" customWidth="1"/>
    <col min="3" max="3" width="45.7109375" style="153" customWidth="1"/>
    <col min="4" max="8" width="10.421875" style="153" customWidth="1"/>
    <col min="9" max="9" width="5.28125" style="153" bestFit="1" customWidth="1"/>
    <col min="10" max="16384" width="11.28125" style="153" customWidth="1"/>
  </cols>
  <sheetData>
    <row r="1" spans="5:9" ht="18">
      <c r="E1"/>
      <c r="F1"/>
      <c r="I1" s="347">
        <v>11</v>
      </c>
    </row>
    <row r="2" spans="1:8" ht="12.75">
      <c r="A2" s="223" t="s">
        <v>187</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108</v>
      </c>
      <c r="E7" s="159"/>
      <c r="F7" s="159"/>
      <c r="G7" s="159"/>
      <c r="H7" s="411"/>
    </row>
    <row r="8" spans="1:8" ht="12.75">
      <c r="A8" s="201"/>
      <c r="B8" s="249"/>
      <c r="C8" s="250"/>
      <c r="D8" s="412" t="s">
        <v>106</v>
      </c>
      <c r="E8" s="413" t="s">
        <v>107</v>
      </c>
      <c r="F8" s="137" t="s">
        <v>326</v>
      </c>
      <c r="G8" s="137" t="s">
        <v>327</v>
      </c>
      <c r="H8" s="100" t="s">
        <v>328</v>
      </c>
    </row>
    <row r="9" spans="1:8" ht="12.75">
      <c r="A9" s="35"/>
      <c r="B9" s="33"/>
      <c r="C9" s="33"/>
      <c r="D9" s="160"/>
      <c r="E9" s="161"/>
      <c r="F9" s="161"/>
      <c r="G9" s="161"/>
      <c r="H9" s="162"/>
    </row>
    <row r="10" spans="1:8" ht="12.75">
      <c r="A10" s="35" t="s">
        <v>5</v>
      </c>
      <c r="B10" s="33"/>
      <c r="C10" s="33"/>
      <c r="D10" s="35"/>
      <c r="E10" s="33"/>
      <c r="F10" s="33"/>
      <c r="G10" s="33"/>
      <c r="H10" s="163"/>
    </row>
    <row r="11" spans="1:8" ht="12.75">
      <c r="A11" s="35" t="s">
        <v>6</v>
      </c>
      <c r="B11" s="33"/>
      <c r="C11" s="33"/>
      <c r="D11" s="91">
        <v>20.13102575498953</v>
      </c>
      <c r="E11" s="133">
        <v>21.992403179839638</v>
      </c>
      <c r="F11" s="133">
        <v>8.834854539258806</v>
      </c>
      <c r="G11" s="133">
        <v>-2.3801029404847074</v>
      </c>
      <c r="H11" s="92">
        <v>-1.0026252898365229</v>
      </c>
    </row>
    <row r="12" spans="1:8" ht="12.75">
      <c r="A12" s="35"/>
      <c r="B12" s="33" t="s">
        <v>7</v>
      </c>
      <c r="C12" s="33"/>
      <c r="D12" s="91">
        <v>18.67988471631332</v>
      </c>
      <c r="E12" s="133">
        <v>21.307654924499374</v>
      </c>
      <c r="F12" s="133">
        <v>8.553446526825459</v>
      </c>
      <c r="G12" s="133">
        <v>6.274572426005087</v>
      </c>
      <c r="H12" s="92">
        <v>-3.652600809793083</v>
      </c>
    </row>
    <row r="13" spans="1:8" s="255" customFormat="1" ht="12.75">
      <c r="A13" s="251"/>
      <c r="B13" s="252"/>
      <c r="C13" s="205" t="s">
        <v>70</v>
      </c>
      <c r="D13" s="190">
        <v>434.9518190393999</v>
      </c>
      <c r="E13" s="191">
        <v>5.087352534275791</v>
      </c>
      <c r="F13" s="191">
        <v>-4.486941756895968</v>
      </c>
      <c r="G13" s="191">
        <v>9.229302139514939</v>
      </c>
      <c r="H13" s="192">
        <v>-25.172973886607576</v>
      </c>
    </row>
    <row r="14" spans="1:8" s="255" customFormat="1" ht="12.75">
      <c r="A14" s="251"/>
      <c r="B14" s="252"/>
      <c r="C14" s="205" t="s">
        <v>57</v>
      </c>
      <c r="D14" s="190">
        <v>10.617389553691847</v>
      </c>
      <c r="E14" s="191">
        <v>22.826907993060395</v>
      </c>
      <c r="F14" s="191">
        <v>9.598452157587944</v>
      </c>
      <c r="G14" s="191">
        <v>6.068222557010272</v>
      </c>
      <c r="H14" s="192">
        <v>-2.104888981472952</v>
      </c>
    </row>
    <row r="15" spans="1:8" ht="12.75">
      <c r="A15" s="35"/>
      <c r="B15" s="33" t="s">
        <v>101</v>
      </c>
      <c r="C15" s="33"/>
      <c r="D15" s="91">
        <v>2610.2370836309615</v>
      </c>
      <c r="E15" s="133">
        <v>54.12731791670409</v>
      </c>
      <c r="F15" s="133">
        <v>12.659676974161949</v>
      </c>
      <c r="G15" s="133">
        <v>-94.03778710363129</v>
      </c>
      <c r="H15" s="92">
        <v>257.1464775224327</v>
      </c>
    </row>
    <row r="16" spans="1:8" ht="12.75">
      <c r="A16" s="35"/>
      <c r="B16" s="33" t="s">
        <v>8</v>
      </c>
      <c r="C16" s="33"/>
      <c r="D16" s="91">
        <v>-1.60748695722307</v>
      </c>
      <c r="E16" s="133">
        <v>8.521444846744043</v>
      </c>
      <c r="F16" s="133">
        <v>6.0835782320914245</v>
      </c>
      <c r="G16" s="133">
        <v>10.620111032655966</v>
      </c>
      <c r="H16" s="92">
        <v>-1.0087134477684834</v>
      </c>
    </row>
    <row r="17" spans="1:8" ht="12.75">
      <c r="A17" s="35"/>
      <c r="B17" s="33" t="s">
        <v>54</v>
      </c>
      <c r="C17" s="33"/>
      <c r="D17" s="91">
        <v>-15.433870175163566</v>
      </c>
      <c r="E17" s="133">
        <v>191.51121780042595</v>
      </c>
      <c r="F17" s="133">
        <v>-46.502444239131165</v>
      </c>
      <c r="G17" s="133">
        <v>5.696058154209327</v>
      </c>
      <c r="H17" s="92">
        <v>4.775119837870223</v>
      </c>
    </row>
    <row r="18" spans="1:8" ht="12.75">
      <c r="A18" s="35"/>
      <c r="B18" s="33" t="s">
        <v>55</v>
      </c>
      <c r="C18" s="33"/>
      <c r="D18" s="91">
        <v>-59.42486639762794</v>
      </c>
      <c r="E18" s="133">
        <v>33.624135725033064</v>
      </c>
      <c r="F18" s="133">
        <v>18.532411818648733</v>
      </c>
      <c r="G18" s="133">
        <v>6.690119071239065</v>
      </c>
      <c r="H18" s="92">
        <v>10.245548720311781</v>
      </c>
    </row>
    <row r="19" spans="1:8" ht="12.75">
      <c r="A19" s="35"/>
      <c r="B19" s="33" t="s">
        <v>9</v>
      </c>
      <c r="C19" s="33"/>
      <c r="D19" s="91">
        <v>-1.855555134778497</v>
      </c>
      <c r="E19" s="133">
        <v>6.670060777108011</v>
      </c>
      <c r="F19" s="133">
        <v>9.662614853535123</v>
      </c>
      <c r="G19" s="133">
        <v>-2.851068812511681</v>
      </c>
      <c r="H19" s="92">
        <v>4.922687882164856</v>
      </c>
    </row>
    <row r="20" spans="1:8" ht="12.75">
      <c r="A20" s="35"/>
      <c r="B20" s="33" t="s">
        <v>10</v>
      </c>
      <c r="C20" s="33"/>
      <c r="D20" s="91">
        <v>-17.464792605539646</v>
      </c>
      <c r="E20" s="133">
        <v>-2.149166066116859</v>
      </c>
      <c r="F20" s="133">
        <v>13.586905767736667</v>
      </c>
      <c r="G20" s="133">
        <v>19.887815092778283</v>
      </c>
      <c r="H20" s="92">
        <v>18.67316274541091</v>
      </c>
    </row>
    <row r="21" spans="1:8" ht="12.75">
      <c r="A21" s="35"/>
      <c r="B21" s="33"/>
      <c r="C21" s="33"/>
      <c r="D21" s="91"/>
      <c r="E21" s="133"/>
      <c r="F21" s="133"/>
      <c r="G21" s="133"/>
      <c r="H21" s="92"/>
    </row>
    <row r="22" spans="1:8" ht="12.75">
      <c r="A22" s="35" t="s">
        <v>11</v>
      </c>
      <c r="B22" s="33"/>
      <c r="C22" s="33"/>
      <c r="D22" s="91">
        <v>7.395715258262703</v>
      </c>
      <c r="E22" s="133">
        <v>-0.9456702616355117</v>
      </c>
      <c r="F22" s="133">
        <v>8.527788393970104</v>
      </c>
      <c r="G22" s="133">
        <v>5.454548665162684</v>
      </c>
      <c r="H22" s="92">
        <v>7.406723655968528</v>
      </c>
    </row>
    <row r="23" spans="1:8" ht="12.75">
      <c r="A23" s="35"/>
      <c r="B23" s="33" t="s">
        <v>12</v>
      </c>
      <c r="C23" s="33"/>
      <c r="D23" s="91">
        <v>15.74017246726498</v>
      </c>
      <c r="E23" s="133">
        <v>-0.3601875135941901</v>
      </c>
      <c r="F23" s="133">
        <v>4.778098958200405</v>
      </c>
      <c r="G23" s="133">
        <v>8.55902121796075</v>
      </c>
      <c r="H23" s="92">
        <v>6.691099027905856</v>
      </c>
    </row>
    <row r="24" spans="1:8" ht="12.75">
      <c r="A24" s="35"/>
      <c r="B24" s="33" t="s">
        <v>13</v>
      </c>
      <c r="C24" s="33"/>
      <c r="D24" s="91">
        <v>5.582279973140181</v>
      </c>
      <c r="E24" s="133">
        <v>-4.588573475243718</v>
      </c>
      <c r="F24" s="133">
        <v>2.056375513394504</v>
      </c>
      <c r="G24" s="133">
        <v>6.515698310357587</v>
      </c>
      <c r="H24" s="92">
        <v>16.060306999892227</v>
      </c>
    </row>
    <row r="25" spans="1:8" ht="12.75">
      <c r="A25" s="35"/>
      <c r="B25" s="33" t="s">
        <v>14</v>
      </c>
      <c r="C25" s="33"/>
      <c r="D25" s="91">
        <v>33.916813953760716</v>
      </c>
      <c r="E25" s="133">
        <v>53.08187796647417</v>
      </c>
      <c r="F25" s="133">
        <v>35.95225432726865</v>
      </c>
      <c r="G25" s="133">
        <v>6.364736786438652</v>
      </c>
      <c r="H25" s="92">
        <v>10.586558851350825</v>
      </c>
    </row>
    <row r="26" spans="1:8" ht="12.75">
      <c r="A26" s="35"/>
      <c r="B26" s="33" t="s">
        <v>56</v>
      </c>
      <c r="C26" s="33"/>
      <c r="D26" s="91">
        <v>6.921742586328827</v>
      </c>
      <c r="E26" s="133">
        <v>-5.772464380331266</v>
      </c>
      <c r="F26" s="133">
        <v>13.900878921241212</v>
      </c>
      <c r="G26" s="133">
        <v>7.884088877334716</v>
      </c>
      <c r="H26" s="92">
        <v>9.883904953583468</v>
      </c>
    </row>
    <row r="27" spans="1:8" ht="12.75">
      <c r="A27" s="35"/>
      <c r="B27" s="33" t="s">
        <v>71</v>
      </c>
      <c r="C27" s="33"/>
      <c r="D27" s="91">
        <v>10.027821015312565</v>
      </c>
      <c r="E27" s="133">
        <v>0.4032897094643273</v>
      </c>
      <c r="F27" s="133">
        <v>1.6463988306242516</v>
      </c>
      <c r="G27" s="133">
        <v>0.8443116565992836</v>
      </c>
      <c r="H27" s="92">
        <v>0.45107942409348123</v>
      </c>
    </row>
    <row r="28" spans="1:8" ht="12.75">
      <c r="A28" s="35"/>
      <c r="B28" s="33" t="s">
        <v>15</v>
      </c>
      <c r="C28" s="33"/>
      <c r="D28" s="91">
        <v>-95.95924067324337</v>
      </c>
      <c r="E28" s="133">
        <v>56.79576570257125</v>
      </c>
      <c r="F28" s="133">
        <v>310.1730236405001</v>
      </c>
      <c r="G28" s="133">
        <v>-88.95201404673392</v>
      </c>
      <c r="H28" s="92">
        <v>181.4755235040339</v>
      </c>
    </row>
    <row r="29" spans="1:8" ht="12.75">
      <c r="A29" s="35"/>
      <c r="B29" s="33"/>
      <c r="C29" s="33"/>
      <c r="D29" s="91"/>
      <c r="E29" s="133"/>
      <c r="F29" s="133"/>
      <c r="G29" s="133"/>
      <c r="H29" s="92"/>
    </row>
    <row r="30" spans="1:8" ht="12.75">
      <c r="A30" s="73" t="s">
        <v>16</v>
      </c>
      <c r="B30" s="205"/>
      <c r="C30" s="33"/>
      <c r="D30" s="91">
        <v>226.96530230093418</v>
      </c>
      <c r="E30" s="133">
        <v>144.3916612226911</v>
      </c>
      <c r="F30" s="133">
        <v>9.49896582968799</v>
      </c>
      <c r="G30" s="133">
        <v>-19.174311833664582</v>
      </c>
      <c r="H30" s="92">
        <v>-24.52158193008226</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-3.574086769127738</v>
      </c>
      <c r="E33" s="133">
        <v>-22.609959181549</v>
      </c>
      <c r="F33" s="133">
        <v>14.38656701898422</v>
      </c>
      <c r="G33" s="133">
        <v>-1.6622755857923277</v>
      </c>
      <c r="H33" s="92">
        <v>12.129306891764013</v>
      </c>
    </row>
    <row r="34" spans="1:8" ht="12.75">
      <c r="A34" s="35"/>
      <c r="B34" s="33" t="s">
        <v>19</v>
      </c>
      <c r="C34" s="33"/>
      <c r="D34" s="91">
        <v>-89.69866215639318</v>
      </c>
      <c r="E34" s="133">
        <v>45.40075643141841</v>
      </c>
      <c r="F34" s="133">
        <v>-52.87610800157807</v>
      </c>
      <c r="G34" s="133">
        <v>87.64361550342889</v>
      </c>
      <c r="H34" s="92">
        <v>53.876140619355596</v>
      </c>
    </row>
    <row r="35" spans="1:8" ht="12.75">
      <c r="A35" s="35"/>
      <c r="B35" s="33" t="s">
        <v>20</v>
      </c>
      <c r="C35" s="33"/>
      <c r="D35" s="91">
        <v>-23.566353576664877</v>
      </c>
      <c r="E35" s="133">
        <v>-28.272113947639333</v>
      </c>
      <c r="F35" s="133">
        <v>20.589754282318708</v>
      </c>
      <c r="G35" s="133">
        <v>8.711235841412957</v>
      </c>
      <c r="H35" s="92">
        <v>2.0838678148179968</v>
      </c>
    </row>
    <row r="36" spans="1:8" ht="12.75">
      <c r="A36" s="35"/>
      <c r="B36" s="33" t="s">
        <v>21</v>
      </c>
      <c r="C36" s="33"/>
      <c r="D36" s="91">
        <v>16.12786424429833</v>
      </c>
      <c r="E36" s="133">
        <v>-17.069799828967426</v>
      </c>
      <c r="F36" s="133">
        <v>8.736452165415876</v>
      </c>
      <c r="G36" s="133">
        <v>-9.99528981843838</v>
      </c>
      <c r="H36" s="92">
        <v>22.96532258634287</v>
      </c>
    </row>
    <row r="37" spans="1:8" ht="12.75">
      <c r="A37" s="35"/>
      <c r="B37" s="33"/>
      <c r="C37" s="33"/>
      <c r="D37" s="91"/>
      <c r="E37" s="133"/>
      <c r="F37" s="133"/>
      <c r="G37" s="133"/>
      <c r="H37" s="92"/>
    </row>
    <row r="38" spans="1:8" ht="12.75">
      <c r="A38" s="208" t="s">
        <v>73</v>
      </c>
      <c r="B38" s="209"/>
      <c r="C38" s="33"/>
      <c r="D38" s="99">
        <v>19.282324799686968</v>
      </c>
      <c r="E38" s="137">
        <v>22.008026013608095</v>
      </c>
      <c r="F38" s="137">
        <v>8.785771716092006</v>
      </c>
      <c r="G38" s="137">
        <v>-2.3490864099288244</v>
      </c>
      <c r="H38" s="100">
        <v>-0.9662925551523149</v>
      </c>
    </row>
    <row r="39" spans="1:8" ht="12.75">
      <c r="A39" s="208" t="s">
        <v>74</v>
      </c>
      <c r="B39" s="209"/>
      <c r="C39" s="33"/>
      <c r="D39" s="99">
        <v>4.7645995518244</v>
      </c>
      <c r="E39" s="137">
        <v>-4.511820346799511</v>
      </c>
      <c r="F39" s="137">
        <v>9.254337472034614</v>
      </c>
      <c r="G39" s="137">
        <v>4.487621447523171</v>
      </c>
      <c r="H39" s="100">
        <v>8.069089483285863</v>
      </c>
    </row>
    <row r="40" spans="1:8" ht="12.75">
      <c r="A40" s="212"/>
      <c r="B40" s="213"/>
      <c r="C40" s="213"/>
      <c r="D40" s="212"/>
      <c r="E40" s="213"/>
      <c r="F40" s="213"/>
      <c r="G40" s="213"/>
      <c r="H40" s="200"/>
    </row>
    <row r="41" spans="1:4" ht="12.75">
      <c r="A41" s="33"/>
      <c r="B41" s="33"/>
      <c r="C41" s="33"/>
      <c r="D41" s="33"/>
    </row>
    <row r="42" spans="1:4" ht="12.75">
      <c r="A42" s="150"/>
      <c r="B42" s="499"/>
      <c r="C42" s="499"/>
      <c r="D42" s="499"/>
    </row>
  </sheetData>
  <sheetProtection/>
  <mergeCells count="1">
    <mergeCell ref="B42:D42"/>
  </mergeCells>
  <printOptions horizontalCentered="1"/>
  <pageMargins left="0.7874015748031497" right="0" top="1.1811023622047245" bottom="0" header="0" footer="0"/>
  <pageSetup fitToHeight="1" fitToWidth="1" horizontalDpi="600" verticalDpi="600" orientation="portrait" scale="91" r:id="rId1"/>
</worksheet>
</file>

<file path=xl/worksheets/sheet12.xml><?xml version="1.0" encoding="utf-8"?>
<worksheet xmlns="http://schemas.openxmlformats.org/spreadsheetml/2006/main" xmlns:r="http://schemas.openxmlformats.org/officeDocument/2006/relationships">
  <sheetPr>
    <pageSetUpPr fitToPage="1"/>
  </sheetPr>
  <dimension ref="A1:I41"/>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4" max="8" width="10.421875" style="0" customWidth="1"/>
    <col min="9" max="9" width="5.28125" style="0" bestFit="1" customWidth="1"/>
  </cols>
  <sheetData>
    <row r="1" spans="1:9" ht="18">
      <c r="A1" s="153"/>
      <c r="B1" s="153"/>
      <c r="C1" s="153"/>
      <c r="D1" s="153"/>
      <c r="I1" s="347">
        <v>12</v>
      </c>
    </row>
    <row r="2" spans="1:8" ht="12.75">
      <c r="A2" s="223" t="s">
        <v>188</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109</v>
      </c>
      <c r="E7" s="159"/>
      <c r="F7" s="159"/>
      <c r="G7" s="159"/>
      <c r="H7" s="411"/>
    </row>
    <row r="8" spans="1:8" ht="12.75">
      <c r="A8" s="201"/>
      <c r="B8" s="249"/>
      <c r="C8" s="250"/>
      <c r="D8" s="414" t="s">
        <v>106</v>
      </c>
      <c r="E8" s="415" t="s">
        <v>107</v>
      </c>
      <c r="F8" s="416" t="s">
        <v>326</v>
      </c>
      <c r="G8" s="416" t="s">
        <v>327</v>
      </c>
      <c r="H8" s="417" t="s">
        <v>328</v>
      </c>
    </row>
    <row r="9" spans="1:8" ht="12.75">
      <c r="A9" s="35"/>
      <c r="B9" s="33"/>
      <c r="C9" s="33"/>
      <c r="D9" s="160"/>
      <c r="E9" s="161"/>
      <c r="F9" s="17"/>
      <c r="G9" s="17"/>
      <c r="H9" s="79"/>
    </row>
    <row r="10" spans="1:8" ht="12.75">
      <c r="A10" s="35" t="s">
        <v>5</v>
      </c>
      <c r="B10" s="33"/>
      <c r="C10" s="33"/>
      <c r="D10" s="35"/>
      <c r="E10" s="33"/>
      <c r="F10" s="17"/>
      <c r="G10" s="17"/>
      <c r="H10" s="79"/>
    </row>
    <row r="11" spans="1:8" ht="12.75">
      <c r="A11" s="35" t="s">
        <v>6</v>
      </c>
      <c r="B11" s="33"/>
      <c r="C11" s="33"/>
      <c r="D11" s="91">
        <v>77.8659117904664</v>
      </c>
      <c r="E11" s="133">
        <v>8.42035810848294</v>
      </c>
      <c r="F11" s="133">
        <v>-2.2947011704126496</v>
      </c>
      <c r="G11" s="133">
        <v>-8.861374474990647</v>
      </c>
      <c r="H11" s="92">
        <v>1.2064095603641745</v>
      </c>
    </row>
    <row r="12" spans="1:8" ht="12.75">
      <c r="A12" s="35"/>
      <c r="B12" s="33" t="s">
        <v>7</v>
      </c>
      <c r="C12" s="33"/>
      <c r="D12" s="91">
        <v>77.22336132825367</v>
      </c>
      <c r="E12" s="133">
        <v>12.025170938928342</v>
      </c>
      <c r="F12" s="133">
        <v>4.990885051061533</v>
      </c>
      <c r="G12" s="133">
        <v>-8.453339263554515</v>
      </c>
      <c r="H12" s="92">
        <v>2.4599333453629413</v>
      </c>
    </row>
    <row r="13" spans="1:8" ht="12.75">
      <c r="A13" s="251"/>
      <c r="B13" s="252"/>
      <c r="C13" s="205" t="s">
        <v>70</v>
      </c>
      <c r="D13" s="91">
        <v>775.5043551842417</v>
      </c>
      <c r="E13" s="133">
        <v>48.46702399679601</v>
      </c>
      <c r="F13" s="133">
        <v>-23.571629176734632</v>
      </c>
      <c r="G13" s="133">
        <v>-46.65927416894742</v>
      </c>
      <c r="H13" s="92">
        <v>-13.108946161198197</v>
      </c>
    </row>
    <row r="14" spans="1:8" ht="12.75">
      <c r="A14" s="251"/>
      <c r="B14" s="252"/>
      <c r="C14" s="205" t="s">
        <v>57</v>
      </c>
      <c r="D14" s="91">
        <v>56.551064536823105</v>
      </c>
      <c r="E14" s="133">
        <v>5.988141372071065</v>
      </c>
      <c r="F14" s="133">
        <v>11.61903020703583</v>
      </c>
      <c r="G14" s="133">
        <v>-2.3825834312973804</v>
      </c>
      <c r="H14" s="92">
        <v>3.8116974286439786</v>
      </c>
    </row>
    <row r="15" spans="1:8" ht="12.75">
      <c r="A15" s="35"/>
      <c r="B15" s="33" t="s">
        <v>101</v>
      </c>
      <c r="C15" s="33"/>
      <c r="D15" s="91">
        <v>4024.487856853876</v>
      </c>
      <c r="E15" s="133">
        <v>-6.40490051119309</v>
      </c>
      <c r="F15" s="133">
        <v>-64.64339940120387</v>
      </c>
      <c r="G15" s="133">
        <v>-62.23455523128864</v>
      </c>
      <c r="H15" s="92">
        <v>-83.41505417577648</v>
      </c>
    </row>
    <row r="16" spans="1:8" ht="12.75">
      <c r="A16" s="35"/>
      <c r="B16" s="33" t="s">
        <v>8</v>
      </c>
      <c r="C16" s="33"/>
      <c r="D16" s="91">
        <v>8.737574151595062</v>
      </c>
      <c r="E16" s="133">
        <v>1.843886644989201</v>
      </c>
      <c r="F16" s="133">
        <v>12.922802295153213</v>
      </c>
      <c r="G16" s="133">
        <v>1.3739396560818795</v>
      </c>
      <c r="H16" s="92">
        <v>9.45071750809161</v>
      </c>
    </row>
    <row r="17" spans="1:8" ht="12.75">
      <c r="A17" s="35"/>
      <c r="B17" s="33" t="s">
        <v>54</v>
      </c>
      <c r="C17" s="33"/>
      <c r="D17" s="91">
        <v>-25.22904847501579</v>
      </c>
      <c r="E17" s="133">
        <v>143.80118925511854</v>
      </c>
      <c r="F17" s="133">
        <v>-56.25032291322687</v>
      </c>
      <c r="G17" s="133">
        <v>3.1989184564960693</v>
      </c>
      <c r="H17" s="92">
        <v>13.518315345732223</v>
      </c>
    </row>
    <row r="18" spans="1:8" ht="12.75">
      <c r="A18" s="35"/>
      <c r="B18" s="33" t="s">
        <v>55</v>
      </c>
      <c r="C18" s="33"/>
      <c r="D18" s="91">
        <v>-22.406187884236452</v>
      </c>
      <c r="E18" s="133">
        <v>-12.427270382921385</v>
      </c>
      <c r="F18" s="133">
        <v>-1.1667781871773308</v>
      </c>
      <c r="G18" s="133">
        <v>-10.471745934065968</v>
      </c>
      <c r="H18" s="92">
        <v>-0.8815020999764944</v>
      </c>
    </row>
    <row r="19" spans="1:8" ht="12.75">
      <c r="A19" s="35"/>
      <c r="B19" s="33" t="s">
        <v>9</v>
      </c>
      <c r="C19" s="33"/>
      <c r="D19" s="91">
        <v>-3.5292464226881926</v>
      </c>
      <c r="E19" s="133">
        <v>9.781573397829035</v>
      </c>
      <c r="F19" s="133">
        <v>5.024597578050916</v>
      </c>
      <c r="G19" s="133">
        <v>5.198829242626823</v>
      </c>
      <c r="H19" s="92">
        <v>2.52274620940911</v>
      </c>
    </row>
    <row r="20" spans="1:8" ht="12.75">
      <c r="A20" s="35"/>
      <c r="B20" s="33" t="s">
        <v>10</v>
      </c>
      <c r="C20" s="33"/>
      <c r="D20" s="91">
        <v>-14.17480711591369</v>
      </c>
      <c r="E20" s="133">
        <v>-1.7357852048532019</v>
      </c>
      <c r="F20" s="133">
        <v>5.134590263745098</v>
      </c>
      <c r="G20" s="133">
        <v>26.148284379526878</v>
      </c>
      <c r="H20" s="92">
        <v>-8.34794136437127</v>
      </c>
    </row>
    <row r="21" spans="1:8" ht="12.75">
      <c r="A21" s="35"/>
      <c r="B21" s="33"/>
      <c r="C21" s="33"/>
      <c r="D21" s="91"/>
      <c r="E21" s="133"/>
      <c r="F21" s="133"/>
      <c r="G21" s="133"/>
      <c r="H21" s="92"/>
    </row>
    <row r="22" spans="1:8" ht="12.75">
      <c r="A22" s="35" t="s">
        <v>11</v>
      </c>
      <c r="B22" s="33"/>
      <c r="C22" s="33"/>
      <c r="D22" s="91">
        <v>8.116819990143753</v>
      </c>
      <c r="E22" s="133">
        <v>0.3437003034047592</v>
      </c>
      <c r="F22" s="133">
        <v>6.761625958198381</v>
      </c>
      <c r="G22" s="133">
        <v>10.476688807535206</v>
      </c>
      <c r="H22" s="92">
        <v>4.020020295648141</v>
      </c>
    </row>
    <row r="23" spans="1:8" ht="12.75">
      <c r="A23" s="35"/>
      <c r="B23" s="33" t="s">
        <v>12</v>
      </c>
      <c r="C23" s="33"/>
      <c r="D23" s="91">
        <v>8.3264468309451</v>
      </c>
      <c r="E23" s="133">
        <v>3.077122504096663</v>
      </c>
      <c r="F23" s="133">
        <v>6.207653702113336</v>
      </c>
      <c r="G23" s="133">
        <v>7.2560237894617075</v>
      </c>
      <c r="H23" s="92">
        <v>4.944951561028876</v>
      </c>
    </row>
    <row r="24" spans="1:8" ht="12.75">
      <c r="A24" s="35"/>
      <c r="B24" s="33" t="s">
        <v>13</v>
      </c>
      <c r="C24" s="33"/>
      <c r="D24" s="91">
        <v>-3.2024556196690646</v>
      </c>
      <c r="E24" s="133">
        <v>1.0098295319807216</v>
      </c>
      <c r="F24" s="133">
        <v>8.842218393207645</v>
      </c>
      <c r="G24" s="133">
        <v>8.41988531133544</v>
      </c>
      <c r="H24" s="92">
        <v>7.505622725708805</v>
      </c>
    </row>
    <row r="25" spans="1:8" ht="12.75">
      <c r="A25" s="35"/>
      <c r="B25" s="33" t="s">
        <v>14</v>
      </c>
      <c r="C25" s="33"/>
      <c r="D25" s="91">
        <v>-45.744965627520685</v>
      </c>
      <c r="E25" s="133">
        <v>59.624732581800274</v>
      </c>
      <c r="F25" s="133">
        <v>-30.304970462187985</v>
      </c>
      <c r="G25" s="133">
        <v>100.82771045285143</v>
      </c>
      <c r="H25" s="92">
        <v>1.9686583984523054</v>
      </c>
    </row>
    <row r="26" spans="1:8" ht="12.75">
      <c r="A26" s="35"/>
      <c r="B26" s="33" t="s">
        <v>56</v>
      </c>
      <c r="C26" s="33"/>
      <c r="D26" s="91">
        <v>22.848124083215392</v>
      </c>
      <c r="E26" s="133">
        <v>-3.7347712804998934</v>
      </c>
      <c r="F26" s="133">
        <v>10.10625771470619</v>
      </c>
      <c r="G26" s="133">
        <v>17.48028463813489</v>
      </c>
      <c r="H26" s="92">
        <v>-0.6592358590754022</v>
      </c>
    </row>
    <row r="27" spans="1:8" ht="12.75">
      <c r="A27" s="35"/>
      <c r="B27" s="33" t="s">
        <v>71</v>
      </c>
      <c r="C27" s="33"/>
      <c r="D27" s="91">
        <v>4.292087750676754</v>
      </c>
      <c r="E27" s="133">
        <v>2.80682122083733</v>
      </c>
      <c r="F27" s="133">
        <v>1.7728121541897401</v>
      </c>
      <c r="G27" s="133">
        <v>3.0364211037675393</v>
      </c>
      <c r="H27" s="92">
        <v>9.96947392535934</v>
      </c>
    </row>
    <row r="28" spans="1:8" ht="12.75">
      <c r="A28" s="35"/>
      <c r="B28" s="33" t="s">
        <v>15</v>
      </c>
      <c r="C28" s="33"/>
      <c r="D28" s="91">
        <v>-97.22901889270491</v>
      </c>
      <c r="E28" s="133">
        <v>71.53638264160722</v>
      </c>
      <c r="F28" s="133">
        <v>174.07365300841943</v>
      </c>
      <c r="G28" s="133">
        <v>-52.20653095752106</v>
      </c>
      <c r="H28" s="92">
        <v>17.750928121481223</v>
      </c>
    </row>
    <row r="29" spans="1:8" ht="12.75">
      <c r="A29" s="35"/>
      <c r="B29" s="33"/>
      <c r="C29" s="33"/>
      <c r="D29" s="91"/>
      <c r="E29" s="133"/>
      <c r="F29" s="133"/>
      <c r="G29" s="133"/>
      <c r="H29" s="92"/>
    </row>
    <row r="30" spans="1:8" ht="12.75">
      <c r="A30" s="73" t="s">
        <v>16</v>
      </c>
      <c r="B30" s="205"/>
      <c r="C30" s="33"/>
      <c r="D30" s="91">
        <v>425.8197959438315</v>
      </c>
      <c r="E30" s="133">
        <v>27.800418341180567</v>
      </c>
      <c r="F30" s="133">
        <v>-19.356836324648352</v>
      </c>
      <c r="G30" s="133">
        <v>-57.094108779454174</v>
      </c>
      <c r="H30" s="92">
        <v>-16.865746959589668</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-8.93489460077438</v>
      </c>
      <c r="E33" s="133">
        <v>-1.4272471714783852</v>
      </c>
      <c r="F33" s="133">
        <v>4.8182734013553</v>
      </c>
      <c r="G33" s="133">
        <v>8.250773636153209</v>
      </c>
      <c r="H33" s="92">
        <v>-5.761049969508802</v>
      </c>
    </row>
    <row r="34" spans="1:8" ht="12.75">
      <c r="A34" s="35"/>
      <c r="B34" s="33" t="s">
        <v>19</v>
      </c>
      <c r="C34" s="33"/>
      <c r="D34" s="91">
        <v>33.43588033289095</v>
      </c>
      <c r="E34" s="133">
        <v>-7.6010005342076585</v>
      </c>
      <c r="F34" s="133">
        <v>-34.58500656087974</v>
      </c>
      <c r="G34" s="133">
        <v>463.7030466810441</v>
      </c>
      <c r="H34" s="92">
        <v>-80.33121504772494</v>
      </c>
    </row>
    <row r="35" spans="1:8" ht="12.75">
      <c r="A35" s="35"/>
      <c r="B35" s="33" t="s">
        <v>20</v>
      </c>
      <c r="C35" s="33"/>
      <c r="D35" s="91">
        <v>-13.172987955306226</v>
      </c>
      <c r="E35" s="133">
        <v>-10.86169160468976</v>
      </c>
      <c r="F35" s="133">
        <v>4.818308402768312</v>
      </c>
      <c r="G35" s="133">
        <v>17.53901790118435</v>
      </c>
      <c r="H35" s="92">
        <v>-4.968734675433173</v>
      </c>
    </row>
    <row r="36" spans="1:8" ht="12.75">
      <c r="A36" s="35"/>
      <c r="B36" s="33" t="s">
        <v>21</v>
      </c>
      <c r="C36" s="33"/>
      <c r="D36" s="91">
        <v>-3.3003247344498776</v>
      </c>
      <c r="E36" s="133">
        <v>9.301235758919436</v>
      </c>
      <c r="F36" s="133">
        <v>4.555876056889652</v>
      </c>
      <c r="G36" s="133">
        <v>1.4735484627984352</v>
      </c>
      <c r="H36" s="92">
        <v>-8.343866407895339</v>
      </c>
    </row>
    <row r="37" spans="1:8" ht="12.75">
      <c r="A37" s="35"/>
      <c r="B37" s="33"/>
      <c r="C37" s="33"/>
      <c r="D37" s="91"/>
      <c r="E37" s="133"/>
      <c r="F37" s="133"/>
      <c r="G37" s="133"/>
      <c r="H37" s="92"/>
    </row>
    <row r="38" spans="1:8" ht="12.75">
      <c r="A38" s="208" t="s">
        <v>73</v>
      </c>
      <c r="B38" s="209"/>
      <c r="C38" s="33"/>
      <c r="D38" s="99">
        <v>77.83085417787434</v>
      </c>
      <c r="E38" s="137">
        <v>8.410868796751148</v>
      </c>
      <c r="F38" s="137">
        <v>-2.3110017095030355</v>
      </c>
      <c r="G38" s="137">
        <v>-8.701631237496677</v>
      </c>
      <c r="H38" s="100">
        <v>1.0362303017893426</v>
      </c>
    </row>
    <row r="39" spans="1:8" ht="12.75">
      <c r="A39" s="208" t="s">
        <v>74</v>
      </c>
      <c r="B39" s="209"/>
      <c r="C39" s="33"/>
      <c r="D39" s="99">
        <v>4.50594848906174</v>
      </c>
      <c r="E39" s="137">
        <v>0.010238368783510587</v>
      </c>
      <c r="F39" s="137">
        <v>6.380723112269027</v>
      </c>
      <c r="G39" s="137">
        <v>10.252277428217592</v>
      </c>
      <c r="H39" s="100">
        <v>2.1250450863281367</v>
      </c>
    </row>
    <row r="40" spans="1:8" ht="12.75">
      <c r="A40" s="212"/>
      <c r="B40" s="213"/>
      <c r="C40" s="213"/>
      <c r="D40" s="212"/>
      <c r="E40" s="213"/>
      <c r="F40" s="213"/>
      <c r="G40" s="213"/>
      <c r="H40" s="200"/>
    </row>
    <row r="41" spans="1:4" ht="12.75">
      <c r="A41" s="33"/>
      <c r="B41" s="33"/>
      <c r="C41" s="33"/>
      <c r="D41" s="33"/>
    </row>
  </sheetData>
  <sheetProtection/>
  <printOptions horizontalCentered="1"/>
  <pageMargins left="0.7874015748031497" right="0" top="1.1811023622047245" bottom="0" header="0" footer="0"/>
  <pageSetup fitToHeight="1" fitToWidth="1" horizontalDpi="600" verticalDpi="600" orientation="portrait" scale="91" r:id="rId1"/>
</worksheet>
</file>

<file path=xl/worksheets/sheet13.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7" max="7" width="9.28125" style="0" bestFit="1" customWidth="1"/>
    <col min="8" max="8" width="10.140625" style="0" customWidth="1"/>
    <col min="9" max="9" width="5.28125" style="0" bestFit="1" customWidth="1"/>
  </cols>
  <sheetData>
    <row r="1" spans="1:9" ht="18">
      <c r="A1" s="153"/>
      <c r="B1" s="153"/>
      <c r="C1" s="153"/>
      <c r="D1" s="153"/>
      <c r="I1" s="347">
        <v>13</v>
      </c>
    </row>
    <row r="2" spans="1:8" ht="12.75">
      <c r="A2" s="223" t="s">
        <v>200</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213</v>
      </c>
      <c r="E7" s="159"/>
      <c r="F7" s="159"/>
      <c r="G7" s="159"/>
      <c r="H7" s="411"/>
    </row>
    <row r="8" spans="1:8" ht="12.75">
      <c r="A8" s="201"/>
      <c r="B8" s="249"/>
      <c r="C8" s="250"/>
      <c r="D8" s="412" t="s">
        <v>106</v>
      </c>
      <c r="E8" s="413" t="s">
        <v>107</v>
      </c>
      <c r="F8" s="416" t="s">
        <v>326</v>
      </c>
      <c r="G8" s="416" t="s">
        <v>327</v>
      </c>
      <c r="H8" s="417" t="s">
        <v>328</v>
      </c>
    </row>
    <row r="9" spans="1:8" ht="12.75">
      <c r="A9" s="35"/>
      <c r="B9" s="33"/>
      <c r="C9" s="33"/>
      <c r="D9" s="160"/>
      <c r="E9" s="161"/>
      <c r="F9" s="17"/>
      <c r="G9" s="17"/>
      <c r="H9" s="79"/>
    </row>
    <row r="10" spans="1:8" ht="12.75">
      <c r="A10" s="35" t="s">
        <v>5</v>
      </c>
      <c r="B10" s="33"/>
      <c r="C10" s="33"/>
      <c r="D10" s="35"/>
      <c r="E10" s="33"/>
      <c r="F10" s="17"/>
      <c r="G10" s="17"/>
      <c r="H10" s="79"/>
    </row>
    <row r="11" spans="1:8" ht="12.75">
      <c r="A11" s="35" t="s">
        <v>6</v>
      </c>
      <c r="B11" s="33"/>
      <c r="C11" s="33"/>
      <c r="D11" s="91">
        <v>46.53567281244189</v>
      </c>
      <c r="E11" s="133">
        <v>14.436562376064831</v>
      </c>
      <c r="F11" s="133">
        <v>2.9561122174065035</v>
      </c>
      <c r="G11" s="133">
        <v>-5.612882226643046</v>
      </c>
      <c r="H11" s="92">
        <v>0.04469505067976609</v>
      </c>
    </row>
    <row r="12" spans="1:8" ht="12.75">
      <c r="A12" s="35"/>
      <c r="B12" s="33" t="s">
        <v>7</v>
      </c>
      <c r="C12" s="33"/>
      <c r="D12" s="91">
        <v>44.500578038801166</v>
      </c>
      <c r="E12" s="133">
        <v>16.27182898113737</v>
      </c>
      <c r="F12" s="133">
        <v>6.678179212247248</v>
      </c>
      <c r="G12" s="133">
        <v>-1.2778864205470586</v>
      </c>
      <c r="H12" s="92">
        <v>-0.7590773383605587</v>
      </c>
    </row>
    <row r="13" spans="1:8" ht="12.75">
      <c r="A13" s="251"/>
      <c r="B13" s="252"/>
      <c r="C13" s="205" t="s">
        <v>70</v>
      </c>
      <c r="D13" s="91">
        <v>620.2922390381337</v>
      </c>
      <c r="E13" s="133">
        <v>33.97358189071144</v>
      </c>
      <c r="F13" s="133">
        <v>-18.694153479307396</v>
      </c>
      <c r="G13" s="133">
        <v>-29.269786176110703</v>
      </c>
      <c r="H13" s="92">
        <v>-18.85683645421974</v>
      </c>
    </row>
    <row r="14" spans="1:8" ht="12.75">
      <c r="A14" s="251"/>
      <c r="B14" s="252"/>
      <c r="C14" s="205" t="s">
        <v>57</v>
      </c>
      <c r="D14" s="91">
        <v>30.763434005836586</v>
      </c>
      <c r="E14" s="133">
        <v>13.942141806721974</v>
      </c>
      <c r="F14" s="133">
        <v>10.60441630590352</v>
      </c>
      <c r="G14" s="133">
        <v>1.9062950169068449</v>
      </c>
      <c r="H14" s="92">
        <v>0.6697975180403271</v>
      </c>
    </row>
    <row r="15" spans="1:8" ht="12.75">
      <c r="A15" s="35"/>
      <c r="B15" s="33" t="s">
        <v>101</v>
      </c>
      <c r="C15" s="33"/>
      <c r="D15" s="91">
        <v>3448.9405459167633</v>
      </c>
      <c r="E15" s="133">
        <v>12.327574010522335</v>
      </c>
      <c r="F15" s="133">
        <v>-31.78083733623437</v>
      </c>
      <c r="G15" s="133">
        <v>-84.58537319700338</v>
      </c>
      <c r="H15" s="92">
        <v>8.695309661137273</v>
      </c>
    </row>
    <row r="16" spans="1:8" ht="12.75">
      <c r="A16" s="35"/>
      <c r="B16" s="33" t="s">
        <v>8</v>
      </c>
      <c r="C16" s="33"/>
      <c r="D16" s="91">
        <v>3.348798046425139</v>
      </c>
      <c r="E16" s="133">
        <v>5.131520604326201</v>
      </c>
      <c r="F16" s="133">
        <v>9.444443291868044</v>
      </c>
      <c r="G16" s="133">
        <v>5.960504585723925</v>
      </c>
      <c r="H16" s="92">
        <v>4.041516287520364</v>
      </c>
    </row>
    <row r="17" spans="1:8" ht="12.75">
      <c r="A17" s="35"/>
      <c r="B17" s="33" t="s">
        <v>54</v>
      </c>
      <c r="C17" s="33"/>
      <c r="D17" s="91">
        <v>-21.82609859996384</v>
      </c>
      <c r="E17" s="133">
        <v>161.70867168856606</v>
      </c>
      <c r="F17" s="133">
        <v>-52.21072884459311</v>
      </c>
      <c r="G17" s="133">
        <v>4.362138695666995</v>
      </c>
      <c r="H17" s="92">
        <v>9.432318421990725</v>
      </c>
    </row>
    <row r="18" spans="1:8" ht="12.75">
      <c r="A18" s="35"/>
      <c r="B18" s="33" t="s">
        <v>55</v>
      </c>
      <c r="C18" s="33"/>
      <c r="D18" s="91">
        <v>-36.67625266877673</v>
      </c>
      <c r="E18" s="133">
        <v>-1.0739747678749079</v>
      </c>
      <c r="F18" s="133">
        <v>5.219539548219121</v>
      </c>
      <c r="G18" s="133">
        <v>-4.059296487350972</v>
      </c>
      <c r="H18" s="92">
        <v>3.828719709471806</v>
      </c>
    </row>
    <row r="19" spans="1:8" ht="12.75">
      <c r="A19" s="35"/>
      <c r="B19" s="33" t="s">
        <v>9</v>
      </c>
      <c r="C19" s="33"/>
      <c r="D19" s="91">
        <v>-2.6501606063939698</v>
      </c>
      <c r="E19" s="133">
        <v>8.126444624161365</v>
      </c>
      <c r="F19" s="133">
        <v>7.474576743758354</v>
      </c>
      <c r="G19" s="133">
        <v>0.9138233604718771</v>
      </c>
      <c r="H19" s="92">
        <v>3.7293032863501496</v>
      </c>
    </row>
    <row r="20" spans="1:8" ht="12.75">
      <c r="A20" s="35"/>
      <c r="B20" s="33" t="s">
        <v>10</v>
      </c>
      <c r="C20" s="33"/>
      <c r="D20" s="91">
        <v>-15.81286831687475</v>
      </c>
      <c r="E20" s="133">
        <v>-1.9365729058153924</v>
      </c>
      <c r="F20" s="133">
        <v>9.236113316744742</v>
      </c>
      <c r="G20" s="133">
        <v>22.9809420673174</v>
      </c>
      <c r="H20" s="92">
        <v>4.909509669345957</v>
      </c>
    </row>
    <row r="21" spans="1:8" ht="12.75">
      <c r="A21" s="35"/>
      <c r="B21" s="33"/>
      <c r="C21" s="33"/>
      <c r="D21" s="91"/>
      <c r="E21" s="133"/>
      <c r="F21" s="133"/>
      <c r="G21" s="133"/>
      <c r="H21" s="92"/>
    </row>
    <row r="22" spans="1:8" ht="12.75">
      <c r="A22" s="35" t="s">
        <v>11</v>
      </c>
      <c r="B22" s="33"/>
      <c r="C22" s="33"/>
      <c r="D22" s="91">
        <v>7.763074335884146</v>
      </c>
      <c r="E22" s="133">
        <v>-0.2834841306663116</v>
      </c>
      <c r="F22" s="133">
        <v>7.608025563453369</v>
      </c>
      <c r="G22" s="133">
        <v>8.015073809145878</v>
      </c>
      <c r="H22" s="92">
        <v>5.656335454527239</v>
      </c>
    </row>
    <row r="23" spans="1:8" ht="12.75">
      <c r="A23" s="35"/>
      <c r="B23" s="33" t="s">
        <v>12</v>
      </c>
      <c r="C23" s="33"/>
      <c r="D23" s="91">
        <v>11.953928559068272</v>
      </c>
      <c r="E23" s="133">
        <v>1.341797166448977</v>
      </c>
      <c r="F23" s="133">
        <v>5.499620536492467</v>
      </c>
      <c r="G23" s="133">
        <v>7.898416784170181</v>
      </c>
      <c r="H23" s="92">
        <v>5.810356393032778</v>
      </c>
    </row>
    <row r="24" spans="1:8" ht="12.75">
      <c r="A24" s="35"/>
      <c r="B24" s="33" t="s">
        <v>13</v>
      </c>
      <c r="C24" s="33"/>
      <c r="D24" s="91">
        <v>0.820014127283275</v>
      </c>
      <c r="E24" s="133">
        <v>-1.6551913707637866</v>
      </c>
      <c r="F24" s="133">
        <v>5.655651706666953</v>
      </c>
      <c r="G24" s="133">
        <v>7.554134033990545</v>
      </c>
      <c r="H24" s="92">
        <v>11.360091412172357</v>
      </c>
    </row>
    <row r="25" spans="1:8" ht="12.75">
      <c r="A25" s="35"/>
      <c r="B25" s="33" t="s">
        <v>14</v>
      </c>
      <c r="C25" s="33"/>
      <c r="D25" s="91">
        <v>14.4314598760112</v>
      </c>
      <c r="E25" s="133">
        <v>53.621200372120946</v>
      </c>
      <c r="F25" s="133">
        <v>28.483013988917214</v>
      </c>
      <c r="G25" s="133">
        <v>12.635520526260468</v>
      </c>
      <c r="H25" s="92">
        <v>9.052763339068726</v>
      </c>
    </row>
    <row r="26" spans="1:8" ht="12.75">
      <c r="A26" s="35"/>
      <c r="B26" s="33" t="s">
        <v>56</v>
      </c>
      <c r="C26" s="33"/>
      <c r="D26" s="91">
        <v>15.018737264189985</v>
      </c>
      <c r="E26" s="133">
        <v>-4.649416657459349</v>
      </c>
      <c r="F26" s="133">
        <v>11.769019104531054</v>
      </c>
      <c r="G26" s="133">
        <v>13.056560596068213</v>
      </c>
      <c r="H26" s="92">
        <v>4.014526431322918</v>
      </c>
    </row>
    <row r="27" spans="1:8" ht="12.75">
      <c r="A27" s="35"/>
      <c r="B27" s="33" t="s">
        <v>71</v>
      </c>
      <c r="C27" s="33"/>
      <c r="D27" s="91">
        <v>7.074233752649839</v>
      </c>
      <c r="E27" s="133">
        <v>1.6118763418518478</v>
      </c>
      <c r="F27" s="133">
        <v>1.707759537160758</v>
      </c>
      <c r="G27" s="133">
        <v>1.9560741961774486</v>
      </c>
      <c r="H27" s="92">
        <v>5.381419271921639</v>
      </c>
    </row>
    <row r="28" spans="1:8" ht="12.75">
      <c r="A28" s="35"/>
      <c r="B28" s="33" t="s">
        <v>15</v>
      </c>
      <c r="C28" s="33"/>
      <c r="D28" s="91">
        <v>-96.56178046112328</v>
      </c>
      <c r="E28" s="133">
        <v>62.395140030263676</v>
      </c>
      <c r="F28" s="133">
        <v>255.52559947204512</v>
      </c>
      <c r="G28" s="133">
        <v>-77.49681287886487</v>
      </c>
      <c r="H28" s="92">
        <v>73.00283536360574</v>
      </c>
    </row>
    <row r="29" spans="1:8" ht="12.75">
      <c r="A29" s="35"/>
      <c r="B29" s="33"/>
      <c r="C29" s="33"/>
      <c r="D29" s="91"/>
      <c r="E29" s="133"/>
      <c r="F29" s="133"/>
      <c r="G29" s="133"/>
      <c r="H29" s="92"/>
    </row>
    <row r="30" spans="1:8" ht="12.75">
      <c r="A30" s="73" t="s">
        <v>16</v>
      </c>
      <c r="B30" s="205"/>
      <c r="C30" s="33"/>
      <c r="D30" s="91">
        <v>914.5913125823105</v>
      </c>
      <c r="E30" s="133">
        <v>62.68197005228837</v>
      </c>
      <c r="F30" s="133">
        <v>-6.389464079663498</v>
      </c>
      <c r="G30" s="133">
        <v>-37.08493926176003</v>
      </c>
      <c r="H30" s="92">
        <v>-22.20561618000478</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-6.567299509144819</v>
      </c>
      <c r="E33" s="133">
        <v>-11.00853406117549</v>
      </c>
      <c r="F33" s="133">
        <v>8.500803312539418</v>
      </c>
      <c r="G33" s="133">
        <v>4.093386977897406</v>
      </c>
      <c r="H33" s="92">
        <v>1.376525018525232</v>
      </c>
    </row>
    <row r="34" spans="1:8" ht="12.75">
      <c r="A34" s="35"/>
      <c r="B34" s="33" t="s">
        <v>19</v>
      </c>
      <c r="C34" s="33"/>
      <c r="D34" s="91">
        <v>-80.00411684312596</v>
      </c>
      <c r="E34" s="133">
        <v>17.400491462515923</v>
      </c>
      <c r="F34" s="133">
        <v>-45.263167127962554</v>
      </c>
      <c r="G34" s="133">
        <v>273.4423184900894</v>
      </c>
      <c r="H34" s="92">
        <v>-46.36307843583942</v>
      </c>
    </row>
    <row r="35" spans="1:8" ht="12.75">
      <c r="A35" s="35"/>
      <c r="B35" s="33" t="s">
        <v>20</v>
      </c>
      <c r="C35" s="33"/>
      <c r="D35" s="91">
        <v>-17.915808221535357</v>
      </c>
      <c r="E35" s="133">
        <v>-18.19161482336139</v>
      </c>
      <c r="F35" s="133">
        <v>10.556033147428856</v>
      </c>
      <c r="G35" s="133">
        <v>13.932526724030536</v>
      </c>
      <c r="H35" s="92">
        <v>-2.12159938245009</v>
      </c>
    </row>
    <row r="36" spans="1:8" ht="12.75">
      <c r="A36" s="35"/>
      <c r="B36" s="33" t="s">
        <v>21</v>
      </c>
      <c r="C36" s="33"/>
      <c r="D36" s="91">
        <v>5.284615398533754</v>
      </c>
      <c r="E36" s="133">
        <v>-3.4692836972112673</v>
      </c>
      <c r="F36" s="133">
        <v>6.222946539712981</v>
      </c>
      <c r="G36" s="133">
        <v>-3.454063958294995</v>
      </c>
      <c r="H36" s="92">
        <v>4.197914584344908</v>
      </c>
    </row>
    <row r="37" spans="1:8" ht="12.75">
      <c r="A37" s="35"/>
      <c r="B37" s="33"/>
      <c r="C37" s="33"/>
      <c r="D37" s="91"/>
      <c r="E37" s="133"/>
      <c r="F37" s="133"/>
      <c r="G37" s="133"/>
      <c r="H37" s="92"/>
    </row>
    <row r="38" spans="1:8" ht="12.75">
      <c r="A38" s="208" t="s">
        <v>73</v>
      </c>
      <c r="B38" s="209"/>
      <c r="C38" s="33"/>
      <c r="D38" s="99">
        <v>45.957866167302974</v>
      </c>
      <c r="E38" s="137">
        <v>14.438416488816008</v>
      </c>
      <c r="F38" s="137">
        <v>2.925167457134492</v>
      </c>
      <c r="G38" s="137">
        <v>-5.517643273985295</v>
      </c>
      <c r="H38" s="100">
        <v>-0.017906906881226536</v>
      </c>
    </row>
    <row r="39" spans="1:8" ht="12.75">
      <c r="A39" s="208" t="s">
        <v>74</v>
      </c>
      <c r="B39" s="209"/>
      <c r="C39" s="33"/>
      <c r="D39" s="99">
        <v>4.630731998054571</v>
      </c>
      <c r="E39" s="137">
        <v>-2.159113719799599</v>
      </c>
      <c r="F39" s="137">
        <v>7.708265279940285</v>
      </c>
      <c r="G39" s="137">
        <v>7.491559174741469</v>
      </c>
      <c r="H39" s="100">
        <v>4.913907549705043</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89" r:id="rId1"/>
</worksheet>
</file>

<file path=xl/worksheets/sheet14.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28125" style="0" customWidth="1"/>
    <col min="4" max="8" width="10.421875" style="0" customWidth="1"/>
    <col min="9" max="9" width="5.28125" style="0" bestFit="1" customWidth="1"/>
  </cols>
  <sheetData>
    <row r="1" ht="18">
      <c r="I1" s="347">
        <v>14</v>
      </c>
    </row>
    <row r="2" spans="1:8" ht="12.75">
      <c r="A2" s="223" t="s">
        <v>220</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197</v>
      </c>
      <c r="E7" s="159"/>
      <c r="F7" s="159"/>
      <c r="G7" s="418"/>
      <c r="H7" s="419"/>
    </row>
    <row r="8" spans="1:8" ht="12.75">
      <c r="A8" s="201"/>
      <c r="B8" s="249"/>
      <c r="C8" s="250"/>
      <c r="D8" s="412" t="s">
        <v>106</v>
      </c>
      <c r="E8" s="413" t="s">
        <v>107</v>
      </c>
      <c r="F8" s="416" t="s">
        <v>326</v>
      </c>
      <c r="G8" s="416" t="s">
        <v>327</v>
      </c>
      <c r="H8" s="417" t="s">
        <v>328</v>
      </c>
    </row>
    <row r="9" spans="1:8" ht="12.75">
      <c r="A9" s="35"/>
      <c r="B9" s="33"/>
      <c r="C9" s="33"/>
      <c r="D9" s="160"/>
      <c r="E9" s="161"/>
      <c r="F9" s="17"/>
      <c r="G9" s="17"/>
      <c r="H9" s="79"/>
    </row>
    <row r="10" spans="1:8" ht="12.75">
      <c r="A10" s="35" t="s">
        <v>5</v>
      </c>
      <c r="B10" s="33"/>
      <c r="C10" s="33"/>
      <c r="D10" s="35"/>
      <c r="E10" s="33"/>
      <c r="F10" s="17"/>
      <c r="G10" s="17"/>
      <c r="H10" s="79"/>
    </row>
    <row r="11" spans="1:8" ht="12.75">
      <c r="A11" s="35" t="s">
        <v>6</v>
      </c>
      <c r="B11" s="33"/>
      <c r="C11" s="33"/>
      <c r="D11" s="91">
        <v>21.734042416706444</v>
      </c>
      <c r="E11" s="133">
        <v>19.889634886501973</v>
      </c>
      <c r="F11" s="133">
        <v>-7.934579309047296</v>
      </c>
      <c r="G11" s="133">
        <v>10.535016232697792</v>
      </c>
      <c r="H11" s="92">
        <v>-1.2330082345885396</v>
      </c>
    </row>
    <row r="12" spans="1:8" ht="12.75">
      <c r="A12" s="35"/>
      <c r="B12" s="33" t="s">
        <v>7</v>
      </c>
      <c r="C12" s="33"/>
      <c r="D12" s="91">
        <v>21.440005900350712</v>
      </c>
      <c r="E12" s="133">
        <v>18.552242536556097</v>
      </c>
      <c r="F12" s="133">
        <v>-2.3531457622321006</v>
      </c>
      <c r="G12" s="133">
        <v>6.113733214377226</v>
      </c>
      <c r="H12" s="92">
        <v>0.6692836366125388</v>
      </c>
    </row>
    <row r="13" spans="1:8" ht="12.75">
      <c r="A13" s="251"/>
      <c r="B13" s="252"/>
      <c r="C13" s="205" t="s">
        <v>70</v>
      </c>
      <c r="D13" s="91">
        <v>69.6979035236498</v>
      </c>
      <c r="E13" s="133">
        <v>43.740346861815006</v>
      </c>
      <c r="F13" s="133">
        <v>-23.071302211385746</v>
      </c>
      <c r="G13" s="133">
        <v>-10.145238743442974</v>
      </c>
      <c r="H13" s="92">
        <v>6.647649084471974</v>
      </c>
    </row>
    <row r="14" spans="1:8" ht="12.75">
      <c r="A14" s="251"/>
      <c r="B14" s="252"/>
      <c r="C14" s="205" t="s">
        <v>57</v>
      </c>
      <c r="D14" s="91">
        <v>18.58931522712386</v>
      </c>
      <c r="E14" s="133">
        <v>16.422140204661527</v>
      </c>
      <c r="F14" s="133">
        <v>-0.18993316948029415</v>
      </c>
      <c r="G14" s="133">
        <v>7.422177427624144</v>
      </c>
      <c r="H14" s="92">
        <v>0.2668523552857849</v>
      </c>
    </row>
    <row r="15" spans="1:8" ht="12.75">
      <c r="A15" s="35"/>
      <c r="B15" s="33" t="s">
        <v>101</v>
      </c>
      <c r="C15" s="33"/>
      <c r="D15" s="91">
        <v>87.13772542759317</v>
      </c>
      <c r="E15" s="133">
        <v>55.398332453757384</v>
      </c>
      <c r="F15" s="133">
        <v>-79.32762357547215</v>
      </c>
      <c r="G15" s="133">
        <v>176.43954813325018</v>
      </c>
      <c r="H15" s="92">
        <v>-15.797886129203597</v>
      </c>
    </row>
    <row r="16" spans="1:8" ht="12.75">
      <c r="A16" s="35"/>
      <c r="B16" s="33" t="s">
        <v>8</v>
      </c>
      <c r="C16" s="33"/>
      <c r="D16" s="91">
        <v>11.62752216354197</v>
      </c>
      <c r="E16" s="133">
        <v>4.438664124746072</v>
      </c>
      <c r="F16" s="133">
        <v>4.757466164253721</v>
      </c>
      <c r="G16" s="133">
        <v>9.08728865102355</v>
      </c>
      <c r="H16" s="92">
        <v>1.6136077467933108</v>
      </c>
    </row>
    <row r="17" spans="1:8" ht="12.75">
      <c r="A17" s="35"/>
      <c r="B17" s="33" t="s">
        <v>54</v>
      </c>
      <c r="C17" s="33"/>
      <c r="D17" s="91">
        <v>47.206448557037525</v>
      </c>
      <c r="E17" s="133">
        <v>-37.72071673775581</v>
      </c>
      <c r="F17" s="133">
        <v>141.4068371738368</v>
      </c>
      <c r="G17" s="133">
        <v>-53.33807542440968</v>
      </c>
      <c r="H17" s="92">
        <v>12.419632205142328</v>
      </c>
    </row>
    <row r="18" spans="1:8" ht="12.75">
      <c r="A18" s="35"/>
      <c r="B18" s="33" t="s">
        <v>55</v>
      </c>
      <c r="C18" s="33"/>
      <c r="D18" s="91">
        <v>-14.475849699372068</v>
      </c>
      <c r="E18" s="133">
        <v>49.24111951475227</v>
      </c>
      <c r="F18" s="133">
        <v>10.390592126280417</v>
      </c>
      <c r="G18" s="133">
        <v>36.830835884575144</v>
      </c>
      <c r="H18" s="92">
        <v>-40.07050250610163</v>
      </c>
    </row>
    <row r="19" spans="1:8" ht="12.75">
      <c r="A19" s="35"/>
      <c r="B19" s="33" t="s">
        <v>9</v>
      </c>
      <c r="C19" s="33"/>
      <c r="D19" s="91">
        <v>4.783309675549385</v>
      </c>
      <c r="E19" s="133">
        <v>3.959218588999902</v>
      </c>
      <c r="F19" s="133">
        <v>10.242329074323564</v>
      </c>
      <c r="G19" s="133">
        <v>-4.531842052518598</v>
      </c>
      <c r="H19" s="92">
        <v>13.417534655347119</v>
      </c>
    </row>
    <row r="20" spans="1:8" ht="12.75">
      <c r="A20" s="35"/>
      <c r="B20" s="33" t="s">
        <v>10</v>
      </c>
      <c r="C20" s="33"/>
      <c r="D20" s="91">
        <v>3.679870449826206</v>
      </c>
      <c r="E20" s="133">
        <v>11.496811607003089</v>
      </c>
      <c r="F20" s="133">
        <v>2.994723644916464</v>
      </c>
      <c r="G20" s="133">
        <v>22.81727669529885</v>
      </c>
      <c r="H20" s="92">
        <v>-1.4967185966499819</v>
      </c>
    </row>
    <row r="21" spans="1:8" ht="12.75">
      <c r="A21" s="35"/>
      <c r="B21" s="33"/>
      <c r="C21" s="33"/>
      <c r="D21" s="91"/>
      <c r="E21" s="133"/>
      <c r="F21" s="133"/>
      <c r="G21" s="133"/>
      <c r="H21" s="92"/>
    </row>
    <row r="22" spans="1:8" ht="12.75">
      <c r="A22" s="35" t="s">
        <v>11</v>
      </c>
      <c r="B22" s="33"/>
      <c r="C22" s="33"/>
      <c r="D22" s="91">
        <v>2.109445519269748</v>
      </c>
      <c r="E22" s="133">
        <v>4.248950213419511</v>
      </c>
      <c r="F22" s="133">
        <v>6.643378437752734</v>
      </c>
      <c r="G22" s="133">
        <v>6.210990755160917</v>
      </c>
      <c r="H22" s="92">
        <v>6.1710300928702555</v>
      </c>
    </row>
    <row r="23" spans="1:8" ht="12.75">
      <c r="A23" s="35"/>
      <c r="B23" s="33" t="s">
        <v>12</v>
      </c>
      <c r="C23" s="33"/>
      <c r="D23" s="91">
        <v>5.754967143105882</v>
      </c>
      <c r="E23" s="133">
        <v>3.826868721850296</v>
      </c>
      <c r="F23" s="133">
        <v>6.99112465297298</v>
      </c>
      <c r="G23" s="133">
        <v>5.878832303815562</v>
      </c>
      <c r="H23" s="92">
        <v>6.080284818947068</v>
      </c>
    </row>
    <row r="24" spans="1:8" ht="12.75">
      <c r="A24" s="35"/>
      <c r="B24" s="33" t="s">
        <v>13</v>
      </c>
      <c r="C24" s="33"/>
      <c r="D24" s="91">
        <v>-1.8977736171205128</v>
      </c>
      <c r="E24" s="133">
        <v>5.10455759368158</v>
      </c>
      <c r="F24" s="133">
        <v>3.2590129808923507</v>
      </c>
      <c r="G24" s="133">
        <v>11.881615581401972</v>
      </c>
      <c r="H24" s="92">
        <v>5.3348349576614496</v>
      </c>
    </row>
    <row r="25" spans="1:8" ht="12.75">
      <c r="A25" s="35"/>
      <c r="B25" s="33" t="s">
        <v>14</v>
      </c>
      <c r="C25" s="33"/>
      <c r="D25" s="91">
        <v>37.39704210005259</v>
      </c>
      <c r="E25" s="133">
        <v>44.44454877565158</v>
      </c>
      <c r="F25" s="133">
        <v>19.637159794369886</v>
      </c>
      <c r="G25" s="133">
        <v>6.061086518675207</v>
      </c>
      <c r="H25" s="92">
        <v>16.65142952313512</v>
      </c>
    </row>
    <row r="26" spans="1:8" ht="12.75">
      <c r="A26" s="35"/>
      <c r="B26" s="33" t="s">
        <v>56</v>
      </c>
      <c r="C26" s="33"/>
      <c r="D26" s="91">
        <v>1.7642566759809464</v>
      </c>
      <c r="E26" s="133">
        <v>4.902746808743008</v>
      </c>
      <c r="F26" s="133">
        <v>10.246300946498899</v>
      </c>
      <c r="G26" s="133">
        <v>7.8896377394087835</v>
      </c>
      <c r="H26" s="92">
        <v>8.342222363858287</v>
      </c>
    </row>
    <row r="27" spans="1:8" ht="12.75">
      <c r="A27" s="35"/>
      <c r="B27" s="33" t="s">
        <v>71</v>
      </c>
      <c r="C27" s="33"/>
      <c r="D27" s="91">
        <v>5.407396682094534</v>
      </c>
      <c r="E27" s="133">
        <v>-1.4706413848760147</v>
      </c>
      <c r="F27" s="133">
        <v>0.9372836408890084</v>
      </c>
      <c r="G27" s="133">
        <v>1.4477024959907547</v>
      </c>
      <c r="H27" s="92">
        <v>0.7697378282027323</v>
      </c>
    </row>
    <row r="28" spans="1:8" ht="12.75">
      <c r="A28" s="35"/>
      <c r="B28" s="33" t="s">
        <v>15</v>
      </c>
      <c r="C28" s="33"/>
      <c r="D28" s="91">
        <v>-92.90608604566503</v>
      </c>
      <c r="E28" s="133">
        <v>86.4303234321448</v>
      </c>
      <c r="F28" s="133">
        <v>-69.46535641426566</v>
      </c>
      <c r="G28" s="133">
        <v>74.59989684118804</v>
      </c>
      <c r="H28" s="92">
        <v>10.216008850355408</v>
      </c>
    </row>
    <row r="29" spans="1:8" ht="12.75">
      <c r="A29" s="35"/>
      <c r="B29" s="33"/>
      <c r="C29" s="33"/>
      <c r="D29" s="91"/>
      <c r="E29" s="133"/>
      <c r="F29" s="133"/>
      <c r="G29" s="133"/>
      <c r="H29" s="92"/>
    </row>
    <row r="30" spans="1:8" ht="12.75">
      <c r="A30" s="73" t="s">
        <v>16</v>
      </c>
      <c r="B30" s="205"/>
      <c r="C30" s="33"/>
      <c r="D30" s="91">
        <v>316.57261141375767</v>
      </c>
      <c r="E30" s="133">
        <v>146.99429702602842</v>
      </c>
      <c r="F30" s="133">
        <v>-57.936555829624425</v>
      </c>
      <c r="G30" s="133">
        <v>48.136552503423744</v>
      </c>
      <c r="H30" s="92">
        <v>-47.39592375316634</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-15.086471972751337</v>
      </c>
      <c r="E33" s="133">
        <v>16.803512979221825</v>
      </c>
      <c r="F33" s="133">
        <v>11.466490073541035</v>
      </c>
      <c r="G33" s="133">
        <v>-1.4590462908067425</v>
      </c>
      <c r="H33" s="92">
        <v>-6.363168872988034</v>
      </c>
    </row>
    <row r="34" spans="1:8" ht="12.75">
      <c r="A34" s="35"/>
      <c r="B34" s="33" t="s">
        <v>19</v>
      </c>
      <c r="C34" s="33"/>
      <c r="D34" s="91">
        <v>206.4306877322535</v>
      </c>
      <c r="E34" s="133">
        <v>-71.5467665043789</v>
      </c>
      <c r="F34" s="133">
        <v>354.0683408549559</v>
      </c>
      <c r="G34" s="133">
        <v>-27.36530683434171</v>
      </c>
      <c r="H34" s="92">
        <v>-9.571637044047865</v>
      </c>
    </row>
    <row r="35" spans="1:8" ht="12.75">
      <c r="A35" s="35"/>
      <c r="B35" s="33" t="s">
        <v>20</v>
      </c>
      <c r="C35" s="33"/>
      <c r="D35" s="91">
        <v>-21.038544813781577</v>
      </c>
      <c r="E35" s="133">
        <v>7.446588045820479</v>
      </c>
      <c r="F35" s="133">
        <v>15.737856008173567</v>
      </c>
      <c r="G35" s="133">
        <v>1.997442702120611</v>
      </c>
      <c r="H35" s="92">
        <v>-4.471423125580021</v>
      </c>
    </row>
    <row r="36" spans="1:8" ht="12.75">
      <c r="A36" s="35"/>
      <c r="B36" s="33" t="s">
        <v>21</v>
      </c>
      <c r="C36" s="33"/>
      <c r="D36" s="91">
        <v>-7.217182124823863</v>
      </c>
      <c r="E36" s="133">
        <v>24.138949086703242</v>
      </c>
      <c r="F36" s="133">
        <v>9.350255497084481</v>
      </c>
      <c r="G36" s="133">
        <v>-4.919599041823375</v>
      </c>
      <c r="H36" s="92">
        <v>-8.177191303786158</v>
      </c>
    </row>
    <row r="37" spans="1:8" ht="12.75">
      <c r="A37" s="35"/>
      <c r="B37" s="33"/>
      <c r="C37" s="33"/>
      <c r="D37" s="91"/>
      <c r="E37" s="133"/>
      <c r="F37" s="133"/>
      <c r="G37" s="133"/>
      <c r="H37" s="92"/>
    </row>
    <row r="38" spans="1:8" ht="12.75">
      <c r="A38" s="208" t="s">
        <v>73</v>
      </c>
      <c r="B38" s="209"/>
      <c r="C38" s="33"/>
      <c r="D38" s="99">
        <v>21.835941206403664</v>
      </c>
      <c r="E38" s="137">
        <v>19.762728954175945</v>
      </c>
      <c r="F38" s="137">
        <v>-7.81521216123463</v>
      </c>
      <c r="G38" s="137">
        <v>10.47345920849365</v>
      </c>
      <c r="H38" s="100">
        <v>-1.2419128568250781</v>
      </c>
    </row>
    <row r="39" spans="1:8" ht="12.75">
      <c r="A39" s="208" t="s">
        <v>74</v>
      </c>
      <c r="B39" s="209"/>
      <c r="C39" s="33"/>
      <c r="D39" s="99">
        <v>-0.6981079055277561</v>
      </c>
      <c r="E39" s="137">
        <v>5.95559807325583</v>
      </c>
      <c r="F39" s="137">
        <v>7.533434807179695</v>
      </c>
      <c r="G39" s="137">
        <v>4.898168752277776</v>
      </c>
      <c r="H39" s="100">
        <v>4.217146099480118</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91" r:id="rId1"/>
</worksheet>
</file>

<file path=xl/worksheets/sheet15.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8515625" style="0" customWidth="1"/>
    <col min="4" max="8" width="10.421875" style="0" customWidth="1"/>
    <col min="9" max="9" width="5.28125" style="0" bestFit="1" customWidth="1"/>
  </cols>
  <sheetData>
    <row r="1" ht="18">
      <c r="I1" s="347">
        <v>15</v>
      </c>
    </row>
    <row r="2" spans="1:8" ht="12.75">
      <c r="A2" s="223" t="s">
        <v>221</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215</v>
      </c>
      <c r="E7" s="159"/>
      <c r="F7" s="159"/>
      <c r="G7" s="418"/>
      <c r="H7" s="419"/>
    </row>
    <row r="8" spans="1:8" ht="12.75">
      <c r="A8" s="201"/>
      <c r="B8" s="249"/>
      <c r="C8" s="250"/>
      <c r="D8" s="412" t="s">
        <v>106</v>
      </c>
      <c r="E8" s="413" t="s">
        <v>107</v>
      </c>
      <c r="F8" s="416" t="s">
        <v>326</v>
      </c>
      <c r="G8" s="416" t="s">
        <v>327</v>
      </c>
      <c r="H8" s="417" t="s">
        <v>328</v>
      </c>
    </row>
    <row r="9" spans="1:8" ht="12.75">
      <c r="A9" s="35"/>
      <c r="B9" s="33"/>
      <c r="C9" s="33"/>
      <c r="D9" s="160"/>
      <c r="E9" s="161"/>
      <c r="F9" s="17"/>
      <c r="G9" s="17"/>
      <c r="H9" s="79"/>
    </row>
    <row r="10" spans="1:8" ht="12.75">
      <c r="A10" s="35" t="s">
        <v>5</v>
      </c>
      <c r="B10" s="33"/>
      <c r="C10" s="33"/>
      <c r="D10" s="35"/>
      <c r="E10" s="33"/>
      <c r="F10" s="17"/>
      <c r="G10" s="17"/>
      <c r="H10" s="79"/>
    </row>
    <row r="11" spans="1:8" ht="12.75">
      <c r="A11" s="35" t="s">
        <v>6</v>
      </c>
      <c r="B11" s="33"/>
      <c r="C11" s="33"/>
      <c r="D11" s="91">
        <v>12.812869693386663</v>
      </c>
      <c r="E11" s="133">
        <v>-0.5424922574635005</v>
      </c>
      <c r="F11" s="133">
        <v>6.593305731789623</v>
      </c>
      <c r="G11" s="133">
        <v>-2.8179120681438907</v>
      </c>
      <c r="H11" s="92">
        <v>10.255649900693985</v>
      </c>
    </row>
    <row r="12" spans="1:8" ht="12.75">
      <c r="A12" s="35"/>
      <c r="B12" s="33" t="s">
        <v>7</v>
      </c>
      <c r="C12" s="33"/>
      <c r="D12" s="91">
        <v>13.901872529350223</v>
      </c>
      <c r="E12" s="133">
        <v>13.732734030691574</v>
      </c>
      <c r="F12" s="133">
        <v>7.606395668562782</v>
      </c>
      <c r="G12" s="133">
        <v>-6.492498345881503</v>
      </c>
      <c r="H12" s="92">
        <v>10.011958029195478</v>
      </c>
    </row>
    <row r="13" spans="1:8" ht="12.75">
      <c r="A13" s="251"/>
      <c r="B13" s="252"/>
      <c r="C13" s="205" t="s">
        <v>70</v>
      </c>
      <c r="D13" s="91">
        <v>4.053976645137092</v>
      </c>
      <c r="E13" s="133">
        <v>-29.259442179965756</v>
      </c>
      <c r="F13" s="133">
        <v>14.636284096654496</v>
      </c>
      <c r="G13" s="133">
        <v>-43.44471550064648</v>
      </c>
      <c r="H13" s="92">
        <v>14.105093544038949</v>
      </c>
    </row>
    <row r="14" spans="1:8" ht="12.75">
      <c r="A14" s="251"/>
      <c r="B14" s="252"/>
      <c r="C14" s="205" t="s">
        <v>57</v>
      </c>
      <c r="D14" s="91">
        <v>15.283252168162932</v>
      </c>
      <c r="E14" s="133">
        <v>19.17689409314367</v>
      </c>
      <c r="F14" s="133">
        <v>7.077991414112095</v>
      </c>
      <c r="G14" s="133">
        <v>-3.518914020370889</v>
      </c>
      <c r="H14" s="92">
        <v>9.818882653289185</v>
      </c>
    </row>
    <row r="15" spans="1:8" ht="12.75">
      <c r="A15" s="35"/>
      <c r="B15" s="33" t="s">
        <v>101</v>
      </c>
      <c r="C15" s="33"/>
      <c r="D15" s="91">
        <v>17.436308716529968</v>
      </c>
      <c r="E15" s="133">
        <v>-75.63530849560634</v>
      </c>
      <c r="F15" s="133">
        <v>7.0820372541513965</v>
      </c>
      <c r="G15" s="133">
        <v>15.993473344626707</v>
      </c>
      <c r="H15" s="92">
        <v>38.99390122305022</v>
      </c>
    </row>
    <row r="16" spans="1:8" ht="12.75">
      <c r="A16" s="35"/>
      <c r="B16" s="33" t="s">
        <v>8</v>
      </c>
      <c r="C16" s="33"/>
      <c r="D16" s="91">
        <v>11.707604516279213</v>
      </c>
      <c r="E16" s="133">
        <v>5.973968246166672</v>
      </c>
      <c r="F16" s="133">
        <v>7.523457344497042</v>
      </c>
      <c r="G16" s="133">
        <v>8.235520799085293</v>
      </c>
      <c r="H16" s="92">
        <v>1.029221841420136</v>
      </c>
    </row>
    <row r="17" spans="1:8" ht="12.75">
      <c r="A17" s="35"/>
      <c r="B17" s="33" t="s">
        <v>54</v>
      </c>
      <c r="C17" s="33"/>
      <c r="D17" s="91">
        <v>6.347823086069471</v>
      </c>
      <c r="E17" s="133">
        <v>-13.399395237532307</v>
      </c>
      <c r="F17" s="133">
        <v>-36.36742421922457</v>
      </c>
      <c r="G17" s="133">
        <v>46.07268850006603</v>
      </c>
      <c r="H17" s="92">
        <v>-32.15462626062071</v>
      </c>
    </row>
    <row r="18" spans="1:8" ht="12.75">
      <c r="A18" s="35"/>
      <c r="B18" s="33" t="s">
        <v>55</v>
      </c>
      <c r="C18" s="33"/>
      <c r="D18" s="91">
        <v>-11.585985647410158</v>
      </c>
      <c r="E18" s="133">
        <v>30.414768996127894</v>
      </c>
      <c r="F18" s="133">
        <v>11.127596974959841</v>
      </c>
      <c r="G18" s="133">
        <v>3.734012022441302</v>
      </c>
      <c r="H18" s="92">
        <v>36.84051741293126</v>
      </c>
    </row>
    <row r="19" spans="1:8" ht="12.75">
      <c r="A19" s="35"/>
      <c r="B19" s="33" t="s">
        <v>9</v>
      </c>
      <c r="C19" s="33"/>
      <c r="D19" s="91">
        <v>5.878616868799069</v>
      </c>
      <c r="E19" s="133">
        <v>1.9239662945596425</v>
      </c>
      <c r="F19" s="133">
        <v>1.7821454582024332</v>
      </c>
      <c r="G19" s="133">
        <v>9.72609432992435</v>
      </c>
      <c r="H19" s="92">
        <v>-0.7904742859661584</v>
      </c>
    </row>
    <row r="20" spans="1:8" ht="12.75">
      <c r="A20" s="35"/>
      <c r="B20" s="33" t="s">
        <v>10</v>
      </c>
      <c r="C20" s="33"/>
      <c r="D20" s="91">
        <v>-8.424620455461652</v>
      </c>
      <c r="E20" s="133">
        <v>38.198044870796124</v>
      </c>
      <c r="F20" s="133">
        <v>-12.206202932478838</v>
      </c>
      <c r="G20" s="133">
        <v>29.711519777956696</v>
      </c>
      <c r="H20" s="92">
        <v>-6.57201387179761</v>
      </c>
    </row>
    <row r="21" spans="1:8" ht="12.75">
      <c r="A21" s="35"/>
      <c r="B21" s="33"/>
      <c r="C21" s="33"/>
      <c r="D21" s="91"/>
      <c r="E21" s="133"/>
      <c r="F21" s="133"/>
      <c r="G21" s="133"/>
      <c r="H21" s="92"/>
    </row>
    <row r="22" spans="1:8" ht="12.75">
      <c r="A22" s="35" t="s">
        <v>11</v>
      </c>
      <c r="B22" s="33"/>
      <c r="C22" s="33"/>
      <c r="D22" s="91">
        <v>12.881963322524225</v>
      </c>
      <c r="E22" s="133">
        <v>0.7724404582775346</v>
      </c>
      <c r="F22" s="133">
        <v>5.912672522551365</v>
      </c>
      <c r="G22" s="133">
        <v>4.873800547953699</v>
      </c>
      <c r="H22" s="92">
        <v>6.393093107378878</v>
      </c>
    </row>
    <row r="23" spans="1:8" ht="12.75">
      <c r="A23" s="35"/>
      <c r="B23" s="33" t="s">
        <v>12</v>
      </c>
      <c r="C23" s="33"/>
      <c r="D23" s="91">
        <v>7.016021752758461</v>
      </c>
      <c r="E23" s="133">
        <v>4.268847016362787</v>
      </c>
      <c r="F23" s="133">
        <v>6.704075996094461</v>
      </c>
      <c r="G23" s="133">
        <v>6.508304980180557</v>
      </c>
      <c r="H23" s="92">
        <v>5.509795172076659</v>
      </c>
    </row>
    <row r="24" spans="1:8" ht="12.75">
      <c r="A24" s="35"/>
      <c r="B24" s="33" t="s">
        <v>13</v>
      </c>
      <c r="C24" s="33"/>
      <c r="D24" s="91">
        <v>4.854235421310094</v>
      </c>
      <c r="E24" s="133">
        <v>5.9616779399324304</v>
      </c>
      <c r="F24" s="133">
        <v>10.036426816773458</v>
      </c>
      <c r="G24" s="133">
        <v>4.284613283612071</v>
      </c>
      <c r="H24" s="92">
        <v>6.507812315110906</v>
      </c>
    </row>
    <row r="25" spans="1:8" ht="12.75">
      <c r="A25" s="35"/>
      <c r="B25" s="33" t="s">
        <v>14</v>
      </c>
      <c r="C25" s="33"/>
      <c r="D25" s="91">
        <v>78.71297039921564</v>
      </c>
      <c r="E25" s="133">
        <v>67.19615056499173</v>
      </c>
      <c r="F25" s="133">
        <v>-9.152528925807513</v>
      </c>
      <c r="G25" s="133">
        <v>7.648991060734489</v>
      </c>
      <c r="H25" s="92">
        <v>56.59003267772669</v>
      </c>
    </row>
    <row r="26" spans="1:8" ht="12.75">
      <c r="A26" s="35"/>
      <c r="B26" s="33" t="s">
        <v>56</v>
      </c>
      <c r="C26" s="33"/>
      <c r="D26" s="91">
        <v>21.2062442819716</v>
      </c>
      <c r="E26" s="133">
        <v>-1.2688151030339712</v>
      </c>
      <c r="F26" s="133">
        <v>7.963303304808922</v>
      </c>
      <c r="G26" s="133">
        <v>6.161734671083385</v>
      </c>
      <c r="H26" s="92">
        <v>8.11401170387931</v>
      </c>
    </row>
    <row r="27" spans="1:8" ht="12.75">
      <c r="A27" s="35"/>
      <c r="B27" s="33" t="s">
        <v>71</v>
      </c>
      <c r="C27" s="33"/>
      <c r="D27" s="91">
        <v>7.193358331716437</v>
      </c>
      <c r="E27" s="133">
        <v>-1.9176072684285672</v>
      </c>
      <c r="F27" s="133">
        <v>0.24649944147479008</v>
      </c>
      <c r="G27" s="133">
        <v>0.6830157518521895</v>
      </c>
      <c r="H27" s="92">
        <v>2.1849132461632337</v>
      </c>
    </row>
    <row r="28" spans="1:8" ht="12.75">
      <c r="A28" s="35"/>
      <c r="B28" s="33" t="s">
        <v>15</v>
      </c>
      <c r="C28" s="33"/>
      <c r="D28" s="91">
        <v>189.43068587724366</v>
      </c>
      <c r="E28" s="133">
        <v>-33.99731142316129</v>
      </c>
      <c r="F28" s="133">
        <v>-54.19846298581983</v>
      </c>
      <c r="G28" s="133">
        <v>32.86445940461189</v>
      </c>
      <c r="H28" s="92">
        <v>19.375396485711562</v>
      </c>
    </row>
    <row r="29" spans="1:8" ht="12.75">
      <c r="A29" s="35"/>
      <c r="B29" s="33"/>
      <c r="C29" s="33"/>
      <c r="D29" s="91"/>
      <c r="E29" s="133"/>
      <c r="F29" s="133"/>
      <c r="G29" s="133"/>
      <c r="H29" s="92"/>
    </row>
    <row r="30" spans="1:8" ht="12.75">
      <c r="A30" s="73" t="s">
        <v>16</v>
      </c>
      <c r="B30" s="205"/>
      <c r="C30" s="33"/>
      <c r="D30" s="91">
        <v>12.28794536605684</v>
      </c>
      <c r="E30" s="133">
        <v>-10.591048372580868</v>
      </c>
      <c r="F30" s="133">
        <v>12.467368663889378</v>
      </c>
      <c r="G30" s="133">
        <v>-65.257038955304</v>
      </c>
      <c r="H30" s="92">
        <v>104.88332389179776</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24.732980693398197</v>
      </c>
      <c r="E33" s="133">
        <v>30.448414606857945</v>
      </c>
      <c r="F33" s="133">
        <v>-9.56776349183086</v>
      </c>
      <c r="G33" s="133">
        <v>-14.622114303302647</v>
      </c>
      <c r="H33" s="92">
        <v>23.189605697960246</v>
      </c>
    </row>
    <row r="34" spans="1:8" ht="12.75">
      <c r="A34" s="35"/>
      <c r="B34" s="33" t="s">
        <v>19</v>
      </c>
      <c r="C34" s="33"/>
      <c r="D34" s="91">
        <v>-6.680901245178294</v>
      </c>
      <c r="E34" s="133">
        <v>-23.690099982425338</v>
      </c>
      <c r="F34" s="133">
        <v>78.81305962118232</v>
      </c>
      <c r="G34" s="133">
        <v>-1.8535314092944621</v>
      </c>
      <c r="H34" s="92">
        <v>-23.116276280120918</v>
      </c>
    </row>
    <row r="35" spans="1:8" ht="12.75">
      <c r="A35" s="35"/>
      <c r="B35" s="33" t="s">
        <v>20</v>
      </c>
      <c r="C35" s="33"/>
      <c r="D35" s="91">
        <v>17.2056276169789</v>
      </c>
      <c r="E35" s="133">
        <v>32.05143328838693</v>
      </c>
      <c r="F35" s="133">
        <v>-11.51793441607265</v>
      </c>
      <c r="G35" s="133">
        <v>-11.661887013929206</v>
      </c>
      <c r="H35" s="92">
        <v>15.378090408969758</v>
      </c>
    </row>
    <row r="36" spans="1:8" ht="12.75">
      <c r="A36" s="35"/>
      <c r="B36" s="33" t="s">
        <v>21</v>
      </c>
      <c r="C36" s="33"/>
      <c r="D36" s="91">
        <v>36.76391590759802</v>
      </c>
      <c r="E36" s="133">
        <v>27.025548484955642</v>
      </c>
      <c r="F36" s="133">
        <v>-5.5404197823683665</v>
      </c>
      <c r="G36" s="133">
        <v>-18.583056733703284</v>
      </c>
      <c r="H36" s="92">
        <v>34.11105297841053</v>
      </c>
    </row>
    <row r="37" spans="1:8" ht="12.75">
      <c r="A37" s="35"/>
      <c r="B37" s="33"/>
      <c r="C37" s="33"/>
      <c r="D37" s="91"/>
      <c r="E37" s="133"/>
      <c r="F37" s="133"/>
      <c r="G37" s="133"/>
      <c r="H37" s="92"/>
    </row>
    <row r="38" spans="1:8" ht="12.75">
      <c r="A38" s="208" t="s">
        <v>73</v>
      </c>
      <c r="B38" s="209"/>
      <c r="C38" s="33"/>
      <c r="D38" s="99">
        <v>12.763807731475364</v>
      </c>
      <c r="E38" s="137">
        <v>-0.5906777908126104</v>
      </c>
      <c r="F38" s="137">
        <v>6.708709591042883</v>
      </c>
      <c r="G38" s="137">
        <v>-2.8153297601674176</v>
      </c>
      <c r="H38" s="100">
        <v>10.165406033212632</v>
      </c>
    </row>
    <row r="39" spans="1:8" ht="12.75">
      <c r="A39" s="208" t="s">
        <v>74</v>
      </c>
      <c r="B39" s="209"/>
      <c r="C39" s="33"/>
      <c r="D39" s="99">
        <v>15.329368051946691</v>
      </c>
      <c r="E39" s="137">
        <v>7.476548181891185</v>
      </c>
      <c r="F39" s="137">
        <v>1.7345614936379983</v>
      </c>
      <c r="G39" s="137">
        <v>0.07539362408262029</v>
      </c>
      <c r="H39" s="100">
        <v>9.844576204800104</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91" r:id="rId1"/>
</worksheet>
</file>

<file path=xl/worksheets/sheet16.xml><?xml version="1.0" encoding="utf-8"?>
<worksheet xmlns="http://schemas.openxmlformats.org/spreadsheetml/2006/main" xmlns:r="http://schemas.openxmlformats.org/officeDocument/2006/relationships">
  <sheetPr>
    <pageSetUpPr fitToPage="1"/>
  </sheetPr>
  <dimension ref="A1:I40"/>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4" max="8" width="10.421875" style="0" customWidth="1"/>
    <col min="9" max="9" width="5.28125" style="0" bestFit="1" customWidth="1"/>
  </cols>
  <sheetData>
    <row r="1" spans="1:9" ht="18">
      <c r="A1" s="153"/>
      <c r="B1" s="153"/>
      <c r="C1" s="153"/>
      <c r="D1" s="153"/>
      <c r="I1" s="347">
        <v>16</v>
      </c>
    </row>
    <row r="2" spans="1:8" ht="12.75">
      <c r="A2" s="223" t="s">
        <v>222</v>
      </c>
      <c r="B2" s="3"/>
      <c r="C2" s="3"/>
      <c r="D2" s="3"/>
      <c r="E2" s="2"/>
      <c r="F2" s="2"/>
      <c r="G2" s="2"/>
      <c r="H2" s="2"/>
    </row>
    <row r="3" spans="1:8" ht="12.75">
      <c r="A3" s="47" t="str">
        <f>+Total!A3</f>
        <v>ESTADO DE OPERACIONES DE GOBIERNO  2014</v>
      </c>
      <c r="B3" s="223"/>
      <c r="C3" s="223"/>
      <c r="D3" s="3"/>
      <c r="E3" s="2"/>
      <c r="F3" s="2"/>
      <c r="G3" s="2"/>
      <c r="H3" s="2"/>
    </row>
    <row r="4" spans="1:8" ht="12.75">
      <c r="A4" s="224" t="s">
        <v>0</v>
      </c>
      <c r="B4" s="6"/>
      <c r="C4" s="6"/>
      <c r="D4" s="3"/>
      <c r="E4" s="2"/>
      <c r="F4" s="2"/>
      <c r="G4" s="2"/>
      <c r="H4" s="2"/>
    </row>
    <row r="5" spans="1:8" ht="12.75">
      <c r="A5" s="224" t="s">
        <v>1</v>
      </c>
      <c r="B5" s="223"/>
      <c r="C5" s="223"/>
      <c r="D5" s="3"/>
      <c r="E5" s="2"/>
      <c r="F5" s="2"/>
      <c r="G5" s="2"/>
      <c r="H5" s="2"/>
    </row>
    <row r="6" spans="1:8" ht="12.75">
      <c r="A6" s="223" t="s">
        <v>76</v>
      </c>
      <c r="B6" s="223"/>
      <c r="C6" s="223"/>
      <c r="D6" s="3"/>
      <c r="E6" s="2"/>
      <c r="F6" s="2"/>
      <c r="G6" s="2"/>
      <c r="H6" s="2"/>
    </row>
    <row r="7" spans="1:8" ht="12.75">
      <c r="A7" s="247"/>
      <c r="B7" s="225"/>
      <c r="C7" s="248"/>
      <c r="D7" s="410" t="s">
        <v>214</v>
      </c>
      <c r="E7" s="159"/>
      <c r="F7" s="159"/>
      <c r="G7" s="159"/>
      <c r="H7" s="411"/>
    </row>
    <row r="8" spans="1:8" ht="12.75">
      <c r="A8" s="201"/>
      <c r="B8" s="249"/>
      <c r="C8" s="250"/>
      <c r="D8" s="412" t="s">
        <v>106</v>
      </c>
      <c r="E8" s="413" t="s">
        <v>107</v>
      </c>
      <c r="F8" s="416" t="s">
        <v>326</v>
      </c>
      <c r="G8" s="416" t="s">
        <v>327</v>
      </c>
      <c r="H8" s="417" t="s">
        <v>328</v>
      </c>
    </row>
    <row r="9" spans="1:8" ht="12.75">
      <c r="A9" s="35"/>
      <c r="B9" s="33"/>
      <c r="C9" s="33"/>
      <c r="D9" s="160"/>
      <c r="E9" s="161"/>
      <c r="F9" s="17"/>
      <c r="G9" s="17"/>
      <c r="H9" s="79"/>
    </row>
    <row r="10" spans="1:8" ht="12.75">
      <c r="A10" s="35" t="s">
        <v>5</v>
      </c>
      <c r="B10" s="33"/>
      <c r="C10" s="33"/>
      <c r="D10" s="35"/>
      <c r="E10" s="33"/>
      <c r="F10" s="17"/>
      <c r="G10" s="17"/>
      <c r="H10" s="79"/>
    </row>
    <row r="11" spans="1:8" ht="12.75">
      <c r="A11" s="35" t="s">
        <v>6</v>
      </c>
      <c r="B11" s="33"/>
      <c r="C11" s="33"/>
      <c r="D11" s="91">
        <v>16.741012819357337</v>
      </c>
      <c r="E11" s="133">
        <v>8.801838066276257</v>
      </c>
      <c r="F11" s="133">
        <v>-0.7171127462047178</v>
      </c>
      <c r="G11" s="133">
        <v>3.4238193899149394</v>
      </c>
      <c r="H11" s="92">
        <v>4.54092613383803</v>
      </c>
    </row>
    <row r="12" spans="1:8" ht="12.75">
      <c r="A12" s="35"/>
      <c r="B12" s="33" t="s">
        <v>7</v>
      </c>
      <c r="C12" s="33"/>
      <c r="D12" s="91">
        <v>17.423536783051485</v>
      </c>
      <c r="E12" s="133">
        <v>16.051516963095835</v>
      </c>
      <c r="F12" s="133">
        <v>2.713643656834952</v>
      </c>
      <c r="G12" s="133">
        <v>-0.5983073476084955</v>
      </c>
      <c r="H12" s="92">
        <v>5.369100859940157</v>
      </c>
    </row>
    <row r="13" spans="1:8" ht="12.75">
      <c r="A13" s="251"/>
      <c r="B13" s="252"/>
      <c r="C13" s="205" t="s">
        <v>70</v>
      </c>
      <c r="D13" s="91">
        <v>22.727390360272782</v>
      </c>
      <c r="E13" s="133">
        <v>-0.6828030537642027</v>
      </c>
      <c r="F13" s="133">
        <v>-6.69246903227092</v>
      </c>
      <c r="G13" s="133">
        <v>-27.89445731354867</v>
      </c>
      <c r="H13" s="92">
        <v>9.723851356633917</v>
      </c>
    </row>
    <row r="14" spans="1:8" ht="12.75">
      <c r="A14" s="251"/>
      <c r="B14" s="252"/>
      <c r="C14" s="205" t="s">
        <v>57</v>
      </c>
      <c r="D14" s="91">
        <v>16.888692744691134</v>
      </c>
      <c r="E14" s="133">
        <v>17.824557122863993</v>
      </c>
      <c r="F14" s="133">
        <v>3.5537017457232256</v>
      </c>
      <c r="G14" s="133">
        <v>1.5982958191274932</v>
      </c>
      <c r="H14" s="92">
        <v>5.120389447575113</v>
      </c>
    </row>
    <row r="15" spans="1:8" ht="12.75">
      <c r="A15" s="35"/>
      <c r="B15" s="33" t="s">
        <v>101</v>
      </c>
      <c r="C15" s="33"/>
      <c r="D15" s="91">
        <v>30.70199765202586</v>
      </c>
      <c r="E15" s="133">
        <v>-40.124549473721906</v>
      </c>
      <c r="F15" s="133">
        <v>-53.653447992884715</v>
      </c>
      <c r="G15" s="133">
        <v>66.38053175289649</v>
      </c>
      <c r="H15" s="92">
        <v>10.49405017730134</v>
      </c>
    </row>
    <row r="16" spans="1:8" ht="12.75">
      <c r="A16" s="35"/>
      <c r="B16" s="33" t="s">
        <v>8</v>
      </c>
      <c r="C16" s="33"/>
      <c r="D16" s="91">
        <v>11.66751941719324</v>
      </c>
      <c r="E16" s="133">
        <v>5.2001841107155</v>
      </c>
      <c r="F16" s="133">
        <v>6.158733690081442</v>
      </c>
      <c r="G16" s="133">
        <v>8.657818676521135</v>
      </c>
      <c r="H16" s="92">
        <v>1.318871971649127</v>
      </c>
    </row>
    <row r="17" spans="1:8" ht="12.75">
      <c r="A17" s="35"/>
      <c r="B17" s="33" t="s">
        <v>54</v>
      </c>
      <c r="C17" s="33"/>
      <c r="D17" s="91">
        <v>19.803030217568818</v>
      </c>
      <c r="E17" s="133">
        <v>-23.1137781268134</v>
      </c>
      <c r="F17" s="133">
        <v>21.604032123167414</v>
      </c>
      <c r="G17" s="133">
        <v>-18.30905914600337</v>
      </c>
      <c r="H17" s="92">
        <v>-15.672246707184978</v>
      </c>
    </row>
    <row r="18" spans="1:8" ht="12.75">
      <c r="A18" s="35"/>
      <c r="B18" s="33" t="s">
        <v>55</v>
      </c>
      <c r="C18" s="33"/>
      <c r="D18" s="91">
        <v>-13.01684743774122</v>
      </c>
      <c r="E18" s="133">
        <v>39.52394393172776</v>
      </c>
      <c r="F18" s="133">
        <v>10.760832331721804</v>
      </c>
      <c r="G18" s="133">
        <v>20.826701293013606</v>
      </c>
      <c r="H18" s="92">
        <v>-8.07712481422529</v>
      </c>
    </row>
    <row r="19" spans="1:8" ht="12.75">
      <c r="A19" s="35"/>
      <c r="B19" s="33" t="s">
        <v>9</v>
      </c>
      <c r="C19" s="33"/>
      <c r="D19" s="91">
        <v>5.3270211216510654</v>
      </c>
      <c r="E19" s="133">
        <v>2.926379323766981</v>
      </c>
      <c r="F19" s="133">
        <v>6.0529743290500315</v>
      </c>
      <c r="G19" s="133">
        <v>2.26521081091402</v>
      </c>
      <c r="H19" s="92">
        <v>6.134530321659315</v>
      </c>
    </row>
    <row r="20" spans="1:8" ht="12.75">
      <c r="A20" s="35"/>
      <c r="B20" s="33" t="s">
        <v>10</v>
      </c>
      <c r="C20" s="33"/>
      <c r="D20" s="91">
        <v>-3.032589724873036</v>
      </c>
      <c r="E20" s="133">
        <v>25.581176727401655</v>
      </c>
      <c r="F20" s="133">
        <v>-5.832806934011714</v>
      </c>
      <c r="G20" s="133">
        <v>26.555075684472552</v>
      </c>
      <c r="H20" s="92">
        <v>-4.285471691161391</v>
      </c>
    </row>
    <row r="21" spans="1:8" ht="12.75">
      <c r="A21" s="35"/>
      <c r="B21" s="33"/>
      <c r="C21" s="33"/>
      <c r="D21" s="91"/>
      <c r="E21" s="133"/>
      <c r="F21" s="133"/>
      <c r="G21" s="133"/>
      <c r="H21" s="92"/>
    </row>
    <row r="22" spans="1:8" ht="12.75">
      <c r="A22" s="35" t="s">
        <v>11</v>
      </c>
      <c r="B22" s="33"/>
      <c r="C22" s="33"/>
      <c r="D22" s="91">
        <v>7.647722899269138</v>
      </c>
      <c r="E22" s="133">
        <v>2.388052900117632</v>
      </c>
      <c r="F22" s="133">
        <v>6.244535524198702</v>
      </c>
      <c r="G22" s="133">
        <v>5.510791019210992</v>
      </c>
      <c r="H22" s="92">
        <v>6.304305810203026</v>
      </c>
    </row>
    <row r="23" spans="1:8" ht="12.75">
      <c r="A23" s="35"/>
      <c r="B23" s="33" t="s">
        <v>12</v>
      </c>
      <c r="C23" s="33"/>
      <c r="D23" s="91">
        <v>6.40208196140668</v>
      </c>
      <c r="E23" s="133">
        <v>4.060682530851456</v>
      </c>
      <c r="F23" s="133">
        <v>6.838971904816127</v>
      </c>
      <c r="G23" s="133">
        <v>6.213632967712979</v>
      </c>
      <c r="H23" s="92">
        <v>5.793259651174498</v>
      </c>
    </row>
    <row r="24" spans="1:8" ht="12.75">
      <c r="A24" s="35"/>
      <c r="B24" s="33" t="s">
        <v>13</v>
      </c>
      <c r="C24" s="33"/>
      <c r="D24" s="91">
        <v>1.9461785648316132</v>
      </c>
      <c r="E24" s="133">
        <v>5.676225787259304</v>
      </c>
      <c r="F24" s="133">
        <v>7.218057347243101</v>
      </c>
      <c r="G24" s="133">
        <v>7.310042505988723</v>
      </c>
      <c r="H24" s="92">
        <v>6.0786442366087545</v>
      </c>
    </row>
    <row r="25" spans="1:8" ht="12.75">
      <c r="A25" s="35"/>
      <c r="B25" s="33" t="s">
        <v>14</v>
      </c>
      <c r="C25" s="33"/>
      <c r="D25" s="91">
        <v>41.929580294817455</v>
      </c>
      <c r="E25" s="133">
        <v>47.14738873557523</v>
      </c>
      <c r="F25" s="133">
        <v>15.286656316903379</v>
      </c>
      <c r="G25" s="133">
        <v>6.187362999652746</v>
      </c>
      <c r="H25" s="92">
        <v>21.448549234756275</v>
      </c>
    </row>
    <row r="26" spans="1:8" ht="12.75">
      <c r="A26" s="35"/>
      <c r="B26" s="33" t="s">
        <v>56</v>
      </c>
      <c r="C26" s="33"/>
      <c r="D26" s="91">
        <v>12.104270930295735</v>
      </c>
      <c r="E26" s="133">
        <v>1.389726720184692</v>
      </c>
      <c r="F26" s="133">
        <v>8.938349065692307</v>
      </c>
      <c r="G26" s="133">
        <v>6.9420544996927624</v>
      </c>
      <c r="H26" s="92">
        <v>8.247250574207143</v>
      </c>
    </row>
    <row r="27" spans="1:8" ht="12.75">
      <c r="A27" s="35"/>
      <c r="B27" s="33" t="s">
        <v>71</v>
      </c>
      <c r="C27" s="33"/>
      <c r="D27" s="91">
        <v>6.3029725684691895</v>
      </c>
      <c r="E27" s="133">
        <v>-1.7027837647226263</v>
      </c>
      <c r="F27" s="133">
        <v>0.5900728027851798</v>
      </c>
      <c r="G27" s="133">
        <v>1.0663701477787058</v>
      </c>
      <c r="H27" s="92">
        <v>1.4845740969951615</v>
      </c>
    </row>
    <row r="28" spans="1:8" ht="12.75">
      <c r="A28" s="35"/>
      <c r="B28" s="33" t="s">
        <v>15</v>
      </c>
      <c r="C28" s="33"/>
      <c r="D28" s="91">
        <v>-72.40496891916037</v>
      </c>
      <c r="E28" s="133">
        <v>-5.328769832386526</v>
      </c>
      <c r="F28" s="133">
        <v>-61.34055294753291</v>
      </c>
      <c r="G28" s="133">
        <v>48.301370685816856</v>
      </c>
      <c r="H28" s="92">
        <v>15.451478584409806</v>
      </c>
    </row>
    <row r="29" spans="1:8" ht="12.75">
      <c r="A29" s="35"/>
      <c r="B29" s="33"/>
      <c r="C29" s="33"/>
      <c r="D29" s="91"/>
      <c r="E29" s="133"/>
      <c r="F29" s="133"/>
      <c r="G29" s="133"/>
      <c r="H29" s="92"/>
    </row>
    <row r="30" spans="1:8" ht="12.75">
      <c r="A30" s="73" t="s">
        <v>16</v>
      </c>
      <c r="B30" s="205"/>
      <c r="C30" s="33"/>
      <c r="D30" s="91">
        <v>247.03922663407263</v>
      </c>
      <c r="E30" s="133">
        <v>59.197249356415995</v>
      </c>
      <c r="F30" s="133">
        <v>-35.92118209763419</v>
      </c>
      <c r="G30" s="133">
        <v>-14.062892199134724</v>
      </c>
      <c r="H30" s="92">
        <v>-13.598869313749884</v>
      </c>
    </row>
    <row r="31" spans="1:8" ht="12.75">
      <c r="A31" s="35"/>
      <c r="B31" s="33"/>
      <c r="C31" s="33"/>
      <c r="D31" s="91"/>
      <c r="E31" s="133"/>
      <c r="F31" s="133"/>
      <c r="G31" s="133"/>
      <c r="H31" s="92"/>
    </row>
    <row r="32" spans="1:8" ht="12.75">
      <c r="A32" s="35" t="s">
        <v>17</v>
      </c>
      <c r="B32" s="33"/>
      <c r="C32" s="33"/>
      <c r="D32" s="91"/>
      <c r="E32" s="133"/>
      <c r="F32" s="133"/>
      <c r="G32" s="133"/>
      <c r="H32" s="92"/>
    </row>
    <row r="33" spans="1:8" ht="12.75">
      <c r="A33" s="35" t="s">
        <v>18</v>
      </c>
      <c r="B33" s="33"/>
      <c r="C33" s="33"/>
      <c r="D33" s="91">
        <v>8.100289417446405</v>
      </c>
      <c r="E33" s="133">
        <v>26.183884771611822</v>
      </c>
      <c r="F33" s="133">
        <v>-3.286798825209114</v>
      </c>
      <c r="G33" s="133">
        <v>-10.014385928947966</v>
      </c>
      <c r="H33" s="92">
        <v>12.049187256866256</v>
      </c>
    </row>
    <row r="34" spans="1:8" ht="12.75">
      <c r="A34" s="35"/>
      <c r="B34" s="33" t="s">
        <v>19</v>
      </c>
      <c r="C34" s="33"/>
      <c r="D34" s="91">
        <v>24.613357223646993</v>
      </c>
      <c r="E34" s="133">
        <v>-40.77476588764617</v>
      </c>
      <c r="F34" s="133">
        <v>126.11030955170257</v>
      </c>
      <c r="G34" s="133">
        <v>-10.662687225551526</v>
      </c>
      <c r="H34" s="92">
        <v>-19.21522605181186</v>
      </c>
    </row>
    <row r="35" spans="1:8" ht="12.75">
      <c r="A35" s="35"/>
      <c r="B35" s="33" t="s">
        <v>20</v>
      </c>
      <c r="C35" s="33"/>
      <c r="D35" s="91">
        <v>2.943184669549792</v>
      </c>
      <c r="E35" s="133">
        <v>25.29592243039529</v>
      </c>
      <c r="F35" s="133">
        <v>-4.963873110179096</v>
      </c>
      <c r="G35" s="133">
        <v>-7.569552823250625</v>
      </c>
      <c r="H35" s="92">
        <v>9.011620445907598</v>
      </c>
    </row>
    <row r="36" spans="1:8" ht="12.75">
      <c r="A36" s="35"/>
      <c r="B36" s="33" t="s">
        <v>21</v>
      </c>
      <c r="C36" s="33"/>
      <c r="D36" s="91">
        <v>15.781324077259296</v>
      </c>
      <c r="E36" s="133">
        <v>26.045444712645605</v>
      </c>
      <c r="F36" s="133">
        <v>-0.00815401539357996</v>
      </c>
      <c r="G36" s="133">
        <v>-12.971986940921576</v>
      </c>
      <c r="H36" s="92">
        <v>15.289968567643864</v>
      </c>
    </row>
    <row r="37" spans="1:8" ht="12.75">
      <c r="A37" s="35"/>
      <c r="B37" s="33"/>
      <c r="C37" s="33"/>
      <c r="D37" s="91"/>
      <c r="E37" s="133"/>
      <c r="F37" s="133"/>
      <c r="G37" s="133"/>
      <c r="H37" s="92"/>
    </row>
    <row r="38" spans="1:8" ht="12.75">
      <c r="A38" s="208" t="s">
        <v>73</v>
      </c>
      <c r="B38" s="209"/>
      <c r="C38" s="33"/>
      <c r="D38" s="99">
        <v>16.75402180008585</v>
      </c>
      <c r="E38" s="137">
        <v>8.714386439426525</v>
      </c>
      <c r="F38" s="137">
        <v>-0.595235101774716</v>
      </c>
      <c r="G38" s="137">
        <v>3.3930282945085155</v>
      </c>
      <c r="H38" s="100">
        <v>4.496057840802337</v>
      </c>
    </row>
    <row r="39" spans="1:8" ht="12.75">
      <c r="A39" s="208" t="s">
        <v>74</v>
      </c>
      <c r="B39" s="209"/>
      <c r="C39" s="33"/>
      <c r="D39" s="99">
        <v>7.757512665992516</v>
      </c>
      <c r="E39" s="137">
        <v>6.867977623753907</v>
      </c>
      <c r="F39" s="137">
        <v>4.199944219027962</v>
      </c>
      <c r="G39" s="137">
        <v>2.2267898692428734</v>
      </c>
      <c r="H39" s="100">
        <v>7.320968521664328</v>
      </c>
    </row>
    <row r="40" spans="1:8" ht="12.75">
      <c r="A40" s="212"/>
      <c r="B40" s="213"/>
      <c r="C40" s="213"/>
      <c r="D40" s="212"/>
      <c r="E40" s="213"/>
      <c r="F40" s="213"/>
      <c r="G40" s="213"/>
      <c r="H40" s="200"/>
    </row>
  </sheetData>
  <sheetProtection/>
  <printOptions horizontalCentered="1"/>
  <pageMargins left="0.7874015748031497" right="0" top="1.1811023622047245" bottom="0" header="0" footer="0"/>
  <pageSetup fitToHeight="1" fitToWidth="1" horizontalDpi="600" verticalDpi="600" orientation="portrait" scale="91" r:id="rId1"/>
</worksheet>
</file>

<file path=xl/worksheets/sheet17.xml><?xml version="1.0" encoding="utf-8"?>
<worksheet xmlns="http://schemas.openxmlformats.org/spreadsheetml/2006/main" xmlns:r="http://schemas.openxmlformats.org/officeDocument/2006/relationships">
  <sheetPr>
    <pageSetUpPr fitToPage="1"/>
  </sheetPr>
  <dimension ref="A1:R201"/>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10" width="9.28125" style="0" customWidth="1"/>
    <col min="11" max="11" width="5.7109375" style="0" customWidth="1"/>
  </cols>
  <sheetData>
    <row r="1" spans="8:11" ht="26.25">
      <c r="H1" s="245"/>
      <c r="K1" s="68">
        <v>17</v>
      </c>
    </row>
    <row r="2" spans="1:10" ht="12.75">
      <c r="A2" s="223" t="s">
        <v>75</v>
      </c>
      <c r="B2" s="3"/>
      <c r="C2" s="3"/>
      <c r="D2" s="3"/>
      <c r="E2" s="3"/>
      <c r="F2" s="3"/>
      <c r="G2" s="3"/>
      <c r="H2" s="2"/>
      <c r="I2" s="2"/>
      <c r="J2" s="2"/>
    </row>
    <row r="3" spans="1:10" ht="12.75">
      <c r="A3" s="47" t="str">
        <f>+Total!A3</f>
        <v>ESTADO DE OPERACIONES DE GOBIERNO  2014</v>
      </c>
      <c r="B3" s="6"/>
      <c r="C3" s="6"/>
      <c r="D3" s="6"/>
      <c r="E3" s="6"/>
      <c r="F3" s="3"/>
      <c r="G3" s="3"/>
      <c r="H3" s="2"/>
      <c r="I3" s="2"/>
      <c r="J3" s="2"/>
    </row>
    <row r="4" spans="1:10" ht="12.75">
      <c r="A4" s="223" t="s">
        <v>0</v>
      </c>
      <c r="B4" s="3"/>
      <c r="C4" s="3"/>
      <c r="D4" s="3"/>
      <c r="E4" s="3"/>
      <c r="F4" s="3"/>
      <c r="G4" s="3"/>
      <c r="H4" s="2"/>
      <c r="I4" s="2"/>
      <c r="J4" s="2"/>
    </row>
    <row r="5" spans="1:10" ht="12.75">
      <c r="A5" s="223" t="s">
        <v>1</v>
      </c>
      <c r="B5" s="3"/>
      <c r="C5" s="225"/>
      <c r="D5" s="225"/>
      <c r="E5" s="225"/>
      <c r="F5" s="3"/>
      <c r="G5" s="3"/>
      <c r="H5" s="2"/>
      <c r="I5" s="2"/>
      <c r="J5" s="2"/>
    </row>
    <row r="6" spans="1:10" ht="12.75">
      <c r="A6" s="223" t="s">
        <v>169</v>
      </c>
      <c r="B6" s="3"/>
      <c r="C6" s="225"/>
      <c r="D6" s="225"/>
      <c r="E6" s="225"/>
      <c r="F6" s="3"/>
      <c r="G6" s="3"/>
      <c r="H6" s="2"/>
      <c r="I6" s="2"/>
      <c r="J6" s="2"/>
    </row>
    <row r="7" spans="1:10" ht="50.25" customHeight="1">
      <c r="A7" s="13"/>
      <c r="B7" s="14"/>
      <c r="C7" s="273"/>
      <c r="D7" s="274" t="s">
        <v>104</v>
      </c>
      <c r="E7" s="288" t="s">
        <v>105</v>
      </c>
      <c r="F7" s="288" t="s">
        <v>95</v>
      </c>
      <c r="G7" s="288" t="s">
        <v>191</v>
      </c>
      <c r="H7" s="288" t="s">
        <v>203</v>
      </c>
      <c r="I7" s="288" t="s">
        <v>204</v>
      </c>
      <c r="J7" s="292" t="s">
        <v>205</v>
      </c>
    </row>
    <row r="8" spans="1:10" ht="12.75">
      <c r="A8" s="16"/>
      <c r="B8" s="17"/>
      <c r="C8" s="17"/>
      <c r="D8" s="20"/>
      <c r="E8" s="48"/>
      <c r="F8" s="62"/>
      <c r="G8" s="62"/>
      <c r="H8" s="62"/>
      <c r="I8" s="62"/>
      <c r="J8" s="62"/>
    </row>
    <row r="9" spans="1:10" ht="12.75">
      <c r="A9" s="19" t="s">
        <v>5</v>
      </c>
      <c r="B9" s="17"/>
      <c r="C9" s="17"/>
      <c r="D9" s="20"/>
      <c r="E9" s="48"/>
      <c r="F9" s="62"/>
      <c r="G9" s="62"/>
      <c r="H9" s="62"/>
      <c r="I9" s="62"/>
      <c r="J9" s="62"/>
    </row>
    <row r="10" spans="1:18" ht="12.75">
      <c r="A10" s="20" t="s">
        <v>6</v>
      </c>
      <c r="B10" s="17"/>
      <c r="C10" s="17"/>
      <c r="D10" s="91">
        <v>5.1</v>
      </c>
      <c r="E10" s="62">
        <v>4.9</v>
      </c>
      <c r="F10" s="62">
        <v>9.9</v>
      </c>
      <c r="G10" s="62">
        <v>4.9</v>
      </c>
      <c r="H10" s="62">
        <v>5.6</v>
      </c>
      <c r="I10" s="62">
        <v>10.5</v>
      </c>
      <c r="J10" s="62">
        <v>20.4</v>
      </c>
      <c r="K10" s="314"/>
      <c r="L10" s="58"/>
      <c r="M10" s="58"/>
      <c r="N10" s="58"/>
      <c r="O10" s="58"/>
      <c r="P10" s="58"/>
      <c r="Q10" s="58"/>
      <c r="R10" s="58"/>
    </row>
    <row r="11" spans="1:18" ht="12.75">
      <c r="A11" s="20"/>
      <c r="B11" s="17" t="s">
        <v>7</v>
      </c>
      <c r="C11" s="17"/>
      <c r="D11" s="91">
        <v>4.2</v>
      </c>
      <c r="E11" s="62">
        <v>4.1</v>
      </c>
      <c r="F11" s="62">
        <v>8.3</v>
      </c>
      <c r="G11" s="62">
        <v>3.9</v>
      </c>
      <c r="H11" s="62">
        <v>4.4</v>
      </c>
      <c r="I11" s="62">
        <v>8.3</v>
      </c>
      <c r="J11" s="62">
        <v>16.7</v>
      </c>
      <c r="L11" s="58"/>
      <c r="M11" s="58"/>
      <c r="N11" s="58"/>
      <c r="O11" s="58"/>
      <c r="P11" s="58"/>
      <c r="Q11" s="58"/>
      <c r="R11" s="58"/>
    </row>
    <row r="12" spans="1:18" ht="12.75">
      <c r="A12" s="230"/>
      <c r="B12" s="231"/>
      <c r="C12" s="231" t="s">
        <v>70</v>
      </c>
      <c r="D12" s="253">
        <v>0.2</v>
      </c>
      <c r="E12" s="289">
        <v>0.3</v>
      </c>
      <c r="F12" s="289">
        <v>0.5</v>
      </c>
      <c r="G12" s="62">
        <v>0.3</v>
      </c>
      <c r="H12" s="62">
        <v>0.2</v>
      </c>
      <c r="I12" s="62">
        <v>0.5</v>
      </c>
      <c r="J12" s="62">
        <v>1</v>
      </c>
      <c r="L12" s="58"/>
      <c r="M12" s="58"/>
      <c r="N12" s="58"/>
      <c r="O12" s="58"/>
      <c r="P12" s="58"/>
      <c r="Q12" s="58"/>
      <c r="R12" s="58"/>
    </row>
    <row r="13" spans="1:18" ht="12.75">
      <c r="A13" s="230"/>
      <c r="B13" s="231"/>
      <c r="C13" s="231" t="s">
        <v>57</v>
      </c>
      <c r="D13" s="253">
        <v>4</v>
      </c>
      <c r="E13" s="289">
        <v>3.8</v>
      </c>
      <c r="F13" s="289">
        <v>7.8</v>
      </c>
      <c r="G13" s="62">
        <v>3.7</v>
      </c>
      <c r="H13" s="62">
        <v>4.2</v>
      </c>
      <c r="I13" s="62">
        <v>7.8</v>
      </c>
      <c r="J13" s="62">
        <v>15.7</v>
      </c>
      <c r="L13" s="58"/>
      <c r="M13" s="58"/>
      <c r="N13" s="58"/>
      <c r="O13" s="58"/>
      <c r="P13" s="58"/>
      <c r="Q13" s="58"/>
      <c r="R13" s="58"/>
    </row>
    <row r="14" spans="1:18" ht="12.75">
      <c r="A14" s="20"/>
      <c r="B14" s="17" t="s">
        <v>101</v>
      </c>
      <c r="C14" s="17"/>
      <c r="D14" s="91">
        <v>0.1</v>
      </c>
      <c r="E14" s="62">
        <v>0</v>
      </c>
      <c r="F14" s="62">
        <v>0.1</v>
      </c>
      <c r="G14" s="62">
        <v>0.2</v>
      </c>
      <c r="H14" s="62">
        <v>0.3</v>
      </c>
      <c r="I14" s="62">
        <v>0.5</v>
      </c>
      <c r="J14" s="62">
        <v>0.7</v>
      </c>
      <c r="L14" s="58"/>
      <c r="M14" s="58"/>
      <c r="N14" s="58"/>
      <c r="O14" s="58"/>
      <c r="P14" s="58"/>
      <c r="Q14" s="58"/>
      <c r="R14" s="58"/>
    </row>
    <row r="15" spans="1:18" ht="12.75">
      <c r="A15" s="20"/>
      <c r="B15" s="17" t="s">
        <v>8</v>
      </c>
      <c r="C15" s="17"/>
      <c r="D15" s="91">
        <v>0.3</v>
      </c>
      <c r="E15" s="62">
        <v>0.4</v>
      </c>
      <c r="F15" s="62">
        <v>0.7</v>
      </c>
      <c r="G15" s="62">
        <v>0.4</v>
      </c>
      <c r="H15" s="62">
        <v>0.4</v>
      </c>
      <c r="I15" s="62">
        <v>0.7</v>
      </c>
      <c r="J15" s="62">
        <v>1.4</v>
      </c>
      <c r="L15" s="58"/>
      <c r="M15" s="58"/>
      <c r="N15" s="58"/>
      <c r="O15" s="58"/>
      <c r="P15" s="58"/>
      <c r="Q15" s="58"/>
      <c r="R15" s="58"/>
    </row>
    <row r="16" spans="1:18" ht="12.75">
      <c r="A16" s="20"/>
      <c r="B16" s="17" t="s">
        <v>54</v>
      </c>
      <c r="C16" s="17"/>
      <c r="D16" s="91">
        <v>0</v>
      </c>
      <c r="E16" s="62">
        <v>0</v>
      </c>
      <c r="F16" s="62">
        <v>0</v>
      </c>
      <c r="G16" s="62">
        <v>0</v>
      </c>
      <c r="H16" s="62">
        <v>0</v>
      </c>
      <c r="I16" s="62">
        <v>0</v>
      </c>
      <c r="J16" s="62">
        <v>0</v>
      </c>
      <c r="L16" s="58"/>
      <c r="M16" s="58"/>
      <c r="N16" s="58"/>
      <c r="O16" s="58"/>
      <c r="P16" s="58"/>
      <c r="Q16" s="58"/>
      <c r="R16" s="58"/>
    </row>
    <row r="17" spans="1:18" ht="12.75">
      <c r="A17" s="20"/>
      <c r="B17" s="17" t="s">
        <v>55</v>
      </c>
      <c r="C17" s="17"/>
      <c r="D17" s="91">
        <v>0.1</v>
      </c>
      <c r="E17" s="62">
        <v>0.1</v>
      </c>
      <c r="F17" s="62">
        <v>0.2</v>
      </c>
      <c r="G17" s="62">
        <v>0.1</v>
      </c>
      <c r="H17" s="62">
        <v>0.2</v>
      </c>
      <c r="I17" s="62">
        <v>0.3</v>
      </c>
      <c r="J17" s="62">
        <v>0.4</v>
      </c>
      <c r="L17" s="58"/>
      <c r="M17" s="58"/>
      <c r="N17" s="58"/>
      <c r="O17" s="58"/>
      <c r="P17" s="58"/>
      <c r="Q17" s="58"/>
      <c r="R17" s="58"/>
    </row>
    <row r="18" spans="1:18" ht="12.75">
      <c r="A18" s="20"/>
      <c r="B18" s="17" t="s">
        <v>9</v>
      </c>
      <c r="C18" s="17"/>
      <c r="D18" s="91">
        <v>0.1</v>
      </c>
      <c r="E18" s="62">
        <v>0.1</v>
      </c>
      <c r="F18" s="62">
        <v>0.2</v>
      </c>
      <c r="G18" s="62">
        <v>0.1</v>
      </c>
      <c r="H18" s="62">
        <v>0.1</v>
      </c>
      <c r="I18" s="62">
        <v>0.3</v>
      </c>
      <c r="J18" s="62">
        <v>0.5</v>
      </c>
      <c r="L18" s="58"/>
      <c r="M18" s="58"/>
      <c r="N18" s="58"/>
      <c r="O18" s="58"/>
      <c r="P18" s="58"/>
      <c r="Q18" s="58"/>
      <c r="R18" s="58"/>
    </row>
    <row r="19" spans="1:18" ht="12.75">
      <c r="A19" s="20"/>
      <c r="B19" s="17" t="s">
        <v>10</v>
      </c>
      <c r="C19" s="17"/>
      <c r="D19" s="91">
        <v>0.2</v>
      </c>
      <c r="E19" s="62">
        <v>0.1</v>
      </c>
      <c r="F19" s="62">
        <v>0.3</v>
      </c>
      <c r="G19" s="62">
        <v>0.2</v>
      </c>
      <c r="H19" s="62">
        <v>0.2</v>
      </c>
      <c r="I19" s="62">
        <v>0.4</v>
      </c>
      <c r="J19" s="62">
        <v>0.7</v>
      </c>
      <c r="L19" s="58"/>
      <c r="M19" s="58"/>
      <c r="N19" s="58"/>
      <c r="O19" s="58"/>
      <c r="P19" s="58"/>
      <c r="Q19" s="58"/>
      <c r="R19" s="58"/>
    </row>
    <row r="20" spans="1:18" ht="12.75">
      <c r="A20" s="20"/>
      <c r="B20" s="17"/>
      <c r="C20" s="17"/>
      <c r="D20" s="91"/>
      <c r="E20" s="62"/>
      <c r="F20" s="62"/>
      <c r="G20" s="62"/>
      <c r="H20" s="62"/>
      <c r="I20" s="62"/>
      <c r="J20" s="62"/>
      <c r="L20" s="58"/>
      <c r="M20" s="58"/>
      <c r="N20" s="58"/>
      <c r="O20" s="58"/>
      <c r="P20" s="58"/>
      <c r="Q20" s="58"/>
      <c r="R20" s="58"/>
    </row>
    <row r="21" spans="1:18" ht="12.75">
      <c r="A21" s="20" t="s">
        <v>11</v>
      </c>
      <c r="B21" s="17"/>
      <c r="C21" s="17"/>
      <c r="D21" s="91">
        <v>4</v>
      </c>
      <c r="E21" s="62">
        <v>4.3</v>
      </c>
      <c r="F21" s="62">
        <v>8.4</v>
      </c>
      <c r="G21" s="62">
        <v>4.6</v>
      </c>
      <c r="H21" s="62">
        <v>5.2</v>
      </c>
      <c r="I21" s="62">
        <v>9.7</v>
      </c>
      <c r="J21" s="62">
        <v>18.1</v>
      </c>
      <c r="L21" s="58"/>
      <c r="M21" s="58"/>
      <c r="N21" s="58"/>
      <c r="O21" s="58"/>
      <c r="P21" s="58"/>
      <c r="Q21" s="58"/>
      <c r="R21" s="58"/>
    </row>
    <row r="22" spans="1:18" ht="12.75">
      <c r="A22" s="20"/>
      <c r="B22" s="17" t="s">
        <v>12</v>
      </c>
      <c r="C22" s="17"/>
      <c r="D22" s="91">
        <v>1.1</v>
      </c>
      <c r="E22" s="62">
        <v>1.1</v>
      </c>
      <c r="F22" s="62">
        <v>2.1</v>
      </c>
      <c r="G22" s="62">
        <v>1.1</v>
      </c>
      <c r="H22" s="62">
        <v>1.2</v>
      </c>
      <c r="I22" s="62">
        <v>2.3</v>
      </c>
      <c r="J22" s="62">
        <v>4.4</v>
      </c>
      <c r="L22" s="58"/>
      <c r="M22" s="58"/>
      <c r="N22" s="58"/>
      <c r="O22" s="58"/>
      <c r="P22" s="58"/>
      <c r="Q22" s="58"/>
      <c r="R22" s="58"/>
    </row>
    <row r="23" spans="1:18" ht="12.75">
      <c r="A23" s="20"/>
      <c r="B23" s="17" t="s">
        <v>13</v>
      </c>
      <c r="C23" s="17"/>
      <c r="D23" s="91">
        <v>0.4</v>
      </c>
      <c r="E23" s="62">
        <v>0.4</v>
      </c>
      <c r="F23" s="62">
        <v>0.8</v>
      </c>
      <c r="G23" s="62">
        <v>0.4</v>
      </c>
      <c r="H23" s="62">
        <v>0.6</v>
      </c>
      <c r="I23" s="62">
        <v>1.1</v>
      </c>
      <c r="J23" s="62">
        <v>1.9</v>
      </c>
      <c r="L23" s="58"/>
      <c r="M23" s="58"/>
      <c r="N23" s="58"/>
      <c r="O23" s="58"/>
      <c r="P23" s="58"/>
      <c r="Q23" s="58"/>
      <c r="R23" s="58"/>
    </row>
    <row r="24" spans="1:18" ht="12.75">
      <c r="A24" s="20"/>
      <c r="B24" s="17" t="s">
        <v>14</v>
      </c>
      <c r="C24" s="17"/>
      <c r="D24" s="91">
        <v>0.2</v>
      </c>
      <c r="E24" s="62">
        <v>0</v>
      </c>
      <c r="F24" s="62">
        <v>0.2</v>
      </c>
      <c r="G24" s="62">
        <v>0.2</v>
      </c>
      <c r="H24" s="62">
        <v>0</v>
      </c>
      <c r="I24" s="62">
        <v>0.3</v>
      </c>
      <c r="J24" s="62">
        <v>0.5</v>
      </c>
      <c r="L24" s="58"/>
      <c r="M24" s="58"/>
      <c r="N24" s="58"/>
      <c r="O24" s="58"/>
      <c r="P24" s="58"/>
      <c r="Q24" s="58"/>
      <c r="R24" s="58"/>
    </row>
    <row r="25" spans="1:18" ht="12.75">
      <c r="A25" s="20"/>
      <c r="B25" s="17" t="s">
        <v>56</v>
      </c>
      <c r="C25" s="17"/>
      <c r="D25" s="91">
        <v>1.5</v>
      </c>
      <c r="E25" s="62">
        <v>1.7</v>
      </c>
      <c r="F25" s="62">
        <v>3.2</v>
      </c>
      <c r="G25" s="62">
        <v>1.8</v>
      </c>
      <c r="H25" s="62">
        <v>2.3</v>
      </c>
      <c r="I25" s="62">
        <v>4.1</v>
      </c>
      <c r="J25" s="62">
        <v>7.3</v>
      </c>
      <c r="L25" s="58"/>
      <c r="M25" s="58"/>
      <c r="N25" s="58"/>
      <c r="O25" s="58"/>
      <c r="P25" s="58"/>
      <c r="Q25" s="58"/>
      <c r="R25" s="58"/>
    </row>
    <row r="26" spans="1:18" ht="12.75">
      <c r="A26" s="20"/>
      <c r="B26" s="17" t="s">
        <v>71</v>
      </c>
      <c r="C26" s="17"/>
      <c r="D26" s="91">
        <v>0.9</v>
      </c>
      <c r="E26" s="62">
        <v>1.1</v>
      </c>
      <c r="F26" s="62">
        <v>2</v>
      </c>
      <c r="G26" s="62">
        <v>1</v>
      </c>
      <c r="H26" s="62">
        <v>1</v>
      </c>
      <c r="I26" s="62">
        <v>2</v>
      </c>
      <c r="J26" s="62">
        <v>4</v>
      </c>
      <c r="L26" s="58"/>
      <c r="M26" s="58"/>
      <c r="N26" s="58"/>
      <c r="O26" s="58"/>
      <c r="P26" s="58"/>
      <c r="Q26" s="58"/>
      <c r="R26" s="58"/>
    </row>
    <row r="27" spans="1:18" ht="12.75">
      <c r="A27" s="20"/>
      <c r="B27" s="17" t="s">
        <v>15</v>
      </c>
      <c r="C27" s="17"/>
      <c r="D27" s="91">
        <v>0</v>
      </c>
      <c r="E27" s="62">
        <v>0</v>
      </c>
      <c r="F27" s="62">
        <v>0</v>
      </c>
      <c r="G27" s="62">
        <v>0</v>
      </c>
      <c r="H27" s="62">
        <v>0</v>
      </c>
      <c r="I27" s="62">
        <v>0</v>
      </c>
      <c r="J27" s="62">
        <v>0</v>
      </c>
      <c r="L27" s="58"/>
      <c r="M27" s="58"/>
      <c r="N27" s="58"/>
      <c r="O27" s="58"/>
      <c r="P27" s="58"/>
      <c r="Q27" s="58"/>
      <c r="R27" s="58"/>
    </row>
    <row r="28" spans="1:18" ht="12.75">
      <c r="A28" s="20"/>
      <c r="B28" s="17"/>
      <c r="C28" s="17"/>
      <c r="D28" s="91"/>
      <c r="E28" s="62"/>
      <c r="F28" s="62"/>
      <c r="G28" s="62"/>
      <c r="H28" s="62"/>
      <c r="I28" s="62"/>
      <c r="J28" s="62"/>
      <c r="L28" s="58"/>
      <c r="M28" s="58"/>
      <c r="N28" s="58"/>
      <c r="O28" s="58"/>
      <c r="P28" s="58"/>
      <c r="Q28" s="58"/>
      <c r="R28" s="58"/>
    </row>
    <row r="29" spans="1:18" ht="12.75">
      <c r="A29" s="74" t="s">
        <v>16</v>
      </c>
      <c r="B29" s="72"/>
      <c r="C29" s="72"/>
      <c r="D29" s="91">
        <v>1</v>
      </c>
      <c r="E29" s="62">
        <v>0.5</v>
      </c>
      <c r="F29" s="62">
        <v>1.6</v>
      </c>
      <c r="G29" s="62">
        <v>0.4</v>
      </c>
      <c r="H29" s="62">
        <v>0.4</v>
      </c>
      <c r="I29" s="62">
        <v>0.8</v>
      </c>
      <c r="J29" s="62">
        <v>2.3</v>
      </c>
      <c r="L29" s="58"/>
      <c r="M29" s="58"/>
      <c r="N29" s="58"/>
      <c r="O29" s="58"/>
      <c r="P29" s="58"/>
      <c r="Q29" s="58"/>
      <c r="R29" s="58"/>
    </row>
    <row r="30" spans="1:18" ht="12.75">
      <c r="A30" s="20"/>
      <c r="B30" s="17"/>
      <c r="C30" s="17"/>
      <c r="D30" s="91"/>
      <c r="E30" s="62"/>
      <c r="F30" s="62"/>
      <c r="G30" s="62"/>
      <c r="H30" s="62"/>
      <c r="I30" s="62"/>
      <c r="J30" s="62"/>
      <c r="L30" s="58"/>
      <c r="M30" s="58"/>
      <c r="N30" s="58"/>
      <c r="O30" s="58"/>
      <c r="P30" s="58"/>
      <c r="Q30" s="58"/>
      <c r="R30" s="58"/>
    </row>
    <row r="31" spans="1:18" ht="12.75">
      <c r="A31" s="19" t="s">
        <v>17</v>
      </c>
      <c r="B31" s="17"/>
      <c r="C31" s="17"/>
      <c r="D31" s="91"/>
      <c r="E31" s="62"/>
      <c r="F31" s="62"/>
      <c r="G31" s="62"/>
      <c r="H31" s="62"/>
      <c r="I31" s="62"/>
      <c r="J31" s="62"/>
      <c r="L31" s="58"/>
      <c r="M31" s="58"/>
      <c r="N31" s="58"/>
      <c r="O31" s="58"/>
      <c r="P31" s="58"/>
      <c r="Q31" s="58"/>
      <c r="R31" s="58"/>
    </row>
    <row r="32" spans="1:18" ht="12.75">
      <c r="A32" s="20" t="s">
        <v>18</v>
      </c>
      <c r="B32" s="17"/>
      <c r="C32" s="17"/>
      <c r="D32" s="91">
        <v>0.6</v>
      </c>
      <c r="E32" s="62">
        <v>0.8</v>
      </c>
      <c r="F32" s="62">
        <v>1.5</v>
      </c>
      <c r="G32" s="62">
        <v>0.7</v>
      </c>
      <c r="H32" s="62">
        <v>1.6</v>
      </c>
      <c r="I32" s="62">
        <v>2.3</v>
      </c>
      <c r="J32" s="62">
        <v>3.8</v>
      </c>
      <c r="L32" s="58"/>
      <c r="M32" s="58"/>
      <c r="N32" s="58"/>
      <c r="O32" s="58"/>
      <c r="P32" s="58"/>
      <c r="Q32" s="58"/>
      <c r="R32" s="58"/>
    </row>
    <row r="33" spans="1:18" ht="12.75">
      <c r="A33" s="20"/>
      <c r="B33" s="17" t="s">
        <v>19</v>
      </c>
      <c r="C33" s="17"/>
      <c r="D33" s="91">
        <v>0</v>
      </c>
      <c r="E33" s="62">
        <v>0</v>
      </c>
      <c r="F33" s="62">
        <v>0</v>
      </c>
      <c r="G33" s="62">
        <v>0</v>
      </c>
      <c r="H33" s="62">
        <v>0</v>
      </c>
      <c r="I33" s="62">
        <v>0</v>
      </c>
      <c r="J33" s="62">
        <v>0</v>
      </c>
      <c r="L33" s="58"/>
      <c r="M33" s="58"/>
      <c r="N33" s="58"/>
      <c r="O33" s="58"/>
      <c r="P33" s="58"/>
      <c r="Q33" s="58"/>
      <c r="R33" s="58"/>
    </row>
    <row r="34" spans="1:18" ht="12.75">
      <c r="A34" s="20"/>
      <c r="B34" s="17" t="s">
        <v>20</v>
      </c>
      <c r="C34" s="17"/>
      <c r="D34" s="91">
        <v>0.3</v>
      </c>
      <c r="E34" s="62">
        <v>0.4</v>
      </c>
      <c r="F34" s="62">
        <v>0.7</v>
      </c>
      <c r="G34" s="62">
        <v>0.4</v>
      </c>
      <c r="H34" s="62">
        <v>0.9</v>
      </c>
      <c r="I34" s="62">
        <v>1.3</v>
      </c>
      <c r="J34" s="62">
        <v>2</v>
      </c>
      <c r="L34" s="58"/>
      <c r="M34" s="58"/>
      <c r="N34" s="58"/>
      <c r="O34" s="58"/>
      <c r="P34" s="58"/>
      <c r="Q34" s="58"/>
      <c r="R34" s="58"/>
    </row>
    <row r="35" spans="1:18" ht="12.75">
      <c r="A35" s="20"/>
      <c r="B35" s="17" t="s">
        <v>21</v>
      </c>
      <c r="C35" s="17"/>
      <c r="D35" s="91">
        <v>0.4</v>
      </c>
      <c r="E35" s="62">
        <v>0.4</v>
      </c>
      <c r="F35" s="62">
        <v>0.7</v>
      </c>
      <c r="G35" s="62">
        <v>0.4</v>
      </c>
      <c r="H35" s="62">
        <v>0.7</v>
      </c>
      <c r="I35" s="62">
        <v>1.1</v>
      </c>
      <c r="J35" s="62">
        <v>1.8</v>
      </c>
      <c r="L35" s="58"/>
      <c r="M35" s="58"/>
      <c r="N35" s="58"/>
      <c r="O35" s="58"/>
      <c r="P35" s="58"/>
      <c r="Q35" s="58"/>
      <c r="R35" s="58"/>
    </row>
    <row r="36" spans="1:18" ht="12.75">
      <c r="A36" s="20"/>
      <c r="B36" s="17"/>
      <c r="C36" s="17"/>
      <c r="D36" s="91"/>
      <c r="E36" s="62"/>
      <c r="F36" s="62"/>
      <c r="G36" s="62"/>
      <c r="H36" s="62"/>
      <c r="I36" s="62"/>
      <c r="J36" s="62"/>
      <c r="L36" s="58"/>
      <c r="M36" s="58"/>
      <c r="N36" s="58"/>
      <c r="O36" s="58"/>
      <c r="P36" s="58"/>
      <c r="Q36" s="58"/>
      <c r="R36" s="58"/>
    </row>
    <row r="37" spans="1:18" ht="12.75">
      <c r="A37" s="24" t="s">
        <v>73</v>
      </c>
      <c r="B37" s="25"/>
      <c r="C37" s="25"/>
      <c r="D37" s="99">
        <v>5.1</v>
      </c>
      <c r="E37" s="64">
        <v>4.9</v>
      </c>
      <c r="F37" s="64">
        <v>9.9</v>
      </c>
      <c r="G37" s="64">
        <v>4.9</v>
      </c>
      <c r="H37" s="64">
        <v>5.6</v>
      </c>
      <c r="I37" s="64">
        <v>10.5</v>
      </c>
      <c r="J37" s="64">
        <v>20.4</v>
      </c>
      <c r="L37" s="58"/>
      <c r="M37" s="58"/>
      <c r="N37" s="58"/>
      <c r="O37" s="58"/>
      <c r="P37" s="58"/>
      <c r="Q37" s="58"/>
      <c r="R37" s="58"/>
    </row>
    <row r="38" spans="1:18" ht="12.75">
      <c r="A38" s="24" t="s">
        <v>74</v>
      </c>
      <c r="B38" s="25"/>
      <c r="C38" s="25"/>
      <c r="D38" s="99">
        <v>4.7</v>
      </c>
      <c r="E38" s="64">
        <v>5.2</v>
      </c>
      <c r="F38" s="64">
        <v>9.9</v>
      </c>
      <c r="G38" s="64">
        <v>5.3</v>
      </c>
      <c r="H38" s="64">
        <v>6.8</v>
      </c>
      <c r="I38" s="64">
        <v>12.1</v>
      </c>
      <c r="J38" s="64">
        <v>21.9</v>
      </c>
      <c r="L38" s="58"/>
      <c r="M38" s="58"/>
      <c r="N38" s="58"/>
      <c r="O38" s="58"/>
      <c r="P38" s="58"/>
      <c r="Q38" s="58"/>
      <c r="R38" s="58"/>
    </row>
    <row r="39" spans="1:18" ht="12.75">
      <c r="A39" s="24" t="s">
        <v>22</v>
      </c>
      <c r="B39" s="25"/>
      <c r="C39" s="25"/>
      <c r="D39" s="99">
        <v>0.4</v>
      </c>
      <c r="E39" s="64">
        <v>-0.3</v>
      </c>
      <c r="F39" s="64">
        <v>0.1</v>
      </c>
      <c r="G39" s="64">
        <v>-0.4</v>
      </c>
      <c r="H39" s="64">
        <v>-1.2</v>
      </c>
      <c r="I39" s="64">
        <v>-1.6</v>
      </c>
      <c r="J39" s="64">
        <v>-1.5</v>
      </c>
      <c r="L39" s="58"/>
      <c r="M39" s="58"/>
      <c r="N39" s="58"/>
      <c r="O39" s="58"/>
      <c r="P39" s="58"/>
      <c r="Q39" s="58"/>
      <c r="R39" s="58"/>
    </row>
    <row r="40" spans="1:18" ht="12.75">
      <c r="A40" s="27"/>
      <c r="B40" s="28"/>
      <c r="C40" s="28"/>
      <c r="D40" s="275"/>
      <c r="E40" s="290"/>
      <c r="F40" s="290"/>
      <c r="G40" s="290"/>
      <c r="H40" s="290"/>
      <c r="I40" s="290"/>
      <c r="J40" s="290"/>
      <c r="L40" s="58"/>
      <c r="M40" s="58"/>
      <c r="N40" s="58"/>
      <c r="O40" s="58"/>
      <c r="P40" s="58"/>
      <c r="Q40" s="58"/>
      <c r="R40" s="58"/>
    </row>
    <row r="41" spans="1:18" ht="12.75">
      <c r="A41" s="20"/>
      <c r="B41" s="17"/>
      <c r="C41" s="17"/>
      <c r="D41" s="91"/>
      <c r="E41" s="62"/>
      <c r="F41" s="62"/>
      <c r="G41" s="62"/>
      <c r="H41" s="62"/>
      <c r="I41" s="62"/>
      <c r="J41" s="62"/>
      <c r="L41" s="58"/>
      <c r="M41" s="58"/>
      <c r="N41" s="58"/>
      <c r="O41" s="58"/>
      <c r="P41" s="58"/>
      <c r="Q41" s="58"/>
      <c r="R41" s="58"/>
    </row>
    <row r="42" spans="1:18" ht="12.75">
      <c r="A42" s="19" t="s">
        <v>23</v>
      </c>
      <c r="B42" s="17"/>
      <c r="C42" s="17"/>
      <c r="D42" s="91"/>
      <c r="E42" s="62"/>
      <c r="F42" s="62"/>
      <c r="G42" s="62"/>
      <c r="H42" s="62"/>
      <c r="I42" s="62"/>
      <c r="J42" s="62"/>
      <c r="L42" s="58"/>
      <c r="M42" s="58"/>
      <c r="N42" s="58"/>
      <c r="O42" s="58"/>
      <c r="P42" s="58"/>
      <c r="Q42" s="58"/>
      <c r="R42" s="58"/>
    </row>
    <row r="43" spans="1:18" ht="12.75">
      <c r="A43" s="19"/>
      <c r="B43" s="17"/>
      <c r="C43" s="17"/>
      <c r="D43" s="91"/>
      <c r="E43" s="62"/>
      <c r="F43" s="62"/>
      <c r="G43" s="62"/>
      <c r="H43" s="62"/>
      <c r="I43" s="62"/>
      <c r="J43" s="62"/>
      <c r="L43" s="58"/>
      <c r="M43" s="58"/>
      <c r="N43" s="58"/>
      <c r="O43" s="58"/>
      <c r="P43" s="58"/>
      <c r="Q43" s="58"/>
      <c r="R43" s="58"/>
    </row>
    <row r="44" spans="1:18" ht="12.75">
      <c r="A44" s="20" t="s">
        <v>24</v>
      </c>
      <c r="B44" s="17"/>
      <c r="C44" s="17"/>
      <c r="D44" s="91">
        <v>-0.2</v>
      </c>
      <c r="E44" s="62">
        <v>0.4</v>
      </c>
      <c r="F44" s="62">
        <v>0.2</v>
      </c>
      <c r="G44" s="62">
        <v>-0.3</v>
      </c>
      <c r="H44" s="62">
        <v>0.3</v>
      </c>
      <c r="I44" s="62">
        <v>0</v>
      </c>
      <c r="J44" s="62">
        <v>0.2</v>
      </c>
      <c r="L44" s="58"/>
      <c r="M44" s="58"/>
      <c r="N44" s="58"/>
      <c r="O44" s="58"/>
      <c r="P44" s="58"/>
      <c r="Q44" s="58"/>
      <c r="R44" s="58"/>
    </row>
    <row r="45" spans="1:18" ht="12.75">
      <c r="A45" s="20" t="s">
        <v>25</v>
      </c>
      <c r="B45" s="17"/>
      <c r="C45" s="17"/>
      <c r="D45" s="91">
        <v>-0.1</v>
      </c>
      <c r="E45" s="62">
        <v>0</v>
      </c>
      <c r="F45" s="62">
        <v>-0.1</v>
      </c>
      <c r="G45" s="62">
        <v>0</v>
      </c>
      <c r="H45" s="62">
        <v>0</v>
      </c>
      <c r="I45" s="62">
        <v>0</v>
      </c>
      <c r="J45" s="62">
        <v>-0.1</v>
      </c>
      <c r="L45" s="58"/>
      <c r="M45" s="58"/>
      <c r="N45" s="58"/>
      <c r="O45" s="58"/>
      <c r="P45" s="58"/>
      <c r="Q45" s="58"/>
      <c r="R45" s="58"/>
    </row>
    <row r="46" spans="1:18" ht="12.75">
      <c r="A46" s="20"/>
      <c r="B46" s="17" t="s">
        <v>26</v>
      </c>
      <c r="C46" s="17"/>
      <c r="D46" s="91">
        <v>0</v>
      </c>
      <c r="E46" s="62">
        <v>0</v>
      </c>
      <c r="F46" s="62">
        <v>0.1</v>
      </c>
      <c r="G46" s="62">
        <v>0</v>
      </c>
      <c r="H46" s="62">
        <v>0</v>
      </c>
      <c r="I46" s="62">
        <v>0.1</v>
      </c>
      <c r="J46" s="62">
        <v>0.1</v>
      </c>
      <c r="L46" s="58"/>
      <c r="M46" s="58"/>
      <c r="N46" s="58"/>
      <c r="O46" s="58"/>
      <c r="P46" s="58"/>
      <c r="Q46" s="58"/>
      <c r="R46" s="58"/>
    </row>
    <row r="47" spans="1:18" ht="12.75">
      <c r="A47" s="20"/>
      <c r="B47" s="17" t="s">
        <v>27</v>
      </c>
      <c r="C47" s="17"/>
      <c r="D47" s="91">
        <v>0.1</v>
      </c>
      <c r="E47" s="62">
        <v>0</v>
      </c>
      <c r="F47" s="62">
        <v>0.1</v>
      </c>
      <c r="G47" s="62">
        <v>0</v>
      </c>
      <c r="H47" s="62">
        <v>0</v>
      </c>
      <c r="I47" s="62">
        <v>0.1</v>
      </c>
      <c r="J47" s="62">
        <v>0.2</v>
      </c>
      <c r="L47" s="58"/>
      <c r="M47" s="58"/>
      <c r="N47" s="58"/>
      <c r="O47" s="58"/>
      <c r="P47" s="58"/>
      <c r="Q47" s="58"/>
      <c r="R47" s="58"/>
    </row>
    <row r="48" spans="1:18" ht="12.75">
      <c r="A48" s="20" t="s">
        <v>28</v>
      </c>
      <c r="B48" s="17"/>
      <c r="C48" s="17"/>
      <c r="D48" s="91">
        <v>0.5</v>
      </c>
      <c r="E48" s="62">
        <v>0</v>
      </c>
      <c r="F48" s="62">
        <v>0.5</v>
      </c>
      <c r="G48" s="62">
        <v>0.2</v>
      </c>
      <c r="H48" s="62">
        <v>0.4</v>
      </c>
      <c r="I48" s="62">
        <v>0.6</v>
      </c>
      <c r="J48" s="62">
        <v>1.1</v>
      </c>
      <c r="L48" s="58"/>
      <c r="M48" s="58"/>
      <c r="N48" s="58"/>
      <c r="O48" s="58"/>
      <c r="P48" s="58"/>
      <c r="Q48" s="58"/>
      <c r="R48" s="58"/>
    </row>
    <row r="49" spans="1:18" ht="12.75">
      <c r="A49" s="20"/>
      <c r="B49" s="17" t="s">
        <v>29</v>
      </c>
      <c r="C49" s="17"/>
      <c r="D49" s="91">
        <v>2.2</v>
      </c>
      <c r="E49" s="62">
        <v>0.6</v>
      </c>
      <c r="F49" s="62">
        <v>2.8</v>
      </c>
      <c r="G49" s="62">
        <v>0.5</v>
      </c>
      <c r="H49" s="62">
        <v>0.7</v>
      </c>
      <c r="I49" s="62">
        <v>1.1</v>
      </c>
      <c r="J49" s="62">
        <v>3.9</v>
      </c>
      <c r="L49" s="58"/>
      <c r="M49" s="58"/>
      <c r="N49" s="58"/>
      <c r="O49" s="58"/>
      <c r="P49" s="58"/>
      <c r="Q49" s="58"/>
      <c r="R49" s="58"/>
    </row>
    <row r="50" spans="1:18" ht="12.75">
      <c r="A50" s="20"/>
      <c r="B50" s="17" t="s">
        <v>30</v>
      </c>
      <c r="C50" s="17"/>
      <c r="D50" s="91">
        <v>1.7</v>
      </c>
      <c r="E50" s="62">
        <v>0.6</v>
      </c>
      <c r="F50" s="62">
        <v>2.3</v>
      </c>
      <c r="G50" s="62">
        <v>0.3</v>
      </c>
      <c r="H50" s="62">
        <v>0.2</v>
      </c>
      <c r="I50" s="62">
        <v>0.5</v>
      </c>
      <c r="J50" s="62">
        <v>2.8</v>
      </c>
      <c r="L50" s="58"/>
      <c r="M50" s="58"/>
      <c r="N50" s="58"/>
      <c r="O50" s="58"/>
      <c r="P50" s="58"/>
      <c r="Q50" s="58"/>
      <c r="R50" s="58"/>
    </row>
    <row r="51" spans="1:18" ht="12.75">
      <c r="A51" s="20" t="s">
        <v>31</v>
      </c>
      <c r="B51" s="17"/>
      <c r="C51" s="17"/>
      <c r="D51" s="91">
        <v>0</v>
      </c>
      <c r="E51" s="62">
        <v>0.2</v>
      </c>
      <c r="F51" s="62">
        <v>0.1</v>
      </c>
      <c r="G51" s="62">
        <v>-0.1</v>
      </c>
      <c r="H51" s="62">
        <v>0</v>
      </c>
      <c r="I51" s="62">
        <v>-0.2</v>
      </c>
      <c r="J51" s="62">
        <v>0</v>
      </c>
      <c r="L51" s="58"/>
      <c r="M51" s="58"/>
      <c r="N51" s="58"/>
      <c r="O51" s="58"/>
      <c r="P51" s="58"/>
      <c r="Q51" s="58"/>
      <c r="R51" s="58"/>
    </row>
    <row r="52" spans="1:18" ht="12.75">
      <c r="A52" s="20" t="s">
        <v>32</v>
      </c>
      <c r="B52" s="17"/>
      <c r="C52" s="17"/>
      <c r="D52" s="91">
        <v>-0.6</v>
      </c>
      <c r="E52" s="62">
        <v>0.3</v>
      </c>
      <c r="F52" s="62">
        <v>-0.3</v>
      </c>
      <c r="G52" s="62">
        <v>-0.3</v>
      </c>
      <c r="H52" s="62">
        <v>-0.2</v>
      </c>
      <c r="I52" s="62">
        <v>-0.5</v>
      </c>
      <c r="J52" s="62">
        <v>-0.8</v>
      </c>
      <c r="L52" s="58"/>
      <c r="M52" s="58"/>
      <c r="N52" s="58"/>
      <c r="O52" s="58"/>
      <c r="P52" s="58"/>
      <c r="Q52" s="58"/>
      <c r="R52" s="58"/>
    </row>
    <row r="53" spans="1:18" ht="12.75">
      <c r="A53" s="20" t="s">
        <v>102</v>
      </c>
      <c r="B53" s="17"/>
      <c r="C53" s="17"/>
      <c r="D53" s="91">
        <v>0</v>
      </c>
      <c r="E53" s="62">
        <v>0</v>
      </c>
      <c r="F53" s="62">
        <v>0</v>
      </c>
      <c r="G53" s="62">
        <v>0</v>
      </c>
      <c r="H53" s="62">
        <v>0</v>
      </c>
      <c r="I53" s="62">
        <v>0</v>
      </c>
      <c r="J53" s="62">
        <v>0</v>
      </c>
      <c r="L53" s="58"/>
      <c r="M53" s="58"/>
      <c r="N53" s="58"/>
      <c r="O53" s="58"/>
      <c r="P53" s="58"/>
      <c r="Q53" s="58"/>
      <c r="R53" s="58"/>
    </row>
    <row r="54" spans="1:18" ht="12.75" hidden="1">
      <c r="A54" s="20"/>
      <c r="B54" s="17" t="s">
        <v>33</v>
      </c>
      <c r="C54" s="17"/>
      <c r="D54" s="91">
        <v>0</v>
      </c>
      <c r="E54" s="62">
        <v>0</v>
      </c>
      <c r="F54" s="62">
        <v>0</v>
      </c>
      <c r="G54" s="62">
        <v>0</v>
      </c>
      <c r="H54" s="62">
        <v>0</v>
      </c>
      <c r="I54" s="62">
        <v>0</v>
      </c>
      <c r="J54" s="62">
        <v>0</v>
      </c>
      <c r="L54" s="58"/>
      <c r="M54" s="58"/>
      <c r="N54" s="58"/>
      <c r="O54" s="58"/>
      <c r="P54" s="58"/>
      <c r="Q54" s="58"/>
      <c r="R54" s="58"/>
    </row>
    <row r="55" spans="1:18" ht="12.75" hidden="1">
      <c r="A55" s="20"/>
      <c r="B55" s="17" t="s">
        <v>34</v>
      </c>
      <c r="C55" s="17"/>
      <c r="D55" s="91">
        <v>0</v>
      </c>
      <c r="E55" s="62">
        <v>0</v>
      </c>
      <c r="F55" s="62">
        <v>0</v>
      </c>
      <c r="G55" s="62">
        <v>0</v>
      </c>
      <c r="H55" s="62">
        <v>0</v>
      </c>
      <c r="I55" s="62">
        <v>0</v>
      </c>
      <c r="J55" s="62">
        <v>0</v>
      </c>
      <c r="L55" s="58"/>
      <c r="M55" s="58"/>
      <c r="N55" s="58"/>
      <c r="O55" s="58"/>
      <c r="P55" s="58"/>
      <c r="Q55" s="58"/>
      <c r="R55" s="58"/>
    </row>
    <row r="56" spans="1:18" ht="12.75">
      <c r="A56" s="20" t="s">
        <v>103</v>
      </c>
      <c r="B56" s="17"/>
      <c r="C56" s="17"/>
      <c r="D56" s="91">
        <v>0</v>
      </c>
      <c r="E56" s="62">
        <v>0</v>
      </c>
      <c r="F56" s="62">
        <v>0</v>
      </c>
      <c r="G56" s="62">
        <v>0</v>
      </c>
      <c r="H56" s="62">
        <v>0</v>
      </c>
      <c r="I56" s="62">
        <v>0</v>
      </c>
      <c r="J56" s="62">
        <v>0</v>
      </c>
      <c r="L56" s="58"/>
      <c r="M56" s="58"/>
      <c r="N56" s="58"/>
      <c r="O56" s="58"/>
      <c r="P56" s="58"/>
      <c r="Q56" s="58"/>
      <c r="R56" s="58"/>
    </row>
    <row r="57" spans="1:18" ht="12.75">
      <c r="A57" s="20" t="s">
        <v>35</v>
      </c>
      <c r="B57" s="17"/>
      <c r="C57" s="17"/>
      <c r="D57" s="91">
        <v>0</v>
      </c>
      <c r="E57" s="62">
        <v>0</v>
      </c>
      <c r="F57" s="62">
        <v>0</v>
      </c>
      <c r="G57" s="62">
        <v>0</v>
      </c>
      <c r="H57" s="62">
        <v>0</v>
      </c>
      <c r="I57" s="62">
        <v>0</v>
      </c>
      <c r="J57" s="62">
        <v>0</v>
      </c>
      <c r="L57" s="58"/>
      <c r="M57" s="58"/>
      <c r="N57" s="58"/>
      <c r="O57" s="58"/>
      <c r="P57" s="58"/>
      <c r="Q57" s="58"/>
      <c r="R57" s="58"/>
    </row>
    <row r="58" spans="1:18" ht="12.75">
      <c r="A58" s="20"/>
      <c r="B58" s="17"/>
      <c r="C58" s="17"/>
      <c r="D58" s="91"/>
      <c r="E58" s="62"/>
      <c r="F58" s="62"/>
      <c r="G58" s="62"/>
      <c r="H58" s="62"/>
      <c r="I58" s="62"/>
      <c r="J58" s="62"/>
      <c r="L58" s="58"/>
      <c r="M58" s="58"/>
      <c r="N58" s="58"/>
      <c r="O58" s="58"/>
      <c r="P58" s="58"/>
      <c r="Q58" s="58"/>
      <c r="R58" s="58"/>
    </row>
    <row r="59" spans="1:18" ht="12.75">
      <c r="A59" s="20" t="s">
        <v>36</v>
      </c>
      <c r="B59" s="17"/>
      <c r="C59" s="17"/>
      <c r="D59" s="91">
        <v>-0.6</v>
      </c>
      <c r="E59" s="62">
        <v>0.7</v>
      </c>
      <c r="F59" s="62">
        <v>0.2</v>
      </c>
      <c r="G59" s="62">
        <v>0.1</v>
      </c>
      <c r="H59" s="62">
        <v>1.4</v>
      </c>
      <c r="I59" s="62">
        <v>1.5</v>
      </c>
      <c r="J59" s="62">
        <v>1.7</v>
      </c>
      <c r="L59" s="58"/>
      <c r="M59" s="58"/>
      <c r="N59" s="58"/>
      <c r="O59" s="58"/>
      <c r="P59" s="58"/>
      <c r="Q59" s="58"/>
      <c r="R59" s="58"/>
    </row>
    <row r="60" spans="1:18" ht="12.75">
      <c r="A60" s="20" t="s">
        <v>37</v>
      </c>
      <c r="B60" s="17"/>
      <c r="C60" s="17"/>
      <c r="D60" s="91">
        <v>0</v>
      </c>
      <c r="E60" s="62">
        <v>0</v>
      </c>
      <c r="F60" s="62">
        <v>0</v>
      </c>
      <c r="G60" s="62">
        <v>0</v>
      </c>
      <c r="H60" s="62">
        <v>0.6</v>
      </c>
      <c r="I60" s="62">
        <v>0.6</v>
      </c>
      <c r="J60" s="62">
        <v>0.6</v>
      </c>
      <c r="L60" s="58"/>
      <c r="M60" s="58"/>
      <c r="N60" s="58"/>
      <c r="O60" s="58"/>
      <c r="P60" s="58"/>
      <c r="Q60" s="58"/>
      <c r="R60" s="58"/>
    </row>
    <row r="61" spans="1:18" ht="12.75">
      <c r="A61" s="20"/>
      <c r="B61" s="17" t="s">
        <v>38</v>
      </c>
      <c r="C61" s="17"/>
      <c r="D61" s="91">
        <v>0</v>
      </c>
      <c r="E61" s="62">
        <v>0</v>
      </c>
      <c r="F61" s="62">
        <v>0</v>
      </c>
      <c r="G61" s="62">
        <v>0</v>
      </c>
      <c r="H61" s="62">
        <v>0.9</v>
      </c>
      <c r="I61" s="62">
        <v>0.9</v>
      </c>
      <c r="J61" s="62">
        <v>0.9</v>
      </c>
      <c r="L61" s="58"/>
      <c r="M61" s="58"/>
      <c r="N61" s="58"/>
      <c r="O61" s="58"/>
      <c r="P61" s="58"/>
      <c r="Q61" s="58"/>
      <c r="R61" s="58"/>
    </row>
    <row r="62" spans="1:18" ht="12.75">
      <c r="A62" s="20"/>
      <c r="B62" s="17"/>
      <c r="C62" s="17" t="s">
        <v>39</v>
      </c>
      <c r="D62" s="91">
        <v>0</v>
      </c>
      <c r="E62" s="62">
        <v>0</v>
      </c>
      <c r="F62" s="62">
        <v>0</v>
      </c>
      <c r="G62" s="62">
        <v>0</v>
      </c>
      <c r="H62" s="62">
        <v>0.8</v>
      </c>
      <c r="I62" s="62">
        <v>0.8</v>
      </c>
      <c r="J62" s="62">
        <v>0.8</v>
      </c>
      <c r="L62" s="58"/>
      <c r="M62" s="58"/>
      <c r="N62" s="58"/>
      <c r="O62" s="58"/>
      <c r="P62" s="58"/>
      <c r="Q62" s="58"/>
      <c r="R62" s="58"/>
    </row>
    <row r="63" spans="1:18" ht="12.75">
      <c r="A63" s="20"/>
      <c r="B63" s="17"/>
      <c r="C63" s="17" t="s">
        <v>40</v>
      </c>
      <c r="D63" s="91">
        <v>0</v>
      </c>
      <c r="E63" s="62">
        <v>0</v>
      </c>
      <c r="F63" s="62">
        <v>0</v>
      </c>
      <c r="G63" s="62">
        <v>0</v>
      </c>
      <c r="H63" s="62">
        <v>0</v>
      </c>
      <c r="I63" s="62">
        <v>0</v>
      </c>
      <c r="J63" s="62">
        <v>0</v>
      </c>
      <c r="L63" s="58"/>
      <c r="M63" s="58"/>
      <c r="N63" s="58"/>
      <c r="O63" s="58"/>
      <c r="P63" s="58"/>
      <c r="Q63" s="58"/>
      <c r="R63" s="58"/>
    </row>
    <row r="64" spans="1:18" ht="12.75">
      <c r="A64" s="20"/>
      <c r="B64" s="17" t="s">
        <v>41</v>
      </c>
      <c r="C64" s="17"/>
      <c r="D64" s="91">
        <v>0</v>
      </c>
      <c r="E64" s="62">
        <v>0</v>
      </c>
      <c r="F64" s="62">
        <v>0</v>
      </c>
      <c r="G64" s="62">
        <v>0</v>
      </c>
      <c r="H64" s="62">
        <v>0.2</v>
      </c>
      <c r="I64" s="62">
        <v>0.2</v>
      </c>
      <c r="J64" s="62">
        <v>0.3</v>
      </c>
      <c r="L64" s="58"/>
      <c r="M64" s="58"/>
      <c r="N64" s="58"/>
      <c r="O64" s="58"/>
      <c r="P64" s="58"/>
      <c r="Q64" s="58"/>
      <c r="R64" s="58"/>
    </row>
    <row r="65" spans="1:18" ht="12.75">
      <c r="A65" s="20" t="s">
        <v>42</v>
      </c>
      <c r="B65" s="17"/>
      <c r="C65" s="17"/>
      <c r="D65" s="91">
        <v>-0.4</v>
      </c>
      <c r="E65" s="62">
        <v>0.9</v>
      </c>
      <c r="F65" s="62">
        <v>0.5</v>
      </c>
      <c r="G65" s="62">
        <v>0.3</v>
      </c>
      <c r="H65" s="62">
        <v>1</v>
      </c>
      <c r="I65" s="62">
        <v>1.3</v>
      </c>
      <c r="J65" s="62">
        <v>1.8</v>
      </c>
      <c r="L65" s="58"/>
      <c r="M65" s="58"/>
      <c r="N65" s="58"/>
      <c r="O65" s="58"/>
      <c r="P65" s="58"/>
      <c r="Q65" s="58"/>
      <c r="R65" s="58"/>
    </row>
    <row r="66" spans="1:18" ht="12.75">
      <c r="A66" s="20"/>
      <c r="B66" s="17" t="s">
        <v>38</v>
      </c>
      <c r="C66" s="17"/>
      <c r="D66" s="91">
        <v>0</v>
      </c>
      <c r="E66" s="62">
        <v>0.9</v>
      </c>
      <c r="F66" s="62">
        <v>0.9</v>
      </c>
      <c r="G66" s="62">
        <v>0.6</v>
      </c>
      <c r="H66" s="62">
        <v>1</v>
      </c>
      <c r="I66" s="62">
        <v>1.6</v>
      </c>
      <c r="J66" s="62">
        <v>2.5</v>
      </c>
      <c r="L66" s="58"/>
      <c r="M66" s="58"/>
      <c r="N66" s="58"/>
      <c r="O66" s="58"/>
      <c r="P66" s="58"/>
      <c r="Q66" s="58"/>
      <c r="R66" s="58"/>
    </row>
    <row r="67" spans="1:18" ht="12.75">
      <c r="A67" s="20"/>
      <c r="B67" s="17"/>
      <c r="C67" s="17" t="s">
        <v>39</v>
      </c>
      <c r="D67" s="91">
        <v>0</v>
      </c>
      <c r="E67" s="62">
        <v>0.9</v>
      </c>
      <c r="F67" s="62">
        <v>0.9</v>
      </c>
      <c r="G67" s="62">
        <v>0.6</v>
      </c>
      <c r="H67" s="62">
        <v>1</v>
      </c>
      <c r="I67" s="62">
        <v>1.6</v>
      </c>
      <c r="J67" s="62">
        <v>2.5</v>
      </c>
      <c r="L67" s="58"/>
      <c r="M67" s="58"/>
      <c r="N67" s="58"/>
      <c r="O67" s="58"/>
      <c r="P67" s="58"/>
      <c r="Q67" s="58"/>
      <c r="R67" s="58"/>
    </row>
    <row r="68" spans="1:18" ht="12.75">
      <c r="A68" s="20"/>
      <c r="B68" s="17"/>
      <c r="C68" s="17" t="s">
        <v>40</v>
      </c>
      <c r="D68" s="91">
        <v>0</v>
      </c>
      <c r="E68" s="62">
        <v>0</v>
      </c>
      <c r="F68" s="62">
        <v>0</v>
      </c>
      <c r="G68" s="62">
        <v>0</v>
      </c>
      <c r="H68" s="62">
        <v>0</v>
      </c>
      <c r="I68" s="62">
        <v>0</v>
      </c>
      <c r="J68" s="62">
        <v>0</v>
      </c>
      <c r="L68" s="58"/>
      <c r="M68" s="58"/>
      <c r="N68" s="58"/>
      <c r="O68" s="58"/>
      <c r="P68" s="58"/>
      <c r="Q68" s="58"/>
      <c r="R68" s="58"/>
    </row>
    <row r="69" spans="1:18" ht="12.75">
      <c r="A69" s="20"/>
      <c r="B69" s="17" t="s">
        <v>41</v>
      </c>
      <c r="C69" s="17"/>
      <c r="D69" s="91">
        <v>0.4</v>
      </c>
      <c r="E69" s="62">
        <v>0</v>
      </c>
      <c r="F69" s="62">
        <v>0.4</v>
      </c>
      <c r="G69" s="62">
        <v>0.3</v>
      </c>
      <c r="H69" s="62">
        <v>0</v>
      </c>
      <c r="I69" s="62">
        <v>0.4</v>
      </c>
      <c r="J69" s="62">
        <v>0.8</v>
      </c>
      <c r="L69" s="58"/>
      <c r="M69" s="58"/>
      <c r="N69" s="58"/>
      <c r="O69" s="58"/>
      <c r="P69" s="58"/>
      <c r="Q69" s="58"/>
      <c r="R69" s="58"/>
    </row>
    <row r="70" spans="1:18" ht="12.75">
      <c r="A70" s="20" t="s">
        <v>43</v>
      </c>
      <c r="B70" s="17"/>
      <c r="C70" s="17"/>
      <c r="D70" s="91">
        <v>-0.2</v>
      </c>
      <c r="E70" s="62">
        <v>-0.1</v>
      </c>
      <c r="F70" s="62">
        <v>-0.3</v>
      </c>
      <c r="G70" s="62">
        <v>-0.2</v>
      </c>
      <c r="H70" s="62">
        <v>-0.2</v>
      </c>
      <c r="I70" s="62">
        <v>-0.3</v>
      </c>
      <c r="J70" s="62">
        <v>-0.6</v>
      </c>
      <c r="L70" s="58"/>
      <c r="M70" s="58"/>
      <c r="N70" s="58"/>
      <c r="O70" s="58"/>
      <c r="P70" s="58"/>
      <c r="Q70" s="58"/>
      <c r="R70" s="58"/>
    </row>
    <row r="71" spans="1:18" ht="12.75">
      <c r="A71" s="20"/>
      <c r="B71" s="17"/>
      <c r="C71" s="17"/>
      <c r="D71" s="91"/>
      <c r="E71" s="62"/>
      <c r="F71" s="62"/>
      <c r="G71" s="62"/>
      <c r="H71" s="62"/>
      <c r="I71" s="62"/>
      <c r="J71" s="62"/>
      <c r="L71" s="58"/>
      <c r="M71" s="58"/>
      <c r="N71" s="58"/>
      <c r="O71" s="58"/>
      <c r="P71" s="58"/>
      <c r="Q71" s="58"/>
      <c r="R71" s="58"/>
    </row>
    <row r="72" spans="1:18" ht="12.75">
      <c r="A72" s="24" t="s">
        <v>44</v>
      </c>
      <c r="B72" s="25"/>
      <c r="C72" s="25"/>
      <c r="D72" s="99">
        <v>0.4</v>
      </c>
      <c r="E72" s="64">
        <v>-0.3</v>
      </c>
      <c r="F72" s="64">
        <v>0.1</v>
      </c>
      <c r="G72" s="64">
        <v>-0.4</v>
      </c>
      <c r="H72" s="64">
        <v>-1.2</v>
      </c>
      <c r="I72" s="64">
        <v>-1.6</v>
      </c>
      <c r="J72" s="64">
        <v>-1.5</v>
      </c>
      <c r="L72" s="58"/>
      <c r="M72" s="58"/>
      <c r="N72" s="58"/>
      <c r="O72" s="58"/>
      <c r="P72" s="58"/>
      <c r="Q72" s="58"/>
      <c r="R72" s="58"/>
    </row>
    <row r="73" spans="1:18" ht="12.75">
      <c r="A73" s="30"/>
      <c r="B73" s="31"/>
      <c r="C73" s="31"/>
      <c r="D73" s="277"/>
      <c r="E73" s="291"/>
      <c r="F73" s="291"/>
      <c r="G73" s="291"/>
      <c r="H73" s="291"/>
      <c r="I73" s="291"/>
      <c r="J73" s="291"/>
      <c r="L73" s="58"/>
      <c r="M73" s="58"/>
      <c r="N73" s="58"/>
      <c r="O73" s="58"/>
      <c r="P73" s="58"/>
      <c r="Q73" s="58"/>
      <c r="R73" s="58"/>
    </row>
    <row r="74" spans="12:18" ht="12.75">
      <c r="L74" s="58"/>
      <c r="M74" s="58"/>
      <c r="N74" s="58"/>
      <c r="O74" s="58"/>
      <c r="P74" s="58"/>
      <c r="Q74" s="58"/>
      <c r="R74" s="58"/>
    </row>
    <row r="75" spans="12:18" ht="12.75">
      <c r="L75" s="58"/>
      <c r="M75" s="58"/>
      <c r="N75" s="58"/>
      <c r="O75" s="58"/>
      <c r="P75" s="58"/>
      <c r="Q75" s="58"/>
      <c r="R75" s="58"/>
    </row>
    <row r="76" spans="12:18" ht="12.75">
      <c r="L76" s="58"/>
      <c r="M76" s="58"/>
      <c r="N76" s="58"/>
      <c r="O76" s="58"/>
      <c r="P76" s="58"/>
      <c r="Q76" s="58"/>
      <c r="R76" s="58"/>
    </row>
    <row r="77" spans="12:18" ht="12.75">
      <c r="L77" s="58"/>
      <c r="M77" s="58"/>
      <c r="N77" s="58"/>
      <c r="O77" s="58"/>
      <c r="P77" s="58"/>
      <c r="Q77" s="58"/>
      <c r="R77" s="58"/>
    </row>
    <row r="78" spans="12:18" ht="12.75">
      <c r="L78" s="58"/>
      <c r="M78" s="58"/>
      <c r="N78" s="58"/>
      <c r="O78" s="58"/>
      <c r="P78" s="58"/>
      <c r="Q78" s="58"/>
      <c r="R78" s="58"/>
    </row>
    <row r="79" spans="12:18" ht="12.75">
      <c r="L79" s="58"/>
      <c r="M79" s="58"/>
      <c r="N79" s="58"/>
      <c r="O79" s="58"/>
      <c r="P79" s="58"/>
      <c r="Q79" s="58"/>
      <c r="R79" s="58"/>
    </row>
    <row r="80" spans="12:18" ht="12.75">
      <c r="L80" s="58"/>
      <c r="M80" s="58"/>
      <c r="N80" s="58"/>
      <c r="O80" s="58"/>
      <c r="P80" s="58"/>
      <c r="Q80" s="58"/>
      <c r="R80" s="58"/>
    </row>
    <row r="81" spans="12:18" ht="12.75">
      <c r="L81" s="58"/>
      <c r="M81" s="58"/>
      <c r="N81" s="58"/>
      <c r="O81" s="58"/>
      <c r="P81" s="58"/>
      <c r="Q81" s="58"/>
      <c r="R81" s="58"/>
    </row>
    <row r="82" spans="12:18" ht="12.75">
      <c r="L82" s="58"/>
      <c r="M82" s="58"/>
      <c r="N82" s="58"/>
      <c r="O82" s="58"/>
      <c r="P82" s="58"/>
      <c r="Q82" s="58"/>
      <c r="R82" s="58"/>
    </row>
    <row r="83" spans="12:18" ht="12.75">
      <c r="L83" s="58"/>
      <c r="M83" s="58"/>
      <c r="N83" s="58"/>
      <c r="O83" s="58"/>
      <c r="P83" s="58"/>
      <c r="Q83" s="58"/>
      <c r="R83" s="58"/>
    </row>
    <row r="84" spans="12:18" ht="12.75">
      <c r="L84" s="58"/>
      <c r="M84" s="58"/>
      <c r="N84" s="58"/>
      <c r="O84" s="58"/>
      <c r="P84" s="58"/>
      <c r="Q84" s="58"/>
      <c r="R84" s="58"/>
    </row>
    <row r="85" spans="12:18" ht="12.75">
      <c r="L85" s="58"/>
      <c r="M85" s="58"/>
      <c r="N85" s="58"/>
      <c r="O85" s="58"/>
      <c r="P85" s="58"/>
      <c r="Q85" s="58"/>
      <c r="R85" s="58"/>
    </row>
    <row r="86" spans="12:18" ht="12.75">
      <c r="L86" s="58"/>
      <c r="M86" s="58"/>
      <c r="N86" s="58"/>
      <c r="O86" s="58"/>
      <c r="P86" s="58"/>
      <c r="Q86" s="58"/>
      <c r="R86" s="58"/>
    </row>
    <row r="87" spans="12:18" ht="12.75">
      <c r="L87" s="58"/>
      <c r="M87" s="58"/>
      <c r="N87" s="58"/>
      <c r="O87" s="58"/>
      <c r="P87" s="58"/>
      <c r="Q87" s="58"/>
      <c r="R87" s="58"/>
    </row>
    <row r="88" spans="12:18" ht="12.75">
      <c r="L88" s="58"/>
      <c r="M88" s="58"/>
      <c r="N88" s="58"/>
      <c r="O88" s="58"/>
      <c r="P88" s="58"/>
      <c r="Q88" s="58"/>
      <c r="R88" s="58"/>
    </row>
    <row r="89" spans="12:18" ht="12.75">
      <c r="L89" s="58"/>
      <c r="M89" s="58"/>
      <c r="N89" s="58"/>
      <c r="O89" s="58"/>
      <c r="P89" s="58"/>
      <c r="Q89" s="58"/>
      <c r="R89" s="58"/>
    </row>
    <row r="90" spans="12:18" ht="12.75">
      <c r="L90" s="58"/>
      <c r="M90" s="58"/>
      <c r="N90" s="58"/>
      <c r="O90" s="58"/>
      <c r="P90" s="58"/>
      <c r="Q90" s="58"/>
      <c r="R90" s="58"/>
    </row>
    <row r="91" spans="12:18" ht="12.75">
      <c r="L91" s="58"/>
      <c r="M91" s="58"/>
      <c r="N91" s="58"/>
      <c r="O91" s="58"/>
      <c r="P91" s="58"/>
      <c r="Q91" s="58"/>
      <c r="R91" s="58"/>
    </row>
    <row r="92" spans="12:18" ht="12.75">
      <c r="L92" s="58"/>
      <c r="M92" s="58"/>
      <c r="N92" s="58"/>
      <c r="O92" s="58"/>
      <c r="P92" s="58"/>
      <c r="Q92" s="58"/>
      <c r="R92" s="58"/>
    </row>
    <row r="93" spans="12:18" ht="12.75">
      <c r="L93" s="58"/>
      <c r="M93" s="58"/>
      <c r="N93" s="58"/>
      <c r="O93" s="58"/>
      <c r="P93" s="58"/>
      <c r="Q93" s="58"/>
      <c r="R93" s="58"/>
    </row>
    <row r="94" spans="12:18" ht="12.75">
      <c r="L94" s="58"/>
      <c r="M94" s="58"/>
      <c r="N94" s="58"/>
      <c r="O94" s="58"/>
      <c r="P94" s="58"/>
      <c r="Q94" s="58"/>
      <c r="R94" s="58"/>
    </row>
    <row r="95" spans="12:18" ht="12.75">
      <c r="L95" s="58"/>
      <c r="M95" s="58"/>
      <c r="N95" s="58"/>
      <c r="O95" s="58"/>
      <c r="P95" s="58"/>
      <c r="Q95" s="58"/>
      <c r="R95" s="58"/>
    </row>
    <row r="96" spans="12:18" ht="12.75">
      <c r="L96" s="58"/>
      <c r="M96" s="58"/>
      <c r="N96" s="58"/>
      <c r="O96" s="58"/>
      <c r="P96" s="58"/>
      <c r="Q96" s="58"/>
      <c r="R96" s="58"/>
    </row>
    <row r="97" spans="12:18" ht="12.75">
      <c r="L97" s="58"/>
      <c r="M97" s="58"/>
      <c r="N97" s="58"/>
      <c r="O97" s="58"/>
      <c r="P97" s="58"/>
      <c r="Q97" s="58"/>
      <c r="R97" s="58"/>
    </row>
    <row r="98" spans="12:18" ht="12.75">
      <c r="L98" s="58"/>
      <c r="M98" s="58"/>
      <c r="N98" s="58"/>
      <c r="O98" s="58"/>
      <c r="P98" s="58"/>
      <c r="Q98" s="58"/>
      <c r="R98" s="58"/>
    </row>
    <row r="99" spans="12:18" ht="12.75">
      <c r="L99" s="58"/>
      <c r="M99" s="58"/>
      <c r="N99" s="58"/>
      <c r="O99" s="58"/>
      <c r="P99" s="58"/>
      <c r="Q99" s="58"/>
      <c r="R99" s="58"/>
    </row>
    <row r="100" spans="12:18" ht="12.75">
      <c r="L100" s="58"/>
      <c r="M100" s="58"/>
      <c r="N100" s="58"/>
      <c r="O100" s="58"/>
      <c r="P100" s="58"/>
      <c r="Q100" s="58"/>
      <c r="R100" s="58"/>
    </row>
    <row r="101" spans="12:18" ht="12.75">
      <c r="L101" s="58"/>
      <c r="M101" s="58"/>
      <c r="N101" s="58"/>
      <c r="O101" s="58"/>
      <c r="P101" s="58"/>
      <c r="Q101" s="58"/>
      <c r="R101" s="58"/>
    </row>
    <row r="102" spans="12:18" ht="12.75">
      <c r="L102" s="58"/>
      <c r="M102" s="58"/>
      <c r="N102" s="58"/>
      <c r="O102" s="58"/>
      <c r="P102" s="58"/>
      <c r="Q102" s="58"/>
      <c r="R102" s="58"/>
    </row>
    <row r="103" spans="12:18" ht="12.75">
      <c r="L103" s="58"/>
      <c r="M103" s="58"/>
      <c r="N103" s="58"/>
      <c r="O103" s="58"/>
      <c r="P103" s="58"/>
      <c r="Q103" s="58"/>
      <c r="R103" s="58"/>
    </row>
    <row r="104" spans="12:18" ht="12.75">
      <c r="L104" s="58"/>
      <c r="M104" s="58"/>
      <c r="N104" s="58"/>
      <c r="O104" s="58"/>
      <c r="P104" s="58"/>
      <c r="Q104" s="58"/>
      <c r="R104" s="58"/>
    </row>
    <row r="105" spans="12:18" ht="12.75">
      <c r="L105" s="58"/>
      <c r="M105" s="58"/>
      <c r="N105" s="58"/>
      <c r="O105" s="58"/>
      <c r="P105" s="58"/>
      <c r="Q105" s="58"/>
      <c r="R105" s="58"/>
    </row>
    <row r="106" spans="12:18" ht="12.75">
      <c r="L106" s="58"/>
      <c r="M106" s="58"/>
      <c r="N106" s="58"/>
      <c r="O106" s="58"/>
      <c r="P106" s="58"/>
      <c r="Q106" s="58"/>
      <c r="R106" s="58"/>
    </row>
    <row r="107" spans="12:18" ht="12.75">
      <c r="L107" s="58"/>
      <c r="M107" s="58"/>
      <c r="N107" s="58"/>
      <c r="O107" s="58"/>
      <c r="P107" s="58"/>
      <c r="Q107" s="58"/>
      <c r="R107" s="58"/>
    </row>
    <row r="108" spans="12:18" ht="12.75">
      <c r="L108" s="58"/>
      <c r="M108" s="58"/>
      <c r="N108" s="58"/>
      <c r="O108" s="58"/>
      <c r="P108" s="58"/>
      <c r="Q108" s="58"/>
      <c r="R108" s="58"/>
    </row>
    <row r="109" spans="12:18" ht="12.75">
      <c r="L109" s="58"/>
      <c r="M109" s="58"/>
      <c r="N109" s="58"/>
      <c r="O109" s="58"/>
      <c r="P109" s="58"/>
      <c r="Q109" s="58"/>
      <c r="R109" s="58"/>
    </row>
    <row r="110" spans="12:18" ht="12.75">
      <c r="L110" s="58"/>
      <c r="M110" s="58"/>
      <c r="N110" s="58"/>
      <c r="O110" s="58"/>
      <c r="P110" s="58"/>
      <c r="Q110" s="58"/>
      <c r="R110" s="58"/>
    </row>
    <row r="111" spans="12:18" ht="12.75">
      <c r="L111" s="58"/>
      <c r="M111" s="58"/>
      <c r="N111" s="58"/>
      <c r="O111" s="58"/>
      <c r="P111" s="58"/>
      <c r="Q111" s="58"/>
      <c r="R111" s="58"/>
    </row>
    <row r="112" spans="12:18" ht="12.75">
      <c r="L112" s="58"/>
      <c r="M112" s="58"/>
      <c r="N112" s="58"/>
      <c r="O112" s="58"/>
      <c r="P112" s="58"/>
      <c r="Q112" s="58"/>
      <c r="R112" s="58"/>
    </row>
    <row r="113" spans="12:18" ht="12.75">
      <c r="L113" s="58"/>
      <c r="M113" s="58"/>
      <c r="N113" s="58"/>
      <c r="O113" s="58"/>
      <c r="P113" s="58"/>
      <c r="Q113" s="58"/>
      <c r="R113" s="58"/>
    </row>
    <row r="114" spans="12:18" ht="12.75">
      <c r="L114" s="58"/>
      <c r="M114" s="58"/>
      <c r="N114" s="58"/>
      <c r="O114" s="58"/>
      <c r="P114" s="58"/>
      <c r="Q114" s="58"/>
      <c r="R114" s="58"/>
    </row>
    <row r="115" spans="12:18" ht="12.75">
      <c r="L115" s="58"/>
      <c r="M115" s="58"/>
      <c r="N115" s="58"/>
      <c r="O115" s="58"/>
      <c r="P115" s="58"/>
      <c r="Q115" s="58"/>
      <c r="R115" s="58"/>
    </row>
    <row r="116" spans="12:18" ht="12.75">
      <c r="L116" s="58"/>
      <c r="M116" s="58"/>
      <c r="N116" s="58"/>
      <c r="O116" s="58"/>
      <c r="P116" s="58"/>
      <c r="Q116" s="58"/>
      <c r="R116" s="58"/>
    </row>
    <row r="117" spans="12:18" ht="12.75">
      <c r="L117" s="58"/>
      <c r="M117" s="58"/>
      <c r="N117" s="58"/>
      <c r="O117" s="58"/>
      <c r="P117" s="58"/>
      <c r="Q117" s="58"/>
      <c r="R117" s="58"/>
    </row>
    <row r="118" spans="12:18" ht="12.75">
      <c r="L118" s="58"/>
      <c r="M118" s="58"/>
      <c r="N118" s="58"/>
      <c r="O118" s="58"/>
      <c r="P118" s="58"/>
      <c r="Q118" s="58"/>
      <c r="R118" s="58"/>
    </row>
    <row r="119" spans="12:18" ht="12.75">
      <c r="L119" s="58"/>
      <c r="M119" s="58"/>
      <c r="N119" s="58"/>
      <c r="O119" s="58"/>
      <c r="P119" s="58"/>
      <c r="Q119" s="58"/>
      <c r="R119" s="58"/>
    </row>
    <row r="120" spans="12:18" ht="12.75">
      <c r="L120" s="58"/>
      <c r="M120" s="58"/>
      <c r="N120" s="58"/>
      <c r="O120" s="58"/>
      <c r="P120" s="58"/>
      <c r="Q120" s="58"/>
      <c r="R120" s="58"/>
    </row>
    <row r="121" spans="12:18" ht="12.75">
      <c r="L121" s="58"/>
      <c r="M121" s="58"/>
      <c r="N121" s="58"/>
      <c r="O121" s="58"/>
      <c r="P121" s="58"/>
      <c r="Q121" s="58"/>
      <c r="R121" s="58"/>
    </row>
    <row r="122" spans="12:18" ht="12.75">
      <c r="L122" s="58"/>
      <c r="M122" s="58"/>
      <c r="N122" s="58"/>
      <c r="O122" s="58"/>
      <c r="P122" s="58"/>
      <c r="Q122" s="58"/>
      <c r="R122" s="58"/>
    </row>
    <row r="123" spans="12:18" ht="12.75">
      <c r="L123" s="58"/>
      <c r="M123" s="58"/>
      <c r="N123" s="58"/>
      <c r="O123" s="58"/>
      <c r="P123" s="58"/>
      <c r="Q123" s="58"/>
      <c r="R123" s="58"/>
    </row>
    <row r="124" spans="12:18" ht="12.75">
      <c r="L124" s="58"/>
      <c r="M124" s="58"/>
      <c r="N124" s="58"/>
      <c r="O124" s="58"/>
      <c r="P124" s="58"/>
      <c r="Q124" s="58"/>
      <c r="R124" s="58"/>
    </row>
    <row r="125" spans="12:18" ht="12.75">
      <c r="L125" s="58"/>
      <c r="M125" s="58"/>
      <c r="N125" s="58"/>
      <c r="O125" s="58"/>
      <c r="P125" s="58"/>
      <c r="Q125" s="58"/>
      <c r="R125" s="58"/>
    </row>
    <row r="126" spans="12:18" ht="12.75">
      <c r="L126" s="58"/>
      <c r="M126" s="58"/>
      <c r="N126" s="58"/>
      <c r="O126" s="58"/>
      <c r="P126" s="58"/>
      <c r="Q126" s="58"/>
      <c r="R126" s="58"/>
    </row>
    <row r="127" spans="12:18" ht="12.75">
      <c r="L127" s="58"/>
      <c r="M127" s="58"/>
      <c r="N127" s="58"/>
      <c r="O127" s="58"/>
      <c r="P127" s="58"/>
      <c r="Q127" s="58"/>
      <c r="R127" s="58"/>
    </row>
    <row r="128" spans="12:18" ht="12.75">
      <c r="L128" s="58"/>
      <c r="M128" s="58"/>
      <c r="N128" s="58"/>
      <c r="O128" s="58"/>
      <c r="P128" s="58"/>
      <c r="Q128" s="58"/>
      <c r="R128" s="58"/>
    </row>
    <row r="129" spans="12:18" ht="12.75">
      <c r="L129" s="58"/>
      <c r="M129" s="58"/>
      <c r="N129" s="58"/>
      <c r="O129" s="58"/>
      <c r="P129" s="58"/>
      <c r="Q129" s="58"/>
      <c r="R129" s="58"/>
    </row>
    <row r="130" spans="12:18" ht="12.75">
      <c r="L130" s="58"/>
      <c r="M130" s="58"/>
      <c r="N130" s="58"/>
      <c r="O130" s="58"/>
      <c r="P130" s="58"/>
      <c r="Q130" s="58"/>
      <c r="R130" s="58"/>
    </row>
    <row r="131" spans="12:18" ht="12.75">
      <c r="L131" s="58"/>
      <c r="M131" s="58"/>
      <c r="N131" s="58"/>
      <c r="O131" s="58"/>
      <c r="P131" s="58"/>
      <c r="Q131" s="58"/>
      <c r="R131" s="58"/>
    </row>
    <row r="132" spans="12:18" ht="12.75">
      <c r="L132" s="58"/>
      <c r="M132" s="58"/>
      <c r="N132" s="58"/>
      <c r="O132" s="58"/>
      <c r="P132" s="58"/>
      <c r="Q132" s="58"/>
      <c r="R132" s="58"/>
    </row>
    <row r="133" spans="12:18" ht="12.75">
      <c r="L133" s="58"/>
      <c r="M133" s="58"/>
      <c r="N133" s="58"/>
      <c r="O133" s="58"/>
      <c r="P133" s="58"/>
      <c r="Q133" s="58"/>
      <c r="R133" s="58"/>
    </row>
    <row r="134" spans="12:18" ht="12.75">
      <c r="L134" s="58"/>
      <c r="M134" s="58"/>
      <c r="N134" s="58"/>
      <c r="O134" s="58"/>
      <c r="P134" s="58"/>
      <c r="Q134" s="58"/>
      <c r="R134" s="58"/>
    </row>
    <row r="135" spans="12:18" ht="12.75">
      <c r="L135" s="58"/>
      <c r="M135" s="58"/>
      <c r="N135" s="58"/>
      <c r="O135" s="58"/>
      <c r="P135" s="58"/>
      <c r="Q135" s="58"/>
      <c r="R135" s="58"/>
    </row>
    <row r="136" spans="12:18" ht="12.75">
      <c r="L136" s="58"/>
      <c r="M136" s="58"/>
      <c r="N136" s="58"/>
      <c r="O136" s="58"/>
      <c r="P136" s="58"/>
      <c r="Q136" s="58"/>
      <c r="R136" s="58"/>
    </row>
    <row r="137" spans="12:18" ht="12.75">
      <c r="L137" s="58"/>
      <c r="M137" s="58"/>
      <c r="N137" s="58"/>
      <c r="O137" s="58"/>
      <c r="P137" s="58"/>
      <c r="Q137" s="58"/>
      <c r="R137" s="58"/>
    </row>
    <row r="138" spans="12:18" ht="12.75">
      <c r="L138" s="58"/>
      <c r="M138" s="58"/>
      <c r="N138" s="58"/>
      <c r="O138" s="58"/>
      <c r="P138" s="58"/>
      <c r="Q138" s="58"/>
      <c r="R138" s="58"/>
    </row>
    <row r="139" spans="12:18" ht="12.75">
      <c r="L139" s="58"/>
      <c r="M139" s="58"/>
      <c r="N139" s="58"/>
      <c r="O139" s="58"/>
      <c r="P139" s="58"/>
      <c r="Q139" s="58"/>
      <c r="R139" s="58"/>
    </row>
    <row r="140" spans="12:18" ht="12.75">
      <c r="L140" s="58"/>
      <c r="M140" s="58"/>
      <c r="N140" s="58"/>
      <c r="O140" s="58"/>
      <c r="P140" s="58"/>
      <c r="Q140" s="58"/>
      <c r="R140" s="58"/>
    </row>
    <row r="141" spans="12:18" ht="12.75">
      <c r="L141" s="58"/>
      <c r="M141" s="58"/>
      <c r="N141" s="58"/>
      <c r="O141" s="58"/>
      <c r="P141" s="58"/>
      <c r="Q141" s="58"/>
      <c r="R141" s="58"/>
    </row>
    <row r="142" spans="12:18" ht="12.75">
      <c r="L142" s="58"/>
      <c r="M142" s="58"/>
      <c r="N142" s="58"/>
      <c r="O142" s="58"/>
      <c r="P142" s="58"/>
      <c r="Q142" s="58"/>
      <c r="R142" s="58"/>
    </row>
    <row r="143" spans="12:18" ht="12.75">
      <c r="L143" s="58"/>
      <c r="M143" s="58"/>
      <c r="N143" s="58"/>
      <c r="O143" s="58"/>
      <c r="P143" s="58"/>
      <c r="Q143" s="58"/>
      <c r="R143" s="58"/>
    </row>
    <row r="144" spans="12:18" ht="12.75">
      <c r="L144" s="58"/>
      <c r="M144" s="58"/>
      <c r="N144" s="58"/>
      <c r="O144" s="58"/>
      <c r="P144" s="58"/>
      <c r="Q144" s="58"/>
      <c r="R144" s="58"/>
    </row>
    <row r="145" spans="12:18" ht="12.75">
      <c r="L145" s="58"/>
      <c r="M145" s="58"/>
      <c r="N145" s="58"/>
      <c r="O145" s="58"/>
      <c r="P145" s="58"/>
      <c r="Q145" s="58"/>
      <c r="R145" s="58"/>
    </row>
    <row r="146" spans="12:18" ht="12.75">
      <c r="L146" s="58"/>
      <c r="M146" s="58"/>
      <c r="N146" s="58"/>
      <c r="O146" s="58"/>
      <c r="P146" s="58"/>
      <c r="Q146" s="58"/>
      <c r="R146" s="58"/>
    </row>
    <row r="147" spans="12:18" ht="12.75">
      <c r="L147" s="58"/>
      <c r="M147" s="58"/>
      <c r="N147" s="58"/>
      <c r="O147" s="58"/>
      <c r="P147" s="58"/>
      <c r="Q147" s="58"/>
      <c r="R147" s="58"/>
    </row>
    <row r="148" spans="12:18" ht="12.75">
      <c r="L148" s="58"/>
      <c r="M148" s="58"/>
      <c r="N148" s="58"/>
      <c r="O148" s="58"/>
      <c r="P148" s="58"/>
      <c r="Q148" s="58"/>
      <c r="R148" s="58"/>
    </row>
    <row r="149" spans="12:18" ht="12.75">
      <c r="L149" s="58"/>
      <c r="M149" s="58"/>
      <c r="N149" s="58"/>
      <c r="O149" s="58"/>
      <c r="P149" s="58"/>
      <c r="Q149" s="58"/>
      <c r="R149" s="58"/>
    </row>
    <row r="150" spans="12:18" ht="12.75">
      <c r="L150" s="58"/>
      <c r="M150" s="58"/>
      <c r="N150" s="58"/>
      <c r="O150" s="58"/>
      <c r="P150" s="58"/>
      <c r="Q150" s="58"/>
      <c r="R150" s="58"/>
    </row>
    <row r="151" spans="12:18" ht="12.75">
      <c r="L151" s="58"/>
      <c r="M151" s="58"/>
      <c r="N151" s="58"/>
      <c r="O151" s="58"/>
      <c r="P151" s="58"/>
      <c r="Q151" s="58"/>
      <c r="R151" s="58"/>
    </row>
    <row r="152" spans="12:18" ht="12.75">
      <c r="L152" s="58"/>
      <c r="M152" s="58"/>
      <c r="N152" s="58"/>
      <c r="O152" s="58"/>
      <c r="P152" s="58"/>
      <c r="Q152" s="58"/>
      <c r="R152" s="58"/>
    </row>
    <row r="153" spans="12:18" ht="12.75">
      <c r="L153" s="58"/>
      <c r="M153" s="58"/>
      <c r="N153" s="58"/>
      <c r="O153" s="58"/>
      <c r="P153" s="58"/>
      <c r="Q153" s="58"/>
      <c r="R153" s="58"/>
    </row>
    <row r="154" spans="12:18" ht="12.75">
      <c r="L154" s="58"/>
      <c r="M154" s="58"/>
      <c r="N154" s="58"/>
      <c r="O154" s="58"/>
      <c r="P154" s="58"/>
      <c r="Q154" s="58"/>
      <c r="R154" s="58"/>
    </row>
    <row r="155" spans="12:18" ht="12.75">
      <c r="L155" s="58"/>
      <c r="M155" s="58"/>
      <c r="N155" s="58"/>
      <c r="O155" s="58"/>
      <c r="P155" s="58"/>
      <c r="Q155" s="58"/>
      <c r="R155" s="58"/>
    </row>
    <row r="156" spans="12:18" ht="12.75">
      <c r="L156" s="58"/>
      <c r="M156" s="58"/>
      <c r="N156" s="58"/>
      <c r="O156" s="58"/>
      <c r="P156" s="58"/>
      <c r="Q156" s="58"/>
      <c r="R156" s="58"/>
    </row>
    <row r="157" spans="12:18" ht="12.75">
      <c r="L157" s="58"/>
      <c r="M157" s="58"/>
      <c r="N157" s="58"/>
      <c r="O157" s="58"/>
      <c r="P157" s="58"/>
      <c r="Q157" s="58"/>
      <c r="R157" s="58"/>
    </row>
    <row r="158" spans="12:18" ht="12.75">
      <c r="L158" s="58"/>
      <c r="M158" s="58"/>
      <c r="N158" s="58"/>
      <c r="O158" s="58"/>
      <c r="P158" s="58"/>
      <c r="Q158" s="58"/>
      <c r="R158" s="58"/>
    </row>
    <row r="159" spans="12:18" ht="12.75">
      <c r="L159" s="58"/>
      <c r="M159" s="58"/>
      <c r="N159" s="58"/>
      <c r="O159" s="58"/>
      <c r="P159" s="58"/>
      <c r="Q159" s="58"/>
      <c r="R159" s="58"/>
    </row>
    <row r="160" spans="12:18" ht="12.75">
      <c r="L160" s="58"/>
      <c r="M160" s="58"/>
      <c r="N160" s="58"/>
      <c r="O160" s="58"/>
      <c r="P160" s="58"/>
      <c r="Q160" s="58"/>
      <c r="R160" s="58"/>
    </row>
    <row r="161" spans="12:18" ht="12.75">
      <c r="L161" s="58"/>
      <c r="M161" s="58"/>
      <c r="N161" s="58"/>
      <c r="O161" s="58"/>
      <c r="P161" s="58"/>
      <c r="Q161" s="58"/>
      <c r="R161" s="58"/>
    </row>
    <row r="162" spans="12:18" ht="12.75">
      <c r="L162" s="58"/>
      <c r="M162" s="58"/>
      <c r="N162" s="58"/>
      <c r="O162" s="58"/>
      <c r="P162" s="58"/>
      <c r="Q162" s="58"/>
      <c r="R162" s="58"/>
    </row>
    <row r="163" spans="12:18" ht="12.75">
      <c r="L163" s="58"/>
      <c r="M163" s="58"/>
      <c r="N163" s="58"/>
      <c r="O163" s="58"/>
      <c r="P163" s="58"/>
      <c r="Q163" s="58"/>
      <c r="R163" s="58"/>
    </row>
    <row r="164" spans="12:18" ht="12.75">
      <c r="L164" s="58"/>
      <c r="M164" s="58"/>
      <c r="N164" s="58"/>
      <c r="O164" s="58"/>
      <c r="P164" s="58"/>
      <c r="Q164" s="58"/>
      <c r="R164" s="58"/>
    </row>
    <row r="165" spans="12:18" ht="12.75">
      <c r="L165" s="58"/>
      <c r="M165" s="58"/>
      <c r="N165" s="58"/>
      <c r="O165" s="58"/>
      <c r="P165" s="58"/>
      <c r="Q165" s="58"/>
      <c r="R165" s="58"/>
    </row>
    <row r="166" spans="12:18" ht="12.75">
      <c r="L166" s="58"/>
      <c r="M166" s="58"/>
      <c r="N166" s="58"/>
      <c r="O166" s="58"/>
      <c r="P166" s="58"/>
      <c r="Q166" s="58"/>
      <c r="R166" s="58"/>
    </row>
    <row r="167" spans="12:18" ht="12.75">
      <c r="L167" s="58"/>
      <c r="M167" s="58"/>
      <c r="N167" s="58"/>
      <c r="O167" s="58"/>
      <c r="P167" s="58"/>
      <c r="Q167" s="58"/>
      <c r="R167" s="58"/>
    </row>
    <row r="168" spans="12:18" ht="12.75">
      <c r="L168" s="58"/>
      <c r="M168" s="58"/>
      <c r="N168" s="58"/>
      <c r="O168" s="58"/>
      <c r="P168" s="58"/>
      <c r="Q168" s="58"/>
      <c r="R168" s="58"/>
    </row>
    <row r="169" spans="12:18" ht="12.75">
      <c r="L169" s="58"/>
      <c r="M169" s="58"/>
      <c r="N169" s="58"/>
      <c r="O169" s="58"/>
      <c r="P169" s="58"/>
      <c r="Q169" s="58"/>
      <c r="R169" s="58"/>
    </row>
    <row r="170" spans="12:18" ht="12.75">
      <c r="L170" s="58"/>
      <c r="M170" s="58"/>
      <c r="N170" s="58"/>
      <c r="O170" s="58"/>
      <c r="P170" s="58"/>
      <c r="Q170" s="58"/>
      <c r="R170" s="58"/>
    </row>
    <row r="171" spans="12:18" ht="12.75">
      <c r="L171" s="58"/>
      <c r="M171" s="58"/>
      <c r="N171" s="58"/>
      <c r="O171" s="58"/>
      <c r="P171" s="58"/>
      <c r="Q171" s="58"/>
      <c r="R171" s="58"/>
    </row>
    <row r="172" spans="12:18" ht="12.75">
      <c r="L172" s="58"/>
      <c r="M172" s="58"/>
      <c r="N172" s="58"/>
      <c r="O172" s="58"/>
      <c r="P172" s="58"/>
      <c r="Q172" s="58"/>
      <c r="R172" s="58"/>
    </row>
    <row r="173" spans="12:18" ht="12.75">
      <c r="L173" s="58"/>
      <c r="M173" s="58"/>
      <c r="N173" s="58"/>
      <c r="O173" s="58"/>
      <c r="P173" s="58"/>
      <c r="Q173" s="58"/>
      <c r="R173" s="58"/>
    </row>
    <row r="174" spans="12:18" ht="12.75">
      <c r="L174" s="58"/>
      <c r="M174" s="58"/>
      <c r="N174" s="58"/>
      <c r="O174" s="58"/>
      <c r="P174" s="58"/>
      <c r="Q174" s="58"/>
      <c r="R174" s="58"/>
    </row>
    <row r="175" spans="12:18" ht="12.75">
      <c r="L175" s="58"/>
      <c r="M175" s="58"/>
      <c r="N175" s="58"/>
      <c r="O175" s="58"/>
      <c r="P175" s="58"/>
      <c r="Q175" s="58"/>
      <c r="R175" s="58"/>
    </row>
    <row r="176" spans="12:18" ht="12.75">
      <c r="L176" s="58"/>
      <c r="M176" s="58"/>
      <c r="N176" s="58"/>
      <c r="O176" s="58"/>
      <c r="P176" s="58"/>
      <c r="Q176" s="58"/>
      <c r="R176" s="58"/>
    </row>
    <row r="177" spans="12:18" ht="12.75">
      <c r="L177" s="58"/>
      <c r="M177" s="58"/>
      <c r="N177" s="58"/>
      <c r="O177" s="58"/>
      <c r="P177" s="58"/>
      <c r="Q177" s="58"/>
      <c r="R177" s="58"/>
    </row>
    <row r="178" spans="12:18" ht="12.75">
      <c r="L178" s="58"/>
      <c r="M178" s="58"/>
      <c r="N178" s="58"/>
      <c r="O178" s="58"/>
      <c r="P178" s="58"/>
      <c r="Q178" s="58"/>
      <c r="R178" s="58"/>
    </row>
    <row r="179" spans="12:18" ht="12.75">
      <c r="L179" s="58"/>
      <c r="M179" s="58"/>
      <c r="N179" s="58"/>
      <c r="O179" s="58"/>
      <c r="P179" s="58"/>
      <c r="Q179" s="58"/>
      <c r="R179" s="58"/>
    </row>
    <row r="180" spans="12:18" ht="12.75">
      <c r="L180" s="58"/>
      <c r="M180" s="58"/>
      <c r="N180" s="58"/>
      <c r="O180" s="58"/>
      <c r="P180" s="58"/>
      <c r="Q180" s="58"/>
      <c r="R180" s="58"/>
    </row>
    <row r="181" spans="12:18" ht="12.75">
      <c r="L181" s="58"/>
      <c r="M181" s="58"/>
      <c r="N181" s="58"/>
      <c r="O181" s="58"/>
      <c r="P181" s="58"/>
      <c r="Q181" s="58"/>
      <c r="R181" s="58"/>
    </row>
    <row r="182" spans="12:18" ht="12.75">
      <c r="L182" s="58"/>
      <c r="M182" s="58"/>
      <c r="N182" s="58"/>
      <c r="O182" s="58"/>
      <c r="P182" s="58"/>
      <c r="Q182" s="58"/>
      <c r="R182" s="58"/>
    </row>
    <row r="183" spans="12:18" ht="12.75">
      <c r="L183" s="58"/>
      <c r="M183" s="58"/>
      <c r="N183" s="58"/>
      <c r="O183" s="58"/>
      <c r="P183" s="58"/>
      <c r="Q183" s="58"/>
      <c r="R183" s="58"/>
    </row>
    <row r="184" spans="12:18" ht="12.75">
      <c r="L184" s="58"/>
      <c r="M184" s="58"/>
      <c r="N184" s="58"/>
      <c r="O184" s="58"/>
      <c r="P184" s="58"/>
      <c r="Q184" s="58"/>
      <c r="R184" s="58"/>
    </row>
    <row r="185" spans="12:18" ht="12.75">
      <c r="L185" s="58"/>
      <c r="M185" s="58"/>
      <c r="N185" s="58"/>
      <c r="O185" s="58"/>
      <c r="P185" s="58"/>
      <c r="Q185" s="58"/>
      <c r="R185" s="58"/>
    </row>
    <row r="186" spans="12:18" ht="12.75">
      <c r="L186" s="58"/>
      <c r="M186" s="58"/>
      <c r="N186" s="58"/>
      <c r="O186" s="58"/>
      <c r="P186" s="58"/>
      <c r="Q186" s="58"/>
      <c r="R186" s="58"/>
    </row>
    <row r="187" spans="12:18" ht="12.75">
      <c r="L187" s="58"/>
      <c r="M187" s="58"/>
      <c r="N187" s="58"/>
      <c r="O187" s="58"/>
      <c r="P187" s="58"/>
      <c r="Q187" s="58"/>
      <c r="R187" s="58"/>
    </row>
    <row r="188" spans="12:18" ht="12.75">
      <c r="L188" s="58"/>
      <c r="M188" s="58"/>
      <c r="N188" s="58"/>
      <c r="O188" s="58"/>
      <c r="P188" s="58"/>
      <c r="Q188" s="58"/>
      <c r="R188" s="58"/>
    </row>
    <row r="189" spans="12:18" ht="12.75">
      <c r="L189" s="58"/>
      <c r="M189" s="58"/>
      <c r="N189" s="58"/>
      <c r="O189" s="58"/>
      <c r="P189" s="58"/>
      <c r="Q189" s="58"/>
      <c r="R189" s="58"/>
    </row>
    <row r="190" spans="12:18" ht="12.75">
      <c r="L190" s="58"/>
      <c r="M190" s="58"/>
      <c r="N190" s="58"/>
      <c r="O190" s="58"/>
      <c r="P190" s="58"/>
      <c r="Q190" s="58"/>
      <c r="R190" s="58"/>
    </row>
    <row r="191" spans="12:18" ht="12.75">
      <c r="L191" s="58"/>
      <c r="M191" s="58"/>
      <c r="N191" s="58"/>
      <c r="O191" s="58"/>
      <c r="P191" s="58"/>
      <c r="Q191" s="58"/>
      <c r="R191" s="58"/>
    </row>
    <row r="192" spans="12:18" ht="12.75">
      <c r="L192" s="58"/>
      <c r="M192" s="58"/>
      <c r="N192" s="58"/>
      <c r="O192" s="58"/>
      <c r="P192" s="58"/>
      <c r="Q192" s="58"/>
      <c r="R192" s="58"/>
    </row>
    <row r="193" spans="12:18" ht="12.75">
      <c r="L193" s="58"/>
      <c r="M193" s="58"/>
      <c r="N193" s="58"/>
      <c r="O193" s="58"/>
      <c r="P193" s="58"/>
      <c r="Q193" s="58"/>
      <c r="R193" s="58"/>
    </row>
    <row r="194" spans="12:18" ht="12.75">
      <c r="L194" s="58"/>
      <c r="M194" s="58"/>
      <c r="N194" s="58"/>
      <c r="O194" s="58"/>
      <c r="P194" s="58"/>
      <c r="Q194" s="58"/>
      <c r="R194" s="58"/>
    </row>
    <row r="195" spans="12:18" ht="12.75">
      <c r="L195" s="58"/>
      <c r="M195" s="58"/>
      <c r="N195" s="58"/>
      <c r="O195" s="58"/>
      <c r="P195" s="58"/>
      <c r="Q195" s="58"/>
      <c r="R195" s="58"/>
    </row>
    <row r="196" spans="12:18" ht="12.75">
      <c r="L196" s="58"/>
      <c r="M196" s="58"/>
      <c r="N196" s="58"/>
      <c r="O196" s="58"/>
      <c r="P196" s="58"/>
      <c r="Q196" s="58"/>
      <c r="R196" s="58"/>
    </row>
    <row r="197" spans="12:18" ht="12.75">
      <c r="L197" s="58"/>
      <c r="M197" s="58"/>
      <c r="N197" s="58"/>
      <c r="O197" s="58"/>
      <c r="P197" s="58"/>
      <c r="Q197" s="58"/>
      <c r="R197" s="58"/>
    </row>
    <row r="198" spans="12:18" ht="12.75">
      <c r="L198" s="58"/>
      <c r="M198" s="58"/>
      <c r="N198" s="58"/>
      <c r="O198" s="58"/>
      <c r="P198" s="58"/>
      <c r="Q198" s="58"/>
      <c r="R198" s="58"/>
    </row>
    <row r="199" spans="12:18" ht="12.75">
      <c r="L199" s="58"/>
      <c r="M199" s="58"/>
      <c r="N199" s="58"/>
      <c r="O199" s="58"/>
      <c r="P199" s="58"/>
      <c r="Q199" s="58"/>
      <c r="R199" s="58"/>
    </row>
    <row r="200" spans="12:18" ht="12.75">
      <c r="L200" s="58"/>
      <c r="M200" s="58"/>
      <c r="N200" s="58"/>
      <c r="O200" s="58"/>
      <c r="P200" s="58"/>
      <c r="Q200" s="58"/>
      <c r="R200" s="58"/>
    </row>
    <row r="201" spans="12:18" ht="12.75">
      <c r="L201" s="58"/>
      <c r="M201" s="58"/>
      <c r="N201" s="58"/>
      <c r="O201" s="58"/>
      <c r="P201" s="58"/>
      <c r="Q201" s="58"/>
      <c r="R201" s="58"/>
    </row>
  </sheetData>
  <sheetProtection/>
  <printOptions horizontalCentered="1"/>
  <pageMargins left="0.5905511811023623" right="0" top="0" bottom="0" header="0" footer="0"/>
  <pageSetup fitToHeight="1" fitToWidth="1" horizontalDpi="600" verticalDpi="600" orientation="portrait" scale="78" r:id="rId1"/>
</worksheet>
</file>

<file path=xl/worksheets/sheet18.xml><?xml version="1.0" encoding="utf-8"?>
<worksheet xmlns="http://schemas.openxmlformats.org/spreadsheetml/2006/main" xmlns:r="http://schemas.openxmlformats.org/officeDocument/2006/relationships">
  <sheetPr>
    <pageSetUpPr fitToPage="1"/>
  </sheetPr>
  <dimension ref="A1:X74"/>
  <sheetViews>
    <sheetView zoomScalePageLayoutView="0" workbookViewId="0" topLeftCell="A1">
      <selection activeCell="A1" sqref="A1"/>
    </sheetView>
  </sheetViews>
  <sheetFormatPr defaultColWidth="11.421875" defaultRowHeight="12.75"/>
  <cols>
    <col min="1" max="2" width="2.7109375" style="0" customWidth="1"/>
    <col min="3" max="3" width="42.28125" style="0" customWidth="1"/>
    <col min="5" max="15" width="9.7109375" style="0" customWidth="1"/>
    <col min="16" max="16" width="10.7109375" style="0" customWidth="1"/>
    <col min="17" max="23" width="9.7109375" style="0" customWidth="1"/>
    <col min="24" max="24" width="6.00390625" style="0" customWidth="1"/>
  </cols>
  <sheetData>
    <row r="1" ht="24">
      <c r="S1" s="246"/>
    </row>
    <row r="2" spans="1:23" ht="12.75">
      <c r="A2" s="1" t="s">
        <v>110</v>
      </c>
      <c r="B2" s="2"/>
      <c r="C2" s="2"/>
      <c r="D2" s="195"/>
      <c r="E2" s="2"/>
      <c r="F2" s="2"/>
      <c r="G2" s="2"/>
      <c r="H2" s="2"/>
      <c r="I2" s="2"/>
      <c r="J2" s="2"/>
      <c r="K2" s="2"/>
      <c r="L2" s="2"/>
      <c r="M2" s="2"/>
      <c r="N2" s="2"/>
      <c r="O2" s="2"/>
      <c r="P2" s="2"/>
      <c r="Q2" s="2"/>
      <c r="R2" s="2"/>
      <c r="S2" s="2"/>
      <c r="T2" s="2"/>
      <c r="U2" s="2"/>
      <c r="V2" s="2"/>
      <c r="W2" s="2"/>
    </row>
    <row r="3" spans="1:23" ht="12.75">
      <c r="A3" s="47" t="str">
        <f>+Total!A3</f>
        <v>ESTADO DE OPERACIONES DE GOBIERNO  2014</v>
      </c>
      <c r="B3" s="5"/>
      <c r="C3" s="5"/>
      <c r="D3" s="196"/>
      <c r="E3" s="5"/>
      <c r="F3" s="2"/>
      <c r="G3" s="2"/>
      <c r="H3" s="2"/>
      <c r="I3" s="2"/>
      <c r="J3" s="2"/>
      <c r="K3" s="2"/>
      <c r="L3" s="2"/>
      <c r="M3" s="2"/>
      <c r="N3" s="2"/>
      <c r="O3" s="2"/>
      <c r="P3" s="2"/>
      <c r="Q3" s="2"/>
      <c r="R3" s="2"/>
      <c r="S3" s="2"/>
      <c r="T3" s="2"/>
      <c r="U3" s="2"/>
      <c r="V3" s="2"/>
      <c r="W3" s="2"/>
    </row>
    <row r="4" spans="1:23" ht="12.75">
      <c r="A4" s="1" t="s">
        <v>89</v>
      </c>
      <c r="B4" s="2"/>
      <c r="C4" s="2"/>
      <c r="D4" s="195"/>
      <c r="E4" s="2"/>
      <c r="F4" s="2"/>
      <c r="G4" s="2"/>
      <c r="H4" s="2"/>
      <c r="I4" s="2"/>
      <c r="J4" s="2"/>
      <c r="K4" s="2"/>
      <c r="L4" s="2"/>
      <c r="M4" s="2"/>
      <c r="N4" s="2"/>
      <c r="O4" s="2"/>
      <c r="P4" s="2"/>
      <c r="Q4" s="2"/>
      <c r="R4" s="2"/>
      <c r="S4" s="2"/>
      <c r="T4" s="2"/>
      <c r="U4" s="2"/>
      <c r="V4" s="2"/>
      <c r="W4" s="2"/>
    </row>
    <row r="5" spans="1:23" ht="12.75">
      <c r="A5" s="1" t="s">
        <v>1</v>
      </c>
      <c r="B5" s="2"/>
      <c r="C5" s="7"/>
      <c r="D5" s="197"/>
      <c r="E5" s="2"/>
      <c r="F5" s="2"/>
      <c r="G5" s="2"/>
      <c r="H5" s="2"/>
      <c r="I5" s="2"/>
      <c r="J5" s="2"/>
      <c r="K5" s="2"/>
      <c r="L5" s="2"/>
      <c r="M5" s="2"/>
      <c r="N5" s="2"/>
      <c r="O5" s="2"/>
      <c r="P5" s="2"/>
      <c r="Q5" s="2"/>
      <c r="R5" s="2"/>
      <c r="S5" s="2"/>
      <c r="T5" s="2"/>
      <c r="U5" s="2"/>
      <c r="V5" s="2"/>
      <c r="W5" s="2"/>
    </row>
    <row r="6" spans="1:23" ht="12.75">
      <c r="A6" s="1" t="s">
        <v>2</v>
      </c>
      <c r="B6" s="2"/>
      <c r="C6" s="7"/>
      <c r="D6" s="197"/>
      <c r="E6" s="2"/>
      <c r="F6" s="2"/>
      <c r="G6" s="2"/>
      <c r="H6" s="2"/>
      <c r="I6" s="2"/>
      <c r="J6" s="2"/>
      <c r="K6" s="2"/>
      <c r="L6" s="2"/>
      <c r="M6" s="2"/>
      <c r="N6" s="2"/>
      <c r="O6" s="2"/>
      <c r="P6" s="2"/>
      <c r="Q6" s="2"/>
      <c r="R6" s="2"/>
      <c r="S6" s="2"/>
      <c r="T6" s="2"/>
      <c r="U6" s="2"/>
      <c r="V6" s="2"/>
      <c r="W6" s="2"/>
    </row>
    <row r="7" spans="1:18" ht="12.75">
      <c r="A7" s="9"/>
      <c r="B7" s="10"/>
      <c r="C7" s="11"/>
      <c r="D7" s="198"/>
      <c r="E7" s="149"/>
      <c r="F7" s="2"/>
      <c r="G7" s="2"/>
      <c r="H7" s="2"/>
      <c r="I7" s="2"/>
      <c r="J7" s="2"/>
      <c r="K7" s="2"/>
      <c r="L7" s="2"/>
      <c r="M7" s="2"/>
      <c r="N7" s="2"/>
      <c r="O7" s="2"/>
      <c r="P7" s="2"/>
      <c r="Q7" s="2"/>
      <c r="R7" s="2"/>
    </row>
    <row r="8" spans="1:23" ht="12.75">
      <c r="A8" s="201"/>
      <c r="B8" s="202"/>
      <c r="C8" s="202"/>
      <c r="D8" s="132"/>
      <c r="E8" s="15" t="s">
        <v>4</v>
      </c>
      <c r="F8" s="132" t="s">
        <v>82</v>
      </c>
      <c r="G8" s="132" t="s">
        <v>83</v>
      </c>
      <c r="H8" s="286" t="s">
        <v>93</v>
      </c>
      <c r="I8" s="132" t="s">
        <v>84</v>
      </c>
      <c r="J8" s="132" t="s">
        <v>85</v>
      </c>
      <c r="K8" s="90" t="s">
        <v>90</v>
      </c>
      <c r="L8" s="15" t="s">
        <v>91</v>
      </c>
      <c r="M8" s="286" t="s">
        <v>92</v>
      </c>
      <c r="N8" s="15" t="s">
        <v>193</v>
      </c>
      <c r="O8" s="132" t="s">
        <v>194</v>
      </c>
      <c r="P8" s="90" t="s">
        <v>195</v>
      </c>
      <c r="Q8" s="286" t="s">
        <v>196</v>
      </c>
      <c r="R8" s="15" t="s">
        <v>206</v>
      </c>
      <c r="S8" s="132" t="s">
        <v>207</v>
      </c>
      <c r="T8" s="90" t="s">
        <v>208</v>
      </c>
      <c r="U8" s="90" t="s">
        <v>209</v>
      </c>
      <c r="V8" s="90" t="s">
        <v>210</v>
      </c>
      <c r="W8" s="90" t="s">
        <v>205</v>
      </c>
    </row>
    <row r="9" spans="1:23" ht="12.75">
      <c r="A9" s="203"/>
      <c r="B9" s="33"/>
      <c r="C9" s="33"/>
      <c r="D9" s="163"/>
      <c r="E9" s="113"/>
      <c r="F9" s="145"/>
      <c r="G9" s="145"/>
      <c r="H9" s="293"/>
      <c r="I9" s="145"/>
      <c r="J9" s="145"/>
      <c r="K9" s="114"/>
      <c r="L9" s="113"/>
      <c r="M9" s="293"/>
      <c r="N9" s="113"/>
      <c r="O9" s="145"/>
      <c r="P9" s="114"/>
      <c r="Q9" s="293"/>
      <c r="R9" s="113"/>
      <c r="S9" s="145"/>
      <c r="T9" s="114"/>
      <c r="U9" s="114"/>
      <c r="V9" s="114"/>
      <c r="W9" s="114"/>
    </row>
    <row r="10" spans="1:23" ht="12.75">
      <c r="A10" s="204" t="s">
        <v>5</v>
      </c>
      <c r="B10" s="33"/>
      <c r="C10" s="33"/>
      <c r="D10" s="163"/>
      <c r="E10" s="105"/>
      <c r="F10" s="140"/>
      <c r="G10" s="140"/>
      <c r="H10" s="280"/>
      <c r="I10" s="140"/>
      <c r="J10" s="140"/>
      <c r="K10" s="106"/>
      <c r="L10" s="105"/>
      <c r="M10" s="280"/>
      <c r="N10" s="105"/>
      <c r="O10" s="140"/>
      <c r="P10" s="106"/>
      <c r="Q10" s="280"/>
      <c r="R10" s="105"/>
      <c r="S10" s="140"/>
      <c r="T10" s="106"/>
      <c r="U10" s="106"/>
      <c r="V10" s="106"/>
      <c r="W10" s="106"/>
    </row>
    <row r="11" spans="1:23" ht="12.75">
      <c r="A11" s="35" t="s">
        <v>6</v>
      </c>
      <c r="B11" s="33"/>
      <c r="C11" s="33"/>
      <c r="D11" s="108"/>
      <c r="E11" s="107">
        <v>24398.34696</v>
      </c>
      <c r="F11" s="144">
        <v>47856.11679</v>
      </c>
      <c r="G11" s="144">
        <v>65465.770880000004</v>
      </c>
      <c r="H11" s="21">
        <v>137720.23463</v>
      </c>
      <c r="I11" s="144">
        <v>40030.58736</v>
      </c>
      <c r="J11" s="144">
        <v>53248.419599999994</v>
      </c>
      <c r="K11" s="108">
        <v>49713.457279999995</v>
      </c>
      <c r="L11" s="107">
        <v>142992.46423999997</v>
      </c>
      <c r="M11" s="21">
        <v>280712.69886999996</v>
      </c>
      <c r="N11" s="107">
        <v>34460.53614</v>
      </c>
      <c r="O11" s="144">
        <v>1528.6919999999998</v>
      </c>
      <c r="P11" s="108">
        <v>1440.3516900000002</v>
      </c>
      <c r="Q11" s="21">
        <v>37429.57983</v>
      </c>
      <c r="R11" s="107">
        <v>1441.9111200000002</v>
      </c>
      <c r="S11" s="144">
        <v>38698.30228</v>
      </c>
      <c r="T11" s="108">
        <v>43893.039959999995</v>
      </c>
      <c r="U11" s="108">
        <v>84033.25335999999</v>
      </c>
      <c r="V11" s="108">
        <v>121462.83318999999</v>
      </c>
      <c r="W11" s="108">
        <v>402175.53206</v>
      </c>
    </row>
    <row r="12" spans="1:23" ht="12.75">
      <c r="A12" s="35"/>
      <c r="B12" s="33" t="s">
        <v>7</v>
      </c>
      <c r="C12" s="33"/>
      <c r="D12" s="108"/>
      <c r="E12" s="107">
        <v>0</v>
      </c>
      <c r="F12" s="144">
        <v>0</v>
      </c>
      <c r="G12" s="144">
        <v>0</v>
      </c>
      <c r="H12" s="21">
        <v>0</v>
      </c>
      <c r="I12" s="144">
        <v>0</v>
      </c>
      <c r="J12" s="144">
        <v>0</v>
      </c>
      <c r="K12" s="108">
        <v>0</v>
      </c>
      <c r="L12" s="107">
        <v>0</v>
      </c>
      <c r="M12" s="21">
        <v>0</v>
      </c>
      <c r="N12" s="107">
        <v>0</v>
      </c>
      <c r="O12" s="144">
        <v>0</v>
      </c>
      <c r="P12" s="108">
        <v>0</v>
      </c>
      <c r="Q12" s="21">
        <v>0</v>
      </c>
      <c r="R12" s="107">
        <v>0</v>
      </c>
      <c r="S12" s="144">
        <v>0</v>
      </c>
      <c r="T12" s="108">
        <v>0</v>
      </c>
      <c r="U12" s="108">
        <v>0</v>
      </c>
      <c r="V12" s="108">
        <v>0</v>
      </c>
      <c r="W12" s="108">
        <v>0</v>
      </c>
    </row>
    <row r="13" spans="1:23" ht="12.75">
      <c r="A13" s="73"/>
      <c r="B13" s="205"/>
      <c r="C13" s="205" t="s">
        <v>70</v>
      </c>
      <c r="D13" s="183"/>
      <c r="E13" s="107">
        <v>0</v>
      </c>
      <c r="F13" s="182">
        <v>0</v>
      </c>
      <c r="G13" s="182">
        <v>0</v>
      </c>
      <c r="H13" s="176">
        <v>0</v>
      </c>
      <c r="I13" s="144">
        <v>0</v>
      </c>
      <c r="J13" s="182">
        <v>0</v>
      </c>
      <c r="K13" s="183">
        <v>0</v>
      </c>
      <c r="L13" s="181">
        <v>0</v>
      </c>
      <c r="M13" s="176">
        <v>0</v>
      </c>
      <c r="N13" s="181">
        <v>0</v>
      </c>
      <c r="O13" s="182">
        <v>0</v>
      </c>
      <c r="P13" s="183">
        <v>0</v>
      </c>
      <c r="Q13" s="176">
        <v>0</v>
      </c>
      <c r="R13" s="181">
        <v>0</v>
      </c>
      <c r="S13" s="182">
        <v>0</v>
      </c>
      <c r="T13" s="183">
        <v>0</v>
      </c>
      <c r="U13" s="183">
        <v>0</v>
      </c>
      <c r="V13" s="183">
        <v>0</v>
      </c>
      <c r="W13" s="183">
        <v>0</v>
      </c>
    </row>
    <row r="14" spans="1:23" ht="12.75">
      <c r="A14" s="73"/>
      <c r="B14" s="205"/>
      <c r="C14" s="205" t="s">
        <v>57</v>
      </c>
      <c r="D14" s="183"/>
      <c r="E14" s="107">
        <v>0</v>
      </c>
      <c r="F14" s="182">
        <v>0</v>
      </c>
      <c r="G14" s="182">
        <v>0</v>
      </c>
      <c r="H14" s="176">
        <v>0</v>
      </c>
      <c r="I14" s="144">
        <v>0</v>
      </c>
      <c r="J14" s="182">
        <v>0</v>
      </c>
      <c r="K14" s="183">
        <v>0</v>
      </c>
      <c r="L14" s="181">
        <v>0</v>
      </c>
      <c r="M14" s="176">
        <v>0</v>
      </c>
      <c r="N14" s="181">
        <v>0</v>
      </c>
      <c r="O14" s="182">
        <v>0</v>
      </c>
      <c r="P14" s="183">
        <v>0</v>
      </c>
      <c r="Q14" s="176">
        <v>0</v>
      </c>
      <c r="R14" s="181">
        <v>0</v>
      </c>
      <c r="S14" s="182">
        <v>0</v>
      </c>
      <c r="T14" s="183">
        <v>0</v>
      </c>
      <c r="U14" s="183">
        <v>0</v>
      </c>
      <c r="V14" s="183">
        <v>0</v>
      </c>
      <c r="W14" s="183">
        <v>0</v>
      </c>
    </row>
    <row r="15" spans="1:23" ht="12.75">
      <c r="A15" s="35"/>
      <c r="B15" s="17" t="s">
        <v>101</v>
      </c>
      <c r="C15" s="33"/>
      <c r="D15" s="108"/>
      <c r="E15" s="107">
        <v>23035.36482</v>
      </c>
      <c r="F15" s="144">
        <v>46738.98064</v>
      </c>
      <c r="G15" s="144">
        <v>64043.202560000005</v>
      </c>
      <c r="H15" s="21">
        <v>133817.54802</v>
      </c>
      <c r="I15" s="144">
        <v>38622.91104</v>
      </c>
      <c r="J15" s="144">
        <v>51742.17479999999</v>
      </c>
      <c r="K15" s="108">
        <v>48172.07906</v>
      </c>
      <c r="L15" s="107">
        <v>138537.16489999997</v>
      </c>
      <c r="M15" s="21">
        <v>272354.71291999996</v>
      </c>
      <c r="N15" s="107">
        <v>32971.23186</v>
      </c>
      <c r="O15" s="144">
        <v>0</v>
      </c>
      <c r="P15" s="108">
        <v>0</v>
      </c>
      <c r="Q15" s="21">
        <v>32971.23186</v>
      </c>
      <c r="R15" s="107">
        <v>0</v>
      </c>
      <c r="S15" s="144">
        <v>37185.7519</v>
      </c>
      <c r="T15" s="108">
        <v>42136.411239999994</v>
      </c>
      <c r="U15" s="108">
        <v>79322.16313999999</v>
      </c>
      <c r="V15" s="108">
        <v>112293.39499999999</v>
      </c>
      <c r="W15" s="108">
        <v>384648.10792</v>
      </c>
    </row>
    <row r="16" spans="1:23" ht="12.75">
      <c r="A16" s="35"/>
      <c r="B16" s="33" t="s">
        <v>8</v>
      </c>
      <c r="C16" s="33"/>
      <c r="D16" s="108"/>
      <c r="E16" s="107">
        <v>0</v>
      </c>
      <c r="F16" s="144">
        <v>0</v>
      </c>
      <c r="G16" s="144">
        <v>0</v>
      </c>
      <c r="H16" s="21">
        <v>0</v>
      </c>
      <c r="I16" s="144">
        <v>0</v>
      </c>
      <c r="J16" s="144">
        <v>0</v>
      </c>
      <c r="K16" s="108">
        <v>0</v>
      </c>
      <c r="L16" s="107">
        <v>0</v>
      </c>
      <c r="M16" s="21">
        <v>0</v>
      </c>
      <c r="N16" s="107">
        <v>0</v>
      </c>
      <c r="O16" s="144">
        <v>0</v>
      </c>
      <c r="P16" s="108">
        <v>0</v>
      </c>
      <c r="Q16" s="21">
        <v>0</v>
      </c>
      <c r="R16" s="107">
        <v>0</v>
      </c>
      <c r="S16" s="144">
        <v>0</v>
      </c>
      <c r="T16" s="108">
        <v>0</v>
      </c>
      <c r="U16" s="108">
        <v>0</v>
      </c>
      <c r="V16" s="108">
        <v>0</v>
      </c>
      <c r="W16" s="108">
        <v>0</v>
      </c>
    </row>
    <row r="17" spans="1:23" ht="12.75">
      <c r="A17" s="35"/>
      <c r="B17" s="33" t="s">
        <v>54</v>
      </c>
      <c r="C17" s="33"/>
      <c r="D17" s="108"/>
      <c r="E17" s="107">
        <v>0</v>
      </c>
      <c r="F17" s="144">
        <v>0</v>
      </c>
      <c r="G17" s="144">
        <v>0</v>
      </c>
      <c r="H17" s="21">
        <v>0</v>
      </c>
      <c r="I17" s="144">
        <v>0</v>
      </c>
      <c r="J17" s="144">
        <v>0</v>
      </c>
      <c r="K17" s="108">
        <v>0</v>
      </c>
      <c r="L17" s="21">
        <v>0</v>
      </c>
      <c r="M17" s="108">
        <v>0</v>
      </c>
      <c r="N17" s="107">
        <v>0</v>
      </c>
      <c r="O17" s="144">
        <v>0</v>
      </c>
      <c r="P17" s="108">
        <v>0</v>
      </c>
      <c r="Q17" s="108">
        <v>0</v>
      </c>
      <c r="R17" s="107">
        <v>0</v>
      </c>
      <c r="S17" s="144">
        <v>0</v>
      </c>
      <c r="T17" s="108">
        <v>0</v>
      </c>
      <c r="U17" s="108">
        <v>0</v>
      </c>
      <c r="V17" s="108">
        <v>0</v>
      </c>
      <c r="W17" s="108">
        <v>0</v>
      </c>
    </row>
    <row r="18" spans="1:23" ht="12.75">
      <c r="A18" s="35"/>
      <c r="B18" s="205" t="s">
        <v>55</v>
      </c>
      <c r="C18" s="33"/>
      <c r="D18" s="108"/>
      <c r="E18" s="107">
        <v>1362.9821399999998</v>
      </c>
      <c r="F18" s="144">
        <v>1117.1361499999998</v>
      </c>
      <c r="G18" s="144">
        <v>1422.56832</v>
      </c>
      <c r="H18" s="21">
        <v>3902.6866099999997</v>
      </c>
      <c r="I18" s="144">
        <v>1407.67632</v>
      </c>
      <c r="J18" s="144">
        <v>1506.2448</v>
      </c>
      <c r="K18" s="108">
        <v>1541.3782199999998</v>
      </c>
      <c r="L18" s="21">
        <v>4455.29934</v>
      </c>
      <c r="M18" s="108">
        <v>8357.985949999998</v>
      </c>
      <c r="N18" s="107">
        <v>1489.30428</v>
      </c>
      <c r="O18" s="144">
        <v>1528.6919999999998</v>
      </c>
      <c r="P18" s="108">
        <v>1440.3516900000002</v>
      </c>
      <c r="Q18" s="108">
        <v>4458.34797</v>
      </c>
      <c r="R18" s="107">
        <v>1441.9111200000002</v>
      </c>
      <c r="S18" s="144">
        <v>1512.5503800000001</v>
      </c>
      <c r="T18" s="108">
        <v>1756.62872</v>
      </c>
      <c r="U18" s="108">
        <v>4711.09022</v>
      </c>
      <c r="V18" s="108">
        <v>9169.43819</v>
      </c>
      <c r="W18" s="108">
        <v>17527.42414</v>
      </c>
    </row>
    <row r="19" spans="1:23" ht="12.75">
      <c r="A19" s="35"/>
      <c r="B19" s="33" t="s">
        <v>9</v>
      </c>
      <c r="C19" s="33"/>
      <c r="D19" s="108"/>
      <c r="E19" s="107">
        <v>0</v>
      </c>
      <c r="F19" s="144">
        <v>0</v>
      </c>
      <c r="G19" s="144">
        <v>0</v>
      </c>
      <c r="H19" s="21">
        <v>0</v>
      </c>
      <c r="I19" s="144">
        <v>0</v>
      </c>
      <c r="J19" s="144">
        <v>0</v>
      </c>
      <c r="K19" s="108">
        <v>0</v>
      </c>
      <c r="L19" s="21">
        <v>0</v>
      </c>
      <c r="M19" s="108">
        <v>0</v>
      </c>
      <c r="N19" s="107">
        <v>0</v>
      </c>
      <c r="O19" s="144">
        <v>0</v>
      </c>
      <c r="P19" s="108">
        <v>0</v>
      </c>
      <c r="Q19" s="108">
        <v>0</v>
      </c>
      <c r="R19" s="107">
        <v>0</v>
      </c>
      <c r="S19" s="144">
        <v>0</v>
      </c>
      <c r="T19" s="108">
        <v>0</v>
      </c>
      <c r="U19" s="108">
        <v>0</v>
      </c>
      <c r="V19" s="108">
        <v>0</v>
      </c>
      <c r="W19" s="108">
        <v>0</v>
      </c>
    </row>
    <row r="20" spans="1:23" ht="12.75">
      <c r="A20" s="35"/>
      <c r="B20" s="33" t="s">
        <v>10</v>
      </c>
      <c r="C20" s="33"/>
      <c r="D20" s="108"/>
      <c r="E20" s="107">
        <v>0</v>
      </c>
      <c r="F20" s="144">
        <v>0</v>
      </c>
      <c r="G20" s="144">
        <v>0</v>
      </c>
      <c r="H20" s="21">
        <v>0</v>
      </c>
      <c r="I20" s="144">
        <v>0</v>
      </c>
      <c r="J20" s="144">
        <v>0</v>
      </c>
      <c r="K20" s="108">
        <v>0</v>
      </c>
      <c r="L20" s="21">
        <v>0</v>
      </c>
      <c r="M20" s="108">
        <v>0</v>
      </c>
      <c r="N20" s="107">
        <v>0</v>
      </c>
      <c r="O20" s="144">
        <v>0</v>
      </c>
      <c r="P20" s="108">
        <v>0</v>
      </c>
      <c r="Q20" s="108">
        <v>0</v>
      </c>
      <c r="R20" s="107">
        <v>0</v>
      </c>
      <c r="S20" s="144">
        <v>0</v>
      </c>
      <c r="T20" s="108">
        <v>0</v>
      </c>
      <c r="U20" s="108">
        <v>0</v>
      </c>
      <c r="V20" s="108">
        <v>0</v>
      </c>
      <c r="W20" s="108">
        <v>0</v>
      </c>
    </row>
    <row r="21" spans="1:23" ht="12.75">
      <c r="A21" s="35"/>
      <c r="B21" s="33"/>
      <c r="C21" s="33"/>
      <c r="D21" s="163"/>
      <c r="E21" s="103"/>
      <c r="F21" s="146"/>
      <c r="G21" s="146"/>
      <c r="H21" s="294"/>
      <c r="I21" s="146"/>
      <c r="J21" s="146"/>
      <c r="K21" s="104"/>
      <c r="L21" s="294"/>
      <c r="M21" s="104"/>
      <c r="N21" s="103"/>
      <c r="O21" s="146"/>
      <c r="P21" s="104"/>
      <c r="Q21" s="104"/>
      <c r="R21" s="103"/>
      <c r="S21" s="146"/>
      <c r="T21" s="104"/>
      <c r="U21" s="104"/>
      <c r="V21" s="104"/>
      <c r="W21" s="104"/>
    </row>
    <row r="22" spans="1:23" ht="12.75">
      <c r="A22" s="35" t="s">
        <v>11</v>
      </c>
      <c r="B22" s="33"/>
      <c r="C22" s="33"/>
      <c r="D22" s="108"/>
      <c r="E22" s="107">
        <v>133647.970672</v>
      </c>
      <c r="F22" s="144">
        <v>13386.730667</v>
      </c>
      <c r="G22" s="144">
        <v>22934.332111</v>
      </c>
      <c r="H22" s="21">
        <v>169969.03345</v>
      </c>
      <c r="I22" s="144">
        <v>13450.979110999999</v>
      </c>
      <c r="J22" s="144">
        <v>12817.535333</v>
      </c>
      <c r="K22" s="108">
        <v>27046.630815999997</v>
      </c>
      <c r="L22" s="21">
        <v>53315.14526</v>
      </c>
      <c r="M22" s="108">
        <v>223284.17870999998</v>
      </c>
      <c r="N22" s="107">
        <v>12449.319778000001</v>
      </c>
      <c r="O22" s="144">
        <v>20832.8358</v>
      </c>
      <c r="P22" s="108">
        <v>12081.104222</v>
      </c>
      <c r="Q22" s="108">
        <v>45363.2598</v>
      </c>
      <c r="R22" s="107">
        <v>31356.160261999998</v>
      </c>
      <c r="S22" s="144">
        <v>14510.989033000002</v>
      </c>
      <c r="T22" s="108">
        <v>309222.878844</v>
      </c>
      <c r="U22" s="108">
        <v>355090.02813899994</v>
      </c>
      <c r="V22" s="108">
        <v>400453.28793899994</v>
      </c>
      <c r="W22" s="108">
        <v>623737.466649</v>
      </c>
    </row>
    <row r="23" spans="1:23" ht="12.75">
      <c r="A23" s="35"/>
      <c r="B23" s="33" t="s">
        <v>12</v>
      </c>
      <c r="C23" s="33"/>
      <c r="D23" s="108"/>
      <c r="E23" s="107">
        <v>0</v>
      </c>
      <c r="F23" s="144">
        <v>0</v>
      </c>
      <c r="G23" s="144">
        <v>0</v>
      </c>
      <c r="H23" s="21">
        <v>0</v>
      </c>
      <c r="I23" s="144">
        <v>0</v>
      </c>
      <c r="J23" s="144">
        <v>0</v>
      </c>
      <c r="K23" s="108">
        <v>0</v>
      </c>
      <c r="L23" s="21">
        <v>0</v>
      </c>
      <c r="M23" s="108">
        <v>0</v>
      </c>
      <c r="N23" s="107">
        <v>0</v>
      </c>
      <c r="O23" s="144">
        <v>0</v>
      </c>
      <c r="P23" s="108">
        <v>0</v>
      </c>
      <c r="Q23" s="108">
        <v>0</v>
      </c>
      <c r="R23" s="107">
        <v>0</v>
      </c>
      <c r="S23" s="144">
        <v>0</v>
      </c>
      <c r="T23" s="108">
        <v>0</v>
      </c>
      <c r="U23" s="108">
        <v>0</v>
      </c>
      <c r="V23" s="108">
        <v>0</v>
      </c>
      <c r="W23" s="108">
        <v>0</v>
      </c>
    </row>
    <row r="24" spans="1:23" ht="12.75">
      <c r="A24" s="35"/>
      <c r="B24" s="33" t="s">
        <v>13</v>
      </c>
      <c r="C24" s="33"/>
      <c r="D24" s="108"/>
      <c r="E24" s="107">
        <v>120195.36944999998</v>
      </c>
      <c r="F24" s="144">
        <v>0</v>
      </c>
      <c r="G24" s="144">
        <v>9613.472</v>
      </c>
      <c r="H24" s="21">
        <v>129808.84144999998</v>
      </c>
      <c r="I24" s="144">
        <v>443.712</v>
      </c>
      <c r="J24" s="144">
        <v>0</v>
      </c>
      <c r="K24" s="108">
        <v>14418.827259999998</v>
      </c>
      <c r="L24" s="21">
        <v>14862.539259999998</v>
      </c>
      <c r="M24" s="108">
        <v>144671.38070999997</v>
      </c>
      <c r="N24" s="107">
        <v>0</v>
      </c>
      <c r="O24" s="144">
        <v>8567.6238</v>
      </c>
      <c r="P24" s="108">
        <v>0</v>
      </c>
      <c r="Q24" s="108">
        <v>8567.6238</v>
      </c>
      <c r="R24" s="107">
        <v>19527.15804</v>
      </c>
      <c r="S24" s="144">
        <v>2900.0917000000004</v>
      </c>
      <c r="T24" s="108">
        <v>297830.0864</v>
      </c>
      <c r="U24" s="108">
        <v>320257.33613999997</v>
      </c>
      <c r="V24" s="108">
        <v>328824.95994</v>
      </c>
      <c r="W24" s="108">
        <v>473496.3406499999</v>
      </c>
    </row>
    <row r="25" spans="1:23" ht="12.75">
      <c r="A25" s="35"/>
      <c r="B25" s="33" t="s">
        <v>14</v>
      </c>
      <c r="C25" s="33"/>
      <c r="D25" s="108"/>
      <c r="E25" s="107">
        <v>13452.601222</v>
      </c>
      <c r="F25" s="144">
        <v>13386.730667</v>
      </c>
      <c r="G25" s="144">
        <v>13320.860111</v>
      </c>
      <c r="H25" s="21">
        <v>40160.192</v>
      </c>
      <c r="I25" s="144">
        <v>13007.267111</v>
      </c>
      <c r="J25" s="144">
        <v>12817.535333</v>
      </c>
      <c r="K25" s="108">
        <v>12627.803556</v>
      </c>
      <c r="L25" s="21">
        <v>38452.606</v>
      </c>
      <c r="M25" s="108">
        <v>78612.79800000001</v>
      </c>
      <c r="N25" s="107">
        <v>12449.319778000001</v>
      </c>
      <c r="O25" s="144">
        <v>12265.212</v>
      </c>
      <c r="P25" s="108">
        <v>12081.104222</v>
      </c>
      <c r="Q25" s="108">
        <v>36795.636</v>
      </c>
      <c r="R25" s="107">
        <v>11829.002222</v>
      </c>
      <c r="S25" s="144">
        <v>11610.897333</v>
      </c>
      <c r="T25" s="108">
        <v>11392.792444</v>
      </c>
      <c r="U25" s="108">
        <v>34832.691999</v>
      </c>
      <c r="V25" s="108">
        <v>71628.327999</v>
      </c>
      <c r="W25" s="108">
        <v>150241.125999</v>
      </c>
    </row>
    <row r="26" spans="1:23" ht="12.75">
      <c r="A26" s="35"/>
      <c r="B26" s="33" t="s">
        <v>56</v>
      </c>
      <c r="C26" s="33"/>
      <c r="D26" s="108"/>
      <c r="E26" s="107">
        <v>0</v>
      </c>
      <c r="F26" s="144">
        <v>0</v>
      </c>
      <c r="G26" s="144">
        <v>0</v>
      </c>
      <c r="H26" s="21">
        <v>0</v>
      </c>
      <c r="I26" s="144">
        <v>0</v>
      </c>
      <c r="J26" s="144">
        <v>0</v>
      </c>
      <c r="K26" s="108">
        <v>0</v>
      </c>
      <c r="L26" s="21">
        <v>0</v>
      </c>
      <c r="M26" s="108">
        <v>0</v>
      </c>
      <c r="N26" s="107">
        <v>0</v>
      </c>
      <c r="O26" s="144">
        <v>0</v>
      </c>
      <c r="P26" s="108">
        <v>0</v>
      </c>
      <c r="Q26" s="108">
        <v>0</v>
      </c>
      <c r="R26" s="107">
        <v>0</v>
      </c>
      <c r="S26" s="144">
        <v>0</v>
      </c>
      <c r="T26" s="108">
        <v>0</v>
      </c>
      <c r="U26" s="108">
        <v>0</v>
      </c>
      <c r="V26" s="108">
        <v>0</v>
      </c>
      <c r="W26" s="108">
        <v>0</v>
      </c>
    </row>
    <row r="27" spans="1:23" ht="12.75">
      <c r="A27" s="35"/>
      <c r="B27" s="205" t="s">
        <v>71</v>
      </c>
      <c r="C27" s="33"/>
      <c r="D27" s="108"/>
      <c r="E27" s="107">
        <v>0</v>
      </c>
      <c r="F27" s="144">
        <v>0</v>
      </c>
      <c r="G27" s="144">
        <v>0</v>
      </c>
      <c r="H27" s="21">
        <v>0</v>
      </c>
      <c r="I27" s="144">
        <v>0</v>
      </c>
      <c r="J27" s="144">
        <v>0</v>
      </c>
      <c r="K27" s="108">
        <v>0</v>
      </c>
      <c r="L27" s="21">
        <v>0</v>
      </c>
      <c r="M27" s="108">
        <v>0</v>
      </c>
      <c r="N27" s="107">
        <v>0</v>
      </c>
      <c r="O27" s="144">
        <v>0</v>
      </c>
      <c r="P27" s="108">
        <v>0</v>
      </c>
      <c r="Q27" s="108">
        <v>0</v>
      </c>
      <c r="R27" s="107">
        <v>0</v>
      </c>
      <c r="S27" s="144">
        <v>0</v>
      </c>
      <c r="T27" s="108">
        <v>0</v>
      </c>
      <c r="U27" s="108">
        <v>0</v>
      </c>
      <c r="V27" s="108">
        <v>0</v>
      </c>
      <c r="W27" s="108">
        <v>0</v>
      </c>
    </row>
    <row r="28" spans="1:23" ht="12.75">
      <c r="A28" s="35"/>
      <c r="B28" s="33" t="s">
        <v>15</v>
      </c>
      <c r="C28" s="33"/>
      <c r="D28" s="108"/>
      <c r="E28" s="107">
        <v>0</v>
      </c>
      <c r="F28" s="144">
        <v>0</v>
      </c>
      <c r="G28" s="144">
        <v>0</v>
      </c>
      <c r="H28" s="21">
        <v>0</v>
      </c>
      <c r="I28" s="144">
        <v>0</v>
      </c>
      <c r="J28" s="144">
        <v>0</v>
      </c>
      <c r="K28" s="108">
        <v>0</v>
      </c>
      <c r="L28" s="21">
        <v>0</v>
      </c>
      <c r="M28" s="108">
        <v>0</v>
      </c>
      <c r="N28" s="107">
        <v>0</v>
      </c>
      <c r="O28" s="144">
        <v>0</v>
      </c>
      <c r="P28" s="108">
        <v>0</v>
      </c>
      <c r="Q28" s="108">
        <v>0</v>
      </c>
      <c r="R28" s="107">
        <v>0</v>
      </c>
      <c r="S28" s="144">
        <v>0</v>
      </c>
      <c r="T28" s="108">
        <v>0</v>
      </c>
      <c r="U28" s="108">
        <v>0</v>
      </c>
      <c r="V28" s="108">
        <v>0</v>
      </c>
      <c r="W28" s="108">
        <v>0</v>
      </c>
    </row>
    <row r="29" spans="1:23" ht="12.75">
      <c r="A29" s="35"/>
      <c r="B29" s="33"/>
      <c r="C29" s="33"/>
      <c r="D29" s="108"/>
      <c r="E29" s="107"/>
      <c r="F29" s="144"/>
      <c r="G29" s="144"/>
      <c r="H29" s="21"/>
      <c r="I29" s="144"/>
      <c r="J29" s="144"/>
      <c r="K29" s="108"/>
      <c r="L29" s="21"/>
      <c r="M29" s="108"/>
      <c r="N29" s="107"/>
      <c r="O29" s="144"/>
      <c r="P29" s="108"/>
      <c r="Q29" s="108"/>
      <c r="R29" s="107"/>
      <c r="S29" s="144"/>
      <c r="T29" s="108"/>
      <c r="U29" s="108"/>
      <c r="V29" s="108"/>
      <c r="W29" s="108"/>
    </row>
    <row r="30" spans="1:23" ht="12.75">
      <c r="A30" s="206" t="s">
        <v>16</v>
      </c>
      <c r="B30" s="207"/>
      <c r="C30" s="207"/>
      <c r="D30" s="108"/>
      <c r="E30" s="107">
        <v>-109249.623712</v>
      </c>
      <c r="F30" s="144">
        <v>34469.386123000004</v>
      </c>
      <c r="G30" s="144">
        <v>42531.438769</v>
      </c>
      <c r="H30" s="21">
        <v>-32248.798819999996</v>
      </c>
      <c r="I30" s="144">
        <v>26579.608248999997</v>
      </c>
      <c r="J30" s="144">
        <v>40430.884266999994</v>
      </c>
      <c r="K30" s="108">
        <v>22666.826463999998</v>
      </c>
      <c r="L30" s="21">
        <v>89677.31897999998</v>
      </c>
      <c r="M30" s="108">
        <v>57428.520159999985</v>
      </c>
      <c r="N30" s="107">
        <v>22011.216361999996</v>
      </c>
      <c r="O30" s="144">
        <v>-19304.1438</v>
      </c>
      <c r="P30" s="108">
        <v>-10640.752532</v>
      </c>
      <c r="Q30" s="108">
        <v>-7933.679969999997</v>
      </c>
      <c r="R30" s="107">
        <v>-29914.249141999997</v>
      </c>
      <c r="S30" s="144">
        <v>24187.313247000002</v>
      </c>
      <c r="T30" s="108">
        <v>-265329.83888399997</v>
      </c>
      <c r="U30" s="108">
        <v>-271056.77477899997</v>
      </c>
      <c r="V30" s="108">
        <v>-278990.45474899997</v>
      </c>
      <c r="W30" s="108">
        <v>-221561.93458899995</v>
      </c>
    </row>
    <row r="31" spans="1:23" ht="12.75">
      <c r="A31" s="35"/>
      <c r="B31" s="33"/>
      <c r="C31" s="33"/>
      <c r="D31" s="108"/>
      <c r="E31" s="107"/>
      <c r="F31" s="144"/>
      <c r="G31" s="144"/>
      <c r="H31" s="21"/>
      <c r="I31" s="144"/>
      <c r="J31" s="144"/>
      <c r="K31" s="108"/>
      <c r="L31" s="21"/>
      <c r="M31" s="108"/>
      <c r="N31" s="107"/>
      <c r="O31" s="144"/>
      <c r="P31" s="108"/>
      <c r="Q31" s="108"/>
      <c r="R31" s="107"/>
      <c r="S31" s="144"/>
      <c r="T31" s="108"/>
      <c r="U31" s="108"/>
      <c r="V31" s="108"/>
      <c r="W31" s="108"/>
    </row>
    <row r="32" spans="1:23" ht="12.75">
      <c r="A32" s="204" t="s">
        <v>17</v>
      </c>
      <c r="B32" s="33"/>
      <c r="C32" s="33"/>
      <c r="D32" s="108"/>
      <c r="E32" s="107"/>
      <c r="F32" s="144"/>
      <c r="G32" s="144"/>
      <c r="H32" s="21"/>
      <c r="I32" s="144"/>
      <c r="J32" s="144"/>
      <c r="K32" s="108"/>
      <c r="L32" s="21"/>
      <c r="M32" s="108"/>
      <c r="N32" s="107"/>
      <c r="O32" s="144"/>
      <c r="P32" s="108"/>
      <c r="Q32" s="108"/>
      <c r="R32" s="107"/>
      <c r="S32" s="144"/>
      <c r="T32" s="108"/>
      <c r="U32" s="108"/>
      <c r="V32" s="108"/>
      <c r="W32" s="108"/>
    </row>
    <row r="33" spans="1:23" ht="12.75">
      <c r="A33" s="35" t="s">
        <v>18</v>
      </c>
      <c r="B33" s="33"/>
      <c r="C33" s="33"/>
      <c r="D33" s="108"/>
      <c r="E33" s="107">
        <v>0</v>
      </c>
      <c r="F33" s="144">
        <v>0</v>
      </c>
      <c r="G33" s="144">
        <v>0</v>
      </c>
      <c r="H33" s="21">
        <v>0</v>
      </c>
      <c r="I33" s="144">
        <v>0</v>
      </c>
      <c r="J33" s="144">
        <v>0</v>
      </c>
      <c r="K33" s="108">
        <v>0</v>
      </c>
      <c r="L33" s="21">
        <v>0</v>
      </c>
      <c r="M33" s="108">
        <v>0</v>
      </c>
      <c r="N33" s="107">
        <v>0</v>
      </c>
      <c r="O33" s="144">
        <v>0</v>
      </c>
      <c r="P33" s="108">
        <v>0</v>
      </c>
      <c r="Q33" s="108">
        <v>0</v>
      </c>
      <c r="R33" s="107">
        <v>0</v>
      </c>
      <c r="S33" s="144">
        <v>0</v>
      </c>
      <c r="T33" s="108">
        <v>0</v>
      </c>
      <c r="U33" s="108">
        <v>0</v>
      </c>
      <c r="V33" s="108">
        <v>0</v>
      </c>
      <c r="W33" s="108">
        <v>0</v>
      </c>
    </row>
    <row r="34" spans="1:23" ht="12.75">
      <c r="A34" s="35"/>
      <c r="B34" s="33" t="s">
        <v>19</v>
      </c>
      <c r="C34" s="33"/>
      <c r="D34" s="108"/>
      <c r="E34" s="107">
        <v>0</v>
      </c>
      <c r="F34" s="144">
        <v>0</v>
      </c>
      <c r="G34" s="144">
        <v>0</v>
      </c>
      <c r="H34" s="21">
        <v>0</v>
      </c>
      <c r="I34" s="144">
        <v>0</v>
      </c>
      <c r="J34" s="144">
        <v>0</v>
      </c>
      <c r="K34" s="108">
        <v>0</v>
      </c>
      <c r="L34" s="21">
        <v>0</v>
      </c>
      <c r="M34" s="108">
        <v>0</v>
      </c>
      <c r="N34" s="107">
        <v>0</v>
      </c>
      <c r="O34" s="144">
        <v>0</v>
      </c>
      <c r="P34" s="108">
        <v>0</v>
      </c>
      <c r="Q34" s="108">
        <v>0</v>
      </c>
      <c r="R34" s="107">
        <v>0</v>
      </c>
      <c r="S34" s="144">
        <v>0</v>
      </c>
      <c r="T34" s="108">
        <v>0</v>
      </c>
      <c r="U34" s="108">
        <v>0</v>
      </c>
      <c r="V34" s="108">
        <v>0</v>
      </c>
      <c r="W34" s="108">
        <v>0</v>
      </c>
    </row>
    <row r="35" spans="1:23" ht="12.75">
      <c r="A35" s="35"/>
      <c r="B35" s="33" t="s">
        <v>20</v>
      </c>
      <c r="C35" s="33"/>
      <c r="D35" s="108"/>
      <c r="E35" s="107">
        <v>0</v>
      </c>
      <c r="F35" s="144">
        <v>0</v>
      </c>
      <c r="G35" s="144">
        <v>0</v>
      </c>
      <c r="H35" s="21">
        <v>0</v>
      </c>
      <c r="I35" s="144">
        <v>0</v>
      </c>
      <c r="J35" s="144">
        <v>0</v>
      </c>
      <c r="K35" s="108">
        <v>0</v>
      </c>
      <c r="L35" s="21">
        <v>0</v>
      </c>
      <c r="M35" s="108">
        <v>0</v>
      </c>
      <c r="N35" s="107">
        <v>0</v>
      </c>
      <c r="O35" s="144">
        <v>0</v>
      </c>
      <c r="P35" s="108">
        <v>0</v>
      </c>
      <c r="Q35" s="108">
        <v>0</v>
      </c>
      <c r="R35" s="107">
        <v>0</v>
      </c>
      <c r="S35" s="144">
        <v>0</v>
      </c>
      <c r="T35" s="108">
        <v>0</v>
      </c>
      <c r="U35" s="108">
        <v>0</v>
      </c>
      <c r="V35" s="108">
        <v>0</v>
      </c>
      <c r="W35" s="108">
        <v>0</v>
      </c>
    </row>
    <row r="36" spans="1:23" ht="12.75">
      <c r="A36" s="35"/>
      <c r="B36" s="33" t="s">
        <v>21</v>
      </c>
      <c r="C36" s="33"/>
      <c r="D36" s="108"/>
      <c r="E36" s="107">
        <v>0</v>
      </c>
      <c r="F36" s="144">
        <v>0</v>
      </c>
      <c r="G36" s="144">
        <v>0</v>
      </c>
      <c r="H36" s="21">
        <v>0</v>
      </c>
      <c r="I36" s="144">
        <v>0</v>
      </c>
      <c r="J36" s="144">
        <v>0</v>
      </c>
      <c r="K36" s="108">
        <v>0</v>
      </c>
      <c r="L36" s="21">
        <v>0</v>
      </c>
      <c r="M36" s="108">
        <v>0</v>
      </c>
      <c r="N36" s="107">
        <v>0</v>
      </c>
      <c r="O36" s="144">
        <v>0</v>
      </c>
      <c r="P36" s="108">
        <v>0</v>
      </c>
      <c r="Q36" s="108">
        <v>0</v>
      </c>
      <c r="R36" s="107">
        <v>0</v>
      </c>
      <c r="S36" s="144">
        <v>0</v>
      </c>
      <c r="T36" s="108">
        <v>0</v>
      </c>
      <c r="U36" s="108">
        <v>0</v>
      </c>
      <c r="V36" s="108">
        <v>0</v>
      </c>
      <c r="W36" s="108">
        <v>0</v>
      </c>
    </row>
    <row r="37" spans="1:23" ht="12.75">
      <c r="A37" s="35"/>
      <c r="B37" s="33"/>
      <c r="C37" s="33"/>
      <c r="D37" s="108"/>
      <c r="E37" s="107"/>
      <c r="F37" s="144"/>
      <c r="G37" s="144"/>
      <c r="H37" s="21"/>
      <c r="I37" s="144"/>
      <c r="J37" s="144"/>
      <c r="K37" s="108"/>
      <c r="L37" s="21"/>
      <c r="M37" s="108"/>
      <c r="N37" s="107"/>
      <c r="O37" s="144"/>
      <c r="P37" s="108"/>
      <c r="Q37" s="108"/>
      <c r="R37" s="107"/>
      <c r="S37" s="144"/>
      <c r="T37" s="108"/>
      <c r="U37" s="108"/>
      <c r="V37" s="108"/>
      <c r="W37" s="108"/>
    </row>
    <row r="38" spans="1:23" ht="12.75">
      <c r="A38" s="208" t="s">
        <v>73</v>
      </c>
      <c r="B38" s="209"/>
      <c r="C38" s="209"/>
      <c r="D38" s="110"/>
      <c r="E38" s="109">
        <v>24398.34696</v>
      </c>
      <c r="F38" s="147">
        <v>47856.11679</v>
      </c>
      <c r="G38" s="147">
        <v>65465.770880000004</v>
      </c>
      <c r="H38" s="26">
        <v>137720.23463</v>
      </c>
      <c r="I38" s="147">
        <v>40030.58736</v>
      </c>
      <c r="J38" s="147">
        <v>53248.419599999994</v>
      </c>
      <c r="K38" s="110">
        <v>49713.457279999995</v>
      </c>
      <c r="L38" s="26">
        <v>142992.46423999997</v>
      </c>
      <c r="M38" s="110">
        <v>280712.69886999996</v>
      </c>
      <c r="N38" s="109">
        <v>34460.53614</v>
      </c>
      <c r="O38" s="147">
        <v>1528.6919999999998</v>
      </c>
      <c r="P38" s="110">
        <v>1440.3516900000002</v>
      </c>
      <c r="Q38" s="110">
        <v>37429.57983</v>
      </c>
      <c r="R38" s="109">
        <v>1441.9111200000002</v>
      </c>
      <c r="S38" s="147">
        <v>38698.30228</v>
      </c>
      <c r="T38" s="110">
        <v>43893.039959999995</v>
      </c>
      <c r="U38" s="110">
        <v>84033.25335999999</v>
      </c>
      <c r="V38" s="110">
        <v>121462.83318999999</v>
      </c>
      <c r="W38" s="110">
        <v>402175.53206</v>
      </c>
    </row>
    <row r="39" spans="1:23" ht="12.75">
      <c r="A39" s="208" t="s">
        <v>74</v>
      </c>
      <c r="B39" s="209"/>
      <c r="C39" s="209"/>
      <c r="D39" s="110"/>
      <c r="E39" s="109">
        <v>133647.970672</v>
      </c>
      <c r="F39" s="147">
        <v>13386.730667</v>
      </c>
      <c r="G39" s="147">
        <v>22934.332111</v>
      </c>
      <c r="H39" s="26">
        <v>169969.03345</v>
      </c>
      <c r="I39" s="147">
        <v>13450.979110999999</v>
      </c>
      <c r="J39" s="147">
        <v>12817.535333</v>
      </c>
      <c r="K39" s="110">
        <v>27046.630815999997</v>
      </c>
      <c r="L39" s="26">
        <v>53315.14526</v>
      </c>
      <c r="M39" s="110">
        <v>223284.17870999998</v>
      </c>
      <c r="N39" s="109">
        <v>12449.319778000001</v>
      </c>
      <c r="O39" s="147">
        <v>20832.8358</v>
      </c>
      <c r="P39" s="110">
        <v>12081.104222</v>
      </c>
      <c r="Q39" s="110">
        <v>45363.2598</v>
      </c>
      <c r="R39" s="109">
        <v>31356.160261999998</v>
      </c>
      <c r="S39" s="147">
        <v>14510.989033000002</v>
      </c>
      <c r="T39" s="110">
        <v>309222.878844</v>
      </c>
      <c r="U39" s="110">
        <v>355090.02813899994</v>
      </c>
      <c r="V39" s="110">
        <v>400453.28793899994</v>
      </c>
      <c r="W39" s="110">
        <v>623737.466649</v>
      </c>
    </row>
    <row r="40" spans="1:23" ht="12.75">
      <c r="A40" s="208" t="s">
        <v>22</v>
      </c>
      <c r="B40" s="209"/>
      <c r="C40" s="209"/>
      <c r="D40" s="110"/>
      <c r="E40" s="109">
        <v>-109249.623712</v>
      </c>
      <c r="F40" s="147">
        <v>34469.386123000004</v>
      </c>
      <c r="G40" s="147">
        <v>42531.438769</v>
      </c>
      <c r="H40" s="26">
        <v>-32248.798819999996</v>
      </c>
      <c r="I40" s="147">
        <v>26579.608248999997</v>
      </c>
      <c r="J40" s="296">
        <v>40430.884266999994</v>
      </c>
      <c r="K40" s="210">
        <v>22666.826463999998</v>
      </c>
      <c r="L40" s="297">
        <v>89677.31897999998</v>
      </c>
      <c r="M40" s="210">
        <v>57428.520159999985</v>
      </c>
      <c r="N40" s="316">
        <v>22011.216361999996</v>
      </c>
      <c r="O40" s="296">
        <v>-19304.1438</v>
      </c>
      <c r="P40" s="210">
        <v>-10640.752532</v>
      </c>
      <c r="Q40" s="210">
        <v>-7933.679969999997</v>
      </c>
      <c r="R40" s="316">
        <v>-29914.249141999997</v>
      </c>
      <c r="S40" s="296">
        <v>24187.313247000002</v>
      </c>
      <c r="T40" s="210">
        <v>-265329.83888399997</v>
      </c>
      <c r="U40" s="210">
        <v>-271056.77477899997</v>
      </c>
      <c r="V40" s="210">
        <v>-278990.45474899997</v>
      </c>
      <c r="W40" s="210">
        <v>-221561.93458899995</v>
      </c>
    </row>
    <row r="41" spans="1:23" ht="12.75">
      <c r="A41" s="27"/>
      <c r="B41" s="211"/>
      <c r="C41" s="211"/>
      <c r="D41" s="199"/>
      <c r="E41" s="111"/>
      <c r="F41" s="148"/>
      <c r="G41" s="148"/>
      <c r="H41" s="295"/>
      <c r="I41" s="148"/>
      <c r="J41" s="148"/>
      <c r="K41" s="112"/>
      <c r="L41" s="295"/>
      <c r="M41" s="112"/>
      <c r="N41" s="111"/>
      <c r="O41" s="148"/>
      <c r="P41" s="112"/>
      <c r="Q41" s="112"/>
      <c r="R41" s="111"/>
      <c r="S41" s="148"/>
      <c r="T41" s="112"/>
      <c r="U41" s="112"/>
      <c r="V41" s="112"/>
      <c r="W41" s="112"/>
    </row>
    <row r="42" spans="1:23" ht="12.75">
      <c r="A42" s="204" t="s">
        <v>23</v>
      </c>
      <c r="B42" s="33"/>
      <c r="C42" s="33"/>
      <c r="D42" s="163"/>
      <c r="E42" s="103"/>
      <c r="F42" s="146"/>
      <c r="G42" s="146"/>
      <c r="H42" s="294"/>
      <c r="I42" s="146"/>
      <c r="J42" s="146"/>
      <c r="K42" s="104"/>
      <c r="L42" s="294"/>
      <c r="M42" s="104"/>
      <c r="N42" s="103"/>
      <c r="O42" s="146"/>
      <c r="P42" s="104"/>
      <c r="Q42" s="104"/>
      <c r="R42" s="103"/>
      <c r="S42" s="146"/>
      <c r="T42" s="104"/>
      <c r="U42" s="104"/>
      <c r="V42" s="104"/>
      <c r="W42" s="104"/>
    </row>
    <row r="43" spans="1:23" ht="12.75">
      <c r="A43" s="204"/>
      <c r="B43" s="33"/>
      <c r="C43" s="33"/>
      <c r="D43" s="163"/>
      <c r="E43" s="103"/>
      <c r="F43" s="146"/>
      <c r="G43" s="146"/>
      <c r="H43" s="294"/>
      <c r="I43" s="146"/>
      <c r="J43" s="146"/>
      <c r="K43" s="104"/>
      <c r="L43" s="294"/>
      <c r="M43" s="104"/>
      <c r="N43" s="103"/>
      <c r="O43" s="146"/>
      <c r="P43" s="104"/>
      <c r="Q43" s="104"/>
      <c r="R43" s="103"/>
      <c r="S43" s="146"/>
      <c r="T43" s="104"/>
      <c r="U43" s="104"/>
      <c r="V43" s="104"/>
      <c r="W43" s="104"/>
    </row>
    <row r="44" spans="1:23" ht="12.75">
      <c r="A44" s="35" t="s">
        <v>24</v>
      </c>
      <c r="B44" s="33"/>
      <c r="C44" s="33"/>
      <c r="D44" s="108"/>
      <c r="E44" s="107">
        <v>-95797.02248999999</v>
      </c>
      <c r="F44" s="144">
        <v>47856.11679</v>
      </c>
      <c r="G44" s="144">
        <v>55852.29888</v>
      </c>
      <c r="H44" s="21">
        <v>7911.393180000014</v>
      </c>
      <c r="I44" s="144">
        <v>39586.87536</v>
      </c>
      <c r="J44" s="144">
        <v>53248.4196</v>
      </c>
      <c r="K44" s="108">
        <v>35294.63002</v>
      </c>
      <c r="L44" s="21">
        <v>128129.92498</v>
      </c>
      <c r="M44" s="108">
        <v>136041.31816000002</v>
      </c>
      <c r="N44" s="107">
        <v>34460.536140000004</v>
      </c>
      <c r="O44" s="144">
        <v>-7038.931799999999</v>
      </c>
      <c r="P44" s="108">
        <v>1440.3516900000002</v>
      </c>
      <c r="Q44" s="108">
        <v>28861.956030000005</v>
      </c>
      <c r="R44" s="107">
        <v>-18085.24692</v>
      </c>
      <c r="S44" s="144">
        <v>35798.210580000006</v>
      </c>
      <c r="T44" s="108">
        <v>-253937.04644</v>
      </c>
      <c r="U44" s="108">
        <v>-236224.08278</v>
      </c>
      <c r="V44" s="108">
        <v>-207362.12675</v>
      </c>
      <c r="W44" s="108">
        <v>-71320.80858999997</v>
      </c>
    </row>
    <row r="45" spans="1:23" ht="12.75">
      <c r="A45" s="35" t="s">
        <v>25</v>
      </c>
      <c r="B45" s="33"/>
      <c r="C45" s="33"/>
      <c r="D45" s="108"/>
      <c r="E45" s="107">
        <v>0</v>
      </c>
      <c r="F45" s="144">
        <v>0</v>
      </c>
      <c r="G45" s="144">
        <v>0</v>
      </c>
      <c r="H45" s="21">
        <v>0</v>
      </c>
      <c r="I45" s="144">
        <v>0</v>
      </c>
      <c r="J45" s="144">
        <v>0</v>
      </c>
      <c r="K45" s="108">
        <v>0</v>
      </c>
      <c r="L45" s="21">
        <v>0</v>
      </c>
      <c r="M45" s="108">
        <v>0</v>
      </c>
      <c r="N45" s="107">
        <v>0</v>
      </c>
      <c r="O45" s="144">
        <v>0</v>
      </c>
      <c r="P45" s="108">
        <v>0</v>
      </c>
      <c r="Q45" s="108">
        <v>0</v>
      </c>
      <c r="R45" s="107">
        <v>0</v>
      </c>
      <c r="S45" s="144">
        <v>0</v>
      </c>
      <c r="T45" s="108">
        <v>0</v>
      </c>
      <c r="U45" s="108">
        <v>0</v>
      </c>
      <c r="V45" s="108">
        <v>0</v>
      </c>
      <c r="W45" s="108">
        <v>0</v>
      </c>
    </row>
    <row r="46" spans="1:23" ht="12.75">
      <c r="A46" s="35"/>
      <c r="B46" s="33" t="s">
        <v>26</v>
      </c>
      <c r="C46" s="33"/>
      <c r="D46" s="108"/>
      <c r="E46" s="107">
        <v>0</v>
      </c>
      <c r="F46" s="144">
        <v>0</v>
      </c>
      <c r="G46" s="144">
        <v>0</v>
      </c>
      <c r="H46" s="21">
        <v>0</v>
      </c>
      <c r="I46" s="144">
        <v>0</v>
      </c>
      <c r="J46" s="144">
        <v>0</v>
      </c>
      <c r="K46" s="108">
        <v>0</v>
      </c>
      <c r="L46" s="21">
        <v>0</v>
      </c>
      <c r="M46" s="108">
        <v>0</v>
      </c>
      <c r="N46" s="107">
        <v>0</v>
      </c>
      <c r="O46" s="144">
        <v>0</v>
      </c>
      <c r="P46" s="108">
        <v>0</v>
      </c>
      <c r="Q46" s="108">
        <v>0</v>
      </c>
      <c r="R46" s="107">
        <v>0</v>
      </c>
      <c r="S46" s="144">
        <v>0</v>
      </c>
      <c r="T46" s="108">
        <v>0</v>
      </c>
      <c r="U46" s="108">
        <v>0</v>
      </c>
      <c r="V46" s="108">
        <v>0</v>
      </c>
      <c r="W46" s="108">
        <v>0</v>
      </c>
    </row>
    <row r="47" spans="1:23" ht="12.75">
      <c r="A47" s="35"/>
      <c r="B47" s="33" t="s">
        <v>27</v>
      </c>
      <c r="C47" s="33"/>
      <c r="D47" s="108"/>
      <c r="E47" s="107">
        <v>0</v>
      </c>
      <c r="F47" s="144">
        <v>0</v>
      </c>
      <c r="G47" s="144">
        <v>0</v>
      </c>
      <c r="H47" s="21">
        <v>0</v>
      </c>
      <c r="I47" s="144">
        <v>0</v>
      </c>
      <c r="J47" s="144">
        <v>0</v>
      </c>
      <c r="K47" s="108">
        <v>0</v>
      </c>
      <c r="L47" s="21">
        <v>0</v>
      </c>
      <c r="M47" s="108">
        <v>0</v>
      </c>
      <c r="N47" s="107">
        <v>0</v>
      </c>
      <c r="O47" s="144">
        <v>0</v>
      </c>
      <c r="P47" s="108">
        <v>0</v>
      </c>
      <c r="Q47" s="108">
        <v>0</v>
      </c>
      <c r="R47" s="107">
        <v>0</v>
      </c>
      <c r="S47" s="144">
        <v>0</v>
      </c>
      <c r="T47" s="108">
        <v>0</v>
      </c>
      <c r="U47" s="108">
        <v>0</v>
      </c>
      <c r="V47" s="108">
        <v>0</v>
      </c>
      <c r="W47" s="108">
        <v>0</v>
      </c>
    </row>
    <row r="48" spans="1:23" ht="12.75">
      <c r="A48" s="35" t="s">
        <v>28</v>
      </c>
      <c r="B48" s="33"/>
      <c r="C48" s="33"/>
      <c r="D48" s="108"/>
      <c r="E48" s="107">
        <v>0</v>
      </c>
      <c r="F48" s="144">
        <v>0</v>
      </c>
      <c r="G48" s="144">
        <v>0</v>
      </c>
      <c r="H48" s="21">
        <v>0</v>
      </c>
      <c r="I48" s="144">
        <v>0</v>
      </c>
      <c r="J48" s="144">
        <v>0</v>
      </c>
      <c r="K48" s="108">
        <v>0</v>
      </c>
      <c r="L48" s="21">
        <v>0</v>
      </c>
      <c r="M48" s="108">
        <v>0</v>
      </c>
      <c r="N48" s="107">
        <v>0</v>
      </c>
      <c r="O48" s="144">
        <v>0</v>
      </c>
      <c r="P48" s="108">
        <v>0</v>
      </c>
      <c r="Q48" s="108">
        <v>0</v>
      </c>
      <c r="R48" s="107">
        <v>0</v>
      </c>
      <c r="S48" s="144">
        <v>0</v>
      </c>
      <c r="T48" s="108">
        <v>0</v>
      </c>
      <c r="U48" s="108">
        <v>0</v>
      </c>
      <c r="V48" s="108">
        <v>0</v>
      </c>
      <c r="W48" s="108">
        <v>0</v>
      </c>
    </row>
    <row r="49" spans="1:23" ht="12.75">
      <c r="A49" s="35"/>
      <c r="B49" s="33" t="s">
        <v>29</v>
      </c>
      <c r="C49" s="33"/>
      <c r="D49" s="108"/>
      <c r="E49" s="107">
        <v>0</v>
      </c>
      <c r="F49" s="144">
        <v>0</v>
      </c>
      <c r="G49" s="144">
        <v>0</v>
      </c>
      <c r="H49" s="21">
        <v>0</v>
      </c>
      <c r="I49" s="144">
        <v>0</v>
      </c>
      <c r="J49" s="144">
        <v>0</v>
      </c>
      <c r="K49" s="108">
        <v>0</v>
      </c>
      <c r="L49" s="21">
        <v>0</v>
      </c>
      <c r="M49" s="108">
        <v>0</v>
      </c>
      <c r="N49" s="107">
        <v>0</v>
      </c>
      <c r="O49" s="144">
        <v>0</v>
      </c>
      <c r="P49" s="108">
        <v>0</v>
      </c>
      <c r="Q49" s="108">
        <v>0</v>
      </c>
      <c r="R49" s="107">
        <v>0</v>
      </c>
      <c r="S49" s="144">
        <v>0</v>
      </c>
      <c r="T49" s="108">
        <v>0</v>
      </c>
      <c r="U49" s="108">
        <v>0</v>
      </c>
      <c r="V49" s="108">
        <v>0</v>
      </c>
      <c r="W49" s="108">
        <v>0</v>
      </c>
    </row>
    <row r="50" spans="1:23" ht="12.75">
      <c r="A50" s="35"/>
      <c r="B50" s="33" t="s">
        <v>30</v>
      </c>
      <c r="C50" s="33"/>
      <c r="D50" s="108"/>
      <c r="E50" s="107">
        <v>0</v>
      </c>
      <c r="F50" s="144">
        <v>0</v>
      </c>
      <c r="G50" s="144">
        <v>0</v>
      </c>
      <c r="H50" s="21">
        <v>0</v>
      </c>
      <c r="I50" s="144">
        <v>0</v>
      </c>
      <c r="J50" s="144">
        <v>0</v>
      </c>
      <c r="K50" s="108">
        <v>0</v>
      </c>
      <c r="L50" s="21">
        <v>0</v>
      </c>
      <c r="M50" s="108">
        <v>0</v>
      </c>
      <c r="N50" s="107">
        <v>0</v>
      </c>
      <c r="O50" s="144">
        <v>0</v>
      </c>
      <c r="P50" s="108">
        <v>0</v>
      </c>
      <c r="Q50" s="108">
        <v>0</v>
      </c>
      <c r="R50" s="107">
        <v>0</v>
      </c>
      <c r="S50" s="144">
        <v>0</v>
      </c>
      <c r="T50" s="108">
        <v>0</v>
      </c>
      <c r="U50" s="108">
        <v>0</v>
      </c>
      <c r="V50" s="108">
        <v>0</v>
      </c>
      <c r="W50" s="108">
        <v>0</v>
      </c>
    </row>
    <row r="51" spans="1:23" ht="12.75">
      <c r="A51" s="35" t="s">
        <v>31</v>
      </c>
      <c r="B51" s="33"/>
      <c r="C51" s="33"/>
      <c r="D51" s="108"/>
      <c r="E51" s="107">
        <v>0</v>
      </c>
      <c r="F51" s="144">
        <v>0</v>
      </c>
      <c r="G51" s="144">
        <v>0</v>
      </c>
      <c r="H51" s="21">
        <v>0</v>
      </c>
      <c r="I51" s="144">
        <v>0</v>
      </c>
      <c r="J51" s="144">
        <v>0</v>
      </c>
      <c r="K51" s="108">
        <v>0</v>
      </c>
      <c r="L51" s="21">
        <v>0</v>
      </c>
      <c r="M51" s="108">
        <v>0</v>
      </c>
      <c r="N51" s="107">
        <v>0</v>
      </c>
      <c r="O51" s="144">
        <v>0</v>
      </c>
      <c r="P51" s="108">
        <v>0</v>
      </c>
      <c r="Q51" s="108">
        <v>0</v>
      </c>
      <c r="R51" s="107">
        <v>0</v>
      </c>
      <c r="S51" s="144">
        <v>0</v>
      </c>
      <c r="T51" s="108">
        <v>0</v>
      </c>
      <c r="U51" s="108">
        <v>0</v>
      </c>
      <c r="V51" s="108">
        <v>0</v>
      </c>
      <c r="W51" s="108">
        <v>0</v>
      </c>
    </row>
    <row r="52" spans="1:23" ht="12.75">
      <c r="A52" s="35" t="s">
        <v>32</v>
      </c>
      <c r="B52" s="33"/>
      <c r="C52" s="33"/>
      <c r="D52" s="108"/>
      <c r="E52" s="107">
        <v>-95797.02248999999</v>
      </c>
      <c r="F52" s="144">
        <v>47856.11679</v>
      </c>
      <c r="G52" s="144">
        <v>55852.29888</v>
      </c>
      <c r="H52" s="21">
        <v>7911.393180000014</v>
      </c>
      <c r="I52" s="144">
        <v>39586.87536</v>
      </c>
      <c r="J52" s="144">
        <v>53248.4196</v>
      </c>
      <c r="K52" s="108">
        <v>35294.63002</v>
      </c>
      <c r="L52" s="21">
        <v>128129.92498</v>
      </c>
      <c r="M52" s="108">
        <v>136041.31816000002</v>
      </c>
      <c r="N52" s="107">
        <v>34460.536140000004</v>
      </c>
      <c r="O52" s="144">
        <v>-7038.931799999999</v>
      </c>
      <c r="P52" s="108">
        <v>1440.3516900000002</v>
      </c>
      <c r="Q52" s="108">
        <v>28861.956030000005</v>
      </c>
      <c r="R52" s="107">
        <v>-18085.24692</v>
      </c>
      <c r="S52" s="144">
        <v>35798.210580000006</v>
      </c>
      <c r="T52" s="108">
        <v>-253937.04644</v>
      </c>
      <c r="U52" s="108">
        <v>-236224.08278</v>
      </c>
      <c r="V52" s="108">
        <v>-207362.12675</v>
      </c>
      <c r="W52" s="108">
        <v>-71320.80858999997</v>
      </c>
    </row>
    <row r="53" spans="1:23" ht="12.75">
      <c r="A53" s="35" t="s">
        <v>86</v>
      </c>
      <c r="B53" s="33"/>
      <c r="C53" s="33"/>
      <c r="D53" s="108"/>
      <c r="E53" s="107">
        <v>0</v>
      </c>
      <c r="F53" s="144">
        <v>0</v>
      </c>
      <c r="G53" s="144">
        <v>0</v>
      </c>
      <c r="H53" s="21">
        <v>0</v>
      </c>
      <c r="I53" s="144">
        <v>0</v>
      </c>
      <c r="J53" s="144">
        <v>0</v>
      </c>
      <c r="K53" s="108">
        <v>0</v>
      </c>
      <c r="L53" s="21">
        <v>0</v>
      </c>
      <c r="M53" s="108">
        <v>0</v>
      </c>
      <c r="N53" s="107">
        <v>0</v>
      </c>
      <c r="O53" s="144">
        <v>0</v>
      </c>
      <c r="P53" s="108">
        <v>0</v>
      </c>
      <c r="Q53" s="108">
        <v>0</v>
      </c>
      <c r="R53" s="107">
        <v>0</v>
      </c>
      <c r="S53" s="144">
        <v>0</v>
      </c>
      <c r="T53" s="108">
        <v>0</v>
      </c>
      <c r="U53" s="108">
        <v>0</v>
      </c>
      <c r="V53" s="108">
        <v>0</v>
      </c>
      <c r="W53" s="108">
        <v>0</v>
      </c>
    </row>
    <row r="54" spans="1:23" ht="12.75" hidden="1">
      <c r="A54" s="35"/>
      <c r="B54" s="33" t="s">
        <v>33</v>
      </c>
      <c r="C54" s="33"/>
      <c r="D54" s="108"/>
      <c r="E54" s="107">
        <v>0</v>
      </c>
      <c r="F54" s="144">
        <v>0</v>
      </c>
      <c r="G54" s="144">
        <v>0</v>
      </c>
      <c r="H54" s="21">
        <v>0</v>
      </c>
      <c r="I54" s="144">
        <v>0</v>
      </c>
      <c r="J54" s="144">
        <v>0</v>
      </c>
      <c r="K54" s="108">
        <v>0</v>
      </c>
      <c r="L54" s="21">
        <v>0</v>
      </c>
      <c r="M54" s="108">
        <v>0</v>
      </c>
      <c r="N54" s="107">
        <v>0</v>
      </c>
      <c r="O54" s="144">
        <v>0</v>
      </c>
      <c r="P54" s="108">
        <v>0</v>
      </c>
      <c r="Q54" s="108">
        <v>0</v>
      </c>
      <c r="R54" s="107">
        <v>0</v>
      </c>
      <c r="S54" s="144">
        <v>0</v>
      </c>
      <c r="T54" s="108">
        <v>0</v>
      </c>
      <c r="U54" s="108">
        <v>0</v>
      </c>
      <c r="V54" s="108">
        <v>0</v>
      </c>
      <c r="W54" s="108">
        <v>0</v>
      </c>
    </row>
    <row r="55" spans="1:23" ht="12.75" hidden="1">
      <c r="A55" s="35"/>
      <c r="B55" s="33" t="s">
        <v>34</v>
      </c>
      <c r="C55" s="33"/>
      <c r="D55" s="108"/>
      <c r="E55" s="107">
        <v>0</v>
      </c>
      <c r="F55" s="144">
        <v>0</v>
      </c>
      <c r="G55" s="144">
        <v>0</v>
      </c>
      <c r="H55" s="21">
        <v>0</v>
      </c>
      <c r="I55" s="144">
        <v>0</v>
      </c>
      <c r="J55" s="144">
        <v>0</v>
      </c>
      <c r="K55" s="108">
        <v>0</v>
      </c>
      <c r="L55" s="21">
        <v>0</v>
      </c>
      <c r="M55" s="108">
        <v>0</v>
      </c>
      <c r="N55" s="107">
        <v>0</v>
      </c>
      <c r="O55" s="144">
        <v>0</v>
      </c>
      <c r="P55" s="108">
        <v>0</v>
      </c>
      <c r="Q55" s="108">
        <v>0</v>
      </c>
      <c r="R55" s="107">
        <v>0</v>
      </c>
      <c r="S55" s="144">
        <v>0</v>
      </c>
      <c r="T55" s="108">
        <v>0</v>
      </c>
      <c r="U55" s="108">
        <v>0</v>
      </c>
      <c r="V55" s="108">
        <v>0</v>
      </c>
      <c r="W55" s="108">
        <v>0</v>
      </c>
    </row>
    <row r="56" spans="1:23" ht="12.75">
      <c r="A56" s="73" t="s">
        <v>87</v>
      </c>
      <c r="B56" s="33"/>
      <c r="C56" s="33"/>
      <c r="D56" s="108"/>
      <c r="E56" s="107">
        <v>0</v>
      </c>
      <c r="F56" s="144">
        <v>0</v>
      </c>
      <c r="G56" s="144">
        <v>0</v>
      </c>
      <c r="H56" s="21">
        <v>0</v>
      </c>
      <c r="I56" s="144">
        <v>0</v>
      </c>
      <c r="J56" s="144">
        <v>0</v>
      </c>
      <c r="K56" s="108">
        <v>0</v>
      </c>
      <c r="L56" s="21">
        <v>0</v>
      </c>
      <c r="M56" s="108">
        <v>0</v>
      </c>
      <c r="N56" s="107">
        <v>0</v>
      </c>
      <c r="O56" s="144">
        <v>0</v>
      </c>
      <c r="P56" s="108">
        <v>0</v>
      </c>
      <c r="Q56" s="108">
        <v>0</v>
      </c>
      <c r="R56" s="107">
        <v>0</v>
      </c>
      <c r="S56" s="144">
        <v>0</v>
      </c>
      <c r="T56" s="108">
        <v>0</v>
      </c>
      <c r="U56" s="108">
        <v>0</v>
      </c>
      <c r="V56" s="108">
        <v>0</v>
      </c>
      <c r="W56" s="108">
        <v>0</v>
      </c>
    </row>
    <row r="57" spans="1:23" ht="12.75">
      <c r="A57" s="35" t="s">
        <v>35</v>
      </c>
      <c r="B57" s="33"/>
      <c r="C57" s="33"/>
      <c r="D57" s="108"/>
      <c r="E57" s="107">
        <v>0</v>
      </c>
      <c r="F57" s="144">
        <v>0</v>
      </c>
      <c r="G57" s="144">
        <v>0</v>
      </c>
      <c r="H57" s="21">
        <v>0</v>
      </c>
      <c r="I57" s="144">
        <v>0</v>
      </c>
      <c r="J57" s="144">
        <v>0</v>
      </c>
      <c r="K57" s="108">
        <v>0</v>
      </c>
      <c r="L57" s="21">
        <v>0</v>
      </c>
      <c r="M57" s="108">
        <v>0</v>
      </c>
      <c r="N57" s="107">
        <v>0</v>
      </c>
      <c r="O57" s="144">
        <v>0</v>
      </c>
      <c r="P57" s="108">
        <v>0</v>
      </c>
      <c r="Q57" s="108">
        <v>0</v>
      </c>
      <c r="R57" s="107">
        <v>0</v>
      </c>
      <c r="S57" s="144">
        <v>0</v>
      </c>
      <c r="T57" s="108">
        <v>0</v>
      </c>
      <c r="U57" s="108">
        <v>0</v>
      </c>
      <c r="V57" s="108">
        <v>0</v>
      </c>
      <c r="W57" s="108">
        <v>0</v>
      </c>
    </row>
    <row r="58" spans="1:23" ht="12.75">
      <c r="A58" s="35"/>
      <c r="B58" s="33"/>
      <c r="C58" s="33"/>
      <c r="D58" s="108"/>
      <c r="E58" s="107"/>
      <c r="F58" s="144"/>
      <c r="G58" s="144"/>
      <c r="H58" s="21"/>
      <c r="I58" s="144"/>
      <c r="J58" s="144"/>
      <c r="K58" s="108"/>
      <c r="L58" s="21"/>
      <c r="M58" s="108"/>
      <c r="N58" s="107"/>
      <c r="O58" s="144"/>
      <c r="P58" s="108"/>
      <c r="Q58" s="108"/>
      <c r="R58" s="107"/>
      <c r="S58" s="144"/>
      <c r="T58" s="108"/>
      <c r="U58" s="108"/>
      <c r="V58" s="108"/>
      <c r="W58" s="108"/>
    </row>
    <row r="59" spans="1:23" ht="12.75">
      <c r="A59" s="35" t="s">
        <v>36</v>
      </c>
      <c r="B59" s="33"/>
      <c r="C59" s="33"/>
      <c r="D59" s="108"/>
      <c r="E59" s="107">
        <v>13452.601222</v>
      </c>
      <c r="F59" s="144">
        <v>13386.730667</v>
      </c>
      <c r="G59" s="144">
        <v>13320.860111</v>
      </c>
      <c r="H59" s="21">
        <v>40160.192</v>
      </c>
      <c r="I59" s="144">
        <v>13007.267111</v>
      </c>
      <c r="J59" s="144">
        <v>12817.535333</v>
      </c>
      <c r="K59" s="108">
        <v>12627.803556</v>
      </c>
      <c r="L59" s="21">
        <v>38452.606</v>
      </c>
      <c r="M59" s="108">
        <v>78612.79800000001</v>
      </c>
      <c r="N59" s="107">
        <v>12449.319778000001</v>
      </c>
      <c r="O59" s="144">
        <v>12265.212</v>
      </c>
      <c r="P59" s="108">
        <v>12081.104222</v>
      </c>
      <c r="Q59" s="108">
        <v>36795.636</v>
      </c>
      <c r="R59" s="107">
        <v>11829.002222</v>
      </c>
      <c r="S59" s="144">
        <v>11610.897333</v>
      </c>
      <c r="T59" s="108">
        <v>11392.792444</v>
      </c>
      <c r="U59" s="108">
        <v>34832.691999</v>
      </c>
      <c r="V59" s="108">
        <v>71628.327999</v>
      </c>
      <c r="W59" s="108">
        <v>150241.125999</v>
      </c>
    </row>
    <row r="60" spans="1:23" ht="12.75">
      <c r="A60" s="35" t="s">
        <v>37</v>
      </c>
      <c r="B60" s="33"/>
      <c r="C60" s="33"/>
      <c r="D60" s="108"/>
      <c r="E60" s="107">
        <v>0</v>
      </c>
      <c r="F60" s="144">
        <v>0</v>
      </c>
      <c r="G60" s="144">
        <v>0</v>
      </c>
      <c r="H60" s="21">
        <v>0</v>
      </c>
      <c r="I60" s="144">
        <v>0</v>
      </c>
      <c r="J60" s="144">
        <v>0</v>
      </c>
      <c r="K60" s="108">
        <v>0</v>
      </c>
      <c r="L60" s="21">
        <v>0</v>
      </c>
      <c r="M60" s="108">
        <v>0</v>
      </c>
      <c r="N60" s="107">
        <v>0</v>
      </c>
      <c r="O60" s="144">
        <v>0</v>
      </c>
      <c r="P60" s="108">
        <v>0</v>
      </c>
      <c r="Q60" s="108">
        <v>0</v>
      </c>
      <c r="R60" s="107">
        <v>0</v>
      </c>
      <c r="S60" s="144">
        <v>0</v>
      </c>
      <c r="T60" s="108">
        <v>0</v>
      </c>
      <c r="U60" s="108">
        <v>0</v>
      </c>
      <c r="V60" s="108">
        <v>0</v>
      </c>
      <c r="W60" s="108">
        <v>0</v>
      </c>
    </row>
    <row r="61" spans="1:23" ht="12.75">
      <c r="A61" s="35"/>
      <c r="B61" s="33" t="s">
        <v>38</v>
      </c>
      <c r="C61" s="33"/>
      <c r="D61" s="108"/>
      <c r="E61" s="107">
        <v>0</v>
      </c>
      <c r="F61" s="144">
        <v>0</v>
      </c>
      <c r="G61" s="144">
        <v>0</v>
      </c>
      <c r="H61" s="21">
        <v>0</v>
      </c>
      <c r="I61" s="144">
        <v>0</v>
      </c>
      <c r="J61" s="144">
        <v>0</v>
      </c>
      <c r="K61" s="108">
        <v>0</v>
      </c>
      <c r="L61" s="21">
        <v>0</v>
      </c>
      <c r="M61" s="108">
        <v>0</v>
      </c>
      <c r="N61" s="107">
        <v>0</v>
      </c>
      <c r="O61" s="144">
        <v>0</v>
      </c>
      <c r="P61" s="108">
        <v>0</v>
      </c>
      <c r="Q61" s="108">
        <v>0</v>
      </c>
      <c r="R61" s="107">
        <v>0</v>
      </c>
      <c r="S61" s="144">
        <v>0</v>
      </c>
      <c r="T61" s="108">
        <v>0</v>
      </c>
      <c r="U61" s="108">
        <v>0</v>
      </c>
      <c r="V61" s="108">
        <v>0</v>
      </c>
      <c r="W61" s="108">
        <v>0</v>
      </c>
    </row>
    <row r="62" spans="1:23" ht="12.75">
      <c r="A62" s="35"/>
      <c r="B62" s="33"/>
      <c r="C62" s="33" t="s">
        <v>39</v>
      </c>
      <c r="D62" s="108"/>
      <c r="E62" s="107">
        <v>0</v>
      </c>
      <c r="F62" s="144">
        <v>0</v>
      </c>
      <c r="G62" s="144">
        <v>0</v>
      </c>
      <c r="H62" s="21">
        <v>0</v>
      </c>
      <c r="I62" s="144">
        <v>0</v>
      </c>
      <c r="J62" s="144">
        <v>0</v>
      </c>
      <c r="K62" s="108">
        <v>0</v>
      </c>
      <c r="L62" s="21">
        <v>0</v>
      </c>
      <c r="M62" s="108">
        <v>0</v>
      </c>
      <c r="N62" s="107">
        <v>0</v>
      </c>
      <c r="O62" s="144">
        <v>0</v>
      </c>
      <c r="P62" s="108">
        <v>0</v>
      </c>
      <c r="Q62" s="108">
        <v>0</v>
      </c>
      <c r="R62" s="107">
        <v>0</v>
      </c>
      <c r="S62" s="144">
        <v>0</v>
      </c>
      <c r="T62" s="108">
        <v>0</v>
      </c>
      <c r="U62" s="108">
        <v>0</v>
      </c>
      <c r="V62" s="108">
        <v>0</v>
      </c>
      <c r="W62" s="108">
        <v>0</v>
      </c>
    </row>
    <row r="63" spans="1:23" ht="12.75">
      <c r="A63" s="35"/>
      <c r="B63" s="33"/>
      <c r="C63" s="33" t="s">
        <v>40</v>
      </c>
      <c r="D63" s="108"/>
      <c r="E63" s="107">
        <v>0</v>
      </c>
      <c r="F63" s="144">
        <v>0</v>
      </c>
      <c r="G63" s="144">
        <v>0</v>
      </c>
      <c r="H63" s="21">
        <v>0</v>
      </c>
      <c r="I63" s="144">
        <v>0</v>
      </c>
      <c r="J63" s="144">
        <v>0</v>
      </c>
      <c r="K63" s="108">
        <v>0</v>
      </c>
      <c r="L63" s="21">
        <v>0</v>
      </c>
      <c r="M63" s="108">
        <v>0</v>
      </c>
      <c r="N63" s="107">
        <v>0</v>
      </c>
      <c r="O63" s="144">
        <v>0</v>
      </c>
      <c r="P63" s="108">
        <v>0</v>
      </c>
      <c r="Q63" s="108">
        <v>0</v>
      </c>
      <c r="R63" s="107">
        <v>0</v>
      </c>
      <c r="S63" s="144">
        <v>0</v>
      </c>
      <c r="T63" s="108">
        <v>0</v>
      </c>
      <c r="U63" s="108">
        <v>0</v>
      </c>
      <c r="V63" s="108">
        <v>0</v>
      </c>
      <c r="W63" s="108">
        <v>0</v>
      </c>
    </row>
    <row r="64" spans="1:23" ht="12.75">
      <c r="A64" s="35"/>
      <c r="B64" s="33" t="s">
        <v>41</v>
      </c>
      <c r="C64" s="33"/>
      <c r="D64" s="108"/>
      <c r="E64" s="107">
        <v>0</v>
      </c>
      <c r="F64" s="144">
        <v>0</v>
      </c>
      <c r="G64" s="144">
        <v>0</v>
      </c>
      <c r="H64" s="21">
        <v>0</v>
      </c>
      <c r="I64" s="144">
        <v>0</v>
      </c>
      <c r="J64" s="144">
        <v>0</v>
      </c>
      <c r="K64" s="108">
        <v>0</v>
      </c>
      <c r="L64" s="21">
        <v>0</v>
      </c>
      <c r="M64" s="108">
        <v>0</v>
      </c>
      <c r="N64" s="107">
        <v>0</v>
      </c>
      <c r="O64" s="144">
        <v>0</v>
      </c>
      <c r="P64" s="108">
        <v>0</v>
      </c>
      <c r="Q64" s="108">
        <v>0</v>
      </c>
      <c r="R64" s="107">
        <v>0</v>
      </c>
      <c r="S64" s="144">
        <v>0</v>
      </c>
      <c r="T64" s="108">
        <v>0</v>
      </c>
      <c r="U64" s="108">
        <v>0</v>
      </c>
      <c r="V64" s="108">
        <v>0</v>
      </c>
      <c r="W64" s="108">
        <v>0</v>
      </c>
    </row>
    <row r="65" spans="1:23" ht="12.75">
      <c r="A65" s="35" t="s">
        <v>42</v>
      </c>
      <c r="B65" s="33"/>
      <c r="C65" s="33"/>
      <c r="D65" s="108"/>
      <c r="E65" s="107">
        <v>0</v>
      </c>
      <c r="F65" s="144">
        <v>0</v>
      </c>
      <c r="G65" s="144">
        <v>0</v>
      </c>
      <c r="H65" s="21">
        <v>0</v>
      </c>
      <c r="I65" s="144">
        <v>0</v>
      </c>
      <c r="J65" s="144">
        <v>0</v>
      </c>
      <c r="K65" s="108">
        <v>0</v>
      </c>
      <c r="L65" s="21">
        <v>0</v>
      </c>
      <c r="M65" s="108">
        <v>0</v>
      </c>
      <c r="N65" s="107">
        <v>0</v>
      </c>
      <c r="O65" s="144">
        <v>0</v>
      </c>
      <c r="P65" s="108">
        <v>0</v>
      </c>
      <c r="Q65" s="108">
        <v>0</v>
      </c>
      <c r="R65" s="107">
        <v>0</v>
      </c>
      <c r="S65" s="144">
        <v>0</v>
      </c>
      <c r="T65" s="108">
        <v>0</v>
      </c>
      <c r="U65" s="108">
        <v>0</v>
      </c>
      <c r="V65" s="108">
        <v>0</v>
      </c>
      <c r="W65" s="108">
        <v>0</v>
      </c>
    </row>
    <row r="66" spans="1:23" ht="12.75">
      <c r="A66" s="35"/>
      <c r="B66" s="33" t="s">
        <v>38</v>
      </c>
      <c r="C66" s="33"/>
      <c r="D66" s="108"/>
      <c r="E66" s="107">
        <v>0</v>
      </c>
      <c r="F66" s="144">
        <v>0</v>
      </c>
      <c r="G66" s="144">
        <v>0</v>
      </c>
      <c r="H66" s="21">
        <v>0</v>
      </c>
      <c r="I66" s="144">
        <v>0</v>
      </c>
      <c r="J66" s="144">
        <v>0</v>
      </c>
      <c r="K66" s="108">
        <v>0</v>
      </c>
      <c r="L66" s="21">
        <v>0</v>
      </c>
      <c r="M66" s="108">
        <v>0</v>
      </c>
      <c r="N66" s="107">
        <v>0</v>
      </c>
      <c r="O66" s="144">
        <v>0</v>
      </c>
      <c r="P66" s="108">
        <v>0</v>
      </c>
      <c r="Q66" s="108">
        <v>0</v>
      </c>
      <c r="R66" s="107">
        <v>0</v>
      </c>
      <c r="S66" s="144">
        <v>0</v>
      </c>
      <c r="T66" s="108">
        <v>0</v>
      </c>
      <c r="U66" s="108">
        <v>0</v>
      </c>
      <c r="V66" s="108">
        <v>0</v>
      </c>
      <c r="W66" s="108">
        <v>0</v>
      </c>
    </row>
    <row r="67" spans="1:23" ht="12.75">
      <c r="A67" s="35"/>
      <c r="B67" s="33"/>
      <c r="C67" s="33" t="s">
        <v>39</v>
      </c>
      <c r="D67" s="108"/>
      <c r="E67" s="107">
        <v>0</v>
      </c>
      <c r="F67" s="144">
        <v>0</v>
      </c>
      <c r="G67" s="144">
        <v>0</v>
      </c>
      <c r="H67" s="21">
        <v>0</v>
      </c>
      <c r="I67" s="144">
        <v>0</v>
      </c>
      <c r="J67" s="144">
        <v>0</v>
      </c>
      <c r="K67" s="108">
        <v>0</v>
      </c>
      <c r="L67" s="21">
        <v>0</v>
      </c>
      <c r="M67" s="108">
        <v>0</v>
      </c>
      <c r="N67" s="107">
        <v>0</v>
      </c>
      <c r="O67" s="144">
        <v>0</v>
      </c>
      <c r="P67" s="108">
        <v>0</v>
      </c>
      <c r="Q67" s="108">
        <v>0</v>
      </c>
      <c r="R67" s="107">
        <v>0</v>
      </c>
      <c r="S67" s="144">
        <v>0</v>
      </c>
      <c r="T67" s="108">
        <v>0</v>
      </c>
      <c r="U67" s="108">
        <v>0</v>
      </c>
      <c r="V67" s="108">
        <v>0</v>
      </c>
      <c r="W67" s="108">
        <v>0</v>
      </c>
    </row>
    <row r="68" spans="1:23" ht="12.75">
      <c r="A68" s="35"/>
      <c r="B68" s="33"/>
      <c r="C68" s="33" t="s">
        <v>40</v>
      </c>
      <c r="D68" s="108"/>
      <c r="E68" s="107">
        <v>0</v>
      </c>
      <c r="F68" s="144">
        <v>0</v>
      </c>
      <c r="G68" s="144">
        <v>0</v>
      </c>
      <c r="H68" s="21">
        <v>0</v>
      </c>
      <c r="I68" s="144">
        <v>0</v>
      </c>
      <c r="J68" s="144">
        <v>0</v>
      </c>
      <c r="K68" s="108">
        <v>0</v>
      </c>
      <c r="L68" s="21">
        <v>0</v>
      </c>
      <c r="M68" s="108">
        <v>0</v>
      </c>
      <c r="N68" s="107">
        <v>0</v>
      </c>
      <c r="O68" s="144">
        <v>0</v>
      </c>
      <c r="P68" s="108">
        <v>0</v>
      </c>
      <c r="Q68" s="108">
        <v>0</v>
      </c>
      <c r="R68" s="107">
        <v>0</v>
      </c>
      <c r="S68" s="144">
        <v>0</v>
      </c>
      <c r="T68" s="108">
        <v>0</v>
      </c>
      <c r="U68" s="108">
        <v>0</v>
      </c>
      <c r="V68" s="108">
        <v>0</v>
      </c>
      <c r="W68" s="108">
        <v>0</v>
      </c>
    </row>
    <row r="69" spans="1:23" ht="12.75">
      <c r="A69" s="35"/>
      <c r="B69" s="33" t="s">
        <v>41</v>
      </c>
      <c r="C69" s="33"/>
      <c r="D69" s="108"/>
      <c r="E69" s="107">
        <v>0</v>
      </c>
      <c r="F69" s="144">
        <v>0</v>
      </c>
      <c r="G69" s="144">
        <v>0</v>
      </c>
      <c r="H69" s="21">
        <v>0</v>
      </c>
      <c r="I69" s="144">
        <v>0</v>
      </c>
      <c r="J69" s="144">
        <v>0</v>
      </c>
      <c r="K69" s="108">
        <v>0</v>
      </c>
      <c r="L69" s="21">
        <v>0</v>
      </c>
      <c r="M69" s="108">
        <v>0</v>
      </c>
      <c r="N69" s="107">
        <v>0</v>
      </c>
      <c r="O69" s="144">
        <v>0</v>
      </c>
      <c r="P69" s="108">
        <v>0</v>
      </c>
      <c r="Q69" s="108">
        <v>0</v>
      </c>
      <c r="R69" s="107">
        <v>0</v>
      </c>
      <c r="S69" s="144">
        <v>0</v>
      </c>
      <c r="T69" s="108">
        <v>0</v>
      </c>
      <c r="U69" s="108">
        <v>0</v>
      </c>
      <c r="V69" s="108">
        <v>0</v>
      </c>
      <c r="W69" s="108">
        <v>0</v>
      </c>
    </row>
    <row r="70" spans="1:23" ht="12.75">
      <c r="A70" s="35" t="s">
        <v>43</v>
      </c>
      <c r="B70" s="33"/>
      <c r="C70" s="33"/>
      <c r="D70" s="108"/>
      <c r="E70" s="107">
        <v>13452.601222</v>
      </c>
      <c r="F70" s="144">
        <v>13386.730667</v>
      </c>
      <c r="G70" s="144">
        <v>13320.860111</v>
      </c>
      <c r="H70" s="21">
        <v>40160.192</v>
      </c>
      <c r="I70" s="144">
        <v>13007.267111</v>
      </c>
      <c r="J70" s="144">
        <v>12817.535333</v>
      </c>
      <c r="K70" s="108">
        <v>12627.803556</v>
      </c>
      <c r="L70" s="21">
        <v>38452.606</v>
      </c>
      <c r="M70" s="108">
        <v>78612.79800000001</v>
      </c>
      <c r="N70" s="107">
        <v>12449.319778000001</v>
      </c>
      <c r="O70" s="144">
        <v>12265.212</v>
      </c>
      <c r="P70" s="108">
        <v>12081.104222</v>
      </c>
      <c r="Q70" s="108">
        <v>36795.636</v>
      </c>
      <c r="R70" s="107">
        <v>11829.002222</v>
      </c>
      <c r="S70" s="144">
        <v>11610.897333</v>
      </c>
      <c r="T70" s="108">
        <v>11392.792444</v>
      </c>
      <c r="U70" s="108">
        <v>34832.691999</v>
      </c>
      <c r="V70" s="108">
        <v>71628.327999</v>
      </c>
      <c r="W70" s="108">
        <v>150241.125999</v>
      </c>
    </row>
    <row r="71" spans="1:23" ht="12.75">
      <c r="A71" s="35"/>
      <c r="B71" s="33"/>
      <c r="C71" s="33"/>
      <c r="D71" s="108"/>
      <c r="E71" s="107"/>
      <c r="F71" s="144"/>
      <c r="G71" s="144"/>
      <c r="H71" s="21"/>
      <c r="I71" s="144"/>
      <c r="J71" s="144"/>
      <c r="K71" s="108"/>
      <c r="L71" s="21"/>
      <c r="M71" s="108"/>
      <c r="N71" s="107"/>
      <c r="O71" s="144"/>
      <c r="P71" s="108"/>
      <c r="Q71" s="108"/>
      <c r="R71" s="107"/>
      <c r="S71" s="144"/>
      <c r="T71" s="108"/>
      <c r="U71" s="108"/>
      <c r="V71" s="108"/>
      <c r="W71" s="108"/>
    </row>
    <row r="72" spans="1:23" ht="12.75">
      <c r="A72" s="208" t="s">
        <v>44</v>
      </c>
      <c r="B72" s="209"/>
      <c r="C72" s="209"/>
      <c r="D72" s="110"/>
      <c r="E72" s="109">
        <v>-109249.62371199999</v>
      </c>
      <c r="F72" s="147">
        <v>34469.386123000004</v>
      </c>
      <c r="G72" s="147">
        <v>42531.438769</v>
      </c>
      <c r="H72" s="26">
        <v>-32248.79881999999</v>
      </c>
      <c r="I72" s="147">
        <v>26579.608248999997</v>
      </c>
      <c r="J72" s="147">
        <v>40430.884267</v>
      </c>
      <c r="K72" s="110">
        <v>22666.826463999998</v>
      </c>
      <c r="L72" s="26">
        <v>89677.31898</v>
      </c>
      <c r="M72" s="110">
        <v>57428.520160000015</v>
      </c>
      <c r="N72" s="109">
        <v>22011.216362000003</v>
      </c>
      <c r="O72" s="147">
        <v>-19304.143799999998</v>
      </c>
      <c r="P72" s="110">
        <v>-10640.752532</v>
      </c>
      <c r="Q72" s="110">
        <v>-7933.679969999994</v>
      </c>
      <c r="R72" s="109">
        <v>-29914.249142</v>
      </c>
      <c r="S72" s="147">
        <v>24187.313247000006</v>
      </c>
      <c r="T72" s="110">
        <v>-265329.838884</v>
      </c>
      <c r="U72" s="110">
        <v>-271056.77477899997</v>
      </c>
      <c r="V72" s="110">
        <v>-278990.454749</v>
      </c>
      <c r="W72" s="110">
        <v>-221561.93458899998</v>
      </c>
    </row>
    <row r="73" spans="1:23" ht="12.75">
      <c r="A73" s="212"/>
      <c r="B73" s="213"/>
      <c r="C73" s="213"/>
      <c r="D73" s="200"/>
      <c r="E73" s="111"/>
      <c r="F73" s="148"/>
      <c r="G73" s="148"/>
      <c r="H73" s="295"/>
      <c r="I73" s="148"/>
      <c r="J73" s="148"/>
      <c r="K73" s="112"/>
      <c r="L73" s="295"/>
      <c r="M73" s="112"/>
      <c r="N73" s="111"/>
      <c r="O73" s="148"/>
      <c r="P73" s="112"/>
      <c r="Q73" s="112"/>
      <c r="R73" s="111"/>
      <c r="S73" s="148"/>
      <c r="T73" s="112"/>
      <c r="U73" s="112"/>
      <c r="V73" s="112"/>
      <c r="W73" s="112"/>
    </row>
    <row r="74" spans="19:24" ht="90" customHeight="1">
      <c r="S74" s="335"/>
      <c r="X74" s="338">
        <v>18</v>
      </c>
    </row>
  </sheetData>
  <sheetProtection/>
  <printOptions horizontalCentered="1" verticalCentered="1"/>
  <pageMargins left="0.3937007874015748" right="0" top="0" bottom="0" header="0" footer="0"/>
  <pageSetup fitToHeight="1" fitToWidth="1" horizontalDpi="600" verticalDpi="600" orientation="landscape" scale="53" r:id="rId1"/>
</worksheet>
</file>

<file path=xl/worksheets/sheet19.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
    </sheetView>
  </sheetViews>
  <sheetFormatPr defaultColWidth="11.421875" defaultRowHeight="12.75"/>
  <cols>
    <col min="1" max="2" width="3.00390625" style="0" customWidth="1"/>
    <col min="3" max="3" width="34.7109375" style="0" customWidth="1"/>
    <col min="5" max="7" width="9.28125" style="0" customWidth="1"/>
    <col min="8" max="8" width="10.28125" style="0" bestFit="1" customWidth="1"/>
    <col min="9" max="15" width="9.28125" style="0" customWidth="1"/>
    <col min="16" max="16" width="10.7109375" style="0" customWidth="1"/>
    <col min="17" max="18" width="9.28125" style="0" customWidth="1"/>
    <col min="19" max="19" width="9.7109375" style="0" customWidth="1"/>
    <col min="20" max="23" width="9.28125" style="0" customWidth="1"/>
    <col min="24" max="24" width="5.8515625" style="0" customWidth="1"/>
  </cols>
  <sheetData>
    <row r="1" ht="24">
      <c r="R1" s="246"/>
    </row>
    <row r="2" spans="1:23" ht="12.75">
      <c r="A2" s="4" t="s">
        <v>131</v>
      </c>
      <c r="B2" s="5"/>
      <c r="C2" s="5"/>
      <c r="D2" s="196"/>
      <c r="E2" s="2"/>
      <c r="F2" s="2"/>
      <c r="G2" s="2"/>
      <c r="H2" s="2"/>
      <c r="I2" s="2"/>
      <c r="J2" s="2"/>
      <c r="K2" s="2"/>
      <c r="L2" s="2"/>
      <c r="M2" s="2"/>
      <c r="N2" s="2"/>
      <c r="O2" s="2"/>
      <c r="P2" s="2"/>
      <c r="Q2" s="2"/>
      <c r="R2" s="2"/>
      <c r="S2" s="2"/>
      <c r="T2" s="2"/>
      <c r="U2" s="2"/>
      <c r="V2" s="2"/>
      <c r="W2" s="2"/>
    </row>
    <row r="3" spans="1:23" ht="12.75">
      <c r="A3" s="47" t="str">
        <f>+Total!A3</f>
        <v>ESTADO DE OPERACIONES DE GOBIERNO  2014</v>
      </c>
      <c r="B3" s="2"/>
      <c r="C3" s="2"/>
      <c r="D3" s="195"/>
      <c r="E3" s="2"/>
      <c r="F3" s="2"/>
      <c r="G3" s="2"/>
      <c r="H3" s="2"/>
      <c r="I3" s="2"/>
      <c r="J3" s="2"/>
      <c r="K3" s="2"/>
      <c r="L3" s="2"/>
      <c r="M3" s="2"/>
      <c r="N3" s="2"/>
      <c r="O3" s="2"/>
      <c r="P3" s="2"/>
      <c r="Q3" s="2"/>
      <c r="R3" s="2"/>
      <c r="S3" s="2"/>
      <c r="T3" s="2"/>
      <c r="U3" s="2"/>
      <c r="V3" s="2"/>
      <c r="W3" s="2"/>
    </row>
    <row r="4" spans="1:23" ht="12.75">
      <c r="A4" s="1" t="s">
        <v>89</v>
      </c>
      <c r="B4" s="2"/>
      <c r="C4" s="2"/>
      <c r="D4" s="195"/>
      <c r="E4" s="2"/>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9"/>
      <c r="B7" s="10"/>
      <c r="C7" s="11"/>
      <c r="D7" s="198"/>
      <c r="E7" s="65" t="str">
        <f>+VarPptario!E7</f>
        <v>2014 / 2013</v>
      </c>
      <c r="F7" s="95"/>
      <c r="G7" s="95"/>
      <c r="H7" s="95"/>
      <c r="I7" s="95"/>
      <c r="J7" s="95"/>
      <c r="K7" s="95"/>
      <c r="L7" s="95"/>
      <c r="M7" s="96"/>
      <c r="N7" s="95"/>
      <c r="O7" s="95"/>
      <c r="P7" s="95"/>
      <c r="Q7" s="95"/>
      <c r="R7" s="95"/>
      <c r="S7" s="95"/>
      <c r="T7" s="95"/>
      <c r="U7" s="95"/>
      <c r="V7" s="95"/>
      <c r="W7" s="96"/>
    </row>
    <row r="8" spans="1:23" ht="12.75">
      <c r="A8" s="13"/>
      <c r="B8" s="14"/>
      <c r="C8" s="14"/>
      <c r="D8" s="132"/>
      <c r="E8" s="77" t="s">
        <v>4</v>
      </c>
      <c r="F8" s="129" t="s">
        <v>82</v>
      </c>
      <c r="G8" s="129" t="s">
        <v>83</v>
      </c>
      <c r="H8" s="34" t="s">
        <v>93</v>
      </c>
      <c r="I8" s="129" t="s">
        <v>84</v>
      </c>
      <c r="J8" s="129" t="s">
        <v>85</v>
      </c>
      <c r="K8" s="129" t="s">
        <v>90</v>
      </c>
      <c r="L8" s="77" t="s">
        <v>91</v>
      </c>
      <c r="M8" s="34" t="s">
        <v>92</v>
      </c>
      <c r="N8" s="77" t="s">
        <v>193</v>
      </c>
      <c r="O8" s="129" t="s">
        <v>194</v>
      </c>
      <c r="P8" s="78" t="s">
        <v>195</v>
      </c>
      <c r="Q8" s="34" t="s">
        <v>196</v>
      </c>
      <c r="R8" s="77" t="s">
        <v>206</v>
      </c>
      <c r="S8" s="129" t="s">
        <v>207</v>
      </c>
      <c r="T8" s="78" t="s">
        <v>208</v>
      </c>
      <c r="U8" s="34" t="s">
        <v>209</v>
      </c>
      <c r="V8" s="34" t="s">
        <v>210</v>
      </c>
      <c r="W8" s="34" t="s">
        <v>205</v>
      </c>
    </row>
    <row r="9" spans="1:23" ht="12.75">
      <c r="A9" s="16"/>
      <c r="B9" s="17"/>
      <c r="C9" s="17"/>
      <c r="D9" s="163"/>
      <c r="E9" s="20"/>
      <c r="F9" s="17"/>
      <c r="G9" s="17"/>
      <c r="H9" s="48"/>
      <c r="I9" s="17"/>
      <c r="J9" s="17"/>
      <c r="K9" s="17"/>
      <c r="L9" s="20"/>
      <c r="M9" s="48"/>
      <c r="N9" s="20"/>
      <c r="O9" s="17"/>
      <c r="P9" s="79"/>
      <c r="Q9" s="48"/>
      <c r="R9" s="20"/>
      <c r="S9" s="17"/>
      <c r="T9" s="79"/>
      <c r="U9" s="48"/>
      <c r="V9" s="48"/>
      <c r="W9" s="48"/>
    </row>
    <row r="10" spans="1:23" ht="12.75">
      <c r="A10" s="19" t="s">
        <v>5</v>
      </c>
      <c r="B10" s="17"/>
      <c r="C10" s="17"/>
      <c r="D10" s="163"/>
      <c r="E10" s="20"/>
      <c r="F10" s="17"/>
      <c r="G10" s="17"/>
      <c r="H10" s="48"/>
      <c r="I10" s="17"/>
      <c r="J10" s="17"/>
      <c r="K10" s="17"/>
      <c r="L10" s="20"/>
      <c r="M10" s="48"/>
      <c r="N10" s="20"/>
      <c r="O10" s="17"/>
      <c r="P10" s="79"/>
      <c r="Q10" s="48"/>
      <c r="R10" s="20"/>
      <c r="S10" s="17"/>
      <c r="T10" s="79"/>
      <c r="U10" s="48"/>
      <c r="V10" s="48"/>
      <c r="W10" s="48"/>
    </row>
    <row r="11" spans="1:23" ht="12.75">
      <c r="A11" s="20" t="s">
        <v>6</v>
      </c>
      <c r="B11" s="17"/>
      <c r="C11" s="17"/>
      <c r="D11" s="108"/>
      <c r="E11" s="91">
        <v>-52.76112477571504</v>
      </c>
      <c r="F11" s="133">
        <v>-13.688394203332832</v>
      </c>
      <c r="G11" s="133">
        <v>127.82001433874477</v>
      </c>
      <c r="H11" s="62">
        <v>1.337705319452498</v>
      </c>
      <c r="I11" s="133">
        <v>-23.167741320275358</v>
      </c>
      <c r="J11" s="133">
        <v>-4.44116562652932</v>
      </c>
      <c r="K11" s="133">
        <v>-18.322497442775475</v>
      </c>
      <c r="L11" s="91">
        <v>-15.235288180832807</v>
      </c>
      <c r="M11" s="62">
        <v>-7.784201190097228</v>
      </c>
      <c r="N11" s="91">
        <v>-26.163597520453642</v>
      </c>
      <c r="O11" s="133">
        <v>-97.1038934171768</v>
      </c>
      <c r="P11" s="92">
        <v>-96.92353088576967</v>
      </c>
      <c r="Q11" s="62">
        <v>-74.41259353666392</v>
      </c>
      <c r="R11" s="91">
        <v>-97.2667958557409</v>
      </c>
      <c r="S11" s="133">
        <v>-32.26903523042118</v>
      </c>
      <c r="T11" s="92">
        <v>-21.859923508175815</v>
      </c>
      <c r="U11" s="62">
        <v>-49.40077522412308</v>
      </c>
      <c r="V11" s="62">
        <v>-61.108016795202836</v>
      </c>
      <c r="W11" s="62">
        <v>-34.79054107491971</v>
      </c>
    </row>
    <row r="12" spans="1:23" ht="12.75">
      <c r="A12" s="20"/>
      <c r="B12" s="17" t="s">
        <v>7</v>
      </c>
      <c r="C12" s="17"/>
      <c r="D12" s="108"/>
      <c r="E12" s="91">
        <v>0</v>
      </c>
      <c r="F12" s="133">
        <v>0</v>
      </c>
      <c r="G12" s="133">
        <v>0</v>
      </c>
      <c r="H12" s="62">
        <v>0</v>
      </c>
      <c r="I12" s="133">
        <v>0</v>
      </c>
      <c r="J12" s="133">
        <v>0</v>
      </c>
      <c r="K12" s="133">
        <v>0</v>
      </c>
      <c r="L12" s="91">
        <v>0</v>
      </c>
      <c r="M12" s="62">
        <v>0</v>
      </c>
      <c r="N12" s="91">
        <v>0</v>
      </c>
      <c r="O12" s="133">
        <v>0</v>
      </c>
      <c r="P12" s="92">
        <v>0</v>
      </c>
      <c r="Q12" s="62">
        <v>0</v>
      </c>
      <c r="R12" s="91">
        <v>0</v>
      </c>
      <c r="S12" s="133">
        <v>0</v>
      </c>
      <c r="T12" s="92">
        <v>0</v>
      </c>
      <c r="U12" s="62">
        <v>0</v>
      </c>
      <c r="V12" s="62">
        <v>0</v>
      </c>
      <c r="W12" s="62">
        <v>0</v>
      </c>
    </row>
    <row r="13" spans="1:23" ht="12.75">
      <c r="A13" s="74"/>
      <c r="B13" s="72"/>
      <c r="C13" s="72" t="s">
        <v>70</v>
      </c>
      <c r="D13" s="183"/>
      <c r="E13" s="91">
        <v>0</v>
      </c>
      <c r="F13" s="133">
        <v>0</v>
      </c>
      <c r="G13" s="133">
        <v>0</v>
      </c>
      <c r="H13" s="62">
        <v>0</v>
      </c>
      <c r="I13" s="133">
        <v>0</v>
      </c>
      <c r="J13" s="133">
        <v>0</v>
      </c>
      <c r="K13" s="133">
        <v>0</v>
      </c>
      <c r="L13" s="91">
        <v>0</v>
      </c>
      <c r="M13" s="62">
        <v>0</v>
      </c>
      <c r="N13" s="91">
        <v>0</v>
      </c>
      <c r="O13" s="133">
        <v>0</v>
      </c>
      <c r="P13" s="92">
        <v>0</v>
      </c>
      <c r="Q13" s="62">
        <v>0</v>
      </c>
      <c r="R13" s="91">
        <v>0</v>
      </c>
      <c r="S13" s="133">
        <v>0</v>
      </c>
      <c r="T13" s="92">
        <v>0</v>
      </c>
      <c r="U13" s="62">
        <v>0</v>
      </c>
      <c r="V13" s="62">
        <v>0</v>
      </c>
      <c r="W13" s="62">
        <v>0</v>
      </c>
    </row>
    <row r="14" spans="1:23" ht="12.75">
      <c r="A14" s="74"/>
      <c r="B14" s="72"/>
      <c r="C14" s="72" t="s">
        <v>57</v>
      </c>
      <c r="D14" s="183"/>
      <c r="E14" s="91">
        <v>0</v>
      </c>
      <c r="F14" s="133">
        <v>0</v>
      </c>
      <c r="G14" s="133">
        <v>0</v>
      </c>
      <c r="H14" s="62">
        <v>0</v>
      </c>
      <c r="I14" s="133">
        <v>0</v>
      </c>
      <c r="J14" s="133">
        <v>0</v>
      </c>
      <c r="K14" s="133">
        <v>0</v>
      </c>
      <c r="L14" s="91">
        <v>0</v>
      </c>
      <c r="M14" s="62">
        <v>0</v>
      </c>
      <c r="N14" s="91">
        <v>0</v>
      </c>
      <c r="O14" s="133">
        <v>0</v>
      </c>
      <c r="P14" s="92">
        <v>0</v>
      </c>
      <c r="Q14" s="62">
        <v>0</v>
      </c>
      <c r="R14" s="91">
        <v>0</v>
      </c>
      <c r="S14" s="133">
        <v>0</v>
      </c>
      <c r="T14" s="92">
        <v>0</v>
      </c>
      <c r="U14" s="62">
        <v>0</v>
      </c>
      <c r="V14" s="62">
        <v>0</v>
      </c>
      <c r="W14" s="62">
        <v>0</v>
      </c>
    </row>
    <row r="15" spans="1:23" ht="12.75">
      <c r="A15" s="20"/>
      <c r="B15" s="17" t="s">
        <v>101</v>
      </c>
      <c r="C15" s="17"/>
      <c r="D15" s="108"/>
      <c r="E15" s="91">
        <v>-53.694738511003926</v>
      </c>
      <c r="F15" s="133">
        <v>-13.378708056200573</v>
      </c>
      <c r="G15" s="133">
        <v>138.15357320449252</v>
      </c>
      <c r="H15" s="62">
        <v>2.410587710263523</v>
      </c>
      <c r="I15" s="133">
        <v>-23.54922272988118</v>
      </c>
      <c r="J15" s="133">
        <v>-3.6257038372030537</v>
      </c>
      <c r="K15" s="133">
        <v>-18.5184509482609</v>
      </c>
      <c r="L15" s="91">
        <v>-15.181322332930725</v>
      </c>
      <c r="M15" s="62">
        <v>-7.303730596136482</v>
      </c>
      <c r="N15" s="91">
        <v>-26.70966004286248</v>
      </c>
      <c r="O15" s="133">
        <v>-100</v>
      </c>
      <c r="P15" s="92">
        <v>-100</v>
      </c>
      <c r="Q15" s="62">
        <v>-76.84204623139928</v>
      </c>
      <c r="R15" s="91">
        <v>-100</v>
      </c>
      <c r="S15" s="133">
        <v>-33.297853797677625</v>
      </c>
      <c r="T15" s="92">
        <v>-23.197189278080277</v>
      </c>
      <c r="U15" s="62">
        <v>-51.12384993423935</v>
      </c>
      <c r="V15" s="62">
        <v>-63.13629393605399</v>
      </c>
      <c r="W15" s="62">
        <v>-35.72503865670663</v>
      </c>
    </row>
    <row r="16" spans="1:23" ht="12.75">
      <c r="A16" s="20"/>
      <c r="B16" s="17" t="s">
        <v>8</v>
      </c>
      <c r="C16" s="17"/>
      <c r="D16" s="108"/>
      <c r="E16" s="91">
        <v>0</v>
      </c>
      <c r="F16" s="133">
        <v>0</v>
      </c>
      <c r="G16" s="133">
        <v>0</v>
      </c>
      <c r="H16" s="62">
        <v>0</v>
      </c>
      <c r="I16" s="133">
        <v>0</v>
      </c>
      <c r="J16" s="133">
        <v>0</v>
      </c>
      <c r="K16" s="133">
        <v>0</v>
      </c>
      <c r="L16" s="91">
        <v>0</v>
      </c>
      <c r="M16" s="62">
        <v>0</v>
      </c>
      <c r="N16" s="91">
        <v>0</v>
      </c>
      <c r="O16" s="133">
        <v>0</v>
      </c>
      <c r="P16" s="92">
        <v>0</v>
      </c>
      <c r="Q16" s="62">
        <v>0</v>
      </c>
      <c r="R16" s="91">
        <v>0</v>
      </c>
      <c r="S16" s="133">
        <v>0</v>
      </c>
      <c r="T16" s="92">
        <v>0</v>
      </c>
      <c r="U16" s="62">
        <v>0</v>
      </c>
      <c r="V16" s="62">
        <v>0</v>
      </c>
      <c r="W16" s="62">
        <v>0</v>
      </c>
    </row>
    <row r="17" spans="1:23" ht="12.75">
      <c r="A17" s="20"/>
      <c r="B17" s="17" t="s">
        <v>54</v>
      </c>
      <c r="C17" s="17"/>
      <c r="D17" s="108"/>
      <c r="E17" s="91">
        <v>0</v>
      </c>
      <c r="F17" s="133">
        <v>0</v>
      </c>
      <c r="G17" s="133">
        <v>0</v>
      </c>
      <c r="H17" s="62">
        <v>0</v>
      </c>
      <c r="I17" s="133">
        <v>0</v>
      </c>
      <c r="J17" s="133">
        <v>0</v>
      </c>
      <c r="K17" s="133">
        <v>0</v>
      </c>
      <c r="L17" s="91">
        <v>0</v>
      </c>
      <c r="M17" s="62">
        <v>0</v>
      </c>
      <c r="N17" s="91">
        <v>0</v>
      </c>
      <c r="O17" s="133">
        <v>0</v>
      </c>
      <c r="P17" s="92">
        <v>0</v>
      </c>
      <c r="Q17" s="62">
        <v>0</v>
      </c>
      <c r="R17" s="91">
        <v>0</v>
      </c>
      <c r="S17" s="133">
        <v>0</v>
      </c>
      <c r="T17" s="92">
        <v>0</v>
      </c>
      <c r="U17" s="62">
        <v>0</v>
      </c>
      <c r="V17" s="62">
        <v>0</v>
      </c>
      <c r="W17" s="62">
        <v>0</v>
      </c>
    </row>
    <row r="18" spans="1:23" ht="12.75">
      <c r="A18" s="20"/>
      <c r="B18" s="72" t="s">
        <v>55</v>
      </c>
      <c r="C18" s="17"/>
      <c r="D18" s="108"/>
      <c r="E18" s="91">
        <v>-28.3440119615073</v>
      </c>
      <c r="F18" s="133">
        <v>-24.917945598380953</v>
      </c>
      <c r="G18" s="133">
        <v>-22.861962566515658</v>
      </c>
      <c r="H18" s="62">
        <v>-25.443767072940126</v>
      </c>
      <c r="I18" s="133">
        <v>-10.980063911952831</v>
      </c>
      <c r="J18" s="133">
        <v>-25.961504269734714</v>
      </c>
      <c r="K18" s="133">
        <v>-11.684834095010366</v>
      </c>
      <c r="L18" s="91">
        <v>-16.87974985529802</v>
      </c>
      <c r="M18" s="62">
        <v>-21.108974253221557</v>
      </c>
      <c r="N18" s="91">
        <v>-11.578664434460995</v>
      </c>
      <c r="O18" s="133">
        <v>33.73828169249171</v>
      </c>
      <c r="P18" s="92">
        <v>33.68092782354781</v>
      </c>
      <c r="Q18" s="62">
        <v>14.146337049556035</v>
      </c>
      <c r="R18" s="91">
        <v>32.56372606243569</v>
      </c>
      <c r="S18" s="133">
        <v>9.102311089055949</v>
      </c>
      <c r="T18" s="92">
        <v>34.18186856211578</v>
      </c>
      <c r="U18" s="62">
        <v>24.500252751234996</v>
      </c>
      <c r="V18" s="62">
        <v>19.232834705287203</v>
      </c>
      <c r="W18" s="62">
        <v>-4.234883399359268</v>
      </c>
    </row>
    <row r="19" spans="1:23" ht="12.75">
      <c r="A19" s="20"/>
      <c r="B19" s="17" t="s">
        <v>9</v>
      </c>
      <c r="C19" s="17"/>
      <c r="D19" s="108"/>
      <c r="E19" s="91">
        <v>0</v>
      </c>
      <c r="F19" s="133">
        <v>0</v>
      </c>
      <c r="G19" s="133">
        <v>0</v>
      </c>
      <c r="H19" s="62">
        <v>0</v>
      </c>
      <c r="I19" s="133">
        <v>0</v>
      </c>
      <c r="J19" s="133">
        <v>0</v>
      </c>
      <c r="K19" s="133">
        <v>0</v>
      </c>
      <c r="L19" s="91">
        <v>0</v>
      </c>
      <c r="M19" s="62">
        <v>0</v>
      </c>
      <c r="N19" s="91">
        <v>0</v>
      </c>
      <c r="O19" s="133">
        <v>0</v>
      </c>
      <c r="P19" s="92">
        <v>0</v>
      </c>
      <c r="Q19" s="62">
        <v>0</v>
      </c>
      <c r="R19" s="91">
        <v>0</v>
      </c>
      <c r="S19" s="133">
        <v>0</v>
      </c>
      <c r="T19" s="92">
        <v>0</v>
      </c>
      <c r="U19" s="62">
        <v>0</v>
      </c>
      <c r="V19" s="62">
        <v>0</v>
      </c>
      <c r="W19" s="62">
        <v>0</v>
      </c>
    </row>
    <row r="20" spans="1:23" ht="12.75">
      <c r="A20" s="20"/>
      <c r="B20" s="17" t="s">
        <v>10</v>
      </c>
      <c r="C20" s="17"/>
      <c r="D20" s="108"/>
      <c r="E20" s="91">
        <v>0</v>
      </c>
      <c r="F20" s="133">
        <v>-100</v>
      </c>
      <c r="G20" s="133">
        <v>0</v>
      </c>
      <c r="H20" s="62">
        <v>-100</v>
      </c>
      <c r="I20" s="133">
        <v>0</v>
      </c>
      <c r="J20" s="133">
        <v>0</v>
      </c>
      <c r="K20" s="133">
        <v>0</v>
      </c>
      <c r="L20" s="91">
        <v>0</v>
      </c>
      <c r="M20" s="62">
        <v>-100</v>
      </c>
      <c r="N20" s="91">
        <v>0</v>
      </c>
      <c r="O20" s="133">
        <v>-100</v>
      </c>
      <c r="P20" s="92">
        <v>0</v>
      </c>
      <c r="Q20" s="62">
        <v>-100</v>
      </c>
      <c r="R20" s="91">
        <v>0</v>
      </c>
      <c r="S20" s="133">
        <v>0</v>
      </c>
      <c r="T20" s="92">
        <v>0</v>
      </c>
      <c r="U20" s="62">
        <v>0</v>
      </c>
      <c r="V20" s="62">
        <v>-100</v>
      </c>
      <c r="W20" s="62">
        <v>-100</v>
      </c>
    </row>
    <row r="21" spans="1:23" ht="12.75">
      <c r="A21" s="20"/>
      <c r="B21" s="17"/>
      <c r="C21" s="17"/>
      <c r="D21" s="163"/>
      <c r="E21" s="97"/>
      <c r="F21" s="136"/>
      <c r="G21" s="136"/>
      <c r="H21" s="63"/>
      <c r="I21" s="136"/>
      <c r="J21" s="136"/>
      <c r="K21" s="136"/>
      <c r="L21" s="97"/>
      <c r="M21" s="63"/>
      <c r="N21" s="97"/>
      <c r="O21" s="136"/>
      <c r="P21" s="98"/>
      <c r="Q21" s="63"/>
      <c r="R21" s="97"/>
      <c r="S21" s="136"/>
      <c r="T21" s="98"/>
      <c r="U21" s="63"/>
      <c r="V21" s="63"/>
      <c r="W21" s="63"/>
    </row>
    <row r="22" spans="1:23" ht="12.75">
      <c r="A22" s="20" t="s">
        <v>11</v>
      </c>
      <c r="B22" s="17"/>
      <c r="C22" s="17"/>
      <c r="D22" s="108"/>
      <c r="E22" s="91">
        <v>167.59596767540387</v>
      </c>
      <c r="F22" s="133">
        <v>-55.99840450915481</v>
      </c>
      <c r="G22" s="133">
        <v>48.23807179362407</v>
      </c>
      <c r="H22" s="62">
        <v>77.14063081402574</v>
      </c>
      <c r="I22" s="133">
        <v>-36.461528539038646</v>
      </c>
      <c r="J22" s="133">
        <v>-16.799874232098222</v>
      </c>
      <c r="K22" s="133">
        <v>11.394178457593295</v>
      </c>
      <c r="L22" s="91">
        <v>-12.419544753176194</v>
      </c>
      <c r="M22" s="62">
        <v>42.174080874018486</v>
      </c>
      <c r="N22" s="91">
        <v>-42.28625678857326</v>
      </c>
      <c r="O22" s="133">
        <v>-6.6244067840857905</v>
      </c>
      <c r="P22" s="92">
        <v>-17.053539307736177</v>
      </c>
      <c r="Q22" s="62">
        <v>-22.409727233158737</v>
      </c>
      <c r="R22" s="91">
        <v>23.46169836750822</v>
      </c>
      <c r="S22" s="133">
        <v>-93.04632626602081</v>
      </c>
      <c r="T22" s="92">
        <v>287.15619983410824</v>
      </c>
      <c r="U22" s="62">
        <v>13.107422745012421</v>
      </c>
      <c r="V22" s="62">
        <v>7.742084846994035</v>
      </c>
      <c r="W22" s="62">
        <v>18.21588544595287</v>
      </c>
    </row>
    <row r="23" spans="1:23" ht="12.75">
      <c r="A23" s="20"/>
      <c r="B23" s="17" t="s">
        <v>12</v>
      </c>
      <c r="C23" s="17"/>
      <c r="D23" s="108"/>
      <c r="E23" s="91">
        <v>0</v>
      </c>
      <c r="F23" s="133">
        <v>0</v>
      </c>
      <c r="G23" s="133">
        <v>0</v>
      </c>
      <c r="H23" s="62">
        <v>0</v>
      </c>
      <c r="I23" s="133">
        <v>0</v>
      </c>
      <c r="J23" s="133">
        <v>0</v>
      </c>
      <c r="K23" s="133">
        <v>0</v>
      </c>
      <c r="L23" s="91">
        <v>0</v>
      </c>
      <c r="M23" s="62">
        <v>0</v>
      </c>
      <c r="N23" s="91">
        <v>0</v>
      </c>
      <c r="O23" s="133">
        <v>0</v>
      </c>
      <c r="P23" s="92">
        <v>0</v>
      </c>
      <c r="Q23" s="62">
        <v>0</v>
      </c>
      <c r="R23" s="91">
        <v>0</v>
      </c>
      <c r="S23" s="133">
        <v>0</v>
      </c>
      <c r="T23" s="92">
        <v>0</v>
      </c>
      <c r="U23" s="62">
        <v>0</v>
      </c>
      <c r="V23" s="62">
        <v>0</v>
      </c>
      <c r="W23" s="62">
        <v>0</v>
      </c>
    </row>
    <row r="24" spans="1:23" ht="12.75">
      <c r="A24" s="20"/>
      <c r="B24" s="17" t="s">
        <v>13</v>
      </c>
      <c r="C24" s="17"/>
      <c r="D24" s="108"/>
      <c r="E24" s="91">
        <v>251.12174030340873</v>
      </c>
      <c r="F24" s="133">
        <v>-100</v>
      </c>
      <c r="G24" s="133">
        <v>0</v>
      </c>
      <c r="H24" s="62">
        <v>164.00788422815765</v>
      </c>
      <c r="I24" s="133">
        <v>-92.41497421511824</v>
      </c>
      <c r="J24" s="133">
        <v>-100</v>
      </c>
      <c r="K24" s="133">
        <v>53.19270970365479</v>
      </c>
      <c r="L24" s="91">
        <v>-4.318898972361474</v>
      </c>
      <c r="M24" s="62">
        <v>122.8745664313942</v>
      </c>
      <c r="N24" s="91">
        <v>-100</v>
      </c>
      <c r="O24" s="133">
        <v>9.881352617980198</v>
      </c>
      <c r="P24" s="92">
        <v>-100</v>
      </c>
      <c r="Q24" s="62">
        <v>-42.4212111390281</v>
      </c>
      <c r="R24" s="91">
        <v>74.531244443919</v>
      </c>
      <c r="S24" s="133">
        <v>-98.51075225567703</v>
      </c>
      <c r="T24" s="92">
        <v>349.4809961368086</v>
      </c>
      <c r="U24" s="62">
        <v>17.66415104429193</v>
      </c>
      <c r="V24" s="62">
        <v>14.84380433606125</v>
      </c>
      <c r="W24" s="62">
        <v>35.25511851188248</v>
      </c>
    </row>
    <row r="25" spans="1:23" ht="12.75">
      <c r="A25" s="20"/>
      <c r="B25" s="17" t="s">
        <v>14</v>
      </c>
      <c r="C25" s="17"/>
      <c r="D25" s="108"/>
      <c r="E25" s="91">
        <v>-14.380728722474501</v>
      </c>
      <c r="F25" s="133">
        <v>-14.176844989145355</v>
      </c>
      <c r="G25" s="133">
        <v>-13.899449614225512</v>
      </c>
      <c r="H25" s="62">
        <v>-14.156293599090318</v>
      </c>
      <c r="I25" s="133">
        <v>-15.09603942241724</v>
      </c>
      <c r="J25" s="133">
        <v>-15.420966738884069</v>
      </c>
      <c r="K25" s="133">
        <v>-15.066643584399763</v>
      </c>
      <c r="L25" s="91">
        <v>-15.194677886899843</v>
      </c>
      <c r="M25" s="62">
        <v>-14.679545331343146</v>
      </c>
      <c r="N25" s="91">
        <v>-15.374531305840922</v>
      </c>
      <c r="O25" s="133">
        <v>-15.491794954754889</v>
      </c>
      <c r="P25" s="92">
        <v>-15.867144831073855</v>
      </c>
      <c r="Q25" s="62">
        <v>-15.577897963707265</v>
      </c>
      <c r="R25" s="91">
        <v>-16.750722124582886</v>
      </c>
      <c r="S25" s="133">
        <v>-16.741253547219948</v>
      </c>
      <c r="T25" s="92">
        <v>-16.287515428701404</v>
      </c>
      <c r="U25" s="62">
        <v>-16.59102748563619</v>
      </c>
      <c r="V25" s="62">
        <v>-16.080923448274987</v>
      </c>
      <c r="W25" s="62">
        <v>-15.380612456041408</v>
      </c>
    </row>
    <row r="26" spans="1:23" ht="12.75">
      <c r="A26" s="20"/>
      <c r="B26" s="17" t="s">
        <v>56</v>
      </c>
      <c r="C26" s="17"/>
      <c r="D26" s="108"/>
      <c r="E26" s="91">
        <v>0</v>
      </c>
      <c r="F26" s="133">
        <v>0</v>
      </c>
      <c r="G26" s="133">
        <v>0</v>
      </c>
      <c r="H26" s="62">
        <v>0</v>
      </c>
      <c r="I26" s="133">
        <v>0</v>
      </c>
      <c r="J26" s="133">
        <v>0</v>
      </c>
      <c r="K26" s="133">
        <v>0</v>
      </c>
      <c r="L26" s="91">
        <v>0</v>
      </c>
      <c r="M26" s="62">
        <v>0</v>
      </c>
      <c r="N26" s="91">
        <v>0</v>
      </c>
      <c r="O26" s="133">
        <v>0</v>
      </c>
      <c r="P26" s="92">
        <v>0</v>
      </c>
      <c r="Q26" s="62">
        <v>0</v>
      </c>
      <c r="R26" s="91">
        <v>0</v>
      </c>
      <c r="S26" s="133">
        <v>0</v>
      </c>
      <c r="T26" s="92">
        <v>0</v>
      </c>
      <c r="U26" s="62">
        <v>0</v>
      </c>
      <c r="V26" s="62">
        <v>0</v>
      </c>
      <c r="W26" s="62">
        <v>0</v>
      </c>
    </row>
    <row r="27" spans="1:23" ht="12.75">
      <c r="A27" s="20"/>
      <c r="B27" s="72" t="s">
        <v>71</v>
      </c>
      <c r="C27" s="17"/>
      <c r="D27" s="108"/>
      <c r="E27" s="91">
        <v>0</v>
      </c>
      <c r="F27" s="133">
        <v>0</v>
      </c>
      <c r="G27" s="133">
        <v>0</v>
      </c>
      <c r="H27" s="62">
        <v>0</v>
      </c>
      <c r="I27" s="133">
        <v>0</v>
      </c>
      <c r="J27" s="133">
        <v>0</v>
      </c>
      <c r="K27" s="133">
        <v>0</v>
      </c>
      <c r="L27" s="91">
        <v>0</v>
      </c>
      <c r="M27" s="62">
        <v>0</v>
      </c>
      <c r="N27" s="91">
        <v>0</v>
      </c>
      <c r="O27" s="133">
        <v>0</v>
      </c>
      <c r="P27" s="92">
        <v>0</v>
      </c>
      <c r="Q27" s="62">
        <v>0</v>
      </c>
      <c r="R27" s="91">
        <v>0</v>
      </c>
      <c r="S27" s="133">
        <v>0</v>
      </c>
      <c r="T27" s="92">
        <v>0</v>
      </c>
      <c r="U27" s="62">
        <v>0</v>
      </c>
      <c r="V27" s="62">
        <v>0</v>
      </c>
      <c r="W27" s="62">
        <v>0</v>
      </c>
    </row>
    <row r="28" spans="1:23" ht="12.75">
      <c r="A28" s="20"/>
      <c r="B28" s="17" t="s">
        <v>15</v>
      </c>
      <c r="C28" s="17"/>
      <c r="D28" s="108"/>
      <c r="E28" s="91">
        <v>0</v>
      </c>
      <c r="F28" s="133">
        <v>0</v>
      </c>
      <c r="G28" s="133">
        <v>0</v>
      </c>
      <c r="H28" s="62">
        <v>0</v>
      </c>
      <c r="I28" s="133">
        <v>0</v>
      </c>
      <c r="J28" s="133">
        <v>0</v>
      </c>
      <c r="K28" s="133">
        <v>0</v>
      </c>
      <c r="L28" s="91">
        <v>0</v>
      </c>
      <c r="M28" s="62">
        <v>0</v>
      </c>
      <c r="N28" s="91">
        <v>0</v>
      </c>
      <c r="O28" s="133">
        <v>0</v>
      </c>
      <c r="P28" s="92">
        <v>0</v>
      </c>
      <c r="Q28" s="62">
        <v>0</v>
      </c>
      <c r="R28" s="91">
        <v>0</v>
      </c>
      <c r="S28" s="133">
        <v>0</v>
      </c>
      <c r="T28" s="92">
        <v>0</v>
      </c>
      <c r="U28" s="62">
        <v>0</v>
      </c>
      <c r="V28" s="62">
        <v>0</v>
      </c>
      <c r="W28" s="62">
        <v>0</v>
      </c>
    </row>
    <row r="29" spans="1:23" ht="12.75">
      <c r="A29" s="20"/>
      <c r="B29" s="17"/>
      <c r="C29" s="17"/>
      <c r="D29" s="108"/>
      <c r="E29" s="84"/>
      <c r="F29" s="127"/>
      <c r="G29" s="127"/>
      <c r="H29" s="52"/>
      <c r="I29" s="127"/>
      <c r="J29" s="127"/>
      <c r="K29" s="127"/>
      <c r="L29" s="84"/>
      <c r="M29" s="52"/>
      <c r="N29" s="84"/>
      <c r="O29" s="127"/>
      <c r="P29" s="85"/>
      <c r="Q29" s="52"/>
      <c r="R29" s="84"/>
      <c r="S29" s="127"/>
      <c r="T29" s="85"/>
      <c r="U29" s="52"/>
      <c r="V29" s="52"/>
      <c r="W29" s="52"/>
    </row>
    <row r="30" spans="1:23" ht="12.75">
      <c r="A30" s="22" t="s">
        <v>16</v>
      </c>
      <c r="B30" s="23"/>
      <c r="C30" s="23"/>
      <c r="D30" s="108"/>
      <c r="E30" s="91">
        <v>-6507.853662809424</v>
      </c>
      <c r="F30" s="133">
        <v>37.75375972125037</v>
      </c>
      <c r="G30" s="133">
        <v>220.64210691041114</v>
      </c>
      <c r="H30" s="62">
        <v>-180.72129211834982</v>
      </c>
      <c r="I30" s="133">
        <v>-14.069332006219891</v>
      </c>
      <c r="J30" s="133">
        <v>0.28120349525420085</v>
      </c>
      <c r="K30" s="133">
        <v>-38.04412252427783</v>
      </c>
      <c r="L30" s="91">
        <v>-16.82510153599006</v>
      </c>
      <c r="M30" s="62">
        <v>-61.028054530397036</v>
      </c>
      <c r="N30" s="91">
        <v>-12.308237624941043</v>
      </c>
      <c r="O30" s="133">
        <v>-163.34712755239966</v>
      </c>
      <c r="P30" s="92">
        <v>-132.99110847319818</v>
      </c>
      <c r="Q30" s="62">
        <v>-109.03442331980511</v>
      </c>
      <c r="R30" s="91">
        <v>-209.34426160796198</v>
      </c>
      <c r="S30" s="133">
        <v>115.9604211057042</v>
      </c>
      <c r="T30" s="92">
        <v>-1019.626618234496</v>
      </c>
      <c r="U30" s="62">
        <v>-83.31448741973514</v>
      </c>
      <c r="V30" s="62">
        <v>-369.92190322689885</v>
      </c>
      <c r="W30" s="62">
        <v>-348.6152478772958</v>
      </c>
    </row>
    <row r="31" spans="1:23" ht="12.75">
      <c r="A31" s="20"/>
      <c r="B31" s="17"/>
      <c r="C31" s="17"/>
      <c r="D31" s="108"/>
      <c r="E31" s="84"/>
      <c r="F31" s="127"/>
      <c r="G31" s="127"/>
      <c r="H31" s="52"/>
      <c r="I31" s="127"/>
      <c r="J31" s="127"/>
      <c r="K31" s="127"/>
      <c r="L31" s="84"/>
      <c r="M31" s="52"/>
      <c r="N31" s="84"/>
      <c r="O31" s="127"/>
      <c r="P31" s="85"/>
      <c r="Q31" s="52"/>
      <c r="R31" s="84"/>
      <c r="S31" s="127"/>
      <c r="T31" s="85"/>
      <c r="U31" s="52"/>
      <c r="V31" s="52"/>
      <c r="W31" s="52"/>
    </row>
    <row r="32" spans="1:23" ht="12.75">
      <c r="A32" s="19" t="s">
        <v>17</v>
      </c>
      <c r="B32" s="17"/>
      <c r="C32" s="17"/>
      <c r="D32" s="108"/>
      <c r="E32" s="84"/>
      <c r="F32" s="127"/>
      <c r="G32" s="127"/>
      <c r="H32" s="52"/>
      <c r="I32" s="127"/>
      <c r="J32" s="127"/>
      <c r="K32" s="127"/>
      <c r="L32" s="84"/>
      <c r="M32" s="52"/>
      <c r="N32" s="84"/>
      <c r="O32" s="127"/>
      <c r="P32" s="85"/>
      <c r="Q32" s="52"/>
      <c r="R32" s="84"/>
      <c r="S32" s="127"/>
      <c r="T32" s="85"/>
      <c r="U32" s="52"/>
      <c r="V32" s="52"/>
      <c r="W32" s="52"/>
    </row>
    <row r="33" spans="1:23" ht="12.75">
      <c r="A33" s="20" t="s">
        <v>18</v>
      </c>
      <c r="B33" s="17"/>
      <c r="C33" s="17"/>
      <c r="D33" s="108"/>
      <c r="E33" s="91">
        <v>0</v>
      </c>
      <c r="F33" s="133">
        <v>0</v>
      </c>
      <c r="G33" s="133">
        <v>0</v>
      </c>
      <c r="H33" s="62">
        <v>0</v>
      </c>
      <c r="I33" s="133">
        <v>0</v>
      </c>
      <c r="J33" s="133">
        <v>0</v>
      </c>
      <c r="K33" s="133">
        <v>0</v>
      </c>
      <c r="L33" s="91">
        <v>0</v>
      </c>
      <c r="M33" s="62">
        <v>0</v>
      </c>
      <c r="N33" s="91">
        <v>0</v>
      </c>
      <c r="O33" s="133">
        <v>0</v>
      </c>
      <c r="P33" s="92">
        <v>0</v>
      </c>
      <c r="Q33" s="62">
        <v>0</v>
      </c>
      <c r="R33" s="91">
        <v>0</v>
      </c>
      <c r="S33" s="133">
        <v>0</v>
      </c>
      <c r="T33" s="92">
        <v>0</v>
      </c>
      <c r="U33" s="62">
        <v>0</v>
      </c>
      <c r="V33" s="62">
        <v>0</v>
      </c>
      <c r="W33" s="62">
        <v>0</v>
      </c>
    </row>
    <row r="34" spans="1:23" ht="12.75">
      <c r="A34" s="20"/>
      <c r="B34" s="17" t="s">
        <v>19</v>
      </c>
      <c r="C34" s="17"/>
      <c r="D34" s="108"/>
      <c r="E34" s="91">
        <v>0</v>
      </c>
      <c r="F34" s="133">
        <v>0</v>
      </c>
      <c r="G34" s="133">
        <v>0</v>
      </c>
      <c r="H34" s="62">
        <v>0</v>
      </c>
      <c r="I34" s="133">
        <v>0</v>
      </c>
      <c r="J34" s="133">
        <v>0</v>
      </c>
      <c r="K34" s="133">
        <v>0</v>
      </c>
      <c r="L34" s="91">
        <v>0</v>
      </c>
      <c r="M34" s="62">
        <v>0</v>
      </c>
      <c r="N34" s="91">
        <v>0</v>
      </c>
      <c r="O34" s="133">
        <v>0</v>
      </c>
      <c r="P34" s="92">
        <v>0</v>
      </c>
      <c r="Q34" s="62">
        <v>0</v>
      </c>
      <c r="R34" s="91">
        <v>0</v>
      </c>
      <c r="S34" s="133">
        <v>0</v>
      </c>
      <c r="T34" s="92">
        <v>0</v>
      </c>
      <c r="U34" s="62">
        <v>0</v>
      </c>
      <c r="V34" s="62">
        <v>0</v>
      </c>
      <c r="W34" s="62">
        <v>0</v>
      </c>
    </row>
    <row r="35" spans="1:23" ht="12.75">
      <c r="A35" s="20"/>
      <c r="B35" s="17" t="s">
        <v>20</v>
      </c>
      <c r="C35" s="17"/>
      <c r="D35" s="108"/>
      <c r="E35" s="91">
        <v>0</v>
      </c>
      <c r="F35" s="133">
        <v>0</v>
      </c>
      <c r="G35" s="133">
        <v>0</v>
      </c>
      <c r="H35" s="62">
        <v>0</v>
      </c>
      <c r="I35" s="133">
        <v>0</v>
      </c>
      <c r="J35" s="133">
        <v>0</v>
      </c>
      <c r="K35" s="133">
        <v>0</v>
      </c>
      <c r="L35" s="91">
        <v>0</v>
      </c>
      <c r="M35" s="62">
        <v>0</v>
      </c>
      <c r="N35" s="91">
        <v>0</v>
      </c>
      <c r="O35" s="133">
        <v>0</v>
      </c>
      <c r="P35" s="92">
        <v>0</v>
      </c>
      <c r="Q35" s="62">
        <v>0</v>
      </c>
      <c r="R35" s="91">
        <v>0</v>
      </c>
      <c r="S35" s="133">
        <v>0</v>
      </c>
      <c r="T35" s="92">
        <v>0</v>
      </c>
      <c r="U35" s="62">
        <v>0</v>
      </c>
      <c r="V35" s="62">
        <v>0</v>
      </c>
      <c r="W35" s="62">
        <v>0</v>
      </c>
    </row>
    <row r="36" spans="1:23" ht="12.75">
      <c r="A36" s="20"/>
      <c r="B36" s="17" t="s">
        <v>21</v>
      </c>
      <c r="C36" s="17"/>
      <c r="D36" s="108"/>
      <c r="E36" s="91">
        <v>0</v>
      </c>
      <c r="F36" s="133">
        <v>0</v>
      </c>
      <c r="G36" s="133">
        <v>0</v>
      </c>
      <c r="H36" s="62">
        <v>0</v>
      </c>
      <c r="I36" s="133">
        <v>0</v>
      </c>
      <c r="J36" s="133">
        <v>0</v>
      </c>
      <c r="K36" s="133">
        <v>0</v>
      </c>
      <c r="L36" s="91">
        <v>0</v>
      </c>
      <c r="M36" s="62">
        <v>0</v>
      </c>
      <c r="N36" s="91">
        <v>0</v>
      </c>
      <c r="O36" s="133">
        <v>0</v>
      </c>
      <c r="P36" s="92">
        <v>0</v>
      </c>
      <c r="Q36" s="62">
        <v>0</v>
      </c>
      <c r="R36" s="91">
        <v>0</v>
      </c>
      <c r="S36" s="133">
        <v>0</v>
      </c>
      <c r="T36" s="92">
        <v>0</v>
      </c>
      <c r="U36" s="62">
        <v>0</v>
      </c>
      <c r="V36" s="62">
        <v>0</v>
      </c>
      <c r="W36" s="62">
        <v>0</v>
      </c>
    </row>
    <row r="37" spans="1:23" ht="12.75">
      <c r="A37" s="20"/>
      <c r="B37" s="17"/>
      <c r="C37" s="17"/>
      <c r="D37" s="108"/>
      <c r="E37" s="97"/>
      <c r="F37" s="136"/>
      <c r="G37" s="136"/>
      <c r="H37" s="63"/>
      <c r="I37" s="136"/>
      <c r="J37" s="136"/>
      <c r="K37" s="136"/>
      <c r="L37" s="97"/>
      <c r="M37" s="63"/>
      <c r="N37" s="97"/>
      <c r="O37" s="136"/>
      <c r="P37" s="98"/>
      <c r="Q37" s="63"/>
      <c r="R37" s="97"/>
      <c r="S37" s="136"/>
      <c r="T37" s="98"/>
      <c r="U37" s="63"/>
      <c r="V37" s="63"/>
      <c r="W37" s="63"/>
    </row>
    <row r="38" spans="1:23" ht="12.75">
      <c r="A38" s="24" t="s">
        <v>232</v>
      </c>
      <c r="B38" s="25"/>
      <c r="C38" s="25"/>
      <c r="D38" s="110"/>
      <c r="E38" s="99">
        <v>-52.76112477571504</v>
      </c>
      <c r="F38" s="218">
        <v>-13.688394203332832</v>
      </c>
      <c r="G38" s="137">
        <v>127.82001433874477</v>
      </c>
      <c r="H38" s="64">
        <v>1.337705319452498</v>
      </c>
      <c r="I38" s="137">
        <v>-23.167741320275358</v>
      </c>
      <c r="J38" s="137">
        <v>-4.44116562652932</v>
      </c>
      <c r="K38" s="137">
        <v>-18.322497442775475</v>
      </c>
      <c r="L38" s="99">
        <v>-15.235288180832807</v>
      </c>
      <c r="M38" s="64">
        <v>-7.784201190097228</v>
      </c>
      <c r="N38" s="99">
        <v>-26.163597520453642</v>
      </c>
      <c r="O38" s="137">
        <v>-97.1038934171768</v>
      </c>
      <c r="P38" s="100">
        <v>-96.92353088576967</v>
      </c>
      <c r="Q38" s="64">
        <v>-74.41259353666392</v>
      </c>
      <c r="R38" s="331">
        <v>-97.2667958557409</v>
      </c>
      <c r="S38" s="218">
        <v>-32.26903523042118</v>
      </c>
      <c r="T38" s="332">
        <v>-21.859923508175815</v>
      </c>
      <c r="U38" s="333">
        <v>-49.40077522412308</v>
      </c>
      <c r="V38" s="333">
        <v>-61.108016795202836</v>
      </c>
      <c r="W38" s="333">
        <v>-34.79054107491971</v>
      </c>
    </row>
    <row r="39" spans="1:23" ht="12.75">
      <c r="A39" s="24" t="s">
        <v>74</v>
      </c>
      <c r="B39" s="25"/>
      <c r="C39" s="25"/>
      <c r="D39" s="110"/>
      <c r="E39" s="99">
        <v>167.59596767540387</v>
      </c>
      <c r="F39" s="218">
        <v>-55.99840450915481</v>
      </c>
      <c r="G39" s="137">
        <v>48.23807179362407</v>
      </c>
      <c r="H39" s="64">
        <v>77.14063081402574</v>
      </c>
      <c r="I39" s="137">
        <v>-36.461528539038646</v>
      </c>
      <c r="J39" s="137">
        <v>-16.799874232098222</v>
      </c>
      <c r="K39" s="137">
        <v>11.394178457593295</v>
      </c>
      <c r="L39" s="99">
        <v>-12.419544753176194</v>
      </c>
      <c r="M39" s="64">
        <v>42.174080874018486</v>
      </c>
      <c r="N39" s="99">
        <v>-42.28625678857326</v>
      </c>
      <c r="O39" s="137">
        <v>-6.6244067840857905</v>
      </c>
      <c r="P39" s="100">
        <v>-17.053539307736177</v>
      </c>
      <c r="Q39" s="64">
        <v>-22.409727233158737</v>
      </c>
      <c r="R39" s="331">
        <v>23.46169836750822</v>
      </c>
      <c r="S39" s="218">
        <v>-93.04632626602081</v>
      </c>
      <c r="T39" s="332">
        <v>287.15619983410824</v>
      </c>
      <c r="U39" s="333">
        <v>13.107422745012421</v>
      </c>
      <c r="V39" s="333">
        <v>7.742084846994035</v>
      </c>
      <c r="W39" s="333">
        <v>18.21588544595287</v>
      </c>
    </row>
    <row r="40" spans="1:23" ht="12.75">
      <c r="A40" s="27"/>
      <c r="B40" s="28"/>
      <c r="C40" s="28"/>
      <c r="D40" s="199"/>
      <c r="E40" s="101"/>
      <c r="F40" s="138"/>
      <c r="G40" s="138"/>
      <c r="H40" s="67"/>
      <c r="I40" s="138"/>
      <c r="J40" s="138"/>
      <c r="K40" s="138"/>
      <c r="L40" s="101"/>
      <c r="M40" s="67"/>
      <c r="N40" s="101"/>
      <c r="O40" s="138"/>
      <c r="P40" s="102"/>
      <c r="Q40" s="67"/>
      <c r="R40" s="101"/>
      <c r="S40" s="138"/>
      <c r="T40" s="102"/>
      <c r="U40" s="67"/>
      <c r="V40" s="67"/>
      <c r="W40" s="67"/>
    </row>
    <row r="41" spans="1:4" ht="12.75">
      <c r="A41" s="215"/>
      <c r="B41" s="216"/>
      <c r="C41" s="216"/>
      <c r="D41" s="217"/>
    </row>
    <row r="42" spans="1:24" ht="320.25" customHeight="1">
      <c r="A42" s="17"/>
      <c r="B42" s="17"/>
      <c r="C42" s="17"/>
      <c r="D42" s="17"/>
      <c r="X42" s="348">
        <v>19</v>
      </c>
    </row>
  </sheetData>
  <sheetProtection/>
  <printOptions horizontalCentered="1"/>
  <pageMargins left="0.3937007874015748" right="0" top="1.1811023622047245" bottom="0" header="0" footer="0"/>
  <pageSetup fitToHeight="1" fitToWidth="1" horizontalDpi="600" verticalDpi="600" orientation="landscape" scale="56" r:id="rId1"/>
</worksheet>
</file>

<file path=xl/worksheets/sheet2.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
    </sheetView>
  </sheetViews>
  <sheetFormatPr defaultColWidth="11.421875" defaultRowHeight="12.75"/>
  <cols>
    <col min="1" max="2" width="2.7109375" style="0" customWidth="1"/>
    <col min="3" max="3" width="35.140625" style="0" customWidth="1"/>
    <col min="4" max="4" width="10.140625" style="0" customWidth="1"/>
    <col min="5" max="15" width="9.28125" style="0" customWidth="1"/>
    <col min="16" max="16" width="10.28125" style="0" customWidth="1"/>
    <col min="17" max="18" width="9.28125" style="0" customWidth="1"/>
    <col min="19" max="19" width="10.28125" style="0" customWidth="1"/>
    <col min="20" max="23" width="9.28125" style="0" customWidth="1"/>
    <col min="24" max="24" width="6.7109375" style="0" customWidth="1"/>
  </cols>
  <sheetData>
    <row r="1" ht="26.25">
      <c r="N1" s="156"/>
    </row>
    <row r="2" spans="1:23" ht="12.75">
      <c r="A2" s="4" t="s">
        <v>171</v>
      </c>
      <c r="B2" s="5"/>
      <c r="C2" s="5"/>
      <c r="D2" s="196"/>
      <c r="E2" s="2"/>
      <c r="F2" s="2"/>
      <c r="G2" s="2"/>
      <c r="H2" s="2"/>
      <c r="I2" s="2"/>
      <c r="J2" s="2"/>
      <c r="K2" s="2"/>
      <c r="L2" s="2"/>
      <c r="M2" s="2"/>
      <c r="N2" s="2"/>
      <c r="O2" s="2"/>
      <c r="P2" s="2"/>
      <c r="Q2" s="2"/>
      <c r="R2" s="2"/>
      <c r="S2" s="2"/>
      <c r="T2" s="2"/>
      <c r="U2" s="2"/>
      <c r="V2" s="2"/>
      <c r="W2" s="2"/>
    </row>
    <row r="3" spans="1:23" ht="12.75">
      <c r="A3" s="47" t="str">
        <f>+Total!A3</f>
        <v>ESTADO DE OPERACIONES DE GOBIERNO  2014</v>
      </c>
      <c r="B3" s="2"/>
      <c r="C3" s="2"/>
      <c r="D3" s="195"/>
      <c r="E3" s="2"/>
      <c r="F3" s="2"/>
      <c r="G3" s="2"/>
      <c r="H3" s="2"/>
      <c r="I3" s="2"/>
      <c r="J3" s="2"/>
      <c r="K3" s="2"/>
      <c r="L3" s="2"/>
      <c r="M3" s="2"/>
      <c r="N3" s="2"/>
      <c r="O3" s="2"/>
      <c r="P3" s="2"/>
      <c r="Q3" s="2"/>
      <c r="R3" s="2"/>
      <c r="S3" s="2"/>
      <c r="T3" s="2"/>
      <c r="U3" s="2"/>
      <c r="V3" s="2"/>
      <c r="W3" s="2"/>
    </row>
    <row r="4" spans="1:23" ht="12.75">
      <c r="A4" s="1" t="s">
        <v>168</v>
      </c>
      <c r="B4" s="2"/>
      <c r="C4" s="2"/>
      <c r="D4" s="195"/>
      <c r="E4" s="2"/>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9"/>
      <c r="B7" s="10"/>
      <c r="C7" s="11"/>
      <c r="D7" s="198"/>
      <c r="E7" s="65" t="s">
        <v>239</v>
      </c>
      <c r="F7" s="95"/>
      <c r="G7" s="95"/>
      <c r="H7" s="95"/>
      <c r="I7" s="287"/>
      <c r="J7" s="95"/>
      <c r="K7" s="95"/>
      <c r="L7" s="95"/>
      <c r="M7" s="95"/>
      <c r="N7" s="95"/>
      <c r="O7" s="95"/>
      <c r="P7" s="95"/>
      <c r="Q7" s="95"/>
      <c r="R7" s="95"/>
      <c r="S7" s="95"/>
      <c r="T7" s="95"/>
      <c r="U7" s="95"/>
      <c r="V7" s="95"/>
      <c r="W7" s="96"/>
    </row>
    <row r="8" spans="1:23" ht="25.5">
      <c r="A8" s="13"/>
      <c r="B8" s="14"/>
      <c r="C8" s="14"/>
      <c r="D8" s="132"/>
      <c r="E8" s="77" t="s">
        <v>4</v>
      </c>
      <c r="F8" s="129" t="s">
        <v>82</v>
      </c>
      <c r="G8" s="129" t="s">
        <v>83</v>
      </c>
      <c r="H8" s="34" t="s">
        <v>93</v>
      </c>
      <c r="I8" s="129" t="s">
        <v>84</v>
      </c>
      <c r="J8" s="129" t="s">
        <v>85</v>
      </c>
      <c r="K8" s="78" t="s">
        <v>90</v>
      </c>
      <c r="L8" s="34" t="s">
        <v>91</v>
      </c>
      <c r="M8" s="34" t="s">
        <v>92</v>
      </c>
      <c r="N8" s="77" t="s">
        <v>193</v>
      </c>
      <c r="O8" s="129" t="s">
        <v>194</v>
      </c>
      <c r="P8" s="78" t="s">
        <v>195</v>
      </c>
      <c r="Q8" s="34" t="s">
        <v>198</v>
      </c>
      <c r="R8" s="77" t="s">
        <v>206</v>
      </c>
      <c r="S8" s="129" t="s">
        <v>207</v>
      </c>
      <c r="T8" s="78" t="s">
        <v>208</v>
      </c>
      <c r="U8" s="34" t="s">
        <v>209</v>
      </c>
      <c r="V8" s="34" t="s">
        <v>210</v>
      </c>
      <c r="W8" s="34" t="s">
        <v>205</v>
      </c>
    </row>
    <row r="9" spans="1:23" ht="12.75">
      <c r="A9" s="16"/>
      <c r="B9" s="17"/>
      <c r="C9" s="17"/>
      <c r="D9" s="163"/>
      <c r="E9" s="20"/>
      <c r="F9" s="17"/>
      <c r="G9" s="17"/>
      <c r="H9" s="48"/>
      <c r="I9" s="17"/>
      <c r="J9" s="17"/>
      <c r="K9" s="79"/>
      <c r="L9" s="48"/>
      <c r="M9" s="48"/>
      <c r="N9" s="20"/>
      <c r="O9" s="17"/>
      <c r="P9" s="79"/>
      <c r="Q9" s="48"/>
      <c r="R9" s="20"/>
      <c r="S9" s="17"/>
      <c r="T9" s="79"/>
      <c r="U9" s="48"/>
      <c r="V9" s="48"/>
      <c r="W9" s="48"/>
    </row>
    <row r="10" spans="1:23" ht="12.75">
      <c r="A10" s="19" t="s">
        <v>5</v>
      </c>
      <c r="B10" s="17"/>
      <c r="C10" s="17"/>
      <c r="D10" s="163"/>
      <c r="E10" s="20"/>
      <c r="F10" s="17"/>
      <c r="G10" s="17"/>
      <c r="H10" s="48"/>
      <c r="I10" s="17"/>
      <c r="J10" s="17"/>
      <c r="K10" s="79"/>
      <c r="L10" s="48"/>
      <c r="M10" s="48"/>
      <c r="N10" s="20"/>
      <c r="O10" s="17"/>
      <c r="P10" s="79"/>
      <c r="Q10" s="48"/>
      <c r="R10" s="20"/>
      <c r="S10" s="17"/>
      <c r="T10" s="79"/>
      <c r="U10" s="48"/>
      <c r="V10" s="48"/>
      <c r="W10" s="48"/>
    </row>
    <row r="11" spans="1:23" ht="12.75">
      <c r="A11" s="20" t="s">
        <v>6</v>
      </c>
      <c r="B11" s="17"/>
      <c r="C11" s="17"/>
      <c r="D11" s="108"/>
      <c r="E11" s="91">
        <v>-10.420615454552241</v>
      </c>
      <c r="F11" s="133">
        <v>2.9095571043620705</v>
      </c>
      <c r="G11" s="133">
        <v>7.564966453305022</v>
      </c>
      <c r="H11" s="62">
        <v>-0.9610272517721064</v>
      </c>
      <c r="I11" s="133">
        <v>6.817527474129315</v>
      </c>
      <c r="J11" s="133">
        <v>-54.424524128441654</v>
      </c>
      <c r="K11" s="92">
        <v>9.336678424381617</v>
      </c>
      <c r="L11" s="62">
        <v>0.8229646417528436</v>
      </c>
      <c r="M11" s="62">
        <v>-0.11543750925014917</v>
      </c>
      <c r="N11" s="91">
        <v>-11.802961583209704</v>
      </c>
      <c r="O11" s="133">
        <v>-5.125539377569199</v>
      </c>
      <c r="P11" s="92">
        <v>9.527052592649676</v>
      </c>
      <c r="Q11" s="62">
        <v>-2.663417029000825</v>
      </c>
      <c r="R11" s="91">
        <v>7.645971742927893</v>
      </c>
      <c r="S11" s="133">
        <v>8.605858373044617</v>
      </c>
      <c r="T11" s="92">
        <v>10.491971491980468</v>
      </c>
      <c r="U11" s="62">
        <v>8.948967917888151</v>
      </c>
      <c r="V11" s="62">
        <v>3.1800690821671918</v>
      </c>
      <c r="W11" s="62">
        <v>1.5342002847363423</v>
      </c>
    </row>
    <row r="12" spans="1:23" ht="12.75">
      <c r="A12" s="20"/>
      <c r="B12" s="17" t="s">
        <v>7</v>
      </c>
      <c r="C12" s="17"/>
      <c r="D12" s="108"/>
      <c r="E12" s="91">
        <v>-10.891347193139477</v>
      </c>
      <c r="F12" s="133">
        <v>3.1167950965534486</v>
      </c>
      <c r="G12" s="133">
        <v>-0.4294712128699696</v>
      </c>
      <c r="H12" s="62">
        <v>-3.652600809793083</v>
      </c>
      <c r="I12" s="133">
        <v>8.694441650457474</v>
      </c>
      <c r="J12" s="133">
        <v>-117.17915723633566</v>
      </c>
      <c r="K12" s="92">
        <v>11.685242307671029</v>
      </c>
      <c r="L12" s="62">
        <v>2.4599333453629413</v>
      </c>
      <c r="M12" s="62">
        <v>-0.7590773383605587</v>
      </c>
      <c r="N12" s="91">
        <v>-11.690004507270435</v>
      </c>
      <c r="O12" s="133">
        <v>0.3720367190871432</v>
      </c>
      <c r="P12" s="92">
        <v>14.49494586147242</v>
      </c>
      <c r="Q12" s="62">
        <v>0.6692836366125388</v>
      </c>
      <c r="R12" s="91">
        <v>6.017934078732212</v>
      </c>
      <c r="S12" s="133">
        <v>9.778959022520016</v>
      </c>
      <c r="T12" s="92">
        <v>14.224118293632483</v>
      </c>
      <c r="U12" s="62">
        <v>10.011958029195478</v>
      </c>
      <c r="V12" s="62">
        <v>5.369100859940157</v>
      </c>
      <c r="W12" s="62">
        <v>2.178690759945323</v>
      </c>
    </row>
    <row r="13" spans="1:23" ht="12.75">
      <c r="A13" s="74"/>
      <c r="B13" s="72"/>
      <c r="C13" s="72" t="s">
        <v>231</v>
      </c>
      <c r="D13" s="183"/>
      <c r="E13" s="190">
        <v>-9.785844698267887</v>
      </c>
      <c r="F13" s="191">
        <v>-29.918094743899417</v>
      </c>
      <c r="G13" s="191">
        <v>-39.92295058124166</v>
      </c>
      <c r="H13" s="193">
        <v>-25.172973886607576</v>
      </c>
      <c r="I13" s="191">
        <v>-10.629640195132295</v>
      </c>
      <c r="J13" s="191">
        <v>97.28957842561647</v>
      </c>
      <c r="K13" s="192">
        <v>-42.92215254721599</v>
      </c>
      <c r="L13" s="193">
        <v>-13.108946161198197</v>
      </c>
      <c r="M13" s="193">
        <v>-18.85683645421974</v>
      </c>
      <c r="N13" s="190">
        <v>-37.63389644271336</v>
      </c>
      <c r="O13" s="191">
        <v>67.27025111539024</v>
      </c>
      <c r="P13" s="192">
        <v>42.384113928755475</v>
      </c>
      <c r="Q13" s="193">
        <v>6.647649084471974</v>
      </c>
      <c r="R13" s="190">
        <v>10.685560823919227</v>
      </c>
      <c r="S13" s="191">
        <v>-3.317445185212131</v>
      </c>
      <c r="T13" s="192">
        <v>51.61910785044355</v>
      </c>
      <c r="U13" s="193">
        <v>14.105093544038949</v>
      </c>
      <c r="V13" s="193">
        <v>9.723851356633917</v>
      </c>
      <c r="W13" s="193">
        <v>-7.259996963748994</v>
      </c>
    </row>
    <row r="14" spans="1:23" ht="12.75">
      <c r="A14" s="74"/>
      <c r="B14" s="72"/>
      <c r="C14" s="72" t="s">
        <v>57</v>
      </c>
      <c r="D14" s="183"/>
      <c r="E14" s="190">
        <v>-10.968562111592561</v>
      </c>
      <c r="F14" s="191">
        <v>5.511880701196081</v>
      </c>
      <c r="G14" s="191">
        <v>2.498157726149808</v>
      </c>
      <c r="H14" s="193">
        <v>-2.104888981472952</v>
      </c>
      <c r="I14" s="191">
        <v>10.697603460773353</v>
      </c>
      <c r="J14" s="191">
        <v>-114.40456500286511</v>
      </c>
      <c r="K14" s="192">
        <v>17.40980915936221</v>
      </c>
      <c r="L14" s="193">
        <v>3.8116974286439564</v>
      </c>
      <c r="M14" s="193">
        <v>0.6697975180403271</v>
      </c>
      <c r="N14" s="190">
        <v>-9.016794736546895</v>
      </c>
      <c r="O14" s="191">
        <v>-2.4125034539306034</v>
      </c>
      <c r="P14" s="192">
        <v>12.88848456856606</v>
      </c>
      <c r="Q14" s="193">
        <v>0.2668523552857627</v>
      </c>
      <c r="R14" s="190">
        <v>5.8120796502837635</v>
      </c>
      <c r="S14" s="191">
        <v>10.6341358023192</v>
      </c>
      <c r="T14" s="192">
        <v>12.99572444828363</v>
      </c>
      <c r="U14" s="193">
        <v>9.818882653289185</v>
      </c>
      <c r="V14" s="193">
        <v>5.120389447575113</v>
      </c>
      <c r="W14" s="193">
        <v>2.8236040425626774</v>
      </c>
    </row>
    <row r="15" spans="1:23" ht="12.75">
      <c r="A15" s="20"/>
      <c r="B15" s="17" t="s">
        <v>101</v>
      </c>
      <c r="C15" s="17"/>
      <c r="D15" s="108"/>
      <c r="E15" s="91">
        <v>-54.19244530682643</v>
      </c>
      <c r="F15" s="133">
        <v>-24.54607549912663</v>
      </c>
      <c r="G15" s="133">
        <v>401.9563927938623</v>
      </c>
      <c r="H15" s="62">
        <v>63.47502887630698</v>
      </c>
      <c r="I15" s="133">
        <v>-55.42064773259652</v>
      </c>
      <c r="J15" s="133">
        <v>-31.640200571611764</v>
      </c>
      <c r="K15" s="92">
        <v>-38.56037543917326</v>
      </c>
      <c r="L15" s="62">
        <v>-42.88296029817763</v>
      </c>
      <c r="M15" s="62">
        <v>-1.8393220744847394</v>
      </c>
      <c r="N15" s="91">
        <v>-42.52301356752345</v>
      </c>
      <c r="O15" s="133">
        <v>-18.512661757105143</v>
      </c>
      <c r="P15" s="92">
        <v>-35.560894785728145</v>
      </c>
      <c r="Q15" s="62">
        <v>-32.50246695561789</v>
      </c>
      <c r="R15" s="91">
        <v>28.4667551497785</v>
      </c>
      <c r="S15" s="133">
        <v>34.44277467066843</v>
      </c>
      <c r="T15" s="92">
        <v>1.0653689471404215</v>
      </c>
      <c r="U15" s="62">
        <v>10.390736249958099</v>
      </c>
      <c r="V15" s="62">
        <v>-11.246731648577057</v>
      </c>
      <c r="W15" s="62">
        <v>-8.219953376154832</v>
      </c>
    </row>
    <row r="16" spans="1:23" ht="12.75">
      <c r="A16" s="20"/>
      <c r="B16" s="17" t="s">
        <v>8</v>
      </c>
      <c r="C16" s="17"/>
      <c r="D16" s="108"/>
      <c r="E16" s="91">
        <v>-5.840813452243399</v>
      </c>
      <c r="F16" s="133">
        <v>4.574189946448914</v>
      </c>
      <c r="G16" s="133">
        <v>-1.4233298364185631</v>
      </c>
      <c r="H16" s="62">
        <v>-1.0087134477684834</v>
      </c>
      <c r="I16" s="133">
        <v>3.2082253768883406</v>
      </c>
      <c r="J16" s="133">
        <v>6.642404781367417</v>
      </c>
      <c r="K16" s="92">
        <v>19.40043036375778</v>
      </c>
      <c r="L16" s="62">
        <v>9.45071750809161</v>
      </c>
      <c r="M16" s="62">
        <v>4.041516287520364</v>
      </c>
      <c r="N16" s="91">
        <v>-1.295718481463104</v>
      </c>
      <c r="O16" s="133">
        <v>-0.13570786758331232</v>
      </c>
      <c r="P16" s="92">
        <v>6.31807500131949</v>
      </c>
      <c r="Q16" s="62">
        <v>1.6136077467933108</v>
      </c>
      <c r="R16" s="91">
        <v>-0.7791718880065135</v>
      </c>
      <c r="S16" s="133">
        <v>2.3719945916038876</v>
      </c>
      <c r="T16" s="92">
        <v>1.5337275356408497</v>
      </c>
      <c r="U16" s="62">
        <v>1.029221841420136</v>
      </c>
      <c r="V16" s="62">
        <v>1.318871971649127</v>
      </c>
      <c r="W16" s="62">
        <v>2.650309340179713</v>
      </c>
    </row>
    <row r="17" spans="1:23" ht="12.75">
      <c r="A17" s="20"/>
      <c r="B17" s="17" t="s">
        <v>54</v>
      </c>
      <c r="C17" s="17"/>
      <c r="D17" s="108"/>
      <c r="E17" s="91">
        <v>179.5987813470334</v>
      </c>
      <c r="F17" s="133">
        <v>-16.211070535674654</v>
      </c>
      <c r="G17" s="133">
        <v>-52.413208190304815</v>
      </c>
      <c r="H17" s="62">
        <v>4.775119837870223</v>
      </c>
      <c r="I17" s="133">
        <v>28.64122902837931</v>
      </c>
      <c r="J17" s="133">
        <v>39.00023520825964</v>
      </c>
      <c r="K17" s="92">
        <v>-19.07980693954784</v>
      </c>
      <c r="L17" s="62">
        <v>13.518315345732223</v>
      </c>
      <c r="M17" s="62">
        <v>9.432318421990725</v>
      </c>
      <c r="N17" s="91">
        <v>7.856015088989743</v>
      </c>
      <c r="O17" s="133">
        <v>-64.57859353731553</v>
      </c>
      <c r="P17" s="92">
        <v>288.70739064359145</v>
      </c>
      <c r="Q17" s="62">
        <v>12.419632205142328</v>
      </c>
      <c r="R17" s="91">
        <v>-56.614964220298056</v>
      </c>
      <c r="S17" s="133">
        <v>-42.342744352036156</v>
      </c>
      <c r="T17" s="92">
        <v>28.536169736005213</v>
      </c>
      <c r="U17" s="62">
        <v>-32.15462626062071</v>
      </c>
      <c r="V17" s="62">
        <v>-15.672246707184978</v>
      </c>
      <c r="W17" s="62">
        <v>-6.447233514974249</v>
      </c>
    </row>
    <row r="18" spans="1:23" ht="12.75">
      <c r="A18" s="20"/>
      <c r="B18" s="72" t="s">
        <v>55</v>
      </c>
      <c r="C18" s="17"/>
      <c r="D18" s="108"/>
      <c r="E18" s="91">
        <v>-30.337857876474562</v>
      </c>
      <c r="F18" s="133">
        <v>74.27725305494779</v>
      </c>
      <c r="G18" s="133">
        <v>22.12857367424721</v>
      </c>
      <c r="H18" s="62">
        <v>8.575605371731431</v>
      </c>
      <c r="I18" s="133">
        <v>16.120380594225804</v>
      </c>
      <c r="J18" s="133">
        <v>-12.6580789182975</v>
      </c>
      <c r="K18" s="92">
        <v>0.4196062182921123</v>
      </c>
      <c r="L18" s="62">
        <v>-1.4298702229442184</v>
      </c>
      <c r="M18" s="62">
        <v>2.842852552006514</v>
      </c>
      <c r="N18" s="91">
        <v>-1.1779321377689111</v>
      </c>
      <c r="O18" s="133">
        <v>-74.05522482018678</v>
      </c>
      <c r="P18" s="92">
        <v>16.86119034471578</v>
      </c>
      <c r="Q18" s="62">
        <v>-39.233793633045636</v>
      </c>
      <c r="R18" s="91">
        <v>154.11484588365875</v>
      </c>
      <c r="S18" s="133">
        <v>-10.527340493137983</v>
      </c>
      <c r="T18" s="92">
        <v>-35.2953671457421</v>
      </c>
      <c r="U18" s="62">
        <v>36.58354075815649</v>
      </c>
      <c r="V18" s="62">
        <v>-7.594330355682322</v>
      </c>
      <c r="W18" s="62">
        <v>-3.50252220597268</v>
      </c>
    </row>
    <row r="19" spans="1:23" ht="12.75">
      <c r="A19" s="20"/>
      <c r="B19" s="17" t="s">
        <v>9</v>
      </c>
      <c r="C19" s="17"/>
      <c r="D19" s="108"/>
      <c r="E19" s="91">
        <v>6.201485725119116</v>
      </c>
      <c r="F19" s="133">
        <v>0.8712866755202997</v>
      </c>
      <c r="G19" s="133">
        <v>8.157110633637599</v>
      </c>
      <c r="H19" s="62">
        <v>4.922687882164856</v>
      </c>
      <c r="I19" s="133">
        <v>2.1309346732509615</v>
      </c>
      <c r="J19" s="133">
        <v>-1.4836966713657973</v>
      </c>
      <c r="K19" s="92">
        <v>7.298687858630726</v>
      </c>
      <c r="L19" s="62">
        <v>2.52274620940911</v>
      </c>
      <c r="M19" s="62">
        <v>3.7293032863501496</v>
      </c>
      <c r="N19" s="91">
        <v>4.767822771439412</v>
      </c>
      <c r="O19" s="133">
        <v>10.255524447375342</v>
      </c>
      <c r="P19" s="92">
        <v>28.31648313192927</v>
      </c>
      <c r="Q19" s="62">
        <v>13.417534655347119</v>
      </c>
      <c r="R19" s="91">
        <v>-2.712554015614177</v>
      </c>
      <c r="S19" s="133">
        <v>-0.5217511845890033</v>
      </c>
      <c r="T19" s="92">
        <v>0.935278227443681</v>
      </c>
      <c r="U19" s="62">
        <v>-0.7904742859661584</v>
      </c>
      <c r="V19" s="62">
        <v>6.134530321659315</v>
      </c>
      <c r="W19" s="62">
        <v>4.9393226231662535</v>
      </c>
    </row>
    <row r="20" spans="1:23" ht="12.75">
      <c r="A20" s="20"/>
      <c r="B20" s="17" t="s">
        <v>10</v>
      </c>
      <c r="C20" s="17"/>
      <c r="D20" s="108"/>
      <c r="E20" s="91">
        <v>31.695313323169817</v>
      </c>
      <c r="F20" s="133">
        <v>-0.8870774493142108</v>
      </c>
      <c r="G20" s="133">
        <v>22.785120420224825</v>
      </c>
      <c r="H20" s="62">
        <v>18.673151577332405</v>
      </c>
      <c r="I20" s="133">
        <v>6.0491846577500175</v>
      </c>
      <c r="J20" s="133">
        <v>-23.691615419966737</v>
      </c>
      <c r="K20" s="92">
        <v>-4.2643735207062665</v>
      </c>
      <c r="L20" s="62">
        <v>-8.34794136437127</v>
      </c>
      <c r="M20" s="62">
        <v>4.909504797858344</v>
      </c>
      <c r="N20" s="91">
        <v>-7.101769132024138</v>
      </c>
      <c r="O20" s="133">
        <v>-3.4894901881372453</v>
      </c>
      <c r="P20" s="92">
        <v>7.08878194043876</v>
      </c>
      <c r="Q20" s="62">
        <v>-1.4967301655384402</v>
      </c>
      <c r="R20" s="91">
        <v>-26.93798846139166</v>
      </c>
      <c r="S20" s="133">
        <v>-11.862263768888038</v>
      </c>
      <c r="T20" s="92">
        <v>19.642933229043003</v>
      </c>
      <c r="U20" s="62">
        <v>-6.57201387179761</v>
      </c>
      <c r="V20" s="62">
        <v>-4.2854767097362245</v>
      </c>
      <c r="W20" s="62">
        <v>-0.18539214307001783</v>
      </c>
    </row>
    <row r="21" spans="1:23" ht="12.75">
      <c r="A21" s="20"/>
      <c r="B21" s="17"/>
      <c r="C21" s="17"/>
      <c r="D21" s="163"/>
      <c r="E21" s="97"/>
      <c r="F21" s="136"/>
      <c r="G21" s="136"/>
      <c r="H21" s="63"/>
      <c r="I21" s="136"/>
      <c r="J21" s="136"/>
      <c r="K21" s="98"/>
      <c r="L21" s="63"/>
      <c r="M21" s="63"/>
      <c r="N21" s="97"/>
      <c r="O21" s="136"/>
      <c r="P21" s="98"/>
      <c r="Q21" s="63"/>
      <c r="R21" s="97"/>
      <c r="S21" s="136"/>
      <c r="T21" s="98"/>
      <c r="U21" s="63"/>
      <c r="V21" s="63"/>
      <c r="W21" s="63"/>
    </row>
    <row r="22" spans="1:23" ht="12.75">
      <c r="A22" s="20" t="s">
        <v>11</v>
      </c>
      <c r="B22" s="17"/>
      <c r="C22" s="17"/>
      <c r="D22" s="108"/>
      <c r="E22" s="91">
        <v>14.148828933756018</v>
      </c>
      <c r="F22" s="133">
        <v>4.223249223073755</v>
      </c>
      <c r="G22" s="133">
        <v>7.255527781820548</v>
      </c>
      <c r="H22" s="62">
        <v>8.595617325500493</v>
      </c>
      <c r="I22" s="133">
        <v>2.4763146507222222</v>
      </c>
      <c r="J22" s="133">
        <v>3.621169198084284</v>
      </c>
      <c r="K22" s="92">
        <v>5.4555136887339595</v>
      </c>
      <c r="L22" s="62">
        <v>3.8579224225581576</v>
      </c>
      <c r="M22" s="62">
        <v>6.142401224557492</v>
      </c>
      <c r="N22" s="91">
        <v>2.739717436944411</v>
      </c>
      <c r="O22" s="133">
        <v>6.453302397120275</v>
      </c>
      <c r="P22" s="92">
        <v>8.55603159140892</v>
      </c>
      <c r="Q22" s="62">
        <v>5.909192531702856</v>
      </c>
      <c r="R22" s="91">
        <v>9.577988564672179</v>
      </c>
      <c r="S22" s="133">
        <v>-5.124930072309908</v>
      </c>
      <c r="T22" s="92">
        <v>13.63121509318006</v>
      </c>
      <c r="U22" s="62">
        <v>6.676443055509074</v>
      </c>
      <c r="V22" s="62">
        <v>6.342978630854823</v>
      </c>
      <c r="W22" s="62">
        <v>6.283834659163312</v>
      </c>
    </row>
    <row r="23" spans="1:23" ht="12.75">
      <c r="A23" s="20"/>
      <c r="B23" s="17" t="s">
        <v>12</v>
      </c>
      <c r="C23" s="17"/>
      <c r="D23" s="108"/>
      <c r="E23" s="91">
        <v>8.528363053608023</v>
      </c>
      <c r="F23" s="133">
        <v>7.715148981182507</v>
      </c>
      <c r="G23" s="133">
        <v>4.450150715140433</v>
      </c>
      <c r="H23" s="62">
        <v>6.691099027905856</v>
      </c>
      <c r="I23" s="133">
        <v>4.946559230999137</v>
      </c>
      <c r="J23" s="133">
        <v>4.962119263395404</v>
      </c>
      <c r="K23" s="92">
        <v>4.9662431560733244</v>
      </c>
      <c r="L23" s="62">
        <v>4.944951561028876</v>
      </c>
      <c r="M23" s="62">
        <v>5.810356393032778</v>
      </c>
      <c r="N23" s="91">
        <v>4.4949425742483395</v>
      </c>
      <c r="O23" s="133">
        <v>8.281773581901719</v>
      </c>
      <c r="P23" s="92">
        <v>5.531267327400213</v>
      </c>
      <c r="Q23" s="62">
        <v>6.080284818947068</v>
      </c>
      <c r="R23" s="91">
        <v>4.912755191668361</v>
      </c>
      <c r="S23" s="133">
        <v>2.366275622671332</v>
      </c>
      <c r="T23" s="92">
        <v>8.28896725794024</v>
      </c>
      <c r="U23" s="62">
        <v>5.509795172076659</v>
      </c>
      <c r="V23" s="62">
        <v>5.793259651174498</v>
      </c>
      <c r="W23" s="62">
        <v>5.8074522397744355</v>
      </c>
    </row>
    <row r="24" spans="1:23" ht="12.75">
      <c r="A24" s="20"/>
      <c r="B24" s="17" t="s">
        <v>13</v>
      </c>
      <c r="C24" s="17"/>
      <c r="D24" s="108"/>
      <c r="E24" s="91">
        <v>61.908094017933955</v>
      </c>
      <c r="F24" s="133">
        <v>3.818750247997893</v>
      </c>
      <c r="G24" s="133">
        <v>25.145191549369915</v>
      </c>
      <c r="H24" s="62">
        <v>30.499804656838947</v>
      </c>
      <c r="I24" s="133">
        <v>11.651857323286329</v>
      </c>
      <c r="J24" s="133">
        <v>-0.08100303995028924</v>
      </c>
      <c r="K24" s="92">
        <v>10.370490158498313</v>
      </c>
      <c r="L24" s="62">
        <v>7.194167119768369</v>
      </c>
      <c r="M24" s="62">
        <v>17.9825374256678</v>
      </c>
      <c r="N24" s="91">
        <v>-5.751611218531805</v>
      </c>
      <c r="O24" s="133">
        <v>3.0795591328564687</v>
      </c>
      <c r="P24" s="92">
        <v>15.647907924117677</v>
      </c>
      <c r="Q24" s="62">
        <v>4.208141457043335</v>
      </c>
      <c r="R24" s="91">
        <v>10.558748874616718</v>
      </c>
      <c r="S24" s="133">
        <v>-42.70039952103137</v>
      </c>
      <c r="T24" s="92">
        <v>54.05431925565403</v>
      </c>
      <c r="U24" s="62">
        <v>9.13241777857905</v>
      </c>
      <c r="V24" s="62">
        <v>7.483704396092961</v>
      </c>
      <c r="W24" s="62">
        <v>11.60213319201009</v>
      </c>
    </row>
    <row r="25" spans="1:23" ht="12.75">
      <c r="A25" s="20"/>
      <c r="B25" s="17" t="s">
        <v>14</v>
      </c>
      <c r="C25" s="17"/>
      <c r="D25" s="108"/>
      <c r="E25" s="91">
        <v>9.975387715852557</v>
      </c>
      <c r="F25" s="133">
        <v>9.905204102824182</v>
      </c>
      <c r="G25" s="133">
        <v>-1.7861498999906855</v>
      </c>
      <c r="H25" s="62">
        <v>7.114955002484558</v>
      </c>
      <c r="I25" s="133">
        <v>-5.009026644878811</v>
      </c>
      <c r="J25" s="133">
        <v>10.626382159030356</v>
      </c>
      <c r="K25" s="92">
        <v>-29.554055656591515</v>
      </c>
      <c r="L25" s="62">
        <v>-7.329691063711408</v>
      </c>
      <c r="M25" s="62">
        <v>3.8300288592312492</v>
      </c>
      <c r="N25" s="91">
        <v>23.301590084970613</v>
      </c>
      <c r="O25" s="133">
        <v>-1.203793436920264</v>
      </c>
      <c r="P25" s="92">
        <v>-7.280789794954923</v>
      </c>
      <c r="Q25" s="62">
        <v>12.417785888413114</v>
      </c>
      <c r="R25" s="91">
        <v>-7.061726026551584</v>
      </c>
      <c r="S25" s="133">
        <v>-38.275602875318114</v>
      </c>
      <c r="T25" s="92">
        <v>187.36377714675032</v>
      </c>
      <c r="U25" s="62">
        <v>20.02962364809462</v>
      </c>
      <c r="V25" s="62">
        <v>13.750525911222255</v>
      </c>
      <c r="W25" s="62">
        <v>8.760852082878445</v>
      </c>
    </row>
    <row r="26" spans="1:23" ht="12.75">
      <c r="A26" s="20"/>
      <c r="B26" s="17" t="s">
        <v>56</v>
      </c>
      <c r="C26" s="17"/>
      <c r="D26" s="108"/>
      <c r="E26" s="91">
        <v>16.520397470775716</v>
      </c>
      <c r="F26" s="133">
        <v>3.9235808185370313</v>
      </c>
      <c r="G26" s="133">
        <v>9.801730959926358</v>
      </c>
      <c r="H26" s="62">
        <v>9.883904953583468</v>
      </c>
      <c r="I26" s="133">
        <v>-11.461939954848276</v>
      </c>
      <c r="J26" s="133">
        <v>3.4935299467297565</v>
      </c>
      <c r="K26" s="92">
        <v>7.220337638865271</v>
      </c>
      <c r="L26" s="62">
        <v>-0.6592358590754022</v>
      </c>
      <c r="M26" s="62">
        <v>4.014526431322918</v>
      </c>
      <c r="N26" s="91">
        <v>0.23818831662256734</v>
      </c>
      <c r="O26" s="133">
        <v>9.565570346460994</v>
      </c>
      <c r="P26" s="92">
        <v>15.460909063851847</v>
      </c>
      <c r="Q26" s="62">
        <v>8.342222363858287</v>
      </c>
      <c r="R26" s="91">
        <v>19.630492085982976</v>
      </c>
      <c r="S26" s="133">
        <v>6.796519698626402</v>
      </c>
      <c r="T26" s="92">
        <v>2.3963290192306363</v>
      </c>
      <c r="U26" s="62">
        <v>8.11401170387931</v>
      </c>
      <c r="V26" s="62">
        <v>8.247250574207143</v>
      </c>
      <c r="W26" s="62">
        <v>6.388805128943531</v>
      </c>
    </row>
    <row r="27" spans="1:23" ht="12.75">
      <c r="A27" s="20"/>
      <c r="B27" s="72" t="s">
        <v>71</v>
      </c>
      <c r="C27" s="17"/>
      <c r="D27" s="108"/>
      <c r="E27" s="91">
        <v>1.1184551674187082</v>
      </c>
      <c r="F27" s="133">
        <v>-0.9438297013359964</v>
      </c>
      <c r="G27" s="133">
        <v>1.1752171765477604</v>
      </c>
      <c r="H27" s="62">
        <v>0.45107942409348123</v>
      </c>
      <c r="I27" s="133">
        <v>23.979714070031342</v>
      </c>
      <c r="J27" s="133">
        <v>3.7317620079576397</v>
      </c>
      <c r="K27" s="92">
        <v>2.4029951964003704</v>
      </c>
      <c r="L27" s="62">
        <v>9.96947392535934</v>
      </c>
      <c r="M27" s="62">
        <v>5.381419271921639</v>
      </c>
      <c r="N27" s="91">
        <v>1.1273576724354584</v>
      </c>
      <c r="O27" s="133">
        <v>0.9660463362051397</v>
      </c>
      <c r="P27" s="92">
        <v>0.23355313846598058</v>
      </c>
      <c r="Q27" s="62">
        <v>0.7697378282027323</v>
      </c>
      <c r="R27" s="91">
        <v>-1.576704211647173</v>
      </c>
      <c r="S27" s="133">
        <v>1.585540399366736</v>
      </c>
      <c r="T27" s="92">
        <v>6.294419192393352</v>
      </c>
      <c r="U27" s="62">
        <v>2.1849132461632337</v>
      </c>
      <c r="V27" s="62">
        <v>1.4845740969951615</v>
      </c>
      <c r="W27" s="62">
        <v>3.3915537324107126</v>
      </c>
    </row>
    <row r="28" spans="1:23" ht="12.75">
      <c r="A28" s="20"/>
      <c r="B28" s="17" t="s">
        <v>15</v>
      </c>
      <c r="C28" s="17"/>
      <c r="D28" s="108"/>
      <c r="E28" s="91">
        <v>-7.799922075264587</v>
      </c>
      <c r="F28" s="133">
        <v>578.9939460742364</v>
      </c>
      <c r="G28" s="133">
        <v>-34.67221297846712</v>
      </c>
      <c r="H28" s="62">
        <v>181.4755235040339</v>
      </c>
      <c r="I28" s="133">
        <v>63.239577228865016</v>
      </c>
      <c r="J28" s="133">
        <v>17.18329398029499</v>
      </c>
      <c r="K28" s="92">
        <v>-18.874188358455534</v>
      </c>
      <c r="L28" s="62">
        <v>17.750928121481223</v>
      </c>
      <c r="M28" s="62">
        <v>73.00283536360574</v>
      </c>
      <c r="N28" s="91">
        <v>-78.74781658664756</v>
      </c>
      <c r="O28" s="133">
        <v>119.05336576132251</v>
      </c>
      <c r="P28" s="92">
        <v>144.07991238346355</v>
      </c>
      <c r="Q28" s="62">
        <v>10.216008850355408</v>
      </c>
      <c r="R28" s="91">
        <v>-53.75734739745962</v>
      </c>
      <c r="S28" s="133">
        <v>-12.314673365696239</v>
      </c>
      <c r="T28" s="92">
        <v>79.97611371956772</v>
      </c>
      <c r="U28" s="62">
        <v>19.375396485711562</v>
      </c>
      <c r="V28" s="62">
        <v>15.451478584409806</v>
      </c>
      <c r="W28" s="62">
        <v>38.07574256858868</v>
      </c>
    </row>
    <row r="29" spans="1:23" ht="12.75">
      <c r="A29" s="20"/>
      <c r="B29" s="17"/>
      <c r="C29" s="17"/>
      <c r="D29" s="108"/>
      <c r="E29" s="84"/>
      <c r="F29" s="127"/>
      <c r="G29" s="127"/>
      <c r="H29" s="52"/>
      <c r="I29" s="127"/>
      <c r="J29" s="127"/>
      <c r="K29" s="85"/>
      <c r="L29" s="52"/>
      <c r="M29" s="52"/>
      <c r="N29" s="84"/>
      <c r="O29" s="127"/>
      <c r="P29" s="85"/>
      <c r="Q29" s="52"/>
      <c r="R29" s="84"/>
      <c r="S29" s="127"/>
      <c r="T29" s="85"/>
      <c r="U29" s="52"/>
      <c r="V29" s="52"/>
      <c r="W29" s="52"/>
    </row>
    <row r="30" spans="1:23" ht="12.75">
      <c r="A30" s="22" t="s">
        <v>16</v>
      </c>
      <c r="B30" s="23"/>
      <c r="C30" s="23"/>
      <c r="D30" s="108"/>
      <c r="E30" s="91">
        <v>-49.734072935889515</v>
      </c>
      <c r="F30" s="133">
        <v>-1.6384957678172607</v>
      </c>
      <c r="G30" s="133">
        <v>9.36986121444563</v>
      </c>
      <c r="H30" s="62">
        <v>-27.613960350461575</v>
      </c>
      <c r="I30" s="133">
        <v>11.222416783742894</v>
      </c>
      <c r="J30" s="133">
        <v>-42.516224428798125</v>
      </c>
      <c r="K30" s="92">
        <v>54.50593634310357</v>
      </c>
      <c r="L30" s="62">
        <v>-16.861610892525057</v>
      </c>
      <c r="M30" s="62">
        <v>-24.06090191235748</v>
      </c>
      <c r="N30" s="91">
        <v>-102.75936365575473</v>
      </c>
      <c r="O30" s="133">
        <v>-49.74156486839873</v>
      </c>
      <c r="P30" s="92">
        <v>18.824188131192045</v>
      </c>
      <c r="Q30" s="62">
        <v>-52.30776478819538</v>
      </c>
      <c r="R30" s="91">
        <v>-2.0011090650128183</v>
      </c>
      <c r="S30" s="133">
        <v>232.58427494695962</v>
      </c>
      <c r="T30" s="92">
        <v>-35.00769142478906</v>
      </c>
      <c r="U30" s="62">
        <v>127.1892410738257</v>
      </c>
      <c r="V30" s="62">
        <v>-31.846860119944587</v>
      </c>
      <c r="W30" s="62">
        <v>-26.481001025008933</v>
      </c>
    </row>
    <row r="31" spans="1:23" ht="12.75">
      <c r="A31" s="20"/>
      <c r="B31" s="17"/>
      <c r="C31" s="17"/>
      <c r="D31" s="108"/>
      <c r="E31" s="84"/>
      <c r="F31" s="127"/>
      <c r="G31" s="127"/>
      <c r="H31" s="52"/>
      <c r="I31" s="127"/>
      <c r="J31" s="127"/>
      <c r="K31" s="85"/>
      <c r="L31" s="52"/>
      <c r="M31" s="52"/>
      <c r="N31" s="84"/>
      <c r="O31" s="127"/>
      <c r="P31" s="85"/>
      <c r="Q31" s="52"/>
      <c r="R31" s="84"/>
      <c r="S31" s="127"/>
      <c r="T31" s="85"/>
      <c r="U31" s="52"/>
      <c r="V31" s="52"/>
      <c r="W31" s="52"/>
    </row>
    <row r="32" spans="1:23" ht="12.75">
      <c r="A32" s="19" t="s">
        <v>17</v>
      </c>
      <c r="B32" s="17"/>
      <c r="C32" s="17"/>
      <c r="D32" s="108"/>
      <c r="E32" s="84"/>
      <c r="F32" s="127"/>
      <c r="G32" s="127"/>
      <c r="H32" s="52"/>
      <c r="I32" s="127"/>
      <c r="J32" s="127"/>
      <c r="K32" s="85"/>
      <c r="L32" s="52"/>
      <c r="M32" s="52"/>
      <c r="N32" s="84"/>
      <c r="O32" s="127"/>
      <c r="P32" s="85"/>
      <c r="Q32" s="52"/>
      <c r="R32" s="84"/>
      <c r="S32" s="127"/>
      <c r="T32" s="85"/>
      <c r="U32" s="52"/>
      <c r="V32" s="52"/>
      <c r="W32" s="52"/>
    </row>
    <row r="33" spans="1:23" ht="12.75">
      <c r="A33" s="20" t="s">
        <v>18</v>
      </c>
      <c r="B33" s="17"/>
      <c r="C33" s="17"/>
      <c r="D33" s="108"/>
      <c r="E33" s="91">
        <v>-7.3711213027737195</v>
      </c>
      <c r="F33" s="133">
        <v>17.228992370083684</v>
      </c>
      <c r="G33" s="133">
        <v>18.059295861373002</v>
      </c>
      <c r="H33" s="62">
        <v>12.129306891764013</v>
      </c>
      <c r="I33" s="133">
        <v>-13.279740920010152</v>
      </c>
      <c r="J33" s="133">
        <v>2.552513028753789</v>
      </c>
      <c r="K33" s="92">
        <v>-5.554495087241684</v>
      </c>
      <c r="L33" s="62">
        <v>-5.761049969508802</v>
      </c>
      <c r="M33" s="62">
        <v>1.376525018525232</v>
      </c>
      <c r="N33" s="91">
        <v>-12.218029045783263</v>
      </c>
      <c r="O33" s="133">
        <v>-12.473916301341536</v>
      </c>
      <c r="P33" s="92">
        <v>6.492607351195057</v>
      </c>
      <c r="Q33" s="62">
        <v>-6.363168872988034</v>
      </c>
      <c r="R33" s="91">
        <v>11.509351229946851</v>
      </c>
      <c r="S33" s="133">
        <v>39.88789415592371</v>
      </c>
      <c r="T33" s="92">
        <v>21.51723927847908</v>
      </c>
      <c r="U33" s="62">
        <v>23.189605697960246</v>
      </c>
      <c r="V33" s="62">
        <v>12.049187256866256</v>
      </c>
      <c r="W33" s="62">
        <v>7.712553614368267</v>
      </c>
    </row>
    <row r="34" spans="1:23" ht="12.75">
      <c r="A34" s="20"/>
      <c r="B34" s="17" t="s">
        <v>19</v>
      </c>
      <c r="C34" s="17"/>
      <c r="D34" s="108"/>
      <c r="E34" s="91">
        <v>116.00050696794546</v>
      </c>
      <c r="F34" s="133">
        <v>20.863799664566997</v>
      </c>
      <c r="G34" s="133">
        <v>38.321992046520826</v>
      </c>
      <c r="H34" s="62">
        <v>53.876140619355596</v>
      </c>
      <c r="I34" s="133">
        <v>-81.82613303495422</v>
      </c>
      <c r="J34" s="133">
        <v>-91.51960931193335</v>
      </c>
      <c r="K34" s="92">
        <v>-62.513083653257304</v>
      </c>
      <c r="L34" s="62">
        <v>-80.33121504772494</v>
      </c>
      <c r="M34" s="62">
        <v>-46.36307843583942</v>
      </c>
      <c r="N34" s="91">
        <v>-22.858300950938336</v>
      </c>
      <c r="O34" s="133">
        <v>18.553527704393936</v>
      </c>
      <c r="P34" s="92">
        <v>-11.46439895944681</v>
      </c>
      <c r="Q34" s="62">
        <v>-9.571637044047865</v>
      </c>
      <c r="R34" s="91">
        <v>-76.34187831342732</v>
      </c>
      <c r="S34" s="133">
        <v>-12.18815018572419</v>
      </c>
      <c r="T34" s="92">
        <v>10.12782029863246</v>
      </c>
      <c r="U34" s="62">
        <v>-23.116276280120918</v>
      </c>
      <c r="V34" s="62">
        <v>-19.21522605181186</v>
      </c>
      <c r="W34" s="62">
        <v>-30.386596000683454</v>
      </c>
    </row>
    <row r="35" spans="1:23" ht="12.75">
      <c r="A35" s="20"/>
      <c r="B35" s="17" t="s">
        <v>20</v>
      </c>
      <c r="C35" s="17"/>
      <c r="D35" s="108"/>
      <c r="E35" s="91">
        <v>-43.725718957563984</v>
      </c>
      <c r="F35" s="133">
        <v>6.654452714423975</v>
      </c>
      <c r="G35" s="133">
        <v>5.0431488824628</v>
      </c>
      <c r="H35" s="62">
        <v>2.0838678148179968</v>
      </c>
      <c r="I35" s="133">
        <v>-8.65536240201542</v>
      </c>
      <c r="J35" s="133">
        <v>5.269614562406066</v>
      </c>
      <c r="K35" s="92">
        <v>-8.922939852488765</v>
      </c>
      <c r="L35" s="62">
        <v>-4.968734675433173</v>
      </c>
      <c r="M35" s="62">
        <v>-2.12159938245009</v>
      </c>
      <c r="N35" s="91">
        <v>-14.3693816754911</v>
      </c>
      <c r="O35" s="133">
        <v>-4.591271270541542</v>
      </c>
      <c r="P35" s="92">
        <v>7.006631626292981</v>
      </c>
      <c r="Q35" s="62">
        <v>-4.471423125580021</v>
      </c>
      <c r="R35" s="91">
        <v>30.405559716864893</v>
      </c>
      <c r="S35" s="133">
        <v>22.196948830882903</v>
      </c>
      <c r="T35" s="92">
        <v>7.8967561381982465</v>
      </c>
      <c r="U35" s="62">
        <v>15.378090408969758</v>
      </c>
      <c r="V35" s="62">
        <v>9.011620445907598</v>
      </c>
      <c r="W35" s="62">
        <v>4.737787116062209</v>
      </c>
    </row>
    <row r="36" spans="1:23" ht="12.75">
      <c r="A36" s="20"/>
      <c r="B36" s="17" t="s">
        <v>21</v>
      </c>
      <c r="C36" s="17"/>
      <c r="D36" s="108"/>
      <c r="E36" s="91">
        <v>1.2134555396757785</v>
      </c>
      <c r="F36" s="133">
        <v>31.04823156085206</v>
      </c>
      <c r="G36" s="133">
        <v>41.292577548244516</v>
      </c>
      <c r="H36" s="62">
        <v>22.96532258634287</v>
      </c>
      <c r="I36" s="133">
        <v>-21.092619994930615</v>
      </c>
      <c r="J36" s="133">
        <v>-1.518337365403566</v>
      </c>
      <c r="K36" s="92">
        <v>-2.2752858751835747</v>
      </c>
      <c r="L36" s="62">
        <v>-8.343866407895339</v>
      </c>
      <c r="M36" s="62">
        <v>4.197914584344908</v>
      </c>
      <c r="N36" s="91">
        <v>-10.284357902303165</v>
      </c>
      <c r="O36" s="133">
        <v>-19.09037458414995</v>
      </c>
      <c r="P36" s="92">
        <v>5.829969799786694</v>
      </c>
      <c r="Q36" s="62">
        <v>-8.177191303786158</v>
      </c>
      <c r="R36" s="91">
        <v>-12.874990897493198</v>
      </c>
      <c r="S36" s="133">
        <v>64.47476377118011</v>
      </c>
      <c r="T36" s="92">
        <v>46.28187716829082</v>
      </c>
      <c r="U36" s="62">
        <v>34.11105297841053</v>
      </c>
      <c r="V36" s="62">
        <v>15.289968567643864</v>
      </c>
      <c r="W36" s="62">
        <v>10.478262411436967</v>
      </c>
    </row>
    <row r="37" spans="1:23" ht="12.75">
      <c r="A37" s="20"/>
      <c r="B37" s="17"/>
      <c r="C37" s="17"/>
      <c r="D37" s="108"/>
      <c r="E37" s="97"/>
      <c r="F37" s="136"/>
      <c r="G37" s="136"/>
      <c r="H37" s="63"/>
      <c r="I37" s="136"/>
      <c r="J37" s="136"/>
      <c r="K37" s="98"/>
      <c r="L37" s="63"/>
      <c r="M37" s="63"/>
      <c r="N37" s="97"/>
      <c r="O37" s="136"/>
      <c r="P37" s="98"/>
      <c r="Q37" s="63"/>
      <c r="R37" s="97"/>
      <c r="S37" s="136"/>
      <c r="T37" s="98"/>
      <c r="U37" s="62"/>
      <c r="V37" s="62"/>
      <c r="W37" s="62"/>
    </row>
    <row r="38" spans="1:23" ht="12.75">
      <c r="A38" s="24" t="s">
        <v>232</v>
      </c>
      <c r="B38" s="25"/>
      <c r="C38" s="25"/>
      <c r="D38" s="110"/>
      <c r="E38" s="99">
        <v>-10.370281419705751</v>
      </c>
      <c r="F38" s="137">
        <v>2.9172113003319344</v>
      </c>
      <c r="G38" s="137">
        <v>7.6016150215512335</v>
      </c>
      <c r="H38" s="64">
        <v>-0.9253669416873778</v>
      </c>
      <c r="I38" s="137">
        <v>6.649590327507582</v>
      </c>
      <c r="J38" s="137">
        <v>-54.60375276828942</v>
      </c>
      <c r="K38" s="100">
        <v>9.240651882663542</v>
      </c>
      <c r="L38" s="64">
        <v>0.6575277982842076</v>
      </c>
      <c r="M38" s="64">
        <v>-0.17654909683668674</v>
      </c>
      <c r="N38" s="99">
        <v>-11.820188847898915</v>
      </c>
      <c r="O38" s="137">
        <v>-5.10704123332143</v>
      </c>
      <c r="P38" s="100">
        <v>9.510419633627398</v>
      </c>
      <c r="Q38" s="64">
        <v>-2.6706501055418164</v>
      </c>
      <c r="R38" s="99">
        <v>7.417675927079004</v>
      </c>
      <c r="S38" s="137">
        <v>8.570626450737695</v>
      </c>
      <c r="T38" s="100">
        <v>10.49072629420964</v>
      </c>
      <c r="U38" s="64">
        <v>8.864151793331576</v>
      </c>
      <c r="V38" s="64">
        <v>3.138646229872788</v>
      </c>
      <c r="W38" s="64">
        <v>1.4835812765764844</v>
      </c>
    </row>
    <row r="39" spans="1:23" ht="12.75">
      <c r="A39" s="24" t="s">
        <v>233</v>
      </c>
      <c r="B39" s="25"/>
      <c r="C39" s="25"/>
      <c r="D39" s="110"/>
      <c r="E39" s="99">
        <v>12.21669477618319</v>
      </c>
      <c r="F39" s="137">
        <v>6.133771584226944</v>
      </c>
      <c r="G39" s="137">
        <v>8.914518999220089</v>
      </c>
      <c r="H39" s="64">
        <v>9.091965496446107</v>
      </c>
      <c r="I39" s="137">
        <v>-0.5888263933708227</v>
      </c>
      <c r="J39" s="137">
        <v>3.287522248500041</v>
      </c>
      <c r="K39" s="100">
        <v>3.4064914275896863</v>
      </c>
      <c r="L39" s="64">
        <v>2.0070381936054815</v>
      </c>
      <c r="M39" s="64">
        <v>5.332583115716427</v>
      </c>
      <c r="N39" s="99">
        <v>0.3418159293036016</v>
      </c>
      <c r="O39" s="137">
        <v>3.4656856901549293</v>
      </c>
      <c r="P39" s="100">
        <v>8.243472567588928</v>
      </c>
      <c r="Q39" s="64">
        <v>4.010875221145471</v>
      </c>
      <c r="R39" s="99">
        <v>9.686368638679088</v>
      </c>
      <c r="S39" s="137">
        <v>2.0139563072668176</v>
      </c>
      <c r="T39" s="100">
        <v>15.566366105037455</v>
      </c>
      <c r="U39" s="64">
        <v>9.95410985396601</v>
      </c>
      <c r="V39" s="64">
        <v>7.33023325204345</v>
      </c>
      <c r="W39" s="64">
        <v>6.46813870529066</v>
      </c>
    </row>
    <row r="40" spans="1:23" ht="12.75">
      <c r="A40" s="27"/>
      <c r="B40" s="28"/>
      <c r="C40" s="28"/>
      <c r="D40" s="199"/>
      <c r="E40" s="101"/>
      <c r="F40" s="138"/>
      <c r="G40" s="138"/>
      <c r="H40" s="67"/>
      <c r="I40" s="138"/>
      <c r="J40" s="138"/>
      <c r="K40" s="102"/>
      <c r="L40" s="67"/>
      <c r="M40" s="67"/>
      <c r="N40" s="101"/>
      <c r="O40" s="138"/>
      <c r="P40" s="102"/>
      <c r="Q40" s="67"/>
      <c r="R40" s="101"/>
      <c r="S40" s="138"/>
      <c r="T40" s="102"/>
      <c r="U40" s="67"/>
      <c r="V40" s="67"/>
      <c r="W40" s="67"/>
    </row>
    <row r="42" spans="11:24" ht="299.25" customHeight="1">
      <c r="K42" s="17"/>
      <c r="X42" s="334">
        <v>2</v>
      </c>
    </row>
  </sheetData>
  <sheetProtection/>
  <printOptions horizontalCentered="1"/>
  <pageMargins left="0.3937007874015748" right="0" top="1.1811023622047245" bottom="0" header="0" footer="0"/>
  <pageSetup fitToHeight="1" fitToWidth="1" horizontalDpi="600" verticalDpi="600" orientation="landscape" scale="56" r:id="rId1"/>
</worksheet>
</file>

<file path=xl/worksheets/sheet20.xml><?xml version="1.0" encoding="utf-8"?>
<worksheet xmlns="http://schemas.openxmlformats.org/spreadsheetml/2006/main" xmlns:r="http://schemas.openxmlformats.org/officeDocument/2006/relationships">
  <sheetPr>
    <pageSetUpPr fitToPage="1"/>
  </sheetPr>
  <dimension ref="A1:S180"/>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10" width="9.28125" style="0" customWidth="1"/>
    <col min="11" max="11" width="5.8515625" style="0" bestFit="1" customWidth="1"/>
  </cols>
  <sheetData>
    <row r="1" spans="9:11" ht="26.25">
      <c r="I1" s="245"/>
      <c r="K1" s="68">
        <v>20</v>
      </c>
    </row>
    <row r="2" spans="1:10" ht="12.75">
      <c r="A2" s="223" t="s">
        <v>135</v>
      </c>
      <c r="B2" s="3"/>
      <c r="C2" s="3"/>
      <c r="D2" s="3"/>
      <c r="E2" s="3"/>
      <c r="F2" s="3"/>
      <c r="G2" s="2"/>
      <c r="H2" s="2"/>
      <c r="I2" s="2"/>
      <c r="J2" s="2"/>
    </row>
    <row r="3" spans="1:10" ht="12.75">
      <c r="A3" s="47" t="str">
        <f>+Total!A3</f>
        <v>ESTADO DE OPERACIONES DE GOBIERNO  2014</v>
      </c>
      <c r="B3" s="6"/>
      <c r="C3" s="6"/>
      <c r="D3" s="6"/>
      <c r="E3" s="6"/>
      <c r="F3" s="3"/>
      <c r="G3" s="2"/>
      <c r="H3" s="2"/>
      <c r="I3" s="2"/>
      <c r="J3" s="2"/>
    </row>
    <row r="4" spans="1:10" ht="12.75">
      <c r="A4" s="223" t="s">
        <v>89</v>
      </c>
      <c r="B4" s="3"/>
      <c r="C4" s="3"/>
      <c r="D4" s="3"/>
      <c r="E4" s="3"/>
      <c r="F4" s="3"/>
      <c r="G4" s="2"/>
      <c r="H4" s="2"/>
      <c r="I4" s="2"/>
      <c r="J4" s="2"/>
    </row>
    <row r="5" spans="1:10" ht="12.75">
      <c r="A5" s="223" t="s">
        <v>1</v>
      </c>
      <c r="B5" s="3"/>
      <c r="C5" s="225"/>
      <c r="D5" s="225"/>
      <c r="E5" s="225"/>
      <c r="F5" s="3"/>
      <c r="G5" s="2"/>
      <c r="H5" s="2"/>
      <c r="I5" s="2"/>
      <c r="J5" s="2"/>
    </row>
    <row r="6" spans="1:10" ht="12.75">
      <c r="A6" s="223" t="s">
        <v>169</v>
      </c>
      <c r="B6" s="3"/>
      <c r="C6" s="225"/>
      <c r="D6" s="225"/>
      <c r="E6" s="225"/>
      <c r="F6" s="3"/>
      <c r="G6" s="2"/>
      <c r="H6" s="2"/>
      <c r="I6" s="2"/>
      <c r="J6" s="2"/>
    </row>
    <row r="7" spans="1:10" ht="50.25" customHeight="1">
      <c r="A7" s="13"/>
      <c r="B7" s="14"/>
      <c r="C7" s="273"/>
      <c r="D7" s="274" t="s">
        <v>104</v>
      </c>
      <c r="E7" s="288" t="s">
        <v>105</v>
      </c>
      <c r="F7" s="292" t="s">
        <v>95</v>
      </c>
      <c r="G7" s="288" t="s">
        <v>191</v>
      </c>
      <c r="H7" s="288" t="s">
        <v>203</v>
      </c>
      <c r="I7" s="288" t="s">
        <v>204</v>
      </c>
      <c r="J7" s="292" t="s">
        <v>205</v>
      </c>
    </row>
    <row r="8" spans="1:10" ht="12.75">
      <c r="A8" s="16"/>
      <c r="B8" s="17"/>
      <c r="C8" s="17"/>
      <c r="D8" s="20"/>
      <c r="E8" s="48"/>
      <c r="F8" s="92"/>
      <c r="G8" s="48"/>
      <c r="H8" s="62"/>
      <c r="I8" s="62"/>
      <c r="J8" s="62"/>
    </row>
    <row r="9" spans="1:10" ht="12.75">
      <c r="A9" s="19" t="s">
        <v>5</v>
      </c>
      <c r="B9" s="17"/>
      <c r="C9" s="17"/>
      <c r="D9" s="20"/>
      <c r="E9" s="48"/>
      <c r="F9" s="92"/>
      <c r="G9" s="48"/>
      <c r="H9" s="62"/>
      <c r="I9" s="62"/>
      <c r="J9" s="62"/>
    </row>
    <row r="10" spans="1:19" ht="12.75">
      <c r="A10" s="20" t="s">
        <v>6</v>
      </c>
      <c r="B10" s="17"/>
      <c r="C10" s="17"/>
      <c r="D10" s="91">
        <v>0.1</v>
      </c>
      <c r="E10" s="62">
        <v>0.1</v>
      </c>
      <c r="F10" s="92">
        <v>0.2</v>
      </c>
      <c r="G10" s="62">
        <v>0</v>
      </c>
      <c r="H10" s="62">
        <v>0.1</v>
      </c>
      <c r="I10" s="62">
        <v>0.1</v>
      </c>
      <c r="J10" s="62">
        <v>0.3</v>
      </c>
      <c r="M10" s="58"/>
      <c r="N10" s="58"/>
      <c r="O10" s="58"/>
      <c r="P10" s="58"/>
      <c r="Q10" s="58"/>
      <c r="R10" s="58"/>
      <c r="S10" s="58"/>
    </row>
    <row r="11" spans="1:19" ht="12.75">
      <c r="A11" s="20"/>
      <c r="B11" s="17" t="s">
        <v>7</v>
      </c>
      <c r="C11" s="17"/>
      <c r="D11" s="91">
        <v>0</v>
      </c>
      <c r="E11" s="62">
        <v>0</v>
      </c>
      <c r="F11" s="92">
        <v>0</v>
      </c>
      <c r="G11" s="62">
        <v>0</v>
      </c>
      <c r="H11" s="62">
        <v>0</v>
      </c>
      <c r="I11" s="62">
        <v>0</v>
      </c>
      <c r="J11" s="62">
        <v>0</v>
      </c>
      <c r="M11" s="58"/>
      <c r="N11" s="58"/>
      <c r="O11" s="58"/>
      <c r="P11" s="58"/>
      <c r="Q11" s="58"/>
      <c r="R11" s="58"/>
      <c r="S11" s="58"/>
    </row>
    <row r="12" spans="1:19" ht="12.75">
      <c r="A12" s="230"/>
      <c r="B12" s="231"/>
      <c r="C12" s="231" t="s">
        <v>70</v>
      </c>
      <c r="D12" s="253">
        <v>0</v>
      </c>
      <c r="E12" s="289">
        <v>0</v>
      </c>
      <c r="F12" s="254">
        <v>0</v>
      </c>
      <c r="G12" s="62">
        <v>0</v>
      </c>
      <c r="H12" s="62">
        <v>0</v>
      </c>
      <c r="I12" s="62">
        <v>0</v>
      </c>
      <c r="J12" s="62">
        <v>0</v>
      </c>
      <c r="M12" s="58"/>
      <c r="N12" s="58"/>
      <c r="O12" s="58"/>
      <c r="P12" s="58"/>
      <c r="Q12" s="58"/>
      <c r="R12" s="58"/>
      <c r="S12" s="58"/>
    </row>
    <row r="13" spans="1:19" ht="12.75">
      <c r="A13" s="230"/>
      <c r="B13" s="231"/>
      <c r="C13" s="231" t="s">
        <v>57</v>
      </c>
      <c r="D13" s="253">
        <v>0</v>
      </c>
      <c r="E13" s="289">
        <v>0</v>
      </c>
      <c r="F13" s="254">
        <v>0</v>
      </c>
      <c r="G13" s="62">
        <v>0</v>
      </c>
      <c r="H13" s="62">
        <v>0</v>
      </c>
      <c r="I13" s="62">
        <v>0</v>
      </c>
      <c r="J13" s="62">
        <v>0</v>
      </c>
      <c r="M13" s="58"/>
      <c r="N13" s="58"/>
      <c r="O13" s="58"/>
      <c r="P13" s="58"/>
      <c r="Q13" s="58"/>
      <c r="R13" s="58"/>
      <c r="S13" s="58"/>
    </row>
    <row r="14" spans="1:19" ht="12.75">
      <c r="A14" s="20"/>
      <c r="B14" s="17" t="s">
        <v>101</v>
      </c>
      <c r="C14" s="17"/>
      <c r="D14" s="91">
        <v>0.1</v>
      </c>
      <c r="E14" s="62">
        <v>0.1</v>
      </c>
      <c r="F14" s="92">
        <v>0.2</v>
      </c>
      <c r="G14" s="62">
        <v>0</v>
      </c>
      <c r="H14" s="62">
        <v>0.1</v>
      </c>
      <c r="I14" s="62">
        <v>0.1</v>
      </c>
      <c r="J14" s="62">
        <v>0.3</v>
      </c>
      <c r="M14" s="58"/>
      <c r="N14" s="58"/>
      <c r="O14" s="58"/>
      <c r="P14" s="58"/>
      <c r="Q14" s="58"/>
      <c r="R14" s="58"/>
      <c r="S14" s="58"/>
    </row>
    <row r="15" spans="1:19" ht="12.75">
      <c r="A15" s="20"/>
      <c r="B15" s="17" t="s">
        <v>8</v>
      </c>
      <c r="C15" s="17"/>
      <c r="D15" s="91">
        <v>0</v>
      </c>
      <c r="E15" s="62">
        <v>0</v>
      </c>
      <c r="F15" s="92">
        <v>0</v>
      </c>
      <c r="G15" s="62">
        <v>0</v>
      </c>
      <c r="H15" s="62">
        <v>0</v>
      </c>
      <c r="I15" s="62">
        <v>0</v>
      </c>
      <c r="J15" s="62">
        <v>0</v>
      </c>
      <c r="M15" s="58"/>
      <c r="N15" s="58"/>
      <c r="O15" s="58"/>
      <c r="P15" s="58"/>
      <c r="Q15" s="58"/>
      <c r="R15" s="58"/>
      <c r="S15" s="58"/>
    </row>
    <row r="16" spans="1:19" ht="12.75">
      <c r="A16" s="20"/>
      <c r="B16" s="17" t="s">
        <v>54</v>
      </c>
      <c r="C16" s="17"/>
      <c r="D16" s="91">
        <v>0</v>
      </c>
      <c r="E16" s="62">
        <v>0</v>
      </c>
      <c r="F16" s="92">
        <v>0</v>
      </c>
      <c r="G16" s="62">
        <v>0</v>
      </c>
      <c r="H16" s="62">
        <v>0</v>
      </c>
      <c r="I16" s="62">
        <v>0</v>
      </c>
      <c r="J16" s="62">
        <v>0</v>
      </c>
      <c r="M16" s="58"/>
      <c r="N16" s="58"/>
      <c r="O16" s="58"/>
      <c r="P16" s="58"/>
      <c r="Q16" s="58"/>
      <c r="R16" s="58"/>
      <c r="S16" s="58"/>
    </row>
    <row r="17" spans="1:19" ht="12.75">
      <c r="A17" s="20"/>
      <c r="B17" s="17" t="s">
        <v>55</v>
      </c>
      <c r="C17" s="17"/>
      <c r="D17" s="91">
        <v>0</v>
      </c>
      <c r="E17" s="62">
        <v>0</v>
      </c>
      <c r="F17" s="92">
        <v>0</v>
      </c>
      <c r="G17" s="62">
        <v>0</v>
      </c>
      <c r="H17" s="62">
        <v>0</v>
      </c>
      <c r="I17" s="62">
        <v>0</v>
      </c>
      <c r="J17" s="62">
        <v>0</v>
      </c>
      <c r="M17" s="58"/>
      <c r="N17" s="58"/>
      <c r="O17" s="58"/>
      <c r="P17" s="58"/>
      <c r="Q17" s="58"/>
      <c r="R17" s="58"/>
      <c r="S17" s="58"/>
    </row>
    <row r="18" spans="1:19" ht="12.75">
      <c r="A18" s="20"/>
      <c r="B18" s="17" t="s">
        <v>9</v>
      </c>
      <c r="C18" s="17"/>
      <c r="D18" s="91">
        <v>0</v>
      </c>
      <c r="E18" s="62">
        <v>0</v>
      </c>
      <c r="F18" s="92">
        <v>0</v>
      </c>
      <c r="G18" s="62">
        <v>0</v>
      </c>
      <c r="H18" s="62">
        <v>0</v>
      </c>
      <c r="I18" s="62">
        <v>0</v>
      </c>
      <c r="J18" s="62">
        <v>0</v>
      </c>
      <c r="M18" s="58"/>
      <c r="N18" s="58"/>
      <c r="O18" s="58"/>
      <c r="P18" s="58"/>
      <c r="Q18" s="58"/>
      <c r="R18" s="58"/>
      <c r="S18" s="58"/>
    </row>
    <row r="19" spans="1:19" ht="12.75">
      <c r="A19" s="20"/>
      <c r="B19" s="17" t="s">
        <v>10</v>
      </c>
      <c r="C19" s="17"/>
      <c r="D19" s="91">
        <v>0</v>
      </c>
      <c r="E19" s="62">
        <v>0</v>
      </c>
      <c r="F19" s="92">
        <v>0</v>
      </c>
      <c r="G19" s="62">
        <v>0</v>
      </c>
      <c r="H19" s="62">
        <v>0</v>
      </c>
      <c r="I19" s="62">
        <v>0</v>
      </c>
      <c r="J19" s="62">
        <v>0</v>
      </c>
      <c r="M19" s="58"/>
      <c r="N19" s="58"/>
      <c r="O19" s="58"/>
      <c r="P19" s="58"/>
      <c r="Q19" s="58"/>
      <c r="R19" s="58"/>
      <c r="S19" s="58"/>
    </row>
    <row r="20" spans="1:19" ht="12.75">
      <c r="A20" s="20"/>
      <c r="B20" s="17"/>
      <c r="C20" s="17"/>
      <c r="D20" s="91"/>
      <c r="E20" s="62"/>
      <c r="F20" s="92"/>
      <c r="G20" s="62"/>
      <c r="H20" s="62"/>
      <c r="I20" s="62"/>
      <c r="J20" s="62"/>
      <c r="M20" s="58"/>
      <c r="N20" s="58"/>
      <c r="O20" s="58"/>
      <c r="P20" s="58"/>
      <c r="Q20" s="58"/>
      <c r="R20" s="58"/>
      <c r="S20" s="58"/>
    </row>
    <row r="21" spans="1:19" ht="12.75">
      <c r="A21" s="20" t="s">
        <v>11</v>
      </c>
      <c r="B21" s="17"/>
      <c r="C21" s="17"/>
      <c r="D21" s="91">
        <v>0.1</v>
      </c>
      <c r="E21" s="62">
        <v>0</v>
      </c>
      <c r="F21" s="92">
        <v>0.2</v>
      </c>
      <c r="G21" s="62">
        <v>0</v>
      </c>
      <c r="H21" s="62">
        <v>0.2</v>
      </c>
      <c r="I21" s="62">
        <v>0.3</v>
      </c>
      <c r="J21" s="62">
        <v>0.4</v>
      </c>
      <c r="M21" s="58"/>
      <c r="N21" s="58"/>
      <c r="O21" s="58"/>
      <c r="P21" s="58"/>
      <c r="Q21" s="58"/>
      <c r="R21" s="58"/>
      <c r="S21" s="58"/>
    </row>
    <row r="22" spans="1:19" ht="12.75">
      <c r="A22" s="20"/>
      <c r="B22" s="17" t="s">
        <v>12</v>
      </c>
      <c r="C22" s="17"/>
      <c r="D22" s="91">
        <v>0</v>
      </c>
      <c r="E22" s="62">
        <v>0</v>
      </c>
      <c r="F22" s="92">
        <v>0</v>
      </c>
      <c r="G22" s="62">
        <v>0</v>
      </c>
      <c r="H22" s="62">
        <v>0</v>
      </c>
      <c r="I22" s="62">
        <v>0</v>
      </c>
      <c r="J22" s="62">
        <v>0</v>
      </c>
      <c r="M22" s="58"/>
      <c r="N22" s="58"/>
      <c r="O22" s="58"/>
      <c r="P22" s="58"/>
      <c r="Q22" s="58"/>
      <c r="R22" s="58"/>
      <c r="S22" s="58"/>
    </row>
    <row r="23" spans="1:19" ht="12.75">
      <c r="A23" s="20"/>
      <c r="B23" s="17" t="s">
        <v>13</v>
      </c>
      <c r="C23" s="17"/>
      <c r="D23" s="91">
        <v>0.1</v>
      </c>
      <c r="E23" s="62">
        <v>0</v>
      </c>
      <c r="F23" s="92">
        <v>0.1</v>
      </c>
      <c r="G23" s="62">
        <v>0</v>
      </c>
      <c r="H23" s="62">
        <v>0.2</v>
      </c>
      <c r="I23" s="62">
        <v>0.2</v>
      </c>
      <c r="J23" s="62">
        <v>0.3</v>
      </c>
      <c r="M23" s="58"/>
      <c r="N23" s="58"/>
      <c r="O23" s="58"/>
      <c r="P23" s="58"/>
      <c r="Q23" s="58"/>
      <c r="R23" s="58"/>
      <c r="S23" s="58"/>
    </row>
    <row r="24" spans="1:19" ht="12.75">
      <c r="A24" s="20"/>
      <c r="B24" s="17" t="s">
        <v>14</v>
      </c>
      <c r="C24" s="17"/>
      <c r="D24" s="91">
        <v>0</v>
      </c>
      <c r="E24" s="62">
        <v>0</v>
      </c>
      <c r="F24" s="92">
        <v>0.1</v>
      </c>
      <c r="G24" s="62">
        <v>0</v>
      </c>
      <c r="H24" s="62">
        <v>0</v>
      </c>
      <c r="I24" s="62">
        <v>0</v>
      </c>
      <c r="J24" s="62">
        <v>0.1</v>
      </c>
      <c r="M24" s="58"/>
      <c r="N24" s="58"/>
      <c r="O24" s="58"/>
      <c r="P24" s="58"/>
      <c r="Q24" s="58"/>
      <c r="R24" s="58"/>
      <c r="S24" s="58"/>
    </row>
    <row r="25" spans="1:19" ht="12.75">
      <c r="A25" s="20"/>
      <c r="B25" s="17" t="s">
        <v>56</v>
      </c>
      <c r="C25" s="17"/>
      <c r="D25" s="91">
        <v>0</v>
      </c>
      <c r="E25" s="62">
        <v>0</v>
      </c>
      <c r="F25" s="92">
        <v>0</v>
      </c>
      <c r="G25" s="62">
        <v>0</v>
      </c>
      <c r="H25" s="62">
        <v>0</v>
      </c>
      <c r="I25" s="62">
        <v>0</v>
      </c>
      <c r="J25" s="62">
        <v>0</v>
      </c>
      <c r="M25" s="58"/>
      <c r="N25" s="58"/>
      <c r="O25" s="58"/>
      <c r="P25" s="58"/>
      <c r="Q25" s="58"/>
      <c r="R25" s="58"/>
      <c r="S25" s="58"/>
    </row>
    <row r="26" spans="1:19" ht="12.75">
      <c r="A26" s="20"/>
      <c r="B26" s="17" t="s">
        <v>71</v>
      </c>
      <c r="C26" s="17"/>
      <c r="D26" s="91">
        <v>0</v>
      </c>
      <c r="E26" s="62">
        <v>0</v>
      </c>
      <c r="F26" s="92">
        <v>0</v>
      </c>
      <c r="G26" s="62">
        <v>0</v>
      </c>
      <c r="H26" s="62">
        <v>0</v>
      </c>
      <c r="I26" s="62">
        <v>0</v>
      </c>
      <c r="J26" s="62">
        <v>0</v>
      </c>
      <c r="M26" s="58"/>
      <c r="N26" s="58"/>
      <c r="O26" s="58"/>
      <c r="P26" s="58"/>
      <c r="Q26" s="58"/>
      <c r="R26" s="58"/>
      <c r="S26" s="58"/>
    </row>
    <row r="27" spans="1:19" ht="12.75">
      <c r="A27" s="20"/>
      <c r="B27" s="17" t="s">
        <v>15</v>
      </c>
      <c r="C27" s="17"/>
      <c r="D27" s="91">
        <v>0</v>
      </c>
      <c r="E27" s="62">
        <v>0</v>
      </c>
      <c r="F27" s="92">
        <v>0</v>
      </c>
      <c r="G27" s="62">
        <v>0</v>
      </c>
      <c r="H27" s="62">
        <v>0</v>
      </c>
      <c r="I27" s="62">
        <v>0</v>
      </c>
      <c r="J27" s="62">
        <v>0</v>
      </c>
      <c r="M27" s="58"/>
      <c r="N27" s="58"/>
      <c r="O27" s="58"/>
      <c r="P27" s="58"/>
      <c r="Q27" s="58"/>
      <c r="R27" s="58"/>
      <c r="S27" s="58"/>
    </row>
    <row r="28" spans="1:19" ht="12.75">
      <c r="A28" s="20"/>
      <c r="B28" s="17"/>
      <c r="C28" s="17"/>
      <c r="D28" s="91"/>
      <c r="E28" s="62"/>
      <c r="F28" s="92"/>
      <c r="G28" s="62"/>
      <c r="H28" s="62"/>
      <c r="I28" s="62"/>
      <c r="J28" s="62"/>
      <c r="M28" s="58"/>
      <c r="N28" s="58"/>
      <c r="O28" s="58"/>
      <c r="P28" s="58"/>
      <c r="Q28" s="58"/>
      <c r="R28" s="58"/>
      <c r="S28" s="58"/>
    </row>
    <row r="29" spans="1:19" ht="12.75">
      <c r="A29" s="74" t="s">
        <v>16</v>
      </c>
      <c r="B29" s="72"/>
      <c r="C29" s="72"/>
      <c r="D29" s="91">
        <v>0</v>
      </c>
      <c r="E29" s="62">
        <v>0.1</v>
      </c>
      <c r="F29" s="92">
        <v>0</v>
      </c>
      <c r="G29" s="62">
        <v>0</v>
      </c>
      <c r="H29" s="62">
        <v>-0.2</v>
      </c>
      <c r="I29" s="62">
        <v>-0.2</v>
      </c>
      <c r="J29" s="62">
        <v>-0.2</v>
      </c>
      <c r="M29" s="58"/>
      <c r="N29" s="58"/>
      <c r="O29" s="58"/>
      <c r="P29" s="58"/>
      <c r="Q29" s="58"/>
      <c r="R29" s="58"/>
      <c r="S29" s="58"/>
    </row>
    <row r="30" spans="1:19" ht="12.75">
      <c r="A30" s="20"/>
      <c r="B30" s="17"/>
      <c r="C30" s="17"/>
      <c r="D30" s="91"/>
      <c r="E30" s="62"/>
      <c r="F30" s="92"/>
      <c r="G30" s="62"/>
      <c r="H30" s="62"/>
      <c r="I30" s="62"/>
      <c r="J30" s="62"/>
      <c r="M30" s="58"/>
      <c r="N30" s="58"/>
      <c r="O30" s="58"/>
      <c r="P30" s="58"/>
      <c r="Q30" s="58"/>
      <c r="R30" s="58"/>
      <c r="S30" s="58"/>
    </row>
    <row r="31" spans="1:19" ht="12.75">
      <c r="A31" s="19" t="s">
        <v>17</v>
      </c>
      <c r="B31" s="17"/>
      <c r="C31" s="17"/>
      <c r="D31" s="91"/>
      <c r="E31" s="62"/>
      <c r="F31" s="92"/>
      <c r="G31" s="62"/>
      <c r="H31" s="62"/>
      <c r="I31" s="62"/>
      <c r="J31" s="62"/>
      <c r="M31" s="58"/>
      <c r="N31" s="58"/>
      <c r="O31" s="58"/>
      <c r="P31" s="58"/>
      <c r="Q31" s="58"/>
      <c r="R31" s="58"/>
      <c r="S31" s="58"/>
    </row>
    <row r="32" spans="1:19" ht="12.75">
      <c r="A32" s="20" t="s">
        <v>18</v>
      </c>
      <c r="B32" s="17"/>
      <c r="C32" s="17"/>
      <c r="D32" s="91">
        <v>0</v>
      </c>
      <c r="E32" s="62">
        <v>0</v>
      </c>
      <c r="F32" s="92">
        <v>0</v>
      </c>
      <c r="G32" s="62">
        <v>0</v>
      </c>
      <c r="H32" s="62">
        <v>0</v>
      </c>
      <c r="I32" s="62">
        <v>0</v>
      </c>
      <c r="J32" s="62">
        <v>0</v>
      </c>
      <c r="M32" s="58"/>
      <c r="N32" s="58"/>
      <c r="O32" s="58"/>
      <c r="P32" s="58"/>
      <c r="Q32" s="58"/>
      <c r="R32" s="58"/>
      <c r="S32" s="58"/>
    </row>
    <row r="33" spans="1:19" ht="12.75">
      <c r="A33" s="20"/>
      <c r="B33" s="17" t="s">
        <v>19</v>
      </c>
      <c r="C33" s="17"/>
      <c r="D33" s="91">
        <v>0</v>
      </c>
      <c r="E33" s="62">
        <v>0</v>
      </c>
      <c r="F33" s="92">
        <v>0</v>
      </c>
      <c r="G33" s="62">
        <v>0</v>
      </c>
      <c r="H33" s="62">
        <v>0</v>
      </c>
      <c r="I33" s="62">
        <v>0</v>
      </c>
      <c r="J33" s="62">
        <v>0</v>
      </c>
      <c r="M33" s="58"/>
      <c r="N33" s="58"/>
      <c r="O33" s="58"/>
      <c r="P33" s="58"/>
      <c r="Q33" s="58"/>
      <c r="R33" s="58"/>
      <c r="S33" s="58"/>
    </row>
    <row r="34" spans="1:19" ht="12.75">
      <c r="A34" s="20"/>
      <c r="B34" s="17" t="s">
        <v>20</v>
      </c>
      <c r="C34" s="17"/>
      <c r="D34" s="91">
        <v>0</v>
      </c>
      <c r="E34" s="62">
        <v>0</v>
      </c>
      <c r="F34" s="92">
        <v>0</v>
      </c>
      <c r="G34" s="62">
        <v>0</v>
      </c>
      <c r="H34" s="62">
        <v>0</v>
      </c>
      <c r="I34" s="62">
        <v>0</v>
      </c>
      <c r="J34" s="62">
        <v>0</v>
      </c>
      <c r="M34" s="58"/>
      <c r="N34" s="58"/>
      <c r="O34" s="58"/>
      <c r="P34" s="58"/>
      <c r="Q34" s="58"/>
      <c r="R34" s="58"/>
      <c r="S34" s="58"/>
    </row>
    <row r="35" spans="1:19" ht="12.75">
      <c r="A35" s="20"/>
      <c r="B35" s="17" t="s">
        <v>21</v>
      </c>
      <c r="C35" s="17"/>
      <c r="D35" s="91">
        <v>0</v>
      </c>
      <c r="E35" s="62">
        <v>0</v>
      </c>
      <c r="F35" s="92">
        <v>0</v>
      </c>
      <c r="G35" s="62">
        <v>0</v>
      </c>
      <c r="H35" s="62">
        <v>0</v>
      </c>
      <c r="I35" s="62">
        <v>0</v>
      </c>
      <c r="J35" s="62">
        <v>0</v>
      </c>
      <c r="M35" s="58"/>
      <c r="N35" s="58"/>
      <c r="O35" s="58"/>
      <c r="P35" s="58"/>
      <c r="Q35" s="58"/>
      <c r="R35" s="58"/>
      <c r="S35" s="58"/>
    </row>
    <row r="36" spans="1:19" ht="12.75">
      <c r="A36" s="20"/>
      <c r="B36" s="17"/>
      <c r="C36" s="17"/>
      <c r="D36" s="91"/>
      <c r="E36" s="62"/>
      <c r="F36" s="92"/>
      <c r="G36" s="62"/>
      <c r="H36" s="62"/>
      <c r="I36" s="62"/>
      <c r="J36" s="62"/>
      <c r="M36" s="58"/>
      <c r="N36" s="58"/>
      <c r="O36" s="58"/>
      <c r="P36" s="58"/>
      <c r="Q36" s="58"/>
      <c r="R36" s="58"/>
      <c r="S36" s="58"/>
    </row>
    <row r="37" spans="1:19" ht="12.75">
      <c r="A37" s="24" t="s">
        <v>73</v>
      </c>
      <c r="B37" s="25"/>
      <c r="C37" s="25"/>
      <c r="D37" s="99">
        <v>0.1</v>
      </c>
      <c r="E37" s="64">
        <v>0.1</v>
      </c>
      <c r="F37" s="100">
        <v>0.2</v>
      </c>
      <c r="G37" s="64">
        <v>0</v>
      </c>
      <c r="H37" s="64">
        <v>0.1</v>
      </c>
      <c r="I37" s="64">
        <v>0.1</v>
      </c>
      <c r="J37" s="64">
        <v>0.3</v>
      </c>
      <c r="M37" s="58"/>
      <c r="N37" s="58"/>
      <c r="O37" s="58"/>
      <c r="P37" s="58"/>
      <c r="Q37" s="58"/>
      <c r="R37" s="58"/>
      <c r="S37" s="58"/>
    </row>
    <row r="38" spans="1:19" ht="12.75">
      <c r="A38" s="24" t="s">
        <v>74</v>
      </c>
      <c r="B38" s="25"/>
      <c r="C38" s="25"/>
      <c r="D38" s="99">
        <v>0.1</v>
      </c>
      <c r="E38" s="64">
        <v>0</v>
      </c>
      <c r="F38" s="100">
        <v>0.2</v>
      </c>
      <c r="G38" s="64">
        <v>0</v>
      </c>
      <c r="H38" s="64">
        <v>0.2</v>
      </c>
      <c r="I38" s="64">
        <v>0.3</v>
      </c>
      <c r="J38" s="64">
        <v>0.4</v>
      </c>
      <c r="M38" s="58"/>
      <c r="N38" s="58"/>
      <c r="O38" s="58"/>
      <c r="P38" s="58"/>
      <c r="Q38" s="58"/>
      <c r="R38" s="58"/>
      <c r="S38" s="58"/>
    </row>
    <row r="39" spans="1:19" ht="12.75">
      <c r="A39" s="24" t="s">
        <v>22</v>
      </c>
      <c r="B39" s="25"/>
      <c r="C39" s="25"/>
      <c r="D39" s="99">
        <v>0</v>
      </c>
      <c r="E39" s="64">
        <v>0.1</v>
      </c>
      <c r="F39" s="100">
        <v>0</v>
      </c>
      <c r="G39" s="64">
        <v>0</v>
      </c>
      <c r="H39" s="64">
        <v>-0.2</v>
      </c>
      <c r="I39" s="64">
        <v>-0.2</v>
      </c>
      <c r="J39" s="64">
        <v>-0.2</v>
      </c>
      <c r="M39" s="58"/>
      <c r="N39" s="58"/>
      <c r="O39" s="58"/>
      <c r="P39" s="58"/>
      <c r="Q39" s="58"/>
      <c r="R39" s="58"/>
      <c r="S39" s="58"/>
    </row>
    <row r="40" spans="1:19" ht="12.75">
      <c r="A40" s="27"/>
      <c r="B40" s="28"/>
      <c r="C40" s="28"/>
      <c r="D40" s="275"/>
      <c r="E40" s="290"/>
      <c r="F40" s="276"/>
      <c r="G40" s="290"/>
      <c r="H40" s="290"/>
      <c r="I40" s="290"/>
      <c r="J40" s="290"/>
      <c r="M40" s="58"/>
      <c r="N40" s="58"/>
      <c r="O40" s="58"/>
      <c r="P40" s="58"/>
      <c r="Q40" s="58"/>
      <c r="R40" s="58"/>
      <c r="S40" s="58"/>
    </row>
    <row r="41" spans="1:19" ht="12.75">
      <c r="A41" s="20"/>
      <c r="B41" s="17"/>
      <c r="C41" s="17"/>
      <c r="D41" s="91"/>
      <c r="E41" s="62"/>
      <c r="F41" s="92"/>
      <c r="G41" s="62"/>
      <c r="H41" s="62"/>
      <c r="I41" s="62"/>
      <c r="J41" s="62"/>
      <c r="M41" s="58"/>
      <c r="N41" s="58"/>
      <c r="O41" s="58"/>
      <c r="P41" s="58"/>
      <c r="Q41" s="58"/>
      <c r="R41" s="58"/>
      <c r="S41" s="58"/>
    </row>
    <row r="42" spans="1:19" ht="12.75">
      <c r="A42" s="19" t="s">
        <v>23</v>
      </c>
      <c r="B42" s="17"/>
      <c r="C42" s="17"/>
      <c r="D42" s="91"/>
      <c r="E42" s="62"/>
      <c r="F42" s="92"/>
      <c r="G42" s="62"/>
      <c r="H42" s="62"/>
      <c r="I42" s="62"/>
      <c r="J42" s="62"/>
      <c r="M42" s="58"/>
      <c r="N42" s="58"/>
      <c r="O42" s="58"/>
      <c r="P42" s="58"/>
      <c r="Q42" s="58"/>
      <c r="R42" s="58"/>
      <c r="S42" s="58"/>
    </row>
    <row r="43" spans="1:19" ht="12.75">
      <c r="A43" s="19"/>
      <c r="B43" s="17"/>
      <c r="C43" s="17"/>
      <c r="D43" s="91"/>
      <c r="E43" s="62"/>
      <c r="F43" s="92"/>
      <c r="G43" s="62"/>
      <c r="H43" s="62"/>
      <c r="I43" s="62"/>
      <c r="J43" s="62"/>
      <c r="M43" s="58"/>
      <c r="N43" s="58"/>
      <c r="O43" s="58"/>
      <c r="P43" s="58"/>
      <c r="Q43" s="58"/>
      <c r="R43" s="58"/>
      <c r="S43" s="58"/>
    </row>
    <row r="44" spans="1:19" ht="12.75">
      <c r="A44" s="20" t="s">
        <v>24</v>
      </c>
      <c r="B44" s="17"/>
      <c r="C44" s="17"/>
      <c r="D44" s="91">
        <v>0</v>
      </c>
      <c r="E44" s="62">
        <v>0.1</v>
      </c>
      <c r="F44" s="92">
        <v>0.1</v>
      </c>
      <c r="G44" s="62">
        <v>0</v>
      </c>
      <c r="H44" s="62">
        <v>-0.2</v>
      </c>
      <c r="I44" s="62">
        <v>-0.1</v>
      </c>
      <c r="J44" s="62">
        <v>0</v>
      </c>
      <c r="M44" s="58"/>
      <c r="N44" s="58"/>
      <c r="O44" s="58"/>
      <c r="P44" s="58"/>
      <c r="Q44" s="58"/>
      <c r="R44" s="58"/>
      <c r="S44" s="58"/>
    </row>
    <row r="45" spans="1:19" ht="12.75">
      <c r="A45" s="20" t="s">
        <v>25</v>
      </c>
      <c r="B45" s="17"/>
      <c r="C45" s="17"/>
      <c r="D45" s="91">
        <v>0</v>
      </c>
      <c r="E45" s="62">
        <v>0</v>
      </c>
      <c r="F45" s="92">
        <v>0</v>
      </c>
      <c r="G45" s="62">
        <v>0</v>
      </c>
      <c r="H45" s="62">
        <v>0</v>
      </c>
      <c r="I45" s="62">
        <v>0</v>
      </c>
      <c r="J45" s="62">
        <v>0</v>
      </c>
      <c r="M45" s="58"/>
      <c r="N45" s="58"/>
      <c r="O45" s="58"/>
      <c r="P45" s="58"/>
      <c r="Q45" s="58"/>
      <c r="R45" s="58"/>
      <c r="S45" s="58"/>
    </row>
    <row r="46" spans="1:19" ht="12.75">
      <c r="A46" s="20"/>
      <c r="B46" s="17" t="s">
        <v>26</v>
      </c>
      <c r="C46" s="17"/>
      <c r="D46" s="91">
        <v>0</v>
      </c>
      <c r="E46" s="62">
        <v>0</v>
      </c>
      <c r="F46" s="92">
        <v>0</v>
      </c>
      <c r="G46" s="62">
        <v>0</v>
      </c>
      <c r="H46" s="62">
        <v>0</v>
      </c>
      <c r="I46" s="62">
        <v>0</v>
      </c>
      <c r="J46" s="62">
        <v>0</v>
      </c>
      <c r="M46" s="58"/>
      <c r="N46" s="58"/>
      <c r="O46" s="58"/>
      <c r="P46" s="58"/>
      <c r="Q46" s="58"/>
      <c r="R46" s="58"/>
      <c r="S46" s="58"/>
    </row>
    <row r="47" spans="1:19" ht="12.75">
      <c r="A47" s="20"/>
      <c r="B47" s="17" t="s">
        <v>27</v>
      </c>
      <c r="C47" s="17"/>
      <c r="D47" s="91">
        <v>0</v>
      </c>
      <c r="E47" s="62">
        <v>0</v>
      </c>
      <c r="F47" s="92">
        <v>0</v>
      </c>
      <c r="G47" s="62">
        <v>0</v>
      </c>
      <c r="H47" s="62">
        <v>0</v>
      </c>
      <c r="I47" s="62">
        <v>0</v>
      </c>
      <c r="J47" s="62">
        <v>0</v>
      </c>
      <c r="M47" s="58"/>
      <c r="N47" s="58"/>
      <c r="O47" s="58"/>
      <c r="P47" s="58"/>
      <c r="Q47" s="58"/>
      <c r="R47" s="58"/>
      <c r="S47" s="58"/>
    </row>
    <row r="48" spans="1:19" ht="12.75">
      <c r="A48" s="20" t="s">
        <v>28</v>
      </c>
      <c r="B48" s="17"/>
      <c r="C48" s="17"/>
      <c r="D48" s="91">
        <v>0</v>
      </c>
      <c r="E48" s="62">
        <v>0</v>
      </c>
      <c r="F48" s="92">
        <v>0</v>
      </c>
      <c r="G48" s="62">
        <v>0</v>
      </c>
      <c r="H48" s="62">
        <v>0</v>
      </c>
      <c r="I48" s="62">
        <v>0</v>
      </c>
      <c r="J48" s="62">
        <v>0</v>
      </c>
      <c r="M48" s="58"/>
      <c r="N48" s="58"/>
      <c r="O48" s="58"/>
      <c r="P48" s="58"/>
      <c r="Q48" s="58"/>
      <c r="R48" s="58"/>
      <c r="S48" s="58"/>
    </row>
    <row r="49" spans="1:19" ht="12.75">
      <c r="A49" s="20"/>
      <c r="B49" s="17" t="s">
        <v>29</v>
      </c>
      <c r="C49" s="17"/>
      <c r="D49" s="91">
        <v>0</v>
      </c>
      <c r="E49" s="62">
        <v>0</v>
      </c>
      <c r="F49" s="92">
        <v>0</v>
      </c>
      <c r="G49" s="62">
        <v>0</v>
      </c>
      <c r="H49" s="62">
        <v>0</v>
      </c>
      <c r="I49" s="62">
        <v>0</v>
      </c>
      <c r="J49" s="62">
        <v>0</v>
      </c>
      <c r="M49" s="58"/>
      <c r="N49" s="58"/>
      <c r="O49" s="58"/>
      <c r="P49" s="58"/>
      <c r="Q49" s="58"/>
      <c r="R49" s="58"/>
      <c r="S49" s="58"/>
    </row>
    <row r="50" spans="1:19" ht="12.75">
      <c r="A50" s="20"/>
      <c r="B50" s="17" t="s">
        <v>30</v>
      </c>
      <c r="C50" s="17"/>
      <c r="D50" s="91">
        <v>0</v>
      </c>
      <c r="E50" s="62">
        <v>0</v>
      </c>
      <c r="F50" s="92">
        <v>0</v>
      </c>
      <c r="G50" s="62">
        <v>0</v>
      </c>
      <c r="H50" s="62">
        <v>0</v>
      </c>
      <c r="I50" s="62">
        <v>0</v>
      </c>
      <c r="J50" s="62">
        <v>0</v>
      </c>
      <c r="M50" s="58"/>
      <c r="N50" s="58"/>
      <c r="O50" s="58"/>
      <c r="P50" s="58"/>
      <c r="Q50" s="58"/>
      <c r="R50" s="58"/>
      <c r="S50" s="58"/>
    </row>
    <row r="51" spans="1:19" ht="12.75">
      <c r="A51" s="20" t="s">
        <v>31</v>
      </c>
      <c r="B51" s="17"/>
      <c r="C51" s="17"/>
      <c r="D51" s="91">
        <v>0</v>
      </c>
      <c r="E51" s="62">
        <v>0</v>
      </c>
      <c r="F51" s="92">
        <v>0</v>
      </c>
      <c r="G51" s="62">
        <v>0</v>
      </c>
      <c r="H51" s="62">
        <v>0</v>
      </c>
      <c r="I51" s="62">
        <v>0</v>
      </c>
      <c r="J51" s="62">
        <v>0</v>
      </c>
      <c r="M51" s="58"/>
      <c r="N51" s="58"/>
      <c r="O51" s="58"/>
      <c r="P51" s="58"/>
      <c r="Q51" s="58"/>
      <c r="R51" s="58"/>
      <c r="S51" s="58"/>
    </row>
    <row r="52" spans="1:19" ht="12.75">
      <c r="A52" s="20" t="s">
        <v>32</v>
      </c>
      <c r="B52" s="17"/>
      <c r="C52" s="17"/>
      <c r="D52" s="91">
        <v>0</v>
      </c>
      <c r="E52" s="62">
        <v>0.1</v>
      </c>
      <c r="F52" s="92">
        <v>0.1</v>
      </c>
      <c r="G52" s="62">
        <v>0</v>
      </c>
      <c r="H52" s="62">
        <v>-0.2</v>
      </c>
      <c r="I52" s="62">
        <v>-0.1</v>
      </c>
      <c r="J52" s="62">
        <v>0</v>
      </c>
      <c r="M52" s="58"/>
      <c r="N52" s="58"/>
      <c r="O52" s="58"/>
      <c r="P52" s="58"/>
      <c r="Q52" s="58"/>
      <c r="R52" s="58"/>
      <c r="S52" s="58"/>
    </row>
    <row r="53" spans="1:19" ht="12.75">
      <c r="A53" s="20" t="s">
        <v>102</v>
      </c>
      <c r="B53" s="17"/>
      <c r="C53" s="17"/>
      <c r="D53" s="91">
        <v>0</v>
      </c>
      <c r="E53" s="62">
        <v>0</v>
      </c>
      <c r="F53" s="92">
        <v>0</v>
      </c>
      <c r="G53" s="62">
        <v>0</v>
      </c>
      <c r="H53" s="62">
        <v>0</v>
      </c>
      <c r="I53" s="62">
        <v>0</v>
      </c>
      <c r="J53" s="62">
        <v>0</v>
      </c>
      <c r="M53" s="58"/>
      <c r="N53" s="58"/>
      <c r="O53" s="58"/>
      <c r="P53" s="58"/>
      <c r="Q53" s="58"/>
      <c r="R53" s="58"/>
      <c r="S53" s="58"/>
    </row>
    <row r="54" spans="1:19" ht="12.75" hidden="1">
      <c r="A54" s="20"/>
      <c r="B54" s="17" t="s">
        <v>33</v>
      </c>
      <c r="C54" s="17"/>
      <c r="D54" s="91">
        <v>0</v>
      </c>
      <c r="E54" s="62">
        <v>0</v>
      </c>
      <c r="F54" s="92">
        <v>0</v>
      </c>
      <c r="G54" s="62">
        <v>0</v>
      </c>
      <c r="H54" s="62">
        <v>0</v>
      </c>
      <c r="I54" s="62">
        <v>0</v>
      </c>
      <c r="J54" s="62">
        <v>0</v>
      </c>
      <c r="M54" s="58"/>
      <c r="N54" s="58"/>
      <c r="O54" s="58"/>
      <c r="P54" s="58"/>
      <c r="Q54" s="58"/>
      <c r="R54" s="58"/>
      <c r="S54" s="58"/>
    </row>
    <row r="55" spans="1:19" ht="12.75" hidden="1">
      <c r="A55" s="20"/>
      <c r="B55" s="17" t="s">
        <v>34</v>
      </c>
      <c r="C55" s="17"/>
      <c r="D55" s="91">
        <v>0</v>
      </c>
      <c r="E55" s="62">
        <v>0</v>
      </c>
      <c r="F55" s="92">
        <v>0</v>
      </c>
      <c r="G55" s="62">
        <v>0</v>
      </c>
      <c r="H55" s="62">
        <v>0</v>
      </c>
      <c r="I55" s="62">
        <v>0</v>
      </c>
      <c r="J55" s="62">
        <v>0</v>
      </c>
      <c r="M55" s="58"/>
      <c r="N55" s="58"/>
      <c r="O55" s="58"/>
      <c r="P55" s="58"/>
      <c r="Q55" s="58"/>
      <c r="R55" s="58"/>
      <c r="S55" s="58"/>
    </row>
    <row r="56" spans="1:19" ht="12.75">
      <c r="A56" s="20" t="s">
        <v>103</v>
      </c>
      <c r="B56" s="17"/>
      <c r="C56" s="17"/>
      <c r="D56" s="91">
        <v>0</v>
      </c>
      <c r="E56" s="62">
        <v>0</v>
      </c>
      <c r="F56" s="92">
        <v>0</v>
      </c>
      <c r="G56" s="62">
        <v>0</v>
      </c>
      <c r="H56" s="62">
        <v>0</v>
      </c>
      <c r="I56" s="62">
        <v>0</v>
      </c>
      <c r="J56" s="62">
        <v>0</v>
      </c>
      <c r="M56" s="58"/>
      <c r="N56" s="58"/>
      <c r="O56" s="58"/>
      <c r="P56" s="58"/>
      <c r="Q56" s="58"/>
      <c r="R56" s="58"/>
      <c r="S56" s="58"/>
    </row>
    <row r="57" spans="1:19" ht="12.75">
      <c r="A57" s="20" t="s">
        <v>35</v>
      </c>
      <c r="B57" s="17"/>
      <c r="C57" s="17"/>
      <c r="D57" s="91">
        <v>0</v>
      </c>
      <c r="E57" s="62">
        <v>0</v>
      </c>
      <c r="F57" s="92">
        <v>0</v>
      </c>
      <c r="G57" s="62">
        <v>0</v>
      </c>
      <c r="H57" s="62">
        <v>0</v>
      </c>
      <c r="I57" s="62">
        <v>0</v>
      </c>
      <c r="J57" s="62">
        <v>0</v>
      </c>
      <c r="M57" s="58"/>
      <c r="N57" s="58"/>
      <c r="O57" s="58"/>
      <c r="P57" s="58"/>
      <c r="Q57" s="58"/>
      <c r="R57" s="58"/>
      <c r="S57" s="58"/>
    </row>
    <row r="58" spans="1:19" ht="12.75">
      <c r="A58" s="20"/>
      <c r="B58" s="17"/>
      <c r="C58" s="17"/>
      <c r="D58" s="91"/>
      <c r="E58" s="62"/>
      <c r="F58" s="92"/>
      <c r="G58" s="62"/>
      <c r="H58" s="62"/>
      <c r="I58" s="62"/>
      <c r="J58" s="62"/>
      <c r="M58" s="58"/>
      <c r="N58" s="58"/>
      <c r="O58" s="58"/>
      <c r="P58" s="58"/>
      <c r="Q58" s="58"/>
      <c r="R58" s="58"/>
      <c r="S58" s="58"/>
    </row>
    <row r="59" spans="1:19" ht="12.75">
      <c r="A59" s="20" t="s">
        <v>36</v>
      </c>
      <c r="B59" s="17"/>
      <c r="C59" s="17"/>
      <c r="D59" s="91">
        <v>0</v>
      </c>
      <c r="E59" s="62">
        <v>0</v>
      </c>
      <c r="F59" s="92">
        <v>0.1</v>
      </c>
      <c r="G59" s="62">
        <v>0</v>
      </c>
      <c r="H59" s="62">
        <v>0</v>
      </c>
      <c r="I59" s="62">
        <v>0</v>
      </c>
      <c r="J59" s="62">
        <v>0.1</v>
      </c>
      <c r="M59" s="58"/>
      <c r="N59" s="58"/>
      <c r="O59" s="58"/>
      <c r="P59" s="58"/>
      <c r="Q59" s="58"/>
      <c r="R59" s="58"/>
      <c r="S59" s="58"/>
    </row>
    <row r="60" spans="1:19" ht="12.75">
      <c r="A60" s="20" t="s">
        <v>37</v>
      </c>
      <c r="B60" s="17"/>
      <c r="C60" s="17"/>
      <c r="D60" s="91">
        <v>0</v>
      </c>
      <c r="E60" s="62">
        <v>0</v>
      </c>
      <c r="F60" s="92">
        <v>0</v>
      </c>
      <c r="G60" s="62">
        <v>0</v>
      </c>
      <c r="H60" s="62">
        <v>0</v>
      </c>
      <c r="I60" s="62">
        <v>0</v>
      </c>
      <c r="J60" s="62">
        <v>0</v>
      </c>
      <c r="M60" s="58"/>
      <c r="N60" s="58"/>
      <c r="O60" s="58"/>
      <c r="P60" s="58"/>
      <c r="Q60" s="58"/>
      <c r="R60" s="58"/>
      <c r="S60" s="58"/>
    </row>
    <row r="61" spans="1:19" ht="12.75">
      <c r="A61" s="20"/>
      <c r="B61" s="17" t="s">
        <v>38</v>
      </c>
      <c r="C61" s="17"/>
      <c r="D61" s="91">
        <v>0</v>
      </c>
      <c r="E61" s="62">
        <v>0</v>
      </c>
      <c r="F61" s="92">
        <v>0</v>
      </c>
      <c r="G61" s="62">
        <v>0</v>
      </c>
      <c r="H61" s="62">
        <v>0</v>
      </c>
      <c r="I61" s="62">
        <v>0</v>
      </c>
      <c r="J61" s="62">
        <v>0</v>
      </c>
      <c r="M61" s="58"/>
      <c r="N61" s="58"/>
      <c r="O61" s="58"/>
      <c r="P61" s="58"/>
      <c r="Q61" s="58"/>
      <c r="R61" s="58"/>
      <c r="S61" s="58"/>
    </row>
    <row r="62" spans="1:19" ht="12.75">
      <c r="A62" s="20"/>
      <c r="B62" s="17"/>
      <c r="C62" s="17" t="s">
        <v>39</v>
      </c>
      <c r="D62" s="91">
        <v>0</v>
      </c>
      <c r="E62" s="62">
        <v>0</v>
      </c>
      <c r="F62" s="92">
        <v>0</v>
      </c>
      <c r="G62" s="62">
        <v>0</v>
      </c>
      <c r="H62" s="62">
        <v>0</v>
      </c>
      <c r="I62" s="62">
        <v>0</v>
      </c>
      <c r="J62" s="62">
        <v>0</v>
      </c>
      <c r="M62" s="58"/>
      <c r="N62" s="58"/>
      <c r="O62" s="58"/>
      <c r="P62" s="58"/>
      <c r="Q62" s="58"/>
      <c r="R62" s="58"/>
      <c r="S62" s="58"/>
    </row>
    <row r="63" spans="1:19" ht="12.75">
      <c r="A63" s="20"/>
      <c r="B63" s="17"/>
      <c r="C63" s="17" t="s">
        <v>40</v>
      </c>
      <c r="D63" s="91">
        <v>0</v>
      </c>
      <c r="E63" s="62">
        <v>0</v>
      </c>
      <c r="F63" s="92">
        <v>0</v>
      </c>
      <c r="G63" s="62">
        <v>0</v>
      </c>
      <c r="H63" s="62">
        <v>0</v>
      </c>
      <c r="I63" s="62">
        <v>0</v>
      </c>
      <c r="J63" s="62">
        <v>0</v>
      </c>
      <c r="M63" s="58"/>
      <c r="N63" s="58"/>
      <c r="O63" s="58"/>
      <c r="P63" s="58"/>
      <c r="Q63" s="58"/>
      <c r="R63" s="58"/>
      <c r="S63" s="58"/>
    </row>
    <row r="64" spans="1:19" ht="12.75">
      <c r="A64" s="20"/>
      <c r="B64" s="17" t="s">
        <v>41</v>
      </c>
      <c r="C64" s="17"/>
      <c r="D64" s="91">
        <v>0</v>
      </c>
      <c r="E64" s="62">
        <v>0</v>
      </c>
      <c r="F64" s="92">
        <v>0</v>
      </c>
      <c r="G64" s="62">
        <v>0</v>
      </c>
      <c r="H64" s="62">
        <v>0</v>
      </c>
      <c r="I64" s="62">
        <v>0</v>
      </c>
      <c r="J64" s="62">
        <v>0</v>
      </c>
      <c r="M64" s="58"/>
      <c r="N64" s="58"/>
      <c r="O64" s="58"/>
      <c r="P64" s="58"/>
      <c r="Q64" s="58"/>
      <c r="R64" s="58"/>
      <c r="S64" s="58"/>
    </row>
    <row r="65" spans="1:19" ht="12.75">
      <c r="A65" s="20" t="s">
        <v>42</v>
      </c>
      <c r="B65" s="17"/>
      <c r="C65" s="17"/>
      <c r="D65" s="91">
        <v>0</v>
      </c>
      <c r="E65" s="62">
        <v>0</v>
      </c>
      <c r="F65" s="92">
        <v>0</v>
      </c>
      <c r="G65" s="62">
        <v>0</v>
      </c>
      <c r="H65" s="62">
        <v>0</v>
      </c>
      <c r="I65" s="62">
        <v>0</v>
      </c>
      <c r="J65" s="62">
        <v>0</v>
      </c>
      <c r="M65" s="58"/>
      <c r="N65" s="58"/>
      <c r="O65" s="58"/>
      <c r="P65" s="58"/>
      <c r="Q65" s="58"/>
      <c r="R65" s="58"/>
      <c r="S65" s="58"/>
    </row>
    <row r="66" spans="1:19" ht="12.75">
      <c r="A66" s="20"/>
      <c r="B66" s="17" t="s">
        <v>38</v>
      </c>
      <c r="C66" s="17"/>
      <c r="D66" s="91">
        <v>0</v>
      </c>
      <c r="E66" s="62">
        <v>0</v>
      </c>
      <c r="F66" s="92">
        <v>0</v>
      </c>
      <c r="G66" s="62">
        <v>0</v>
      </c>
      <c r="H66" s="62">
        <v>0</v>
      </c>
      <c r="I66" s="62">
        <v>0</v>
      </c>
      <c r="J66" s="62">
        <v>0</v>
      </c>
      <c r="M66" s="58"/>
      <c r="N66" s="58"/>
      <c r="O66" s="58"/>
      <c r="P66" s="58"/>
      <c r="Q66" s="58"/>
      <c r="R66" s="58"/>
      <c r="S66" s="58"/>
    </row>
    <row r="67" spans="1:19" ht="12.75">
      <c r="A67" s="20"/>
      <c r="B67" s="17"/>
      <c r="C67" s="17" t="s">
        <v>39</v>
      </c>
      <c r="D67" s="91">
        <v>0</v>
      </c>
      <c r="E67" s="62">
        <v>0</v>
      </c>
      <c r="F67" s="92">
        <v>0</v>
      </c>
      <c r="G67" s="62">
        <v>0</v>
      </c>
      <c r="H67" s="62">
        <v>0</v>
      </c>
      <c r="I67" s="62">
        <v>0</v>
      </c>
      <c r="J67" s="62">
        <v>0</v>
      </c>
      <c r="M67" s="58"/>
      <c r="N67" s="58"/>
      <c r="O67" s="58"/>
      <c r="P67" s="58"/>
      <c r="Q67" s="58"/>
      <c r="R67" s="58"/>
      <c r="S67" s="58"/>
    </row>
    <row r="68" spans="1:19" ht="12.75">
      <c r="A68" s="20"/>
      <c r="B68" s="17"/>
      <c r="C68" s="17" t="s">
        <v>40</v>
      </c>
      <c r="D68" s="91">
        <v>0</v>
      </c>
      <c r="E68" s="62">
        <v>0</v>
      </c>
      <c r="F68" s="92">
        <v>0</v>
      </c>
      <c r="G68" s="62">
        <v>0</v>
      </c>
      <c r="H68" s="62">
        <v>0</v>
      </c>
      <c r="I68" s="62">
        <v>0</v>
      </c>
      <c r="J68" s="62">
        <v>0</v>
      </c>
      <c r="M68" s="58"/>
      <c r="N68" s="58"/>
      <c r="O68" s="58"/>
      <c r="P68" s="58"/>
      <c r="Q68" s="58"/>
      <c r="R68" s="58"/>
      <c r="S68" s="58"/>
    </row>
    <row r="69" spans="1:19" ht="12.75">
      <c r="A69" s="20"/>
      <c r="B69" s="17" t="s">
        <v>41</v>
      </c>
      <c r="C69" s="17"/>
      <c r="D69" s="91">
        <v>0</v>
      </c>
      <c r="E69" s="62">
        <v>0</v>
      </c>
      <c r="F69" s="92">
        <v>0</v>
      </c>
      <c r="G69" s="62">
        <v>0</v>
      </c>
      <c r="H69" s="62">
        <v>0</v>
      </c>
      <c r="I69" s="62">
        <v>0</v>
      </c>
      <c r="J69" s="62">
        <v>0</v>
      </c>
      <c r="M69" s="58"/>
      <c r="N69" s="58"/>
      <c r="O69" s="58"/>
      <c r="P69" s="58"/>
      <c r="Q69" s="58"/>
      <c r="R69" s="58"/>
      <c r="S69" s="58"/>
    </row>
    <row r="70" spans="1:19" ht="12.75">
      <c r="A70" s="20" t="s">
        <v>43</v>
      </c>
      <c r="B70" s="17"/>
      <c r="C70" s="17"/>
      <c r="D70" s="91">
        <v>0</v>
      </c>
      <c r="E70" s="62">
        <v>0</v>
      </c>
      <c r="F70" s="92">
        <v>0.1</v>
      </c>
      <c r="G70" s="62">
        <v>0</v>
      </c>
      <c r="H70" s="62">
        <v>0</v>
      </c>
      <c r="I70" s="62">
        <v>0</v>
      </c>
      <c r="J70" s="62">
        <v>0.1</v>
      </c>
      <c r="M70" s="58"/>
      <c r="N70" s="58"/>
      <c r="O70" s="58"/>
      <c r="P70" s="58"/>
      <c r="Q70" s="58"/>
      <c r="R70" s="58"/>
      <c r="S70" s="58"/>
    </row>
    <row r="71" spans="1:19" ht="12.75">
      <c r="A71" s="20"/>
      <c r="B71" s="17"/>
      <c r="C71" s="17"/>
      <c r="D71" s="91"/>
      <c r="E71" s="62"/>
      <c r="F71" s="92"/>
      <c r="G71" s="62"/>
      <c r="H71" s="62"/>
      <c r="I71" s="62"/>
      <c r="J71" s="62"/>
      <c r="M71" s="58"/>
      <c r="N71" s="58"/>
      <c r="O71" s="58"/>
      <c r="P71" s="58"/>
      <c r="Q71" s="58"/>
      <c r="R71" s="58"/>
      <c r="S71" s="58"/>
    </row>
    <row r="72" spans="1:19" ht="12.75">
      <c r="A72" s="24" t="s">
        <v>44</v>
      </c>
      <c r="B72" s="25"/>
      <c r="C72" s="25"/>
      <c r="D72" s="99">
        <v>0</v>
      </c>
      <c r="E72" s="64">
        <v>0.1</v>
      </c>
      <c r="F72" s="100">
        <v>0</v>
      </c>
      <c r="G72" s="64">
        <v>0</v>
      </c>
      <c r="H72" s="64">
        <v>-0.2</v>
      </c>
      <c r="I72" s="64">
        <v>-0.2</v>
      </c>
      <c r="J72" s="64">
        <v>-0.2</v>
      </c>
      <c r="M72" s="58"/>
      <c r="N72" s="58"/>
      <c r="O72" s="58"/>
      <c r="P72" s="58"/>
      <c r="Q72" s="58"/>
      <c r="R72" s="58"/>
      <c r="S72" s="58"/>
    </row>
    <row r="73" spans="1:19" ht="12.75">
      <c r="A73" s="30"/>
      <c r="B73" s="31"/>
      <c r="C73" s="31"/>
      <c r="D73" s="277"/>
      <c r="E73" s="291"/>
      <c r="F73" s="278"/>
      <c r="G73" s="291"/>
      <c r="H73" s="291"/>
      <c r="I73" s="291"/>
      <c r="J73" s="291"/>
      <c r="M73" s="58"/>
      <c r="N73" s="58"/>
      <c r="O73" s="58"/>
      <c r="P73" s="58"/>
      <c r="Q73" s="58"/>
      <c r="R73" s="58"/>
      <c r="S73" s="58"/>
    </row>
    <row r="74" spans="13:19" ht="12.75">
      <c r="M74" s="58"/>
      <c r="N74" s="58"/>
      <c r="O74" s="58"/>
      <c r="P74" s="58"/>
      <c r="Q74" s="58"/>
      <c r="R74" s="58"/>
      <c r="S74" s="58"/>
    </row>
    <row r="75" spans="13:19" ht="12.75">
      <c r="M75" s="58"/>
      <c r="N75" s="58"/>
      <c r="O75" s="58"/>
      <c r="P75" s="58"/>
      <c r="Q75" s="58"/>
      <c r="R75" s="58"/>
      <c r="S75" s="58"/>
    </row>
    <row r="76" spans="13:19" ht="12.75">
      <c r="M76" s="58"/>
      <c r="N76" s="58"/>
      <c r="O76" s="58"/>
      <c r="P76" s="58"/>
      <c r="Q76" s="58"/>
      <c r="R76" s="58"/>
      <c r="S76" s="58"/>
    </row>
    <row r="77" spans="13:19" ht="12.75">
      <c r="M77" s="58"/>
      <c r="N77" s="58"/>
      <c r="O77" s="58"/>
      <c r="P77" s="58"/>
      <c r="Q77" s="58"/>
      <c r="R77" s="58"/>
      <c r="S77" s="58"/>
    </row>
    <row r="78" spans="13:19" ht="12.75">
      <c r="M78" s="58"/>
      <c r="N78" s="58"/>
      <c r="O78" s="58"/>
      <c r="P78" s="58"/>
      <c r="Q78" s="58"/>
      <c r="R78" s="58"/>
      <c r="S78" s="58"/>
    </row>
    <row r="79" spans="13:19" ht="12.75">
      <c r="M79" s="58"/>
      <c r="N79" s="58"/>
      <c r="O79" s="58"/>
      <c r="P79" s="58"/>
      <c r="Q79" s="58"/>
      <c r="R79" s="58"/>
      <c r="S79" s="58"/>
    </row>
    <row r="80" spans="13:19" ht="12.75">
      <c r="M80" s="58"/>
      <c r="N80" s="58"/>
      <c r="O80" s="58"/>
      <c r="P80" s="58"/>
      <c r="Q80" s="58"/>
      <c r="R80" s="58"/>
      <c r="S80" s="58"/>
    </row>
    <row r="81" spans="13:19" ht="12.75">
      <c r="M81" s="58"/>
      <c r="N81" s="58"/>
      <c r="O81" s="58"/>
      <c r="P81" s="58"/>
      <c r="Q81" s="58"/>
      <c r="R81" s="58"/>
      <c r="S81" s="58"/>
    </row>
    <row r="82" spans="13:19" ht="12.75">
      <c r="M82" s="58"/>
      <c r="N82" s="58"/>
      <c r="O82" s="58"/>
      <c r="P82" s="58"/>
      <c r="Q82" s="58"/>
      <c r="R82" s="58"/>
      <c r="S82" s="58"/>
    </row>
    <row r="83" spans="13:19" ht="12.75">
      <c r="M83" s="58"/>
      <c r="N83" s="58"/>
      <c r="O83" s="58"/>
      <c r="P83" s="58"/>
      <c r="Q83" s="58"/>
      <c r="R83" s="58"/>
      <c r="S83" s="58"/>
    </row>
    <row r="84" spans="13:19" ht="12.75">
      <c r="M84" s="58"/>
      <c r="N84" s="58"/>
      <c r="O84" s="58"/>
      <c r="P84" s="58"/>
      <c r="Q84" s="58"/>
      <c r="R84" s="58"/>
      <c r="S84" s="58"/>
    </row>
    <row r="85" spans="13:19" ht="12.75">
      <c r="M85" s="58"/>
      <c r="N85" s="58"/>
      <c r="O85" s="58"/>
      <c r="P85" s="58"/>
      <c r="Q85" s="58"/>
      <c r="R85" s="58"/>
      <c r="S85" s="58"/>
    </row>
    <row r="86" spans="13:19" ht="12.75">
      <c r="M86" s="58"/>
      <c r="N86" s="58"/>
      <c r="O86" s="58"/>
      <c r="P86" s="58"/>
      <c r="Q86" s="58"/>
      <c r="R86" s="58"/>
      <c r="S86" s="58"/>
    </row>
    <row r="87" spans="13:19" ht="12.75">
      <c r="M87" s="58"/>
      <c r="N87" s="58"/>
      <c r="O87" s="58"/>
      <c r="P87" s="58"/>
      <c r="Q87" s="58"/>
      <c r="R87" s="58"/>
      <c r="S87" s="58"/>
    </row>
    <row r="88" spans="13:19" ht="12.75">
      <c r="M88" s="58"/>
      <c r="N88" s="58"/>
      <c r="O88" s="58"/>
      <c r="P88" s="58"/>
      <c r="Q88" s="58"/>
      <c r="R88" s="58"/>
      <c r="S88" s="58"/>
    </row>
    <row r="89" spans="13:19" ht="12.75">
      <c r="M89" s="58"/>
      <c r="N89" s="58"/>
      <c r="O89" s="58"/>
      <c r="P89" s="58"/>
      <c r="Q89" s="58"/>
      <c r="R89" s="58"/>
      <c r="S89" s="58"/>
    </row>
    <row r="90" spans="13:19" ht="12.75">
      <c r="M90" s="58"/>
      <c r="N90" s="58"/>
      <c r="O90" s="58"/>
      <c r="P90" s="58"/>
      <c r="Q90" s="58"/>
      <c r="R90" s="58"/>
      <c r="S90" s="58"/>
    </row>
    <row r="91" spans="13:19" ht="12.75">
      <c r="M91" s="58"/>
      <c r="N91" s="58"/>
      <c r="O91" s="58"/>
      <c r="P91" s="58"/>
      <c r="Q91" s="58"/>
      <c r="R91" s="58"/>
      <c r="S91" s="58"/>
    </row>
    <row r="92" spans="13:19" ht="12.75">
      <c r="M92" s="58"/>
      <c r="N92" s="58"/>
      <c r="O92" s="58"/>
      <c r="P92" s="58"/>
      <c r="Q92" s="58"/>
      <c r="R92" s="58"/>
      <c r="S92" s="58"/>
    </row>
    <row r="93" spans="13:19" ht="12.75">
      <c r="M93" s="58"/>
      <c r="N93" s="58"/>
      <c r="O93" s="58"/>
      <c r="P93" s="58"/>
      <c r="Q93" s="58"/>
      <c r="R93" s="58"/>
      <c r="S93" s="58"/>
    </row>
    <row r="94" spans="13:19" ht="12.75">
      <c r="M94" s="58"/>
      <c r="N94" s="58"/>
      <c r="O94" s="58"/>
      <c r="P94" s="58"/>
      <c r="Q94" s="58"/>
      <c r="R94" s="58"/>
      <c r="S94" s="58"/>
    </row>
    <row r="95" spans="13:19" ht="12.75">
      <c r="M95" s="58"/>
      <c r="N95" s="58"/>
      <c r="O95" s="58"/>
      <c r="P95" s="58"/>
      <c r="Q95" s="58"/>
      <c r="R95" s="58"/>
      <c r="S95" s="58"/>
    </row>
    <row r="96" spans="13:19" ht="12.75">
      <c r="M96" s="58"/>
      <c r="N96" s="58"/>
      <c r="O96" s="58"/>
      <c r="P96" s="58"/>
      <c r="Q96" s="58"/>
      <c r="R96" s="58"/>
      <c r="S96" s="58"/>
    </row>
    <row r="97" spans="13:19" ht="12.75">
      <c r="M97" s="58"/>
      <c r="N97" s="58"/>
      <c r="O97" s="58"/>
      <c r="P97" s="58"/>
      <c r="Q97" s="58"/>
      <c r="R97" s="58"/>
      <c r="S97" s="58"/>
    </row>
    <row r="98" spans="13:19" ht="12.75">
      <c r="M98" s="58"/>
      <c r="N98" s="58"/>
      <c r="O98" s="58"/>
      <c r="P98" s="58"/>
      <c r="Q98" s="58"/>
      <c r="R98" s="58"/>
      <c r="S98" s="58"/>
    </row>
    <row r="99" spans="13:19" ht="12.75">
      <c r="M99" s="58"/>
      <c r="N99" s="58"/>
      <c r="O99" s="58"/>
      <c r="P99" s="58"/>
      <c r="Q99" s="58"/>
      <c r="R99" s="58"/>
      <c r="S99" s="58"/>
    </row>
    <row r="100" spans="13:19" ht="12.75">
      <c r="M100" s="58"/>
      <c r="N100" s="58"/>
      <c r="O100" s="58"/>
      <c r="P100" s="58"/>
      <c r="Q100" s="58"/>
      <c r="R100" s="58"/>
      <c r="S100" s="58"/>
    </row>
    <row r="101" spans="13:19" ht="12.75">
      <c r="M101" s="58"/>
      <c r="N101" s="58"/>
      <c r="O101" s="58"/>
      <c r="P101" s="58"/>
      <c r="Q101" s="58"/>
      <c r="R101" s="58"/>
      <c r="S101" s="58"/>
    </row>
    <row r="102" spans="13:19" ht="12.75">
      <c r="M102" s="58"/>
      <c r="N102" s="58"/>
      <c r="O102" s="58"/>
      <c r="P102" s="58"/>
      <c r="Q102" s="58"/>
      <c r="R102" s="58"/>
      <c r="S102" s="58"/>
    </row>
    <row r="103" spans="13:19" ht="12.75">
      <c r="M103" s="58"/>
      <c r="N103" s="58"/>
      <c r="O103" s="58"/>
      <c r="P103" s="58"/>
      <c r="Q103" s="58"/>
      <c r="R103" s="58"/>
      <c r="S103" s="58"/>
    </row>
    <row r="104" spans="13:19" ht="12.75">
      <c r="M104" s="58"/>
      <c r="N104" s="58"/>
      <c r="O104" s="58"/>
      <c r="P104" s="58"/>
      <c r="Q104" s="58"/>
      <c r="R104" s="58"/>
      <c r="S104" s="58"/>
    </row>
    <row r="105" spans="13:19" ht="12.75">
      <c r="M105" s="58"/>
      <c r="N105" s="58"/>
      <c r="O105" s="58"/>
      <c r="P105" s="58"/>
      <c r="Q105" s="58"/>
      <c r="R105" s="58"/>
      <c r="S105" s="58"/>
    </row>
    <row r="106" spans="13:19" ht="12.75">
      <c r="M106" s="58"/>
      <c r="N106" s="58"/>
      <c r="O106" s="58"/>
      <c r="P106" s="58"/>
      <c r="Q106" s="58"/>
      <c r="R106" s="58"/>
      <c r="S106" s="58"/>
    </row>
    <row r="107" spans="13:19" ht="12.75">
      <c r="M107" s="58"/>
      <c r="N107" s="58"/>
      <c r="O107" s="58"/>
      <c r="P107" s="58"/>
      <c r="Q107" s="58"/>
      <c r="R107" s="58"/>
      <c r="S107" s="58"/>
    </row>
    <row r="108" spans="13:19" ht="12.75">
      <c r="M108" s="58"/>
      <c r="N108" s="58"/>
      <c r="O108" s="58"/>
      <c r="P108" s="58"/>
      <c r="Q108" s="58"/>
      <c r="R108" s="58"/>
      <c r="S108" s="58"/>
    </row>
    <row r="109" spans="13:19" ht="12.75">
      <c r="M109" s="58"/>
      <c r="N109" s="58"/>
      <c r="O109" s="58"/>
      <c r="P109" s="58"/>
      <c r="Q109" s="58"/>
      <c r="R109" s="58"/>
      <c r="S109" s="58"/>
    </row>
    <row r="110" spans="13:19" ht="12.75">
      <c r="M110" s="58"/>
      <c r="N110" s="58"/>
      <c r="O110" s="58"/>
      <c r="P110" s="58"/>
      <c r="Q110" s="58"/>
      <c r="R110" s="58"/>
      <c r="S110" s="58"/>
    </row>
    <row r="111" spans="13:19" ht="12.75">
      <c r="M111" s="58"/>
      <c r="N111" s="58"/>
      <c r="O111" s="58"/>
      <c r="P111" s="58"/>
      <c r="Q111" s="58"/>
      <c r="R111" s="58"/>
      <c r="S111" s="58"/>
    </row>
    <row r="112" spans="13:19" ht="12.75">
      <c r="M112" s="58"/>
      <c r="N112" s="58"/>
      <c r="O112" s="58"/>
      <c r="P112" s="58"/>
      <c r="Q112" s="58"/>
      <c r="R112" s="58"/>
      <c r="S112" s="58"/>
    </row>
    <row r="113" spans="13:19" ht="12.75">
      <c r="M113" s="58"/>
      <c r="N113" s="58"/>
      <c r="O113" s="58"/>
      <c r="P113" s="58"/>
      <c r="Q113" s="58"/>
      <c r="R113" s="58"/>
      <c r="S113" s="58"/>
    </row>
    <row r="114" spans="13:19" ht="12.75">
      <c r="M114" s="58"/>
      <c r="N114" s="58"/>
      <c r="O114" s="58"/>
      <c r="P114" s="58"/>
      <c r="Q114" s="58"/>
      <c r="R114" s="58"/>
      <c r="S114" s="58"/>
    </row>
    <row r="115" spans="13:19" ht="12.75">
      <c r="M115" s="58"/>
      <c r="N115" s="58"/>
      <c r="O115" s="58"/>
      <c r="P115" s="58"/>
      <c r="Q115" s="58"/>
      <c r="R115" s="58"/>
      <c r="S115" s="58"/>
    </row>
    <row r="116" spans="13:19" ht="12.75">
      <c r="M116" s="58"/>
      <c r="N116" s="58"/>
      <c r="O116" s="58"/>
      <c r="P116" s="58"/>
      <c r="Q116" s="58"/>
      <c r="R116" s="58"/>
      <c r="S116" s="58"/>
    </row>
    <row r="117" spans="13:19" ht="12.75">
      <c r="M117" s="58"/>
      <c r="N117" s="58"/>
      <c r="O117" s="58"/>
      <c r="P117" s="58"/>
      <c r="Q117" s="58"/>
      <c r="R117" s="58"/>
      <c r="S117" s="58"/>
    </row>
    <row r="118" spans="13:19" ht="12.75">
      <c r="M118" s="58"/>
      <c r="N118" s="58"/>
      <c r="O118" s="58"/>
      <c r="P118" s="58"/>
      <c r="Q118" s="58"/>
      <c r="R118" s="58"/>
      <c r="S118" s="58"/>
    </row>
    <row r="119" spans="13:19" ht="12.75">
      <c r="M119" s="58"/>
      <c r="N119" s="58"/>
      <c r="O119" s="58"/>
      <c r="P119" s="58"/>
      <c r="Q119" s="58"/>
      <c r="R119" s="58"/>
      <c r="S119" s="58"/>
    </row>
    <row r="120" spans="13:19" ht="12.75">
      <c r="M120" s="58"/>
      <c r="N120" s="58"/>
      <c r="O120" s="58"/>
      <c r="P120" s="58"/>
      <c r="Q120" s="58"/>
      <c r="R120" s="58"/>
      <c r="S120" s="58"/>
    </row>
    <row r="121" spans="13:19" ht="12.75">
      <c r="M121" s="58"/>
      <c r="N121" s="58"/>
      <c r="O121" s="58"/>
      <c r="P121" s="58"/>
      <c r="Q121" s="58"/>
      <c r="R121" s="58"/>
      <c r="S121" s="58"/>
    </row>
    <row r="122" spans="13:19" ht="12.75">
      <c r="M122" s="58"/>
      <c r="N122" s="58"/>
      <c r="O122" s="58"/>
      <c r="P122" s="58"/>
      <c r="Q122" s="58"/>
      <c r="R122" s="58"/>
      <c r="S122" s="58"/>
    </row>
    <row r="123" spans="13:19" ht="12.75">
      <c r="M123" s="58"/>
      <c r="N123" s="58"/>
      <c r="O123" s="58"/>
      <c r="P123" s="58"/>
      <c r="Q123" s="58"/>
      <c r="R123" s="58"/>
      <c r="S123" s="58"/>
    </row>
    <row r="124" spans="13:19" ht="12.75">
      <c r="M124" s="58"/>
      <c r="N124" s="58"/>
      <c r="O124" s="58"/>
      <c r="P124" s="58"/>
      <c r="Q124" s="58"/>
      <c r="R124" s="58"/>
      <c r="S124" s="58"/>
    </row>
    <row r="125" spans="13:19" ht="12.75">
      <c r="M125" s="58"/>
      <c r="N125" s="58"/>
      <c r="O125" s="58"/>
      <c r="P125" s="58"/>
      <c r="Q125" s="58"/>
      <c r="R125" s="58"/>
      <c r="S125" s="58"/>
    </row>
    <row r="126" spans="13:19" ht="12.75">
      <c r="M126" s="58"/>
      <c r="N126" s="58"/>
      <c r="O126" s="58"/>
      <c r="P126" s="58"/>
      <c r="Q126" s="58"/>
      <c r="R126" s="58"/>
      <c r="S126" s="58"/>
    </row>
    <row r="127" spans="13:19" ht="12.75">
      <c r="M127" s="58"/>
      <c r="N127" s="58"/>
      <c r="O127" s="58"/>
      <c r="P127" s="58"/>
      <c r="Q127" s="58"/>
      <c r="R127" s="58"/>
      <c r="S127" s="58"/>
    </row>
    <row r="128" spans="13:19" ht="12.75">
      <c r="M128" s="58"/>
      <c r="N128" s="58"/>
      <c r="O128" s="58"/>
      <c r="P128" s="58"/>
      <c r="Q128" s="58"/>
      <c r="R128" s="58"/>
      <c r="S128" s="58"/>
    </row>
    <row r="129" spans="13:19" ht="12.75">
      <c r="M129" s="58"/>
      <c r="N129" s="58"/>
      <c r="O129" s="58"/>
      <c r="P129" s="58"/>
      <c r="Q129" s="58"/>
      <c r="R129" s="58"/>
      <c r="S129" s="58"/>
    </row>
    <row r="130" spans="13:19" ht="12.75">
      <c r="M130" s="58"/>
      <c r="N130" s="58"/>
      <c r="O130" s="58"/>
      <c r="P130" s="58"/>
      <c r="Q130" s="58"/>
      <c r="R130" s="58"/>
      <c r="S130" s="58"/>
    </row>
    <row r="131" spans="13:19" ht="12.75">
      <c r="M131" s="58"/>
      <c r="N131" s="58"/>
      <c r="O131" s="58"/>
      <c r="P131" s="58"/>
      <c r="Q131" s="58"/>
      <c r="R131" s="58"/>
      <c r="S131" s="58"/>
    </row>
    <row r="132" spans="13:19" ht="12.75">
      <c r="M132" s="58"/>
      <c r="N132" s="58"/>
      <c r="O132" s="58"/>
      <c r="P132" s="58"/>
      <c r="Q132" s="58"/>
      <c r="R132" s="58"/>
      <c r="S132" s="58"/>
    </row>
    <row r="133" spans="13:19" ht="12.75">
      <c r="M133" s="58"/>
      <c r="N133" s="58"/>
      <c r="O133" s="58"/>
      <c r="P133" s="58"/>
      <c r="Q133" s="58"/>
      <c r="R133" s="58"/>
      <c r="S133" s="58"/>
    </row>
    <row r="134" spans="13:19" ht="12.75">
      <c r="M134" s="58"/>
      <c r="N134" s="58"/>
      <c r="O134" s="58"/>
      <c r="P134" s="58"/>
      <c r="Q134" s="58"/>
      <c r="R134" s="58"/>
      <c r="S134" s="58"/>
    </row>
    <row r="135" spans="13:19" ht="12.75">
      <c r="M135" s="58"/>
      <c r="N135" s="58"/>
      <c r="O135" s="58"/>
      <c r="P135" s="58"/>
      <c r="Q135" s="58"/>
      <c r="R135" s="58"/>
      <c r="S135" s="58"/>
    </row>
    <row r="136" spans="13:19" ht="12.75">
      <c r="M136" s="58"/>
      <c r="N136" s="58"/>
      <c r="O136" s="58"/>
      <c r="P136" s="58"/>
      <c r="Q136" s="58"/>
      <c r="R136" s="58"/>
      <c r="S136" s="58"/>
    </row>
    <row r="137" spans="13:19" ht="12.75">
      <c r="M137" s="58"/>
      <c r="N137" s="58"/>
      <c r="O137" s="58"/>
      <c r="P137" s="58"/>
      <c r="Q137" s="58"/>
      <c r="R137" s="58"/>
      <c r="S137" s="58"/>
    </row>
    <row r="138" spans="13:19" ht="12.75">
      <c r="M138" s="58"/>
      <c r="N138" s="58"/>
      <c r="O138" s="58"/>
      <c r="P138" s="58"/>
      <c r="Q138" s="58"/>
      <c r="R138" s="58"/>
      <c r="S138" s="58"/>
    </row>
    <row r="139" spans="13:19" ht="12.75">
      <c r="M139" s="58"/>
      <c r="N139" s="58"/>
      <c r="O139" s="58"/>
      <c r="P139" s="58"/>
      <c r="Q139" s="58"/>
      <c r="R139" s="58"/>
      <c r="S139" s="58"/>
    </row>
    <row r="140" spans="13:19" ht="12.75">
      <c r="M140" s="58"/>
      <c r="N140" s="58"/>
      <c r="O140" s="58"/>
      <c r="P140" s="58"/>
      <c r="Q140" s="58"/>
      <c r="R140" s="58"/>
      <c r="S140" s="58"/>
    </row>
    <row r="141" spans="13:19" ht="12.75">
      <c r="M141" s="58"/>
      <c r="N141" s="58"/>
      <c r="O141" s="58"/>
      <c r="P141" s="58"/>
      <c r="Q141" s="58"/>
      <c r="R141" s="58"/>
      <c r="S141" s="58"/>
    </row>
    <row r="142" spans="13:19" ht="12.75">
      <c r="M142" s="58"/>
      <c r="N142" s="58"/>
      <c r="O142" s="58"/>
      <c r="P142" s="58"/>
      <c r="Q142" s="58"/>
      <c r="R142" s="58"/>
      <c r="S142" s="58"/>
    </row>
    <row r="143" spans="13:19" ht="12.75">
      <c r="M143" s="58"/>
      <c r="N143" s="58"/>
      <c r="O143" s="58"/>
      <c r="P143" s="58"/>
      <c r="Q143" s="58"/>
      <c r="R143" s="58"/>
      <c r="S143" s="58"/>
    </row>
    <row r="144" spans="13:19" ht="12.75">
      <c r="M144" s="58"/>
      <c r="N144" s="58"/>
      <c r="O144" s="58"/>
      <c r="P144" s="58"/>
      <c r="Q144" s="58"/>
      <c r="R144" s="58"/>
      <c r="S144" s="58"/>
    </row>
    <row r="145" spans="13:19" ht="12.75">
      <c r="M145" s="58"/>
      <c r="N145" s="58"/>
      <c r="O145" s="58"/>
      <c r="P145" s="58"/>
      <c r="Q145" s="58"/>
      <c r="R145" s="58"/>
      <c r="S145" s="58"/>
    </row>
    <row r="146" spans="13:19" ht="12.75">
      <c r="M146" s="58"/>
      <c r="N146" s="58"/>
      <c r="O146" s="58"/>
      <c r="P146" s="58"/>
      <c r="Q146" s="58"/>
      <c r="R146" s="58"/>
      <c r="S146" s="58"/>
    </row>
    <row r="147" spans="13:19" ht="12.75">
      <c r="M147" s="58"/>
      <c r="N147" s="58"/>
      <c r="O147" s="58"/>
      <c r="P147" s="58"/>
      <c r="Q147" s="58"/>
      <c r="R147" s="58"/>
      <c r="S147" s="58"/>
    </row>
    <row r="148" spans="13:19" ht="12.75">
      <c r="M148" s="58"/>
      <c r="N148" s="58"/>
      <c r="O148" s="58"/>
      <c r="P148" s="58"/>
      <c r="Q148" s="58"/>
      <c r="R148" s="58"/>
      <c r="S148" s="58"/>
    </row>
    <row r="149" spans="13:19" ht="12.75">
      <c r="M149" s="58"/>
      <c r="N149" s="58"/>
      <c r="O149" s="58"/>
      <c r="P149" s="58"/>
      <c r="Q149" s="58"/>
      <c r="R149" s="58"/>
      <c r="S149" s="58"/>
    </row>
    <row r="150" spans="13:19" ht="12.75">
      <c r="M150" s="58"/>
      <c r="N150" s="58"/>
      <c r="O150" s="58"/>
      <c r="P150" s="58"/>
      <c r="Q150" s="58"/>
      <c r="R150" s="58"/>
      <c r="S150" s="58"/>
    </row>
    <row r="151" spans="13:19" ht="12.75">
      <c r="M151" s="58"/>
      <c r="N151" s="58"/>
      <c r="O151" s="58"/>
      <c r="P151" s="58"/>
      <c r="Q151" s="58"/>
      <c r="R151" s="58"/>
      <c r="S151" s="58"/>
    </row>
    <row r="152" spans="13:19" ht="12.75">
      <c r="M152" s="58"/>
      <c r="N152" s="58"/>
      <c r="O152" s="58"/>
      <c r="P152" s="58"/>
      <c r="Q152" s="58"/>
      <c r="R152" s="58"/>
      <c r="S152" s="58"/>
    </row>
    <row r="153" spans="13:19" ht="12.75">
      <c r="M153" s="58"/>
      <c r="N153" s="58"/>
      <c r="O153" s="58"/>
      <c r="P153" s="58"/>
      <c r="Q153" s="58"/>
      <c r="R153" s="58"/>
      <c r="S153" s="58"/>
    </row>
    <row r="154" spans="13:19" ht="12.75">
      <c r="M154" s="58"/>
      <c r="N154" s="58"/>
      <c r="O154" s="58"/>
      <c r="P154" s="58"/>
      <c r="Q154" s="58"/>
      <c r="R154" s="58"/>
      <c r="S154" s="58"/>
    </row>
    <row r="155" spans="13:19" ht="12.75">
      <c r="M155" s="58"/>
      <c r="N155" s="58"/>
      <c r="O155" s="58"/>
      <c r="P155" s="58"/>
      <c r="Q155" s="58"/>
      <c r="R155" s="58"/>
      <c r="S155" s="58"/>
    </row>
    <row r="156" spans="13:19" ht="12.75">
      <c r="M156" s="58"/>
      <c r="N156" s="58"/>
      <c r="O156" s="58"/>
      <c r="P156" s="58"/>
      <c r="Q156" s="58"/>
      <c r="R156" s="58"/>
      <c r="S156" s="58"/>
    </row>
    <row r="157" spans="13:19" ht="12.75">
      <c r="M157" s="58"/>
      <c r="N157" s="58"/>
      <c r="O157" s="58"/>
      <c r="P157" s="58"/>
      <c r="Q157" s="58"/>
      <c r="R157" s="58"/>
      <c r="S157" s="58"/>
    </row>
    <row r="158" spans="13:19" ht="12.75">
      <c r="M158" s="58"/>
      <c r="N158" s="58"/>
      <c r="O158" s="58"/>
      <c r="P158" s="58"/>
      <c r="Q158" s="58"/>
      <c r="R158" s="58"/>
      <c r="S158" s="58"/>
    </row>
    <row r="159" spans="13:19" ht="12.75">
      <c r="M159" s="58"/>
      <c r="N159" s="58"/>
      <c r="O159" s="58"/>
      <c r="P159" s="58"/>
      <c r="Q159" s="58"/>
      <c r="R159" s="58"/>
      <c r="S159" s="58"/>
    </row>
    <row r="160" spans="13:19" ht="12.75">
      <c r="M160" s="58"/>
      <c r="N160" s="58"/>
      <c r="O160" s="58"/>
      <c r="P160" s="58"/>
      <c r="Q160" s="58"/>
      <c r="R160" s="58"/>
      <c r="S160" s="58"/>
    </row>
    <row r="161" spans="13:19" ht="12.75">
      <c r="M161" s="58"/>
      <c r="N161" s="58"/>
      <c r="O161" s="58"/>
      <c r="P161" s="58"/>
      <c r="Q161" s="58"/>
      <c r="R161" s="58"/>
      <c r="S161" s="58"/>
    </row>
    <row r="162" spans="13:19" ht="12.75">
      <c r="M162" s="58"/>
      <c r="N162" s="58"/>
      <c r="O162" s="58"/>
      <c r="P162" s="58"/>
      <c r="Q162" s="58"/>
      <c r="R162" s="58"/>
      <c r="S162" s="58"/>
    </row>
    <row r="163" spans="13:19" ht="12.75">
      <c r="M163" s="58"/>
      <c r="N163" s="58"/>
      <c r="O163" s="58"/>
      <c r="P163" s="58"/>
      <c r="Q163" s="58"/>
      <c r="R163" s="58"/>
      <c r="S163" s="58"/>
    </row>
    <row r="164" spans="13:19" ht="12.75">
      <c r="M164" s="58"/>
      <c r="N164" s="58"/>
      <c r="O164" s="58"/>
      <c r="P164" s="58"/>
      <c r="Q164" s="58"/>
      <c r="R164" s="58"/>
      <c r="S164" s="58"/>
    </row>
    <row r="165" spans="13:19" ht="12.75">
      <c r="M165" s="58"/>
      <c r="N165" s="58"/>
      <c r="O165" s="58"/>
      <c r="P165" s="58"/>
      <c r="Q165" s="58"/>
      <c r="R165" s="58"/>
      <c r="S165" s="58"/>
    </row>
    <row r="166" spans="13:19" ht="12.75">
      <c r="M166" s="58"/>
      <c r="N166" s="58"/>
      <c r="O166" s="58"/>
      <c r="P166" s="58"/>
      <c r="Q166" s="58"/>
      <c r="R166" s="58"/>
      <c r="S166" s="58"/>
    </row>
    <row r="167" spans="13:19" ht="12.75">
      <c r="M167" s="58"/>
      <c r="N167" s="58"/>
      <c r="O167" s="58"/>
      <c r="P167" s="58"/>
      <c r="Q167" s="58"/>
      <c r="R167" s="58"/>
      <c r="S167" s="58"/>
    </row>
    <row r="168" spans="13:19" ht="12.75">
      <c r="M168" s="58"/>
      <c r="N168" s="58"/>
      <c r="O168" s="58"/>
      <c r="P168" s="58"/>
      <c r="Q168" s="58"/>
      <c r="R168" s="58"/>
      <c r="S168" s="58"/>
    </row>
    <row r="169" spans="13:19" ht="12.75">
      <c r="M169" s="58"/>
      <c r="N169" s="58"/>
      <c r="O169" s="58"/>
      <c r="P169" s="58"/>
      <c r="Q169" s="58"/>
      <c r="R169" s="58"/>
      <c r="S169" s="58"/>
    </row>
    <row r="170" spans="13:19" ht="12.75">
      <c r="M170" s="58"/>
      <c r="N170" s="58"/>
      <c r="O170" s="58"/>
      <c r="P170" s="58"/>
      <c r="Q170" s="58"/>
      <c r="R170" s="58"/>
      <c r="S170" s="58"/>
    </row>
    <row r="171" spans="13:19" ht="12.75">
      <c r="M171" s="58"/>
      <c r="N171" s="58"/>
      <c r="O171" s="58"/>
      <c r="P171" s="58"/>
      <c r="Q171" s="58"/>
      <c r="R171" s="58"/>
      <c r="S171" s="58"/>
    </row>
    <row r="172" spans="13:19" ht="12.75">
      <c r="M172" s="58"/>
      <c r="N172" s="58"/>
      <c r="O172" s="58"/>
      <c r="P172" s="58"/>
      <c r="Q172" s="58"/>
      <c r="R172" s="58"/>
      <c r="S172" s="58"/>
    </row>
    <row r="173" spans="13:19" ht="12.75">
      <c r="M173" s="58"/>
      <c r="N173" s="58"/>
      <c r="O173" s="58"/>
      <c r="P173" s="58"/>
      <c r="Q173" s="58"/>
      <c r="R173" s="58"/>
      <c r="S173" s="58"/>
    </row>
    <row r="174" spans="13:19" ht="12.75">
      <c r="M174" s="58"/>
      <c r="N174" s="58"/>
      <c r="O174" s="58"/>
      <c r="P174" s="58"/>
      <c r="Q174" s="58"/>
      <c r="R174" s="58"/>
      <c r="S174" s="58"/>
    </row>
    <row r="175" spans="13:19" ht="12.75">
      <c r="M175" s="58"/>
      <c r="N175" s="58"/>
      <c r="O175" s="58"/>
      <c r="P175" s="58"/>
      <c r="Q175" s="58"/>
      <c r="R175" s="58"/>
      <c r="S175" s="58"/>
    </row>
    <row r="176" spans="13:19" ht="12.75">
      <c r="M176" s="58"/>
      <c r="N176" s="58"/>
      <c r="O176" s="58"/>
      <c r="P176" s="58"/>
      <c r="Q176" s="58"/>
      <c r="R176" s="58"/>
      <c r="S176" s="58"/>
    </row>
    <row r="177" spans="13:19" ht="12.75">
      <c r="M177" s="58"/>
      <c r="N177" s="58"/>
      <c r="O177" s="58"/>
      <c r="P177" s="58"/>
      <c r="Q177" s="58"/>
      <c r="R177" s="58"/>
      <c r="S177" s="58"/>
    </row>
    <row r="178" spans="13:19" ht="12.75">
      <c r="M178" s="58"/>
      <c r="N178" s="58"/>
      <c r="O178" s="58"/>
      <c r="P178" s="58"/>
      <c r="Q178" s="58"/>
      <c r="R178" s="58"/>
      <c r="S178" s="58"/>
    </row>
    <row r="179" spans="13:19" ht="12.75">
      <c r="M179" s="58"/>
      <c r="N179" s="58"/>
      <c r="O179" s="58"/>
      <c r="P179" s="58"/>
      <c r="Q179" s="58"/>
      <c r="R179" s="58"/>
      <c r="S179" s="58"/>
    </row>
    <row r="180" spans="13:19" ht="12.75">
      <c r="M180" s="58"/>
      <c r="N180" s="58"/>
      <c r="O180" s="58"/>
      <c r="P180" s="58"/>
      <c r="Q180" s="58"/>
      <c r="R180" s="58"/>
      <c r="S180" s="58"/>
    </row>
  </sheetData>
  <sheetProtection/>
  <printOptions horizontalCentered="1"/>
  <pageMargins left="0.5905511811023623" right="0" top="0" bottom="0" header="0" footer="0"/>
  <pageSetup fitToHeight="1" fitToWidth="1" horizontalDpi="600" verticalDpi="600" orientation="portrait" scale="78" r:id="rId1"/>
</worksheet>
</file>

<file path=xl/worksheets/sheet21.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1.28125" style="0" hidden="1" customWidth="1"/>
    <col min="7" max="8" width="14.140625" style="0" customWidth="1"/>
    <col min="9" max="9" width="5.8515625" style="0" bestFit="1" customWidth="1"/>
  </cols>
  <sheetData>
    <row r="1" ht="20.25">
      <c r="I1" s="68">
        <v>21</v>
      </c>
    </row>
    <row r="2" spans="1:8" ht="12.75">
      <c r="A2" s="223" t="s">
        <v>177</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205</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45">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402175.53206000006</v>
      </c>
      <c r="F11" s="144">
        <v>0</v>
      </c>
      <c r="G11" s="144">
        <v>0</v>
      </c>
      <c r="H11" s="108">
        <v>402175.53206000006</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101</v>
      </c>
      <c r="C15" s="17"/>
      <c r="D15" s="107">
        <v>0</v>
      </c>
      <c r="E15" s="144">
        <v>384648.10792000004</v>
      </c>
      <c r="F15" s="144">
        <v>0</v>
      </c>
      <c r="G15" s="144">
        <v>0</v>
      </c>
      <c r="H15" s="108">
        <v>384648.10792000004</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17527.424140000003</v>
      </c>
      <c r="F18" s="144">
        <v>0</v>
      </c>
      <c r="G18" s="144">
        <v>0</v>
      </c>
      <c r="H18" s="108">
        <v>17527.424140000003</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473496.34064999997</v>
      </c>
      <c r="F22" s="144">
        <v>0</v>
      </c>
      <c r="G22" s="144">
        <v>150241.125999</v>
      </c>
      <c r="H22" s="108">
        <v>623737.466649</v>
      </c>
    </row>
    <row r="23" spans="1:8" ht="12.75">
      <c r="A23" s="20"/>
      <c r="B23" s="17" t="s">
        <v>12</v>
      </c>
      <c r="C23" s="17"/>
      <c r="D23" s="107">
        <v>0</v>
      </c>
      <c r="E23" s="144">
        <v>0</v>
      </c>
      <c r="F23" s="144">
        <v>0</v>
      </c>
      <c r="G23" s="144">
        <v>0</v>
      </c>
      <c r="H23" s="108">
        <v>0</v>
      </c>
    </row>
    <row r="24" spans="1:8" ht="12.75">
      <c r="A24" s="20"/>
      <c r="B24" s="17" t="s">
        <v>13</v>
      </c>
      <c r="C24" s="17"/>
      <c r="D24" s="107">
        <v>0</v>
      </c>
      <c r="E24" s="144">
        <v>473496.34064999997</v>
      </c>
      <c r="F24" s="144">
        <v>0</v>
      </c>
      <c r="G24" s="144">
        <v>0</v>
      </c>
      <c r="H24" s="108">
        <v>473496.34064999997</v>
      </c>
    </row>
    <row r="25" spans="1:8" ht="12.75">
      <c r="A25" s="20"/>
      <c r="B25" s="17" t="s">
        <v>14</v>
      </c>
      <c r="C25" s="17"/>
      <c r="D25" s="107">
        <v>0</v>
      </c>
      <c r="E25" s="144">
        <v>0</v>
      </c>
      <c r="F25" s="144">
        <v>0</v>
      </c>
      <c r="G25" s="144">
        <v>150241.125999</v>
      </c>
      <c r="H25" s="108">
        <v>150241.125999</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-71320.80858999991</v>
      </c>
      <c r="F30" s="144">
        <v>0</v>
      </c>
      <c r="G30" s="144">
        <v>-150241.125999</v>
      </c>
      <c r="H30" s="108">
        <v>-221561.9345889999</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402175.53206000006</v>
      </c>
      <c r="F38" s="147">
        <v>0</v>
      </c>
      <c r="G38" s="147">
        <v>0</v>
      </c>
      <c r="H38" s="110">
        <v>402175.53206000006</v>
      </c>
    </row>
    <row r="39" spans="1:8" ht="12.75">
      <c r="A39" s="24" t="s">
        <v>74</v>
      </c>
      <c r="B39" s="25"/>
      <c r="C39" s="25"/>
      <c r="D39" s="109">
        <v>0</v>
      </c>
      <c r="E39" s="147">
        <v>473496.34064999997</v>
      </c>
      <c r="F39" s="147">
        <v>0</v>
      </c>
      <c r="G39" s="147">
        <v>150241.125999</v>
      </c>
      <c r="H39" s="110">
        <v>623737.466649</v>
      </c>
    </row>
    <row r="40" spans="1:8" ht="12.75">
      <c r="A40" s="24" t="s">
        <v>22</v>
      </c>
      <c r="B40" s="25"/>
      <c r="C40" s="25"/>
      <c r="D40" s="109">
        <v>0</v>
      </c>
      <c r="E40" s="147">
        <v>-71320.80858999991</v>
      </c>
      <c r="F40" s="147">
        <v>0</v>
      </c>
      <c r="G40" s="147">
        <v>-150241.125999</v>
      </c>
      <c r="H40" s="110">
        <v>-221561.9345889999</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-71320.80858999997</v>
      </c>
      <c r="F45" s="144">
        <v>0</v>
      </c>
      <c r="G45" s="144">
        <v>0</v>
      </c>
      <c r="H45" s="108">
        <v>-71320.80858999997</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-71320.80858999997</v>
      </c>
      <c r="F53" s="144">
        <v>0</v>
      </c>
      <c r="G53" s="144">
        <v>0</v>
      </c>
      <c r="H53" s="108">
        <v>-71320.80858999997</v>
      </c>
    </row>
    <row r="54" spans="1:8" ht="12.75">
      <c r="A54" s="20" t="s">
        <v>102</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150241.125999</v>
      </c>
      <c r="H60" s="108">
        <v>150241.125999</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150241.125999</v>
      </c>
      <c r="H71" s="108">
        <v>150241.125999</v>
      </c>
    </row>
    <row r="72" spans="1:8" ht="12.75">
      <c r="A72" s="20"/>
      <c r="B72" s="17"/>
      <c r="C72" s="17"/>
      <c r="D72" s="107"/>
      <c r="E72" s="144"/>
      <c r="F72" s="144"/>
      <c r="G72" s="144"/>
      <c r="H72" s="108"/>
    </row>
    <row r="73" spans="1:8" ht="12.75">
      <c r="A73" s="24" t="s">
        <v>44</v>
      </c>
      <c r="B73" s="25"/>
      <c r="C73" s="25"/>
      <c r="D73" s="109">
        <v>0</v>
      </c>
      <c r="E73" s="147">
        <v>-71320.80858999997</v>
      </c>
      <c r="F73" s="147">
        <v>0</v>
      </c>
      <c r="G73" s="147">
        <v>-150241.125999</v>
      </c>
      <c r="H73" s="110">
        <v>-221561.93458899998</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2.xml><?xml version="1.0" encoding="utf-8"?>
<worksheet xmlns="http://schemas.openxmlformats.org/spreadsheetml/2006/main" xmlns:r="http://schemas.openxmlformats.org/officeDocument/2006/relationships">
  <sheetPr>
    <pageSetUpPr fitToPage="1"/>
  </sheetPr>
  <dimension ref="A1:I75"/>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6.140625" style="0" bestFit="1" customWidth="1"/>
  </cols>
  <sheetData>
    <row r="1" ht="20.25">
      <c r="I1" s="68">
        <v>22</v>
      </c>
    </row>
    <row r="2" spans="1:8" ht="12.75">
      <c r="A2" s="223" t="s">
        <v>178</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104</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137720.23463000002</v>
      </c>
      <c r="F11" s="144">
        <v>0</v>
      </c>
      <c r="G11" s="144">
        <v>0</v>
      </c>
      <c r="H11" s="108">
        <v>137720.23463000002</v>
      </c>
    </row>
    <row r="12" spans="1:8" ht="12.75">
      <c r="A12" s="20"/>
      <c r="B12" s="17" t="s">
        <v>7</v>
      </c>
      <c r="C12" s="17"/>
      <c r="D12" s="107">
        <v>0</v>
      </c>
      <c r="E12" s="144">
        <v>0</v>
      </c>
      <c r="F12" s="144">
        <v>0</v>
      </c>
      <c r="G12" s="144">
        <v>0</v>
      </c>
      <c r="H12" s="108">
        <v>0</v>
      </c>
    </row>
    <row r="13" spans="1:8" s="244" customFormat="1" ht="12.75">
      <c r="A13" s="230"/>
      <c r="B13" s="231"/>
      <c r="C13" s="231" t="s">
        <v>70</v>
      </c>
      <c r="D13" s="232">
        <v>0</v>
      </c>
      <c r="E13" s="233">
        <v>0</v>
      </c>
      <c r="F13" s="233">
        <v>0</v>
      </c>
      <c r="G13" s="233">
        <v>0</v>
      </c>
      <c r="H13" s="234">
        <v>0</v>
      </c>
    </row>
    <row r="14" spans="1:8" s="244" customFormat="1" ht="12.75">
      <c r="A14" s="230"/>
      <c r="B14" s="231"/>
      <c r="C14" s="231" t="s">
        <v>57</v>
      </c>
      <c r="D14" s="232">
        <v>0</v>
      </c>
      <c r="E14" s="233">
        <v>0</v>
      </c>
      <c r="F14" s="233">
        <v>0</v>
      </c>
      <c r="G14" s="233">
        <v>0</v>
      </c>
      <c r="H14" s="234">
        <v>0</v>
      </c>
    </row>
    <row r="15" spans="1:8" ht="12.75">
      <c r="A15" s="20"/>
      <c r="B15" s="17" t="s">
        <v>101</v>
      </c>
      <c r="C15" s="17"/>
      <c r="D15" s="107">
        <v>0</v>
      </c>
      <c r="E15" s="144">
        <v>133817.54802000002</v>
      </c>
      <c r="F15" s="144">
        <v>0</v>
      </c>
      <c r="G15" s="144">
        <v>0</v>
      </c>
      <c r="H15" s="108">
        <v>133817.54802000002</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3902.68661</v>
      </c>
      <c r="F18" s="144">
        <v>0</v>
      </c>
      <c r="G18" s="144">
        <v>0</v>
      </c>
      <c r="H18" s="108">
        <v>3902.68661</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129808.84144999999</v>
      </c>
      <c r="F22" s="144">
        <v>0</v>
      </c>
      <c r="G22" s="144">
        <v>40160.192</v>
      </c>
      <c r="H22" s="108">
        <v>169969.03345</v>
      </c>
    </row>
    <row r="23" spans="1:8" ht="12.75">
      <c r="A23" s="20"/>
      <c r="B23" s="17" t="s">
        <v>12</v>
      </c>
      <c r="C23" s="17"/>
      <c r="D23" s="107">
        <v>0</v>
      </c>
      <c r="E23" s="144">
        <v>0</v>
      </c>
      <c r="F23" s="144">
        <v>0</v>
      </c>
      <c r="G23" s="144">
        <v>0</v>
      </c>
      <c r="H23" s="108">
        <v>0</v>
      </c>
    </row>
    <row r="24" spans="1:8" ht="12.75">
      <c r="A24" s="20"/>
      <c r="B24" s="17" t="s">
        <v>13</v>
      </c>
      <c r="C24" s="17"/>
      <c r="D24" s="107">
        <v>0</v>
      </c>
      <c r="E24" s="144">
        <v>129808.84144999999</v>
      </c>
      <c r="F24" s="144">
        <v>0</v>
      </c>
      <c r="G24" s="144">
        <v>0</v>
      </c>
      <c r="H24" s="108">
        <v>129808.84144999999</v>
      </c>
    </row>
    <row r="25" spans="1:8" ht="12.75">
      <c r="A25" s="20"/>
      <c r="B25" s="17" t="s">
        <v>14</v>
      </c>
      <c r="C25" s="17"/>
      <c r="D25" s="107">
        <v>0</v>
      </c>
      <c r="E25" s="144">
        <v>0</v>
      </c>
      <c r="F25" s="144">
        <v>0</v>
      </c>
      <c r="G25" s="144">
        <v>40160.192</v>
      </c>
      <c r="H25" s="108">
        <v>40160.192</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7911.393180000028</v>
      </c>
      <c r="F30" s="144">
        <v>0</v>
      </c>
      <c r="G30" s="144">
        <v>-40160.192</v>
      </c>
      <c r="H30" s="108">
        <v>-32248.798819999967</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137720.23463000002</v>
      </c>
      <c r="F38" s="147">
        <v>0</v>
      </c>
      <c r="G38" s="147">
        <v>0</v>
      </c>
      <c r="H38" s="110">
        <v>137720.23463000002</v>
      </c>
    </row>
    <row r="39" spans="1:8" ht="12.75">
      <c r="A39" s="24" t="s">
        <v>74</v>
      </c>
      <c r="B39" s="25"/>
      <c r="C39" s="25"/>
      <c r="D39" s="109">
        <v>0</v>
      </c>
      <c r="E39" s="147">
        <v>129808.84144999999</v>
      </c>
      <c r="F39" s="147">
        <v>0</v>
      </c>
      <c r="G39" s="147">
        <v>40160.192</v>
      </c>
      <c r="H39" s="110">
        <v>169969.03345</v>
      </c>
    </row>
    <row r="40" spans="1:8" ht="12.75">
      <c r="A40" s="24" t="s">
        <v>22</v>
      </c>
      <c r="B40" s="25"/>
      <c r="C40" s="25"/>
      <c r="D40" s="109">
        <v>0</v>
      </c>
      <c r="E40" s="147">
        <v>7911.393180000028</v>
      </c>
      <c r="F40" s="147">
        <v>0</v>
      </c>
      <c r="G40" s="147">
        <v>-40160.192</v>
      </c>
      <c r="H40" s="110">
        <v>-32248.798819999967</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7911.393180000007</v>
      </c>
      <c r="F45" s="144">
        <v>0</v>
      </c>
      <c r="G45" s="144">
        <v>0</v>
      </c>
      <c r="H45" s="108">
        <v>7911.393180000007</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7911.393180000007</v>
      </c>
      <c r="F53" s="144">
        <v>0</v>
      </c>
      <c r="G53" s="144">
        <v>0</v>
      </c>
      <c r="H53" s="108">
        <v>7911.393180000007</v>
      </c>
    </row>
    <row r="54" spans="1:8" ht="12.75">
      <c r="A54" s="20" t="s">
        <v>102</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40160.192</v>
      </c>
      <c r="H60" s="108">
        <v>40160.192</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40160.192</v>
      </c>
      <c r="H71" s="108">
        <v>40160.192</v>
      </c>
    </row>
    <row r="72" spans="1:8" ht="12.75">
      <c r="A72" s="20"/>
      <c r="B72" s="17"/>
      <c r="C72" s="17"/>
      <c r="D72" s="107"/>
      <c r="E72" s="144"/>
      <c r="F72" s="144"/>
      <c r="G72" s="144"/>
      <c r="H72" s="108"/>
    </row>
    <row r="73" spans="1:8" ht="12.75">
      <c r="A73" s="24" t="s">
        <v>44</v>
      </c>
      <c r="B73" s="25"/>
      <c r="C73" s="25"/>
      <c r="D73" s="109">
        <v>0</v>
      </c>
      <c r="E73" s="147">
        <v>7911.393180000007</v>
      </c>
      <c r="F73" s="147">
        <v>0</v>
      </c>
      <c r="G73" s="147">
        <v>-40160.192</v>
      </c>
      <c r="H73" s="110">
        <v>-32248.798819999996</v>
      </c>
    </row>
    <row r="74" spans="1:8" ht="12.75">
      <c r="A74" s="30"/>
      <c r="B74" s="31"/>
      <c r="C74" s="31"/>
      <c r="D74" s="241"/>
      <c r="E74" s="242"/>
      <c r="F74" s="242"/>
      <c r="G74" s="242"/>
      <c r="H74" s="243"/>
    </row>
    <row r="75" spans="4:8" ht="12.75">
      <c r="D75" s="153"/>
      <c r="E75" s="153"/>
      <c r="F75" s="153"/>
      <c r="G75" s="153"/>
      <c r="H75" s="15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3.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8515625" style="0" bestFit="1" customWidth="1"/>
  </cols>
  <sheetData>
    <row r="1" ht="20.25">
      <c r="I1" s="68">
        <v>23</v>
      </c>
    </row>
    <row r="2" spans="1:8" ht="12.75">
      <c r="A2" s="223" t="s">
        <v>179</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105</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142992.46424</v>
      </c>
      <c r="F11" s="144">
        <v>0</v>
      </c>
      <c r="G11" s="144">
        <v>0</v>
      </c>
      <c r="H11" s="108">
        <v>142992.46424</v>
      </c>
    </row>
    <row r="12" spans="1:8" ht="12.75">
      <c r="A12" s="20"/>
      <c r="B12" s="17" t="s">
        <v>7</v>
      </c>
      <c r="C12" s="17"/>
      <c r="D12" s="107">
        <v>0</v>
      </c>
      <c r="E12" s="144">
        <v>0</v>
      </c>
      <c r="F12" s="144">
        <v>0</v>
      </c>
      <c r="G12" s="144">
        <v>0</v>
      </c>
      <c r="H12" s="108">
        <v>0</v>
      </c>
    </row>
    <row r="13" spans="1:8" s="244" customFormat="1" ht="12.75">
      <c r="A13" s="230"/>
      <c r="B13" s="231"/>
      <c r="C13" s="231" t="s">
        <v>70</v>
      </c>
      <c r="D13" s="232">
        <v>0</v>
      </c>
      <c r="E13" s="233">
        <v>0</v>
      </c>
      <c r="F13" s="233">
        <v>0</v>
      </c>
      <c r="G13" s="233">
        <v>0</v>
      </c>
      <c r="H13" s="234">
        <v>0</v>
      </c>
    </row>
    <row r="14" spans="1:8" s="244" customFormat="1" ht="12.75">
      <c r="A14" s="230"/>
      <c r="B14" s="231"/>
      <c r="C14" s="231" t="s">
        <v>57</v>
      </c>
      <c r="D14" s="232">
        <v>0</v>
      </c>
      <c r="E14" s="233">
        <v>0</v>
      </c>
      <c r="F14" s="233">
        <v>0</v>
      </c>
      <c r="G14" s="233">
        <v>0</v>
      </c>
      <c r="H14" s="234">
        <v>0</v>
      </c>
    </row>
    <row r="15" spans="1:8" ht="12.75">
      <c r="A15" s="20"/>
      <c r="B15" s="17" t="s">
        <v>101</v>
      </c>
      <c r="C15" s="17"/>
      <c r="D15" s="107">
        <v>0</v>
      </c>
      <c r="E15" s="144">
        <v>138537.1649</v>
      </c>
      <c r="F15" s="144">
        <v>0</v>
      </c>
      <c r="G15" s="144">
        <v>0</v>
      </c>
      <c r="H15" s="108">
        <v>138537.1649</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4455.29934</v>
      </c>
      <c r="F18" s="144">
        <v>0</v>
      </c>
      <c r="G18" s="144">
        <v>0</v>
      </c>
      <c r="H18" s="108">
        <v>4455.29934</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14862.539259999998</v>
      </c>
      <c r="F22" s="144">
        <v>0</v>
      </c>
      <c r="G22" s="144">
        <v>38452.606</v>
      </c>
      <c r="H22" s="108">
        <v>53315.14526</v>
      </c>
    </row>
    <row r="23" spans="1:8" ht="12.75">
      <c r="A23" s="20"/>
      <c r="B23" s="17" t="s">
        <v>12</v>
      </c>
      <c r="C23" s="17"/>
      <c r="D23" s="107">
        <v>0</v>
      </c>
      <c r="E23" s="144">
        <v>0</v>
      </c>
      <c r="F23" s="144">
        <v>0</v>
      </c>
      <c r="G23" s="144">
        <v>0</v>
      </c>
      <c r="H23" s="108">
        <v>0</v>
      </c>
    </row>
    <row r="24" spans="1:8" ht="12.75">
      <c r="A24" s="20"/>
      <c r="B24" s="17" t="s">
        <v>13</v>
      </c>
      <c r="C24" s="17"/>
      <c r="D24" s="107">
        <v>0</v>
      </c>
      <c r="E24" s="144">
        <v>14862.539259999998</v>
      </c>
      <c r="F24" s="144">
        <v>0</v>
      </c>
      <c r="G24" s="144">
        <v>0</v>
      </c>
      <c r="H24" s="108">
        <v>14862.539259999998</v>
      </c>
    </row>
    <row r="25" spans="1:8" ht="12.75">
      <c r="A25" s="20"/>
      <c r="B25" s="17" t="s">
        <v>14</v>
      </c>
      <c r="C25" s="17"/>
      <c r="D25" s="107">
        <v>0</v>
      </c>
      <c r="E25" s="144">
        <v>0</v>
      </c>
      <c r="F25" s="144">
        <v>0</v>
      </c>
      <c r="G25" s="144">
        <v>38452.606</v>
      </c>
      <c r="H25" s="108">
        <v>38452.606</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128129.92498000001</v>
      </c>
      <c r="F30" s="144">
        <v>0</v>
      </c>
      <c r="G30" s="144">
        <v>-38452.606</v>
      </c>
      <c r="H30" s="108">
        <v>89677.31898000001</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142992.46424</v>
      </c>
      <c r="F38" s="147">
        <v>0</v>
      </c>
      <c r="G38" s="147">
        <v>0</v>
      </c>
      <c r="H38" s="110">
        <v>142992.46424</v>
      </c>
    </row>
    <row r="39" spans="1:8" ht="12.75">
      <c r="A39" s="24" t="s">
        <v>74</v>
      </c>
      <c r="B39" s="25"/>
      <c r="C39" s="25"/>
      <c r="D39" s="109">
        <v>0</v>
      </c>
      <c r="E39" s="147">
        <v>14862.539259999998</v>
      </c>
      <c r="F39" s="147">
        <v>0</v>
      </c>
      <c r="G39" s="147">
        <v>38452.606</v>
      </c>
      <c r="H39" s="110">
        <v>53315.14526</v>
      </c>
    </row>
    <row r="40" spans="1:8" ht="12.75">
      <c r="A40" s="24" t="s">
        <v>22</v>
      </c>
      <c r="B40" s="25"/>
      <c r="C40" s="25"/>
      <c r="D40" s="109">
        <v>0</v>
      </c>
      <c r="E40" s="147">
        <v>128129.92498000001</v>
      </c>
      <c r="F40" s="147">
        <v>0</v>
      </c>
      <c r="G40" s="147">
        <v>-38452.606</v>
      </c>
      <c r="H40" s="110">
        <v>89677.31898000001</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128129.92498000001</v>
      </c>
      <c r="F45" s="144">
        <v>0</v>
      </c>
      <c r="G45" s="144">
        <v>0</v>
      </c>
      <c r="H45" s="108">
        <v>128129.92498000001</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128129.92498000001</v>
      </c>
      <c r="F53" s="144">
        <v>0</v>
      </c>
      <c r="G53" s="144">
        <v>0</v>
      </c>
      <c r="H53" s="108">
        <v>128129.92498000001</v>
      </c>
    </row>
    <row r="54" spans="1:8" ht="12.75">
      <c r="A54" s="20" t="s">
        <v>102</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38452.606</v>
      </c>
      <c r="H60" s="108">
        <v>38452.606</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38452.606</v>
      </c>
      <c r="H71" s="108">
        <v>38452.606</v>
      </c>
    </row>
    <row r="72" spans="1:8" ht="12.75">
      <c r="A72" s="20"/>
      <c r="B72" s="17"/>
      <c r="C72" s="17"/>
      <c r="D72" s="107"/>
      <c r="E72" s="144"/>
      <c r="F72" s="144"/>
      <c r="G72" s="144"/>
      <c r="H72" s="108"/>
    </row>
    <row r="73" spans="1:8" ht="12.75">
      <c r="A73" s="24" t="s">
        <v>44</v>
      </c>
      <c r="B73" s="25"/>
      <c r="C73" s="25"/>
      <c r="D73" s="109">
        <v>0</v>
      </c>
      <c r="E73" s="147">
        <v>128129.92498000001</v>
      </c>
      <c r="F73" s="147">
        <v>0</v>
      </c>
      <c r="G73" s="147">
        <v>-38452.606</v>
      </c>
      <c r="H73" s="110">
        <v>89677.31898000001</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4.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8515625" style="0" bestFit="1" customWidth="1"/>
  </cols>
  <sheetData>
    <row r="1" ht="20.25">
      <c r="I1" s="68">
        <v>24</v>
      </c>
    </row>
    <row r="2" spans="1:8" ht="12.75">
      <c r="A2" s="223" t="s">
        <v>201</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95</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280712.69887</v>
      </c>
      <c r="F11" s="144">
        <v>0</v>
      </c>
      <c r="G11" s="144">
        <v>0</v>
      </c>
      <c r="H11" s="108">
        <v>280712.69887</v>
      </c>
    </row>
    <row r="12" spans="1:8" ht="12.75">
      <c r="A12" s="20"/>
      <c r="B12" s="17" t="s">
        <v>7</v>
      </c>
      <c r="C12" s="17"/>
      <c r="D12" s="107">
        <v>0</v>
      </c>
      <c r="E12" s="144">
        <v>0</v>
      </c>
      <c r="F12" s="144">
        <v>0</v>
      </c>
      <c r="G12" s="144">
        <v>0</v>
      </c>
      <c r="H12" s="108">
        <v>0</v>
      </c>
    </row>
    <row r="13" spans="1:9" ht="12.75">
      <c r="A13" s="230"/>
      <c r="B13" s="231"/>
      <c r="C13" s="231" t="s">
        <v>70</v>
      </c>
      <c r="D13" s="107">
        <v>0</v>
      </c>
      <c r="E13" s="144">
        <v>0</v>
      </c>
      <c r="F13" s="144">
        <v>0</v>
      </c>
      <c r="G13" s="144">
        <v>0</v>
      </c>
      <c r="H13" s="108">
        <v>0</v>
      </c>
      <c r="I13" s="244"/>
    </row>
    <row r="14" spans="1:9" ht="12.75">
      <c r="A14" s="230"/>
      <c r="B14" s="231"/>
      <c r="C14" s="231" t="s">
        <v>57</v>
      </c>
      <c r="D14" s="107">
        <v>0</v>
      </c>
      <c r="E14" s="144">
        <v>0</v>
      </c>
      <c r="F14" s="144">
        <v>0</v>
      </c>
      <c r="G14" s="144">
        <v>0</v>
      </c>
      <c r="H14" s="108">
        <v>0</v>
      </c>
      <c r="I14" s="244"/>
    </row>
    <row r="15" spans="1:8" ht="12.75">
      <c r="A15" s="20"/>
      <c r="B15" s="17" t="s">
        <v>101</v>
      </c>
      <c r="C15" s="17"/>
      <c r="D15" s="107">
        <v>0</v>
      </c>
      <c r="E15" s="144">
        <v>272354.71292</v>
      </c>
      <c r="F15" s="144">
        <v>0</v>
      </c>
      <c r="G15" s="144">
        <v>0</v>
      </c>
      <c r="H15" s="108">
        <v>272354.71292</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8357.98595</v>
      </c>
      <c r="F18" s="144">
        <v>0</v>
      </c>
      <c r="G18" s="144">
        <v>0</v>
      </c>
      <c r="H18" s="108">
        <v>8357.98595</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144671.38071</v>
      </c>
      <c r="F22" s="144">
        <v>0</v>
      </c>
      <c r="G22" s="144">
        <v>78612.79800000001</v>
      </c>
      <c r="H22" s="108">
        <v>223284.17871</v>
      </c>
    </row>
    <row r="23" spans="1:8" ht="12.75">
      <c r="A23" s="20"/>
      <c r="B23" s="17" t="s">
        <v>12</v>
      </c>
      <c r="C23" s="17"/>
      <c r="D23" s="107">
        <v>0</v>
      </c>
      <c r="E23" s="144">
        <v>0</v>
      </c>
      <c r="F23" s="144">
        <v>0</v>
      </c>
      <c r="G23" s="144">
        <v>0</v>
      </c>
      <c r="H23" s="108">
        <v>0</v>
      </c>
    </row>
    <row r="24" spans="1:8" ht="12.75">
      <c r="A24" s="20"/>
      <c r="B24" s="17" t="s">
        <v>13</v>
      </c>
      <c r="C24" s="17"/>
      <c r="D24" s="107">
        <v>0</v>
      </c>
      <c r="E24" s="144">
        <v>144671.38071</v>
      </c>
      <c r="F24" s="144">
        <v>0</v>
      </c>
      <c r="G24" s="144">
        <v>0</v>
      </c>
      <c r="H24" s="108">
        <v>144671.38071</v>
      </c>
    </row>
    <row r="25" spans="1:8" ht="12.75">
      <c r="A25" s="20"/>
      <c r="B25" s="17" t="s">
        <v>14</v>
      </c>
      <c r="C25" s="17"/>
      <c r="D25" s="107">
        <v>0</v>
      </c>
      <c r="E25" s="144">
        <v>0</v>
      </c>
      <c r="F25" s="144">
        <v>0</v>
      </c>
      <c r="G25" s="144">
        <v>78612.79800000001</v>
      </c>
      <c r="H25" s="108">
        <v>78612.79800000001</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136041.31816000002</v>
      </c>
      <c r="F30" s="144">
        <v>0</v>
      </c>
      <c r="G30" s="144">
        <v>-78612.79800000001</v>
      </c>
      <c r="H30" s="108">
        <v>57428.520160000015</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280712.69887</v>
      </c>
      <c r="F38" s="147">
        <v>0</v>
      </c>
      <c r="G38" s="147">
        <v>0</v>
      </c>
      <c r="H38" s="110">
        <v>280712.69887</v>
      </c>
    </row>
    <row r="39" spans="1:8" ht="12.75">
      <c r="A39" s="24" t="s">
        <v>74</v>
      </c>
      <c r="B39" s="25"/>
      <c r="C39" s="25"/>
      <c r="D39" s="109">
        <v>0</v>
      </c>
      <c r="E39" s="147">
        <v>144671.38071</v>
      </c>
      <c r="F39" s="147">
        <v>0</v>
      </c>
      <c r="G39" s="147">
        <v>78612.79800000001</v>
      </c>
      <c r="H39" s="110">
        <v>223284.17871</v>
      </c>
    </row>
    <row r="40" spans="1:8" ht="12.75">
      <c r="A40" s="24" t="s">
        <v>22</v>
      </c>
      <c r="B40" s="25"/>
      <c r="C40" s="25"/>
      <c r="D40" s="109">
        <v>0</v>
      </c>
      <c r="E40" s="147">
        <v>136041.31816000002</v>
      </c>
      <c r="F40" s="147">
        <v>0</v>
      </c>
      <c r="G40" s="147">
        <v>-78612.79800000001</v>
      </c>
      <c r="H40" s="110">
        <v>57428.520160000015</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136041.31816000002</v>
      </c>
      <c r="F45" s="144">
        <v>0</v>
      </c>
      <c r="G45" s="144">
        <v>0</v>
      </c>
      <c r="H45" s="108">
        <v>136041.31816000002</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136041.31816000002</v>
      </c>
      <c r="F53" s="144">
        <v>0</v>
      </c>
      <c r="G53" s="144">
        <v>0</v>
      </c>
      <c r="H53" s="108">
        <v>136041.31816000002</v>
      </c>
    </row>
    <row r="54" spans="1:8" ht="12.75">
      <c r="A54" s="20" t="s">
        <v>102</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78612.79800000001</v>
      </c>
      <c r="H60" s="108">
        <v>78612.79800000001</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78612.79800000001</v>
      </c>
      <c r="H71" s="108">
        <v>78612.79800000001</v>
      </c>
    </row>
    <row r="72" spans="1:8" ht="12.75">
      <c r="A72" s="20"/>
      <c r="B72" s="17"/>
      <c r="C72" s="17"/>
      <c r="D72" s="107"/>
      <c r="E72" s="144"/>
      <c r="F72" s="144"/>
      <c r="G72" s="144"/>
      <c r="H72" s="108"/>
    </row>
    <row r="73" spans="1:8" ht="12.75">
      <c r="A73" s="24" t="s">
        <v>44</v>
      </c>
      <c r="B73" s="25"/>
      <c r="C73" s="25"/>
      <c r="D73" s="109">
        <v>0</v>
      </c>
      <c r="E73" s="147">
        <v>136041.31816000002</v>
      </c>
      <c r="F73" s="147">
        <v>0</v>
      </c>
      <c r="G73" s="147">
        <v>-78612.79800000001</v>
      </c>
      <c r="H73" s="110">
        <v>57428.520160000015</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5.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28125" style="0" customWidth="1"/>
    <col min="4" max="5" width="14.140625" style="0" customWidth="1"/>
    <col min="6" max="6" width="14.140625" style="0" hidden="1" customWidth="1"/>
    <col min="7" max="8" width="14.140625" style="0" customWidth="1"/>
    <col min="9" max="9" width="5.7109375" style="0" bestFit="1" customWidth="1"/>
  </cols>
  <sheetData>
    <row r="1" ht="20.25">
      <c r="I1" s="68">
        <v>25</v>
      </c>
    </row>
    <row r="2" spans="1:8" ht="12.75">
      <c r="A2" s="223" t="s">
        <v>223</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191</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37429.57983</v>
      </c>
      <c r="F11" s="144">
        <v>0</v>
      </c>
      <c r="G11" s="144">
        <v>0</v>
      </c>
      <c r="H11" s="108">
        <v>37429.57983</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101</v>
      </c>
      <c r="C15" s="17"/>
      <c r="D15" s="107">
        <v>0</v>
      </c>
      <c r="E15" s="144">
        <v>32971.23186</v>
      </c>
      <c r="F15" s="144">
        <v>0</v>
      </c>
      <c r="G15" s="144">
        <v>0</v>
      </c>
      <c r="H15" s="108">
        <v>32971.23186</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4458.34797</v>
      </c>
      <c r="F18" s="144">
        <v>0</v>
      </c>
      <c r="G18" s="144">
        <v>0</v>
      </c>
      <c r="H18" s="108">
        <v>4458.34797</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8567.6238</v>
      </c>
      <c r="F22" s="144">
        <v>0</v>
      </c>
      <c r="G22" s="144">
        <v>36795.636</v>
      </c>
      <c r="H22" s="108">
        <v>45363.2598</v>
      </c>
    </row>
    <row r="23" spans="1:8" ht="12.75">
      <c r="A23" s="20"/>
      <c r="B23" s="17" t="s">
        <v>12</v>
      </c>
      <c r="C23" s="17"/>
      <c r="D23" s="107">
        <v>0</v>
      </c>
      <c r="E23" s="144">
        <v>0</v>
      </c>
      <c r="F23" s="144">
        <v>0</v>
      </c>
      <c r="G23" s="144">
        <v>0</v>
      </c>
      <c r="H23" s="108">
        <v>0</v>
      </c>
    </row>
    <row r="24" spans="1:8" ht="12.75">
      <c r="A24" s="20"/>
      <c r="B24" s="17" t="s">
        <v>13</v>
      </c>
      <c r="C24" s="17"/>
      <c r="D24" s="107">
        <v>0</v>
      </c>
      <c r="E24" s="144">
        <v>8567.6238</v>
      </c>
      <c r="F24" s="144">
        <v>0</v>
      </c>
      <c r="G24" s="144">
        <v>0</v>
      </c>
      <c r="H24" s="108">
        <v>8567.6238</v>
      </c>
    </row>
    <row r="25" spans="1:8" ht="12.75">
      <c r="A25" s="20"/>
      <c r="B25" s="17" t="s">
        <v>14</v>
      </c>
      <c r="C25" s="17"/>
      <c r="D25" s="107">
        <v>0</v>
      </c>
      <c r="E25" s="144">
        <v>0</v>
      </c>
      <c r="F25" s="144">
        <v>0</v>
      </c>
      <c r="G25" s="144">
        <v>36795.636</v>
      </c>
      <c r="H25" s="108">
        <v>36795.636</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28861.95603</v>
      </c>
      <c r="F30" s="144">
        <v>0</v>
      </c>
      <c r="G30" s="144">
        <v>-36795.636</v>
      </c>
      <c r="H30" s="108">
        <v>-7933.679969999997</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37429.57983</v>
      </c>
      <c r="F38" s="147">
        <v>0</v>
      </c>
      <c r="G38" s="147">
        <v>0</v>
      </c>
      <c r="H38" s="110">
        <v>37429.57983</v>
      </c>
    </row>
    <row r="39" spans="1:8" ht="12.75">
      <c r="A39" s="24" t="s">
        <v>74</v>
      </c>
      <c r="B39" s="25"/>
      <c r="C39" s="25"/>
      <c r="D39" s="109">
        <v>0</v>
      </c>
      <c r="E39" s="147">
        <v>8567.6238</v>
      </c>
      <c r="F39" s="147">
        <v>0</v>
      </c>
      <c r="G39" s="147">
        <v>36795.636</v>
      </c>
      <c r="H39" s="110">
        <v>45363.2598</v>
      </c>
    </row>
    <row r="40" spans="1:8" ht="12.75">
      <c r="A40" s="24" t="s">
        <v>22</v>
      </c>
      <c r="B40" s="25"/>
      <c r="C40" s="25"/>
      <c r="D40" s="109">
        <v>0</v>
      </c>
      <c r="E40" s="147">
        <v>28861.95603</v>
      </c>
      <c r="F40" s="147">
        <v>0</v>
      </c>
      <c r="G40" s="147">
        <v>-36795.636</v>
      </c>
      <c r="H40" s="110">
        <v>-7933.679969999997</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28861.95603</v>
      </c>
      <c r="F45" s="144">
        <v>0</v>
      </c>
      <c r="G45" s="144">
        <v>0</v>
      </c>
      <c r="H45" s="108">
        <v>28861.95603</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28861.95603</v>
      </c>
      <c r="F53" s="144">
        <v>0</v>
      </c>
      <c r="G53" s="144">
        <v>0</v>
      </c>
      <c r="H53" s="108">
        <v>28861.95603</v>
      </c>
    </row>
    <row r="54" spans="1:8" ht="12.75">
      <c r="A54" s="20" t="s">
        <v>102</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36795.636</v>
      </c>
      <c r="H60" s="108">
        <v>36795.636</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36795.636</v>
      </c>
      <c r="H71" s="108">
        <v>36795.636</v>
      </c>
    </row>
    <row r="72" spans="1:8" ht="12.75">
      <c r="A72" s="20"/>
      <c r="B72" s="17"/>
      <c r="C72" s="17"/>
      <c r="D72" s="107"/>
      <c r="E72" s="144"/>
      <c r="F72" s="144"/>
      <c r="G72" s="144"/>
      <c r="H72" s="108"/>
    </row>
    <row r="73" spans="1:8" ht="12.75">
      <c r="A73" s="24" t="s">
        <v>44</v>
      </c>
      <c r="B73" s="25"/>
      <c r="C73" s="25"/>
      <c r="D73" s="109">
        <v>0</v>
      </c>
      <c r="E73" s="147">
        <v>28861.95603</v>
      </c>
      <c r="F73" s="147">
        <v>0</v>
      </c>
      <c r="G73" s="147">
        <v>-36795.636</v>
      </c>
      <c r="H73" s="110">
        <v>-7933.679969999997</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6.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5" width="14.140625" style="0" customWidth="1"/>
    <col min="6" max="6" width="14.140625" style="0" hidden="1" customWidth="1"/>
    <col min="7" max="8" width="14.140625" style="0" customWidth="1"/>
    <col min="9" max="9" width="5.7109375" style="0" bestFit="1" customWidth="1"/>
  </cols>
  <sheetData>
    <row r="1" ht="20.25">
      <c r="I1" s="68">
        <v>26</v>
      </c>
    </row>
    <row r="2" spans="1:8" ht="12.75">
      <c r="A2" s="223" t="s">
        <v>224</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203</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84033.25336</v>
      </c>
      <c r="F11" s="144">
        <v>0</v>
      </c>
      <c r="G11" s="144">
        <v>0</v>
      </c>
      <c r="H11" s="108">
        <v>84033.25336</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101</v>
      </c>
      <c r="C15" s="17"/>
      <c r="D15" s="107">
        <v>0</v>
      </c>
      <c r="E15" s="144">
        <v>79322.16314</v>
      </c>
      <c r="F15" s="144">
        <v>0</v>
      </c>
      <c r="G15" s="144">
        <v>0</v>
      </c>
      <c r="H15" s="108">
        <v>79322.16314</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4711.09022</v>
      </c>
      <c r="F18" s="144">
        <v>0</v>
      </c>
      <c r="G18" s="144">
        <v>0</v>
      </c>
      <c r="H18" s="108">
        <v>4711.09022</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320257.33613999997</v>
      </c>
      <c r="F22" s="144">
        <v>0</v>
      </c>
      <c r="G22" s="144">
        <v>34832.691998999995</v>
      </c>
      <c r="H22" s="108">
        <v>355090.02813899994</v>
      </c>
    </row>
    <row r="23" spans="1:8" ht="12.75">
      <c r="A23" s="20"/>
      <c r="B23" s="17" t="s">
        <v>12</v>
      </c>
      <c r="C23" s="17"/>
      <c r="D23" s="107">
        <v>0</v>
      </c>
      <c r="E23" s="144">
        <v>0</v>
      </c>
      <c r="F23" s="144">
        <v>0</v>
      </c>
      <c r="G23" s="144">
        <v>0</v>
      </c>
      <c r="H23" s="108">
        <v>0</v>
      </c>
    </row>
    <row r="24" spans="1:8" ht="12.75">
      <c r="A24" s="20"/>
      <c r="B24" s="17" t="s">
        <v>13</v>
      </c>
      <c r="C24" s="17"/>
      <c r="D24" s="107">
        <v>0</v>
      </c>
      <c r="E24" s="144">
        <v>320257.33613999997</v>
      </c>
      <c r="F24" s="144">
        <v>0</v>
      </c>
      <c r="G24" s="144">
        <v>0</v>
      </c>
      <c r="H24" s="108">
        <v>320257.33613999997</v>
      </c>
    </row>
    <row r="25" spans="1:8" ht="12.75">
      <c r="A25" s="20"/>
      <c r="B25" s="17" t="s">
        <v>14</v>
      </c>
      <c r="C25" s="17"/>
      <c r="D25" s="107">
        <v>0</v>
      </c>
      <c r="E25" s="144">
        <v>0</v>
      </c>
      <c r="F25" s="144">
        <v>0</v>
      </c>
      <c r="G25" s="144">
        <v>34832.691998999995</v>
      </c>
      <c r="H25" s="108">
        <v>34832.691998999995</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-236224.08277999997</v>
      </c>
      <c r="F30" s="144">
        <v>0</v>
      </c>
      <c r="G30" s="144">
        <v>-34832.691998999995</v>
      </c>
      <c r="H30" s="108">
        <v>-271056.77477899997</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84033.25336</v>
      </c>
      <c r="F38" s="147">
        <v>0</v>
      </c>
      <c r="G38" s="147">
        <v>0</v>
      </c>
      <c r="H38" s="110">
        <v>84033.25336</v>
      </c>
    </row>
    <row r="39" spans="1:8" ht="12.75">
      <c r="A39" s="24" t="s">
        <v>74</v>
      </c>
      <c r="B39" s="25"/>
      <c r="C39" s="25"/>
      <c r="D39" s="109">
        <v>0</v>
      </c>
      <c r="E39" s="147">
        <v>320257.33613999997</v>
      </c>
      <c r="F39" s="147">
        <v>0</v>
      </c>
      <c r="G39" s="147">
        <v>34832.691998999995</v>
      </c>
      <c r="H39" s="110">
        <v>355090.02813899994</v>
      </c>
    </row>
    <row r="40" spans="1:8" ht="12.75">
      <c r="A40" s="24" t="s">
        <v>22</v>
      </c>
      <c r="B40" s="25"/>
      <c r="C40" s="25"/>
      <c r="D40" s="109">
        <v>0</v>
      </c>
      <c r="E40" s="147">
        <v>-236224.08277999997</v>
      </c>
      <c r="F40" s="147">
        <v>0</v>
      </c>
      <c r="G40" s="147">
        <v>-34832.691998999995</v>
      </c>
      <c r="H40" s="110">
        <v>-271056.77477899997</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-236224.08278</v>
      </c>
      <c r="F45" s="144">
        <v>0</v>
      </c>
      <c r="G45" s="144">
        <v>0</v>
      </c>
      <c r="H45" s="108">
        <v>-236224.08278</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-236224.08278</v>
      </c>
      <c r="F53" s="144">
        <v>0</v>
      </c>
      <c r="G53" s="144">
        <v>0</v>
      </c>
      <c r="H53" s="108">
        <v>-236224.08278</v>
      </c>
    </row>
    <row r="54" spans="1:8" ht="12.75">
      <c r="A54" s="20" t="s">
        <v>102</v>
      </c>
      <c r="B54" s="17"/>
      <c r="C54" s="17"/>
      <c r="D54" s="107">
        <v>0</v>
      </c>
      <c r="E54" s="144">
        <v>0</v>
      </c>
      <c r="F54" s="144">
        <v>0</v>
      </c>
      <c r="G54" s="144">
        <v>0</v>
      </c>
      <c r="H54" s="108">
        <v>0</v>
      </c>
    </row>
    <row r="55" spans="1:8" ht="13.5" customHeight="1"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34832.691998999995</v>
      </c>
      <c r="H60" s="108">
        <v>34832.691998999995</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34832.691998999995</v>
      </c>
      <c r="H71" s="108">
        <v>34832.691998999995</v>
      </c>
    </row>
    <row r="72" spans="1:8" ht="12.75">
      <c r="A72" s="20"/>
      <c r="B72" s="17"/>
      <c r="C72" s="17"/>
      <c r="D72" s="107"/>
      <c r="E72" s="144"/>
      <c r="F72" s="144"/>
      <c r="G72" s="144"/>
      <c r="H72" s="108"/>
    </row>
    <row r="73" spans="1:8" ht="12.75">
      <c r="A73" s="24" t="s">
        <v>44</v>
      </c>
      <c r="B73" s="25"/>
      <c r="C73" s="25"/>
      <c r="D73" s="109">
        <v>0</v>
      </c>
      <c r="E73" s="147">
        <v>-236224.08278</v>
      </c>
      <c r="F73" s="147">
        <v>0</v>
      </c>
      <c r="G73" s="147">
        <v>-34832.691998999995</v>
      </c>
      <c r="H73" s="110">
        <v>-271056.77477899997</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7.xml><?xml version="1.0" encoding="utf-8"?>
<worksheet xmlns="http://schemas.openxmlformats.org/spreadsheetml/2006/main" xmlns:r="http://schemas.openxmlformats.org/officeDocument/2006/relationships">
  <sheetPr>
    <pageSetUpPr fitToPage="1"/>
  </sheetPr>
  <dimension ref="A1:I74"/>
  <sheetViews>
    <sheetView zoomScalePageLayoutView="0" workbookViewId="0" topLeftCell="A1">
      <selection activeCell="A1" sqref="A1"/>
    </sheetView>
  </sheetViews>
  <sheetFormatPr defaultColWidth="11.421875" defaultRowHeight="12.75"/>
  <cols>
    <col min="1" max="2" width="2.8515625" style="0" customWidth="1"/>
    <col min="3" max="3" width="52.7109375" style="0" customWidth="1"/>
    <col min="4" max="5" width="14.140625" style="0" customWidth="1"/>
    <col min="6" max="6" width="14.140625" style="0" hidden="1" customWidth="1"/>
    <col min="7" max="8" width="14.140625" style="0" customWidth="1"/>
    <col min="9" max="9" width="5.7109375" style="0" bestFit="1" customWidth="1"/>
  </cols>
  <sheetData>
    <row r="1" ht="20.25">
      <c r="I1" s="68">
        <v>27</v>
      </c>
    </row>
    <row r="2" spans="1:8" ht="12.75">
      <c r="A2" s="223" t="s">
        <v>225</v>
      </c>
      <c r="B2" s="3"/>
      <c r="C2" s="3"/>
      <c r="D2" s="3"/>
      <c r="E2" s="3"/>
      <c r="F2" s="3"/>
      <c r="G2" s="3"/>
      <c r="H2" s="3"/>
    </row>
    <row r="3" spans="1:8" ht="12.75">
      <c r="A3" s="47" t="str">
        <f>+Total!A3</f>
        <v>ESTADO DE OPERACIONES DE GOBIERNO  2014</v>
      </c>
      <c r="B3" s="6"/>
      <c r="C3" s="6"/>
      <c r="D3" s="3"/>
      <c r="E3" s="3"/>
      <c r="F3" s="3"/>
      <c r="G3" s="3"/>
      <c r="H3" s="3"/>
    </row>
    <row r="4" spans="1:8" ht="12.75">
      <c r="A4" s="223" t="s">
        <v>89</v>
      </c>
      <c r="B4" s="3"/>
      <c r="C4" s="3"/>
      <c r="D4" s="3"/>
      <c r="E4" s="3"/>
      <c r="F4" s="3"/>
      <c r="G4" s="3"/>
      <c r="H4" s="3"/>
    </row>
    <row r="5" spans="1:8" ht="12.75">
      <c r="A5" s="223" t="s">
        <v>204</v>
      </c>
      <c r="B5" s="3"/>
      <c r="C5" s="225"/>
      <c r="D5" s="3"/>
      <c r="E5" s="3"/>
      <c r="F5" s="3"/>
      <c r="G5" s="3"/>
      <c r="H5" s="3"/>
    </row>
    <row r="6" spans="1:8" ht="12.75">
      <c r="A6" s="223" t="s">
        <v>1</v>
      </c>
      <c r="B6" s="3"/>
      <c r="C6" s="225"/>
      <c r="D6" s="3"/>
      <c r="E6" s="3"/>
      <c r="F6" s="3"/>
      <c r="G6" s="3"/>
      <c r="H6" s="3"/>
    </row>
    <row r="7" spans="1:8" ht="12.75">
      <c r="A7" s="223" t="s">
        <v>2</v>
      </c>
      <c r="B7" s="3"/>
      <c r="C7" s="225"/>
      <c r="D7" s="3"/>
      <c r="E7" s="3"/>
      <c r="F7" s="3"/>
      <c r="G7" s="3"/>
      <c r="H7" s="3"/>
    </row>
    <row r="8" spans="1:8" ht="38.25" customHeight="1">
      <c r="A8" s="201"/>
      <c r="B8" s="202"/>
      <c r="C8" s="226"/>
      <c r="D8" s="227" t="s">
        <v>96</v>
      </c>
      <c r="E8" s="228" t="s">
        <v>97</v>
      </c>
      <c r="F8" s="228" t="s">
        <v>98</v>
      </c>
      <c r="G8" s="228" t="s">
        <v>99</v>
      </c>
      <c r="H8" s="229" t="s">
        <v>100</v>
      </c>
    </row>
    <row r="9" spans="1:8" ht="12.75">
      <c r="A9" s="16"/>
      <c r="B9" s="17"/>
      <c r="C9" s="17"/>
      <c r="D9" s="160"/>
      <c r="E9" s="161"/>
      <c r="F9" s="161"/>
      <c r="G9" s="161"/>
      <c r="H9" s="162"/>
    </row>
    <row r="10" spans="1:8" ht="12.75">
      <c r="A10" s="19" t="s">
        <v>5</v>
      </c>
      <c r="B10" s="17"/>
      <c r="C10" s="17"/>
      <c r="D10" s="35"/>
      <c r="E10" s="33"/>
      <c r="F10" s="33"/>
      <c r="G10" s="33"/>
      <c r="H10" s="163"/>
    </row>
    <row r="11" spans="1:8" ht="12.75">
      <c r="A11" s="20" t="s">
        <v>6</v>
      </c>
      <c r="B11" s="17"/>
      <c r="C11" s="17"/>
      <c r="D11" s="107">
        <v>0</v>
      </c>
      <c r="E11" s="144">
        <v>121462.83319</v>
      </c>
      <c r="F11" s="144">
        <v>0</v>
      </c>
      <c r="G11" s="144">
        <v>0</v>
      </c>
      <c r="H11" s="108">
        <v>121462.83319</v>
      </c>
    </row>
    <row r="12" spans="1:8" ht="12.75">
      <c r="A12" s="20"/>
      <c r="B12" s="17" t="s">
        <v>7</v>
      </c>
      <c r="C12" s="17"/>
      <c r="D12" s="107">
        <v>0</v>
      </c>
      <c r="E12" s="144">
        <v>0</v>
      </c>
      <c r="F12" s="144">
        <v>0</v>
      </c>
      <c r="G12" s="144">
        <v>0</v>
      </c>
      <c r="H12" s="108">
        <v>0</v>
      </c>
    </row>
    <row r="13" spans="1:8" ht="12.75">
      <c r="A13" s="230"/>
      <c r="B13" s="231"/>
      <c r="C13" s="231" t="s">
        <v>70</v>
      </c>
      <c r="D13" s="107">
        <v>0</v>
      </c>
      <c r="E13" s="144">
        <v>0</v>
      </c>
      <c r="F13" s="144">
        <v>0</v>
      </c>
      <c r="G13" s="144">
        <v>0</v>
      </c>
      <c r="H13" s="108">
        <v>0</v>
      </c>
    </row>
    <row r="14" spans="1:8" ht="12.75">
      <c r="A14" s="230"/>
      <c r="B14" s="231"/>
      <c r="C14" s="231" t="s">
        <v>57</v>
      </c>
      <c r="D14" s="107">
        <v>0</v>
      </c>
      <c r="E14" s="144">
        <v>0</v>
      </c>
      <c r="F14" s="144">
        <v>0</v>
      </c>
      <c r="G14" s="144">
        <v>0</v>
      </c>
      <c r="H14" s="108">
        <v>0</v>
      </c>
    </row>
    <row r="15" spans="1:8" ht="12.75">
      <c r="A15" s="20"/>
      <c r="B15" s="17" t="s">
        <v>101</v>
      </c>
      <c r="C15" s="17"/>
      <c r="D15" s="107">
        <v>0</v>
      </c>
      <c r="E15" s="144">
        <v>112293.395</v>
      </c>
      <c r="F15" s="144">
        <v>0</v>
      </c>
      <c r="G15" s="144">
        <v>0</v>
      </c>
      <c r="H15" s="108">
        <v>112293.395</v>
      </c>
    </row>
    <row r="16" spans="1:8" ht="12.75">
      <c r="A16" s="20"/>
      <c r="B16" s="17" t="s">
        <v>8</v>
      </c>
      <c r="C16" s="17"/>
      <c r="D16" s="107">
        <v>0</v>
      </c>
      <c r="E16" s="144">
        <v>0</v>
      </c>
      <c r="F16" s="144">
        <v>0</v>
      </c>
      <c r="G16" s="144">
        <v>0</v>
      </c>
      <c r="H16" s="108">
        <v>0</v>
      </c>
    </row>
    <row r="17" spans="1:8" ht="12.75">
      <c r="A17" s="20"/>
      <c r="B17" s="17" t="s">
        <v>54</v>
      </c>
      <c r="C17" s="17"/>
      <c r="D17" s="107">
        <v>0</v>
      </c>
      <c r="E17" s="144">
        <v>0</v>
      </c>
      <c r="F17" s="144">
        <v>0</v>
      </c>
      <c r="G17" s="144">
        <v>0</v>
      </c>
      <c r="H17" s="108">
        <v>0</v>
      </c>
    </row>
    <row r="18" spans="1:8" ht="12.75">
      <c r="A18" s="20"/>
      <c r="B18" s="17" t="s">
        <v>55</v>
      </c>
      <c r="C18" s="17"/>
      <c r="D18" s="107">
        <v>0</v>
      </c>
      <c r="E18" s="144">
        <v>9169.43819</v>
      </c>
      <c r="F18" s="144">
        <v>0</v>
      </c>
      <c r="G18" s="144">
        <v>0</v>
      </c>
      <c r="H18" s="108">
        <v>9169.43819</v>
      </c>
    </row>
    <row r="19" spans="1:8" ht="12.75">
      <c r="A19" s="20"/>
      <c r="B19" s="17" t="s">
        <v>9</v>
      </c>
      <c r="C19" s="17"/>
      <c r="D19" s="107">
        <v>0</v>
      </c>
      <c r="E19" s="144">
        <v>0</v>
      </c>
      <c r="F19" s="144">
        <v>0</v>
      </c>
      <c r="G19" s="144">
        <v>0</v>
      </c>
      <c r="H19" s="108">
        <v>0</v>
      </c>
    </row>
    <row r="20" spans="1:8" ht="12.75">
      <c r="A20" s="20"/>
      <c r="B20" s="17" t="s">
        <v>10</v>
      </c>
      <c r="C20" s="17"/>
      <c r="D20" s="107">
        <v>0</v>
      </c>
      <c r="E20" s="144">
        <v>0</v>
      </c>
      <c r="F20" s="144">
        <v>0</v>
      </c>
      <c r="G20" s="144">
        <v>0</v>
      </c>
      <c r="H20" s="108">
        <v>0</v>
      </c>
    </row>
    <row r="21" spans="1:8" ht="12.75">
      <c r="A21" s="20"/>
      <c r="B21" s="17"/>
      <c r="C21" s="17"/>
      <c r="D21" s="107"/>
      <c r="E21" s="144"/>
      <c r="F21" s="144"/>
      <c r="G21" s="144"/>
      <c r="H21" s="108"/>
    </row>
    <row r="22" spans="1:8" ht="12.75">
      <c r="A22" s="20" t="s">
        <v>11</v>
      </c>
      <c r="B22" s="17"/>
      <c r="C22" s="17"/>
      <c r="D22" s="107">
        <v>0</v>
      </c>
      <c r="E22" s="144">
        <v>328824.95994</v>
      </c>
      <c r="F22" s="144">
        <v>0</v>
      </c>
      <c r="G22" s="144">
        <v>71628.327999</v>
      </c>
      <c r="H22" s="108">
        <v>400453.28793899994</v>
      </c>
    </row>
    <row r="23" spans="1:8" ht="12.75">
      <c r="A23" s="20"/>
      <c r="B23" s="17" t="s">
        <v>12</v>
      </c>
      <c r="C23" s="17"/>
      <c r="D23" s="107">
        <v>0</v>
      </c>
      <c r="E23" s="144">
        <v>0</v>
      </c>
      <c r="F23" s="144">
        <v>0</v>
      </c>
      <c r="G23" s="144">
        <v>0</v>
      </c>
      <c r="H23" s="108">
        <v>0</v>
      </c>
    </row>
    <row r="24" spans="1:8" ht="12.75">
      <c r="A24" s="20"/>
      <c r="B24" s="17" t="s">
        <v>13</v>
      </c>
      <c r="C24" s="17"/>
      <c r="D24" s="107">
        <v>0</v>
      </c>
      <c r="E24" s="144">
        <v>328824.95994</v>
      </c>
      <c r="F24" s="144">
        <v>0</v>
      </c>
      <c r="G24" s="144">
        <v>0</v>
      </c>
      <c r="H24" s="108">
        <v>328824.95994</v>
      </c>
    </row>
    <row r="25" spans="1:8" ht="12.75">
      <c r="A25" s="20"/>
      <c r="B25" s="17" t="s">
        <v>14</v>
      </c>
      <c r="C25" s="17"/>
      <c r="D25" s="107">
        <v>0</v>
      </c>
      <c r="E25" s="144">
        <v>0</v>
      </c>
      <c r="F25" s="144">
        <v>0</v>
      </c>
      <c r="G25" s="144">
        <v>71628.327999</v>
      </c>
      <c r="H25" s="108">
        <v>71628.327999</v>
      </c>
    </row>
    <row r="26" spans="1:8" ht="12.75">
      <c r="A26" s="20"/>
      <c r="B26" s="17" t="s">
        <v>56</v>
      </c>
      <c r="C26" s="17"/>
      <c r="D26" s="107">
        <v>0</v>
      </c>
      <c r="E26" s="144">
        <v>0</v>
      </c>
      <c r="F26" s="144">
        <v>0</v>
      </c>
      <c r="G26" s="144">
        <v>0</v>
      </c>
      <c r="H26" s="108">
        <v>0</v>
      </c>
    </row>
    <row r="27" spans="1:8" ht="12.75">
      <c r="A27" s="20"/>
      <c r="B27" s="17" t="s">
        <v>71</v>
      </c>
      <c r="C27" s="17"/>
      <c r="D27" s="107">
        <v>0</v>
      </c>
      <c r="E27" s="144">
        <v>0</v>
      </c>
      <c r="F27" s="144">
        <v>0</v>
      </c>
      <c r="G27" s="144">
        <v>0</v>
      </c>
      <c r="H27" s="108">
        <v>0</v>
      </c>
    </row>
    <row r="28" spans="1:8" ht="12.75">
      <c r="A28" s="20"/>
      <c r="B28" s="17" t="s">
        <v>15</v>
      </c>
      <c r="C28" s="17"/>
      <c r="D28" s="107">
        <v>0</v>
      </c>
      <c r="E28" s="144">
        <v>0</v>
      </c>
      <c r="F28" s="144">
        <v>0</v>
      </c>
      <c r="G28" s="144">
        <v>0</v>
      </c>
      <c r="H28" s="108">
        <v>0</v>
      </c>
    </row>
    <row r="29" spans="1:8" ht="12.75">
      <c r="A29" s="20"/>
      <c r="B29" s="17"/>
      <c r="C29" s="17"/>
      <c r="D29" s="107"/>
      <c r="E29" s="144"/>
      <c r="F29" s="144"/>
      <c r="G29" s="144"/>
      <c r="H29" s="108"/>
    </row>
    <row r="30" spans="1:8" ht="12.75">
      <c r="A30" s="74" t="s">
        <v>16</v>
      </c>
      <c r="B30" s="72"/>
      <c r="C30" s="72"/>
      <c r="D30" s="107">
        <v>0</v>
      </c>
      <c r="E30" s="144">
        <v>-207362.12674999997</v>
      </c>
      <c r="F30" s="144">
        <v>0</v>
      </c>
      <c r="G30" s="144">
        <v>-71628.327999</v>
      </c>
      <c r="H30" s="108">
        <v>-278990.4547489999</v>
      </c>
    </row>
    <row r="31" spans="1:8" ht="12.75">
      <c r="A31" s="20"/>
      <c r="B31" s="17"/>
      <c r="C31" s="17"/>
      <c r="D31" s="107"/>
      <c r="E31" s="144"/>
      <c r="F31" s="144"/>
      <c r="G31" s="144"/>
      <c r="H31" s="108"/>
    </row>
    <row r="32" spans="1:8" ht="12.75">
      <c r="A32" s="19" t="s">
        <v>17</v>
      </c>
      <c r="B32" s="17"/>
      <c r="C32" s="17"/>
      <c r="D32" s="107"/>
      <c r="E32" s="144"/>
      <c r="F32" s="144"/>
      <c r="G32" s="144"/>
      <c r="H32" s="108"/>
    </row>
    <row r="33" spans="1:8" ht="12.75">
      <c r="A33" s="20" t="s">
        <v>18</v>
      </c>
      <c r="B33" s="17"/>
      <c r="C33" s="17"/>
      <c r="D33" s="107">
        <v>0</v>
      </c>
      <c r="E33" s="144">
        <v>0</v>
      </c>
      <c r="F33" s="144">
        <v>0</v>
      </c>
      <c r="G33" s="144">
        <v>0</v>
      </c>
      <c r="H33" s="108">
        <v>0</v>
      </c>
    </row>
    <row r="34" spans="1:8" ht="12.75">
      <c r="A34" s="20"/>
      <c r="B34" s="17" t="s">
        <v>19</v>
      </c>
      <c r="C34" s="17"/>
      <c r="D34" s="107">
        <v>0</v>
      </c>
      <c r="E34" s="144">
        <v>0</v>
      </c>
      <c r="F34" s="144">
        <v>0</v>
      </c>
      <c r="G34" s="144">
        <v>0</v>
      </c>
      <c r="H34" s="108">
        <v>0</v>
      </c>
    </row>
    <row r="35" spans="1:8" ht="12.75">
      <c r="A35" s="20"/>
      <c r="B35" s="17" t="s">
        <v>20</v>
      </c>
      <c r="C35" s="17"/>
      <c r="D35" s="107">
        <v>0</v>
      </c>
      <c r="E35" s="144">
        <v>0</v>
      </c>
      <c r="F35" s="144">
        <v>0</v>
      </c>
      <c r="G35" s="144">
        <v>0</v>
      </c>
      <c r="H35" s="108">
        <v>0</v>
      </c>
    </row>
    <row r="36" spans="1:8" ht="12.75">
      <c r="A36" s="20"/>
      <c r="B36" s="17" t="s">
        <v>21</v>
      </c>
      <c r="C36" s="17"/>
      <c r="D36" s="107">
        <v>0</v>
      </c>
      <c r="E36" s="144">
        <v>0</v>
      </c>
      <c r="F36" s="144">
        <v>0</v>
      </c>
      <c r="G36" s="144">
        <v>0</v>
      </c>
      <c r="H36" s="108">
        <v>0</v>
      </c>
    </row>
    <row r="37" spans="1:8" ht="12.75">
      <c r="A37" s="20"/>
      <c r="B37" s="17"/>
      <c r="C37" s="17"/>
      <c r="D37" s="107"/>
      <c r="E37" s="144"/>
      <c r="F37" s="144"/>
      <c r="G37" s="144"/>
      <c r="H37" s="108"/>
    </row>
    <row r="38" spans="1:8" ht="12.75">
      <c r="A38" s="24" t="s">
        <v>73</v>
      </c>
      <c r="B38" s="25"/>
      <c r="C38" s="25"/>
      <c r="D38" s="109">
        <v>0</v>
      </c>
      <c r="E38" s="147">
        <v>121462.83319</v>
      </c>
      <c r="F38" s="147">
        <v>0</v>
      </c>
      <c r="G38" s="147">
        <v>0</v>
      </c>
      <c r="H38" s="110">
        <v>121462.83319</v>
      </c>
    </row>
    <row r="39" spans="1:8" ht="12.75">
      <c r="A39" s="24" t="s">
        <v>74</v>
      </c>
      <c r="B39" s="25"/>
      <c r="C39" s="25"/>
      <c r="D39" s="109">
        <v>0</v>
      </c>
      <c r="E39" s="147">
        <v>328824.95994</v>
      </c>
      <c r="F39" s="147">
        <v>0</v>
      </c>
      <c r="G39" s="147">
        <v>71628.327999</v>
      </c>
      <c r="H39" s="110">
        <v>400453.28793899994</v>
      </c>
    </row>
    <row r="40" spans="1:8" ht="12.75">
      <c r="A40" s="24" t="s">
        <v>22</v>
      </c>
      <c r="B40" s="25"/>
      <c r="C40" s="25"/>
      <c r="D40" s="109">
        <v>0</v>
      </c>
      <c r="E40" s="147">
        <v>-207362.12674999997</v>
      </c>
      <c r="F40" s="147">
        <v>0</v>
      </c>
      <c r="G40" s="147">
        <v>-71628.327999</v>
      </c>
      <c r="H40" s="110">
        <v>-278990.4547489999</v>
      </c>
    </row>
    <row r="41" spans="1:8" ht="12.75">
      <c r="A41" s="27"/>
      <c r="B41" s="28"/>
      <c r="C41" s="28"/>
      <c r="D41" s="235"/>
      <c r="E41" s="236"/>
      <c r="F41" s="236"/>
      <c r="G41" s="236"/>
      <c r="H41" s="237"/>
    </row>
    <row r="42" spans="1:8" ht="12.75">
      <c r="A42" s="20"/>
      <c r="B42" s="17"/>
      <c r="C42" s="17"/>
      <c r="D42" s="238"/>
      <c r="E42" s="239"/>
      <c r="F42" s="239"/>
      <c r="G42" s="239"/>
      <c r="H42" s="240"/>
    </row>
    <row r="43" spans="1:8" ht="12.75">
      <c r="A43" s="19" t="s">
        <v>23</v>
      </c>
      <c r="B43" s="17"/>
      <c r="C43" s="17"/>
      <c r="D43" s="238"/>
      <c r="E43" s="239"/>
      <c r="F43" s="239"/>
      <c r="G43" s="239"/>
      <c r="H43" s="240"/>
    </row>
    <row r="44" spans="1:8" ht="12.75">
      <c r="A44" s="19"/>
      <c r="B44" s="17"/>
      <c r="C44" s="17"/>
      <c r="D44" s="238"/>
      <c r="E44" s="239"/>
      <c r="F44" s="239"/>
      <c r="G44" s="239"/>
      <c r="H44" s="240"/>
    </row>
    <row r="45" spans="1:8" ht="12.75">
      <c r="A45" s="20" t="s">
        <v>24</v>
      </c>
      <c r="B45" s="17"/>
      <c r="C45" s="17"/>
      <c r="D45" s="107">
        <v>0</v>
      </c>
      <c r="E45" s="144">
        <v>-207362.12675</v>
      </c>
      <c r="F45" s="144">
        <v>0</v>
      </c>
      <c r="G45" s="144">
        <v>0</v>
      </c>
      <c r="H45" s="108">
        <v>-207362.12675</v>
      </c>
    </row>
    <row r="46" spans="1:8" ht="12.75">
      <c r="A46" s="20" t="s">
        <v>25</v>
      </c>
      <c r="B46" s="17"/>
      <c r="C46" s="17"/>
      <c r="D46" s="107">
        <v>0</v>
      </c>
      <c r="E46" s="144">
        <v>0</v>
      </c>
      <c r="F46" s="144">
        <v>0</v>
      </c>
      <c r="G46" s="144">
        <v>0</v>
      </c>
      <c r="H46" s="108">
        <v>0</v>
      </c>
    </row>
    <row r="47" spans="1:8" ht="12.75">
      <c r="A47" s="20"/>
      <c r="B47" s="17" t="s">
        <v>26</v>
      </c>
      <c r="C47" s="17"/>
      <c r="D47" s="107">
        <v>0</v>
      </c>
      <c r="E47" s="144">
        <v>0</v>
      </c>
      <c r="F47" s="144">
        <v>0</v>
      </c>
      <c r="G47" s="144">
        <v>0</v>
      </c>
      <c r="H47" s="108">
        <v>0</v>
      </c>
    </row>
    <row r="48" spans="1:8" ht="12.75">
      <c r="A48" s="20"/>
      <c r="B48" s="17" t="s">
        <v>27</v>
      </c>
      <c r="C48" s="17"/>
      <c r="D48" s="107">
        <v>0</v>
      </c>
      <c r="E48" s="144">
        <v>0</v>
      </c>
      <c r="F48" s="144">
        <v>0</v>
      </c>
      <c r="G48" s="144">
        <v>0</v>
      </c>
      <c r="H48" s="108">
        <v>0</v>
      </c>
    </row>
    <row r="49" spans="1:8" ht="12.75">
      <c r="A49" s="20" t="s">
        <v>28</v>
      </c>
      <c r="B49" s="17"/>
      <c r="C49" s="17"/>
      <c r="D49" s="107">
        <v>0</v>
      </c>
      <c r="E49" s="144">
        <v>0</v>
      </c>
      <c r="F49" s="144">
        <v>0</v>
      </c>
      <c r="G49" s="144">
        <v>0</v>
      </c>
      <c r="H49" s="108">
        <v>0</v>
      </c>
    </row>
    <row r="50" spans="1:8" ht="12.75">
      <c r="A50" s="20"/>
      <c r="B50" s="17" t="s">
        <v>29</v>
      </c>
      <c r="C50" s="17"/>
      <c r="D50" s="107">
        <v>0</v>
      </c>
      <c r="E50" s="144">
        <v>0</v>
      </c>
      <c r="F50" s="144">
        <v>0</v>
      </c>
      <c r="G50" s="144">
        <v>0</v>
      </c>
      <c r="H50" s="108">
        <v>0</v>
      </c>
    </row>
    <row r="51" spans="1:8" ht="12.75">
      <c r="A51" s="20"/>
      <c r="B51" s="17" t="s">
        <v>30</v>
      </c>
      <c r="C51" s="17"/>
      <c r="D51" s="107">
        <v>0</v>
      </c>
      <c r="E51" s="144">
        <v>0</v>
      </c>
      <c r="F51" s="144">
        <v>0</v>
      </c>
      <c r="G51" s="144">
        <v>0</v>
      </c>
      <c r="H51" s="108">
        <v>0</v>
      </c>
    </row>
    <row r="52" spans="1:8" ht="12.75">
      <c r="A52" s="20" t="s">
        <v>31</v>
      </c>
      <c r="B52" s="17"/>
      <c r="C52" s="17"/>
      <c r="D52" s="107">
        <v>0</v>
      </c>
      <c r="E52" s="144">
        <v>0</v>
      </c>
      <c r="F52" s="144">
        <v>0</v>
      </c>
      <c r="G52" s="144">
        <v>0</v>
      </c>
      <c r="H52" s="108">
        <v>0</v>
      </c>
    </row>
    <row r="53" spans="1:8" ht="12.75">
      <c r="A53" s="20" t="s">
        <v>32</v>
      </c>
      <c r="B53" s="17"/>
      <c r="C53" s="17"/>
      <c r="D53" s="107">
        <v>0</v>
      </c>
      <c r="E53" s="144">
        <v>-207362.12675</v>
      </c>
      <c r="F53" s="144">
        <v>0</v>
      </c>
      <c r="G53" s="144">
        <v>0</v>
      </c>
      <c r="H53" s="108">
        <v>-207362.12675</v>
      </c>
    </row>
    <row r="54" spans="1:8" ht="12.75">
      <c r="A54" s="20" t="s">
        <v>102</v>
      </c>
      <c r="B54" s="17"/>
      <c r="C54" s="17"/>
      <c r="D54" s="107">
        <v>0</v>
      </c>
      <c r="E54" s="144">
        <v>0</v>
      </c>
      <c r="F54" s="144">
        <v>0</v>
      </c>
      <c r="G54" s="144">
        <v>0</v>
      </c>
      <c r="H54" s="108">
        <v>0</v>
      </c>
    </row>
    <row r="55" spans="1:8" ht="12.75" hidden="1">
      <c r="A55" s="20"/>
      <c r="B55" s="17" t="s">
        <v>33</v>
      </c>
      <c r="C55" s="17"/>
      <c r="D55" s="107">
        <v>0</v>
      </c>
      <c r="E55" s="144">
        <v>0</v>
      </c>
      <c r="F55" s="144">
        <v>0</v>
      </c>
      <c r="G55" s="144">
        <v>0</v>
      </c>
      <c r="H55" s="108">
        <v>0</v>
      </c>
    </row>
    <row r="56" spans="1:8" ht="12.75" hidden="1">
      <c r="A56" s="20"/>
      <c r="B56" s="17" t="s">
        <v>34</v>
      </c>
      <c r="C56" s="17"/>
      <c r="D56" s="107">
        <v>0</v>
      </c>
      <c r="E56" s="144">
        <v>0</v>
      </c>
      <c r="F56" s="144">
        <v>0</v>
      </c>
      <c r="G56" s="144">
        <v>0</v>
      </c>
      <c r="H56" s="108">
        <v>0</v>
      </c>
    </row>
    <row r="57" spans="1:8" ht="12.75">
      <c r="A57" s="20" t="s">
        <v>103</v>
      </c>
      <c r="B57" s="17"/>
      <c r="C57" s="17"/>
      <c r="D57" s="107">
        <v>0</v>
      </c>
      <c r="E57" s="144">
        <v>0</v>
      </c>
      <c r="F57" s="144">
        <v>0</v>
      </c>
      <c r="G57" s="144">
        <v>0</v>
      </c>
      <c r="H57" s="108">
        <v>0</v>
      </c>
    </row>
    <row r="58" spans="1:8" ht="12.75">
      <c r="A58" s="20" t="s">
        <v>35</v>
      </c>
      <c r="B58" s="17"/>
      <c r="C58" s="17"/>
      <c r="D58" s="107">
        <v>0</v>
      </c>
      <c r="E58" s="144">
        <v>0</v>
      </c>
      <c r="F58" s="144">
        <v>0</v>
      </c>
      <c r="G58" s="144">
        <v>0</v>
      </c>
      <c r="H58" s="108">
        <v>0</v>
      </c>
    </row>
    <row r="59" spans="1:8" ht="12.75">
      <c r="A59" s="20"/>
      <c r="B59" s="17"/>
      <c r="C59" s="17"/>
      <c r="D59" s="107"/>
      <c r="E59" s="144"/>
      <c r="F59" s="144"/>
      <c r="G59" s="144"/>
      <c r="H59" s="108"/>
    </row>
    <row r="60" spans="1:8" ht="12.75">
      <c r="A60" s="20" t="s">
        <v>36</v>
      </c>
      <c r="B60" s="17"/>
      <c r="C60" s="17"/>
      <c r="D60" s="107">
        <v>0</v>
      </c>
      <c r="E60" s="144">
        <v>0</v>
      </c>
      <c r="F60" s="144">
        <v>0</v>
      </c>
      <c r="G60" s="144">
        <v>71628.327999</v>
      </c>
      <c r="H60" s="108">
        <v>71628.327999</v>
      </c>
    </row>
    <row r="61" spans="1:8" ht="12.75">
      <c r="A61" s="20" t="s">
        <v>37</v>
      </c>
      <c r="B61" s="17"/>
      <c r="C61" s="17"/>
      <c r="D61" s="107">
        <v>0</v>
      </c>
      <c r="E61" s="144">
        <v>0</v>
      </c>
      <c r="F61" s="144">
        <v>0</v>
      </c>
      <c r="G61" s="144">
        <v>0</v>
      </c>
      <c r="H61" s="108">
        <v>0</v>
      </c>
    </row>
    <row r="62" spans="1:8" ht="12.75">
      <c r="A62" s="20"/>
      <c r="B62" s="17" t="s">
        <v>38</v>
      </c>
      <c r="C62" s="17"/>
      <c r="D62" s="107">
        <v>0</v>
      </c>
      <c r="E62" s="144">
        <v>0</v>
      </c>
      <c r="F62" s="144">
        <v>0</v>
      </c>
      <c r="G62" s="144">
        <v>0</v>
      </c>
      <c r="H62" s="108">
        <v>0</v>
      </c>
    </row>
    <row r="63" spans="1:8" ht="12.75">
      <c r="A63" s="20"/>
      <c r="B63" s="17"/>
      <c r="C63" s="17" t="s">
        <v>39</v>
      </c>
      <c r="D63" s="107">
        <v>0</v>
      </c>
      <c r="E63" s="144">
        <v>0</v>
      </c>
      <c r="F63" s="144">
        <v>0</v>
      </c>
      <c r="G63" s="144">
        <v>0</v>
      </c>
      <c r="H63" s="108">
        <v>0</v>
      </c>
    </row>
    <row r="64" spans="1:8" ht="12.75">
      <c r="A64" s="20"/>
      <c r="B64" s="17"/>
      <c r="C64" s="17" t="s">
        <v>40</v>
      </c>
      <c r="D64" s="107">
        <v>0</v>
      </c>
      <c r="E64" s="144">
        <v>0</v>
      </c>
      <c r="F64" s="144">
        <v>0</v>
      </c>
      <c r="G64" s="144">
        <v>0</v>
      </c>
      <c r="H64" s="108">
        <v>0</v>
      </c>
    </row>
    <row r="65" spans="1:8" ht="12.75">
      <c r="A65" s="20"/>
      <c r="B65" s="17" t="s">
        <v>41</v>
      </c>
      <c r="C65" s="17"/>
      <c r="D65" s="107">
        <v>0</v>
      </c>
      <c r="E65" s="144">
        <v>0</v>
      </c>
      <c r="F65" s="144">
        <v>0</v>
      </c>
      <c r="G65" s="144">
        <v>0</v>
      </c>
      <c r="H65" s="108">
        <v>0</v>
      </c>
    </row>
    <row r="66" spans="1:8" ht="12.75">
      <c r="A66" s="20" t="s">
        <v>42</v>
      </c>
      <c r="B66" s="17"/>
      <c r="C66" s="17"/>
      <c r="D66" s="107">
        <v>0</v>
      </c>
      <c r="E66" s="144">
        <v>0</v>
      </c>
      <c r="F66" s="144">
        <v>0</v>
      </c>
      <c r="G66" s="144">
        <v>0</v>
      </c>
      <c r="H66" s="108">
        <v>0</v>
      </c>
    </row>
    <row r="67" spans="1:8" ht="12.75">
      <c r="A67" s="20"/>
      <c r="B67" s="17" t="s">
        <v>38</v>
      </c>
      <c r="C67" s="17"/>
      <c r="D67" s="107">
        <v>0</v>
      </c>
      <c r="E67" s="144">
        <v>0</v>
      </c>
      <c r="F67" s="144">
        <v>0</v>
      </c>
      <c r="G67" s="144">
        <v>0</v>
      </c>
      <c r="H67" s="108">
        <v>0</v>
      </c>
    </row>
    <row r="68" spans="1:8" ht="12.75">
      <c r="A68" s="20"/>
      <c r="B68" s="17"/>
      <c r="C68" s="17" t="s">
        <v>39</v>
      </c>
      <c r="D68" s="107">
        <v>0</v>
      </c>
      <c r="E68" s="144">
        <v>0</v>
      </c>
      <c r="F68" s="144">
        <v>0</v>
      </c>
      <c r="G68" s="144">
        <v>0</v>
      </c>
      <c r="H68" s="108">
        <v>0</v>
      </c>
    </row>
    <row r="69" spans="1:8" ht="12.75">
      <c r="A69" s="20"/>
      <c r="B69" s="17"/>
      <c r="C69" s="17" t="s">
        <v>40</v>
      </c>
      <c r="D69" s="107">
        <v>0</v>
      </c>
      <c r="E69" s="144">
        <v>0</v>
      </c>
      <c r="F69" s="144">
        <v>0</v>
      </c>
      <c r="G69" s="144">
        <v>0</v>
      </c>
      <c r="H69" s="108">
        <v>0</v>
      </c>
    </row>
    <row r="70" spans="1:8" ht="12.75">
      <c r="A70" s="20"/>
      <c r="B70" s="17" t="s">
        <v>41</v>
      </c>
      <c r="C70" s="17"/>
      <c r="D70" s="107">
        <v>0</v>
      </c>
      <c r="E70" s="144">
        <v>0</v>
      </c>
      <c r="F70" s="144">
        <v>0</v>
      </c>
      <c r="G70" s="144">
        <v>0</v>
      </c>
      <c r="H70" s="108">
        <v>0</v>
      </c>
    </row>
    <row r="71" spans="1:8" ht="12.75">
      <c r="A71" s="20" t="s">
        <v>43</v>
      </c>
      <c r="B71" s="17"/>
      <c r="C71" s="17"/>
      <c r="D71" s="107">
        <v>0</v>
      </c>
      <c r="E71" s="144">
        <v>0</v>
      </c>
      <c r="F71" s="144">
        <v>0</v>
      </c>
      <c r="G71" s="144">
        <v>71628.327999</v>
      </c>
      <c r="H71" s="108">
        <v>71628.327999</v>
      </c>
    </row>
    <row r="72" spans="1:8" ht="12.75">
      <c r="A72" s="20"/>
      <c r="B72" s="17"/>
      <c r="C72" s="17"/>
      <c r="D72" s="107"/>
      <c r="E72" s="144"/>
      <c r="F72" s="144"/>
      <c r="G72" s="144"/>
      <c r="H72" s="108"/>
    </row>
    <row r="73" spans="1:8" ht="12.75">
      <c r="A73" s="24" t="s">
        <v>44</v>
      </c>
      <c r="B73" s="25"/>
      <c r="C73" s="25"/>
      <c r="D73" s="109">
        <v>0</v>
      </c>
      <c r="E73" s="147">
        <v>-207362.12675</v>
      </c>
      <c r="F73" s="147">
        <v>0</v>
      </c>
      <c r="G73" s="147">
        <v>-71628.327999</v>
      </c>
      <c r="H73" s="110">
        <v>-278990.454749</v>
      </c>
    </row>
    <row r="74" spans="1:8" ht="12.75">
      <c r="A74" s="30"/>
      <c r="B74" s="31"/>
      <c r="C74" s="31"/>
      <c r="D74" s="241"/>
      <c r="E74" s="242"/>
      <c r="F74" s="242"/>
      <c r="G74" s="242"/>
      <c r="H74" s="243"/>
    </row>
  </sheetData>
  <sheetProtection/>
  <printOptions horizontalCentered="1"/>
  <pageMargins left="0.7874015748031497" right="0" top="0" bottom="0" header="0" footer="0"/>
  <pageSetup fitToHeight="1" fitToWidth="1" horizontalDpi="600" verticalDpi="600" orientation="portrait" scale="83" r:id="rId1"/>
</worksheet>
</file>

<file path=xl/worksheets/sheet28.xml><?xml version="1.0" encoding="utf-8"?>
<worksheet xmlns="http://schemas.openxmlformats.org/spreadsheetml/2006/main" xmlns:r="http://schemas.openxmlformats.org/officeDocument/2006/relationships">
  <sheetPr>
    <pageSetUpPr fitToPage="1"/>
  </sheetPr>
  <dimension ref="A1:U34"/>
  <sheetViews>
    <sheetView zoomScalePageLayoutView="0" workbookViewId="0" topLeftCell="A1">
      <selection activeCell="A1" sqref="A1"/>
    </sheetView>
  </sheetViews>
  <sheetFormatPr defaultColWidth="11.28125" defaultRowHeight="12.75"/>
  <cols>
    <col min="1" max="1" width="33.7109375" style="339" bestFit="1" customWidth="1"/>
    <col min="2" max="2" width="11.28125" style="339" bestFit="1" customWidth="1"/>
    <col min="3" max="5" width="8.8515625" style="339" customWidth="1"/>
    <col min="6" max="8" width="9.421875" style="339" bestFit="1" customWidth="1"/>
    <col min="9" max="9" width="8.8515625" style="339" customWidth="1"/>
    <col min="10" max="10" width="9.421875" style="339" bestFit="1" customWidth="1"/>
    <col min="11" max="11" width="9.8515625" style="339" bestFit="1" customWidth="1"/>
    <col min="12" max="13" width="8.8515625" style="339" customWidth="1"/>
    <col min="14" max="14" width="10.57421875" style="339" customWidth="1"/>
    <col min="15" max="15" width="9.421875" style="339" bestFit="1" customWidth="1"/>
    <col min="16" max="16" width="8.8515625" style="339" customWidth="1"/>
    <col min="17" max="17" width="9.8515625" style="339" customWidth="1"/>
    <col min="18" max="18" width="10.00390625" style="339" customWidth="1"/>
    <col min="19" max="19" width="9.421875" style="339" bestFit="1" customWidth="1"/>
    <col min="20" max="21" width="9.8515625" style="339" bestFit="1" customWidth="1"/>
    <col min="22" max="16384" width="11.28125" style="339" customWidth="1"/>
  </cols>
  <sheetData>
    <row r="1" spans="12:20" ht="12">
      <c r="L1" s="340"/>
      <c r="S1" s="342"/>
      <c r="T1" s="342"/>
    </row>
    <row r="2" spans="1:21" ht="12">
      <c r="A2" s="341" t="s">
        <v>180</v>
      </c>
      <c r="B2" s="342"/>
      <c r="C2" s="342"/>
      <c r="D2" s="342"/>
      <c r="E2" s="342"/>
      <c r="F2" s="342"/>
      <c r="G2" s="342"/>
      <c r="H2" s="342"/>
      <c r="I2" s="342"/>
      <c r="J2" s="342"/>
      <c r="K2" s="342"/>
      <c r="L2" s="342"/>
      <c r="M2" s="342"/>
      <c r="N2" s="342"/>
      <c r="O2" s="342"/>
      <c r="P2" s="342"/>
      <c r="Q2" s="342"/>
      <c r="R2" s="342"/>
      <c r="S2" s="342"/>
      <c r="T2" s="342"/>
      <c r="U2" s="342"/>
    </row>
    <row r="3" spans="1:21" ht="12">
      <c r="A3" s="341" t="s">
        <v>241</v>
      </c>
      <c r="B3" s="342"/>
      <c r="C3" s="342"/>
      <c r="D3" s="342"/>
      <c r="E3" s="342"/>
      <c r="F3" s="342"/>
      <c r="G3" s="342"/>
      <c r="H3" s="342"/>
      <c r="I3" s="342"/>
      <c r="J3" s="342"/>
      <c r="K3" s="342"/>
      <c r="L3" s="342"/>
      <c r="M3" s="342"/>
      <c r="N3" s="342"/>
      <c r="O3" s="342"/>
      <c r="P3" s="342"/>
      <c r="Q3" s="342"/>
      <c r="R3" s="342"/>
      <c r="S3" s="342"/>
      <c r="T3" s="342"/>
      <c r="U3" s="342"/>
    </row>
    <row r="4" spans="1:21" ht="12">
      <c r="A4" s="341" t="s">
        <v>2</v>
      </c>
      <c r="B4" s="342"/>
      <c r="C4" s="342"/>
      <c r="D4" s="342"/>
      <c r="E4" s="342"/>
      <c r="F4" s="342"/>
      <c r="G4" s="342"/>
      <c r="H4" s="342"/>
      <c r="I4" s="342"/>
      <c r="J4" s="342"/>
      <c r="K4" s="342"/>
      <c r="L4" s="342"/>
      <c r="M4" s="342"/>
      <c r="N4" s="342"/>
      <c r="O4" s="342"/>
      <c r="P4" s="342"/>
      <c r="Q4" s="342"/>
      <c r="R4" s="342"/>
      <c r="S4" s="342"/>
      <c r="T4" s="342"/>
      <c r="U4" s="342"/>
    </row>
    <row r="5" spans="10:20" ht="12">
      <c r="J5" s="342"/>
      <c r="K5" s="342"/>
      <c r="L5" s="342"/>
      <c r="M5" s="342"/>
      <c r="N5" s="342"/>
      <c r="O5" s="342"/>
      <c r="P5" s="342"/>
      <c r="Q5" s="342"/>
      <c r="R5" s="342"/>
      <c r="S5" s="342"/>
      <c r="T5" s="342"/>
    </row>
    <row r="6" spans="1:21" ht="36">
      <c r="A6" s="420"/>
      <c r="B6" s="421" t="s">
        <v>111</v>
      </c>
      <c r="C6" s="421" t="s">
        <v>4</v>
      </c>
      <c r="D6" s="421" t="s">
        <v>82</v>
      </c>
      <c r="E6" s="421" t="s">
        <v>83</v>
      </c>
      <c r="F6" s="421" t="s">
        <v>104</v>
      </c>
      <c r="G6" s="421" t="s">
        <v>84</v>
      </c>
      <c r="H6" s="421" t="s">
        <v>85</v>
      </c>
      <c r="I6" s="421" t="s">
        <v>90</v>
      </c>
      <c r="J6" s="421" t="s">
        <v>105</v>
      </c>
      <c r="K6" s="421" t="s">
        <v>95</v>
      </c>
      <c r="L6" s="421" t="s">
        <v>193</v>
      </c>
      <c r="M6" s="421" t="s">
        <v>194</v>
      </c>
      <c r="N6" s="421" t="s">
        <v>195</v>
      </c>
      <c r="O6" s="421" t="s">
        <v>191</v>
      </c>
      <c r="P6" s="422" t="s">
        <v>206</v>
      </c>
      <c r="Q6" s="421" t="s">
        <v>207</v>
      </c>
      <c r="R6" s="421" t="s">
        <v>208</v>
      </c>
      <c r="S6" s="421" t="s">
        <v>203</v>
      </c>
      <c r="T6" s="421" t="s">
        <v>204</v>
      </c>
      <c r="U6" s="421" t="s">
        <v>205</v>
      </c>
    </row>
    <row r="7" spans="1:21" ht="25.5" customHeight="1">
      <c r="A7" s="423" t="s">
        <v>112</v>
      </c>
      <c r="B7" s="424">
        <v>9654527.691</v>
      </c>
      <c r="C7" s="424">
        <v>878766.764</v>
      </c>
      <c r="D7" s="424">
        <v>731856.058</v>
      </c>
      <c r="E7" s="424">
        <v>735852.3420000001</v>
      </c>
      <c r="F7" s="424">
        <v>2346475.164</v>
      </c>
      <c r="G7" s="424">
        <v>2700935.5629999996</v>
      </c>
      <c r="H7" s="424">
        <v>-1265376.267000001</v>
      </c>
      <c r="I7" s="424">
        <v>757490.724</v>
      </c>
      <c r="J7" s="424">
        <v>2193050.0199999996</v>
      </c>
      <c r="K7" s="424">
        <v>4539525.183999999</v>
      </c>
      <c r="L7" s="424">
        <v>724039.29</v>
      </c>
      <c r="M7" s="424">
        <v>770006.122</v>
      </c>
      <c r="N7" s="424">
        <v>835302.362</v>
      </c>
      <c r="O7" s="424">
        <v>2329347.7739999997</v>
      </c>
      <c r="P7" s="425">
        <v>689394.024</v>
      </c>
      <c r="Q7" s="424">
        <v>887810.2590000001</v>
      </c>
      <c r="R7" s="424">
        <v>834101.704</v>
      </c>
      <c r="S7" s="424">
        <v>2411305.987</v>
      </c>
      <c r="T7" s="424">
        <v>4740653.761</v>
      </c>
      <c r="U7" s="424">
        <v>9280178.944999998</v>
      </c>
    </row>
    <row r="8" spans="1:21" ht="12">
      <c r="A8" s="426" t="s">
        <v>113</v>
      </c>
      <c r="B8" s="424">
        <v>-675305.7079999996</v>
      </c>
      <c r="C8" s="424">
        <v>-160209.842</v>
      </c>
      <c r="D8" s="424">
        <v>-39427.98500000001</v>
      </c>
      <c r="E8" s="424">
        <v>-68155.757</v>
      </c>
      <c r="F8" s="424">
        <v>-267793.58400000003</v>
      </c>
      <c r="G8" s="424">
        <v>1570360.2829999998</v>
      </c>
      <c r="H8" s="424">
        <v>-2119934.8220000006</v>
      </c>
      <c r="I8" s="424">
        <v>-75552.619</v>
      </c>
      <c r="J8" s="424">
        <v>-625127.1580000008</v>
      </c>
      <c r="K8" s="424">
        <v>-892920.7420000006</v>
      </c>
      <c r="L8" s="424">
        <v>-82181.31899999999</v>
      </c>
      <c r="M8" s="424">
        <v>-49462.10100000001</v>
      </c>
      <c r="N8" s="424">
        <v>-53896.826</v>
      </c>
      <c r="O8" s="424">
        <v>-185540.24599999998</v>
      </c>
      <c r="P8" s="425">
        <v>-70415.30399999999</v>
      </c>
      <c r="Q8" s="424">
        <v>-24539.365999999995</v>
      </c>
      <c r="R8" s="424">
        <v>-95258.41900000001</v>
      </c>
      <c r="S8" s="424">
        <v>-190213.089</v>
      </c>
      <c r="T8" s="424">
        <v>-375753.335</v>
      </c>
      <c r="U8" s="424">
        <v>-1268674.0770000005</v>
      </c>
    </row>
    <row r="9" spans="1:21" ht="12">
      <c r="A9" s="427" t="s">
        <v>114</v>
      </c>
      <c r="B9" s="428">
        <v>6295776.684</v>
      </c>
      <c r="C9" s="428">
        <v>16396.450000000004</v>
      </c>
      <c r="D9" s="428">
        <v>8452.865</v>
      </c>
      <c r="E9" s="428">
        <v>14408.439999999999</v>
      </c>
      <c r="F9" s="428">
        <v>39257.755000000005</v>
      </c>
      <c r="G9" s="428">
        <v>5265150.796</v>
      </c>
      <c r="H9" s="428">
        <v>1331652.8690000002</v>
      </c>
      <c r="I9" s="428">
        <v>21253.884000000002</v>
      </c>
      <c r="J9" s="428">
        <v>6618057.549</v>
      </c>
      <c r="K9" s="428">
        <v>6657315.304</v>
      </c>
      <c r="L9" s="428">
        <v>23958.208999999995</v>
      </c>
      <c r="M9" s="428">
        <v>13785.319000000001</v>
      </c>
      <c r="N9" s="428">
        <v>9651.696</v>
      </c>
      <c r="O9" s="428">
        <v>47395.224</v>
      </c>
      <c r="P9" s="429">
        <v>9932.625</v>
      </c>
      <c r="Q9" s="428">
        <v>14010.56</v>
      </c>
      <c r="R9" s="428">
        <v>8701.780999999999</v>
      </c>
      <c r="S9" s="428">
        <v>32644.965999999997</v>
      </c>
      <c r="T9" s="428">
        <v>80040.19</v>
      </c>
      <c r="U9" s="428">
        <v>6737355.494</v>
      </c>
    </row>
    <row r="10" spans="1:21" ht="12">
      <c r="A10" s="427" t="s">
        <v>115</v>
      </c>
      <c r="B10" s="428">
        <v>-6971082.392</v>
      </c>
      <c r="C10" s="428">
        <v>-176606.29200000002</v>
      </c>
      <c r="D10" s="428">
        <v>-47880.850000000006</v>
      </c>
      <c r="E10" s="428">
        <v>-82564.197</v>
      </c>
      <c r="F10" s="428">
        <v>-307051.33900000004</v>
      </c>
      <c r="G10" s="428">
        <v>-3694790.5130000003</v>
      </c>
      <c r="H10" s="428">
        <v>-3451587.6910000006</v>
      </c>
      <c r="I10" s="428">
        <v>-96806.50300000001</v>
      </c>
      <c r="J10" s="428">
        <v>-7243184.707</v>
      </c>
      <c r="K10" s="428">
        <v>-7550236.046</v>
      </c>
      <c r="L10" s="428">
        <v>-106139.52799999999</v>
      </c>
      <c r="M10" s="428">
        <v>-63247.42000000001</v>
      </c>
      <c r="N10" s="428">
        <v>-63548.522</v>
      </c>
      <c r="O10" s="428">
        <v>-232935.47</v>
      </c>
      <c r="P10" s="429">
        <v>-80347.92899999999</v>
      </c>
      <c r="Q10" s="428">
        <v>-38549.92599999999</v>
      </c>
      <c r="R10" s="428">
        <v>-103960.20000000001</v>
      </c>
      <c r="S10" s="428">
        <v>-222858.055</v>
      </c>
      <c r="T10" s="428">
        <v>-455793.525</v>
      </c>
      <c r="U10" s="428">
        <v>-8006029.571</v>
      </c>
    </row>
    <row r="11" spans="1:21" ht="12">
      <c r="A11" s="430" t="s">
        <v>116</v>
      </c>
      <c r="B11" s="424">
        <v>3882138.503</v>
      </c>
      <c r="C11" s="424">
        <v>377040.123</v>
      </c>
      <c r="D11" s="424">
        <v>282177.65499999997</v>
      </c>
      <c r="E11" s="424">
        <v>292034.944</v>
      </c>
      <c r="F11" s="424">
        <v>951252.722</v>
      </c>
      <c r="G11" s="424">
        <v>554712.036</v>
      </c>
      <c r="H11" s="424">
        <v>301572.01199999993</v>
      </c>
      <c r="I11" s="424">
        <v>265677.683</v>
      </c>
      <c r="J11" s="424">
        <v>1121961.731</v>
      </c>
      <c r="K11" s="424">
        <v>2073214.4529999997</v>
      </c>
      <c r="L11" s="424">
        <v>240472.58800000002</v>
      </c>
      <c r="M11" s="424">
        <v>260661.07400000002</v>
      </c>
      <c r="N11" s="424">
        <v>324407.39900000003</v>
      </c>
      <c r="O11" s="424">
        <v>825541.061</v>
      </c>
      <c r="P11" s="425">
        <v>214328.17099999997</v>
      </c>
      <c r="Q11" s="424">
        <v>291798.44</v>
      </c>
      <c r="R11" s="424">
        <v>320647.456</v>
      </c>
      <c r="S11" s="424">
        <v>826774.067</v>
      </c>
      <c r="T11" s="424">
        <v>1652315.128</v>
      </c>
      <c r="U11" s="424">
        <v>3725529.581</v>
      </c>
    </row>
    <row r="12" spans="1:21" ht="12">
      <c r="A12" s="430" t="s">
        <v>117</v>
      </c>
      <c r="B12" s="424">
        <v>6447694.896</v>
      </c>
      <c r="C12" s="424">
        <v>661936.483</v>
      </c>
      <c r="D12" s="424">
        <v>489106.388</v>
      </c>
      <c r="E12" s="424">
        <v>511973.155</v>
      </c>
      <c r="F12" s="424">
        <v>1663016.026</v>
      </c>
      <c r="G12" s="424">
        <v>575863.244</v>
      </c>
      <c r="H12" s="424">
        <v>552986.543</v>
      </c>
      <c r="I12" s="424">
        <v>567365.66</v>
      </c>
      <c r="J12" s="424">
        <v>1696215.4470000002</v>
      </c>
      <c r="K12" s="424">
        <v>3359231.473</v>
      </c>
      <c r="L12" s="424">
        <v>565748.021</v>
      </c>
      <c r="M12" s="424">
        <v>558807.149</v>
      </c>
      <c r="N12" s="424">
        <v>564791.789</v>
      </c>
      <c r="O12" s="424">
        <v>1689346.9589999998</v>
      </c>
      <c r="P12" s="425">
        <v>545481.157</v>
      </c>
      <c r="Q12" s="424">
        <v>620551.185</v>
      </c>
      <c r="R12" s="424">
        <v>608712.667</v>
      </c>
      <c r="S12" s="424">
        <v>1774745.009</v>
      </c>
      <c r="T12" s="424">
        <v>3464091.968</v>
      </c>
      <c r="U12" s="424">
        <v>6823323.441</v>
      </c>
    </row>
    <row r="13" spans="1:21" ht="12">
      <c r="A13" s="431"/>
      <c r="B13" s="428"/>
      <c r="C13" s="428"/>
      <c r="D13" s="428"/>
      <c r="E13" s="428"/>
      <c r="F13" s="428"/>
      <c r="G13" s="428"/>
      <c r="H13" s="428"/>
      <c r="I13" s="428"/>
      <c r="J13" s="428"/>
      <c r="K13" s="428"/>
      <c r="L13" s="428"/>
      <c r="M13" s="428"/>
      <c r="N13" s="428"/>
      <c r="O13" s="428"/>
      <c r="P13" s="429"/>
      <c r="Q13" s="428"/>
      <c r="R13" s="428"/>
      <c r="S13" s="428"/>
      <c r="T13" s="428"/>
      <c r="U13" s="428"/>
    </row>
    <row r="14" spans="1:21" ht="12">
      <c r="A14" s="430" t="s">
        <v>118</v>
      </c>
      <c r="B14" s="424">
        <v>12326848.064</v>
      </c>
      <c r="C14" s="424">
        <v>1152170.3419999997</v>
      </c>
      <c r="D14" s="424">
        <v>942863.352</v>
      </c>
      <c r="E14" s="424">
        <v>927101.1129999999</v>
      </c>
      <c r="F14" s="424">
        <v>3022134.807</v>
      </c>
      <c r="G14" s="424">
        <v>1042205.047</v>
      </c>
      <c r="H14" s="424">
        <v>958078.9040000001</v>
      </c>
      <c r="I14" s="424">
        <v>914852.6419999999</v>
      </c>
      <c r="J14" s="424">
        <v>2915136.5930000003</v>
      </c>
      <c r="K14" s="424">
        <v>5937271.4</v>
      </c>
      <c r="L14" s="424">
        <v>991722.8829999999</v>
      </c>
      <c r="M14" s="424">
        <v>1000368.8709999999</v>
      </c>
      <c r="N14" s="424">
        <v>1028084.7400000002</v>
      </c>
      <c r="O14" s="424">
        <v>3020176.494</v>
      </c>
      <c r="P14" s="425">
        <v>1043722.7319999998</v>
      </c>
      <c r="Q14" s="424">
        <v>1014472.3670000001</v>
      </c>
      <c r="R14" s="424">
        <v>1118067.1089999997</v>
      </c>
      <c r="S14" s="424">
        <v>3176262.2079999996</v>
      </c>
      <c r="T14" s="424">
        <v>6196438.7020000005</v>
      </c>
      <c r="U14" s="424">
        <v>12133710.101999998</v>
      </c>
    </row>
    <row r="15" spans="1:21" ht="12">
      <c r="A15" s="432" t="s">
        <v>119</v>
      </c>
      <c r="B15" s="428">
        <v>18914852.143</v>
      </c>
      <c r="C15" s="428">
        <v>1752597.863</v>
      </c>
      <c r="D15" s="428">
        <v>1397277.9959999998</v>
      </c>
      <c r="E15" s="428">
        <v>1444364.013</v>
      </c>
      <c r="F15" s="428">
        <v>4594239.8719999995</v>
      </c>
      <c r="G15" s="428">
        <v>1592595.171</v>
      </c>
      <c r="H15" s="428">
        <v>1491897.574</v>
      </c>
      <c r="I15" s="428">
        <v>1469765.578</v>
      </c>
      <c r="J15" s="428">
        <v>4554258.323</v>
      </c>
      <c r="K15" s="428">
        <v>9148498.195</v>
      </c>
      <c r="L15" s="428">
        <v>1543575.006</v>
      </c>
      <c r="M15" s="428">
        <v>1496601.055</v>
      </c>
      <c r="N15" s="428">
        <v>1509740.7400000002</v>
      </c>
      <c r="O15" s="428">
        <v>4549916.801</v>
      </c>
      <c r="P15" s="429">
        <v>1549073.441</v>
      </c>
      <c r="Q15" s="428">
        <v>1556121.74</v>
      </c>
      <c r="R15" s="428">
        <v>1622073.079</v>
      </c>
      <c r="S15" s="428">
        <v>4727268.26</v>
      </c>
      <c r="T15" s="428">
        <v>9277185.061</v>
      </c>
      <c r="U15" s="428">
        <v>18425683.256</v>
      </c>
    </row>
    <row r="16" spans="1:21" ht="12">
      <c r="A16" s="432" t="s">
        <v>120</v>
      </c>
      <c r="B16" s="428">
        <v>-378423.735</v>
      </c>
      <c r="C16" s="428">
        <v>-45503.573</v>
      </c>
      <c r="D16" s="428">
        <v>-20821.443</v>
      </c>
      <c r="E16" s="428">
        <v>-22520.59</v>
      </c>
      <c r="F16" s="428">
        <v>-88845.606</v>
      </c>
      <c r="G16" s="428">
        <v>-24604.578</v>
      </c>
      <c r="H16" s="428">
        <v>-25778.855</v>
      </c>
      <c r="I16" s="428">
        <v>-27978.985</v>
      </c>
      <c r="J16" s="428">
        <v>-78362.418</v>
      </c>
      <c r="K16" s="428">
        <v>-167208.024</v>
      </c>
      <c r="L16" s="428">
        <v>-28846.911</v>
      </c>
      <c r="M16" s="428">
        <v>-28006.605</v>
      </c>
      <c r="N16" s="428">
        <v>-28375.5</v>
      </c>
      <c r="O16" s="428">
        <v>-85229.016</v>
      </c>
      <c r="P16" s="429">
        <v>-30341.593</v>
      </c>
      <c r="Q16" s="428">
        <v>-33091.309</v>
      </c>
      <c r="R16" s="428">
        <v>-35046.103</v>
      </c>
      <c r="S16" s="428">
        <v>-98479.005</v>
      </c>
      <c r="T16" s="428">
        <v>-183708.021</v>
      </c>
      <c r="U16" s="428">
        <v>-350916.04500000004</v>
      </c>
    </row>
    <row r="17" spans="1:21" ht="12">
      <c r="A17" s="432" t="s">
        <v>121</v>
      </c>
      <c r="B17" s="428">
        <v>-6209580.344</v>
      </c>
      <c r="C17" s="428">
        <v>-554923.9480000001</v>
      </c>
      <c r="D17" s="428">
        <v>-433593.20099999994</v>
      </c>
      <c r="E17" s="428">
        <v>-494742.31</v>
      </c>
      <c r="F17" s="428">
        <v>-1483259.459</v>
      </c>
      <c r="G17" s="428">
        <v>-525785.5460000001</v>
      </c>
      <c r="H17" s="428">
        <v>-508039.81499999994</v>
      </c>
      <c r="I17" s="428">
        <v>-526933.951</v>
      </c>
      <c r="J17" s="428">
        <v>-1560759.312</v>
      </c>
      <c r="K17" s="428">
        <v>-3044018.7709999997</v>
      </c>
      <c r="L17" s="428">
        <v>-523005.21200000006</v>
      </c>
      <c r="M17" s="428">
        <v>-468225.579</v>
      </c>
      <c r="N17" s="428">
        <v>-453280.5</v>
      </c>
      <c r="O17" s="428">
        <v>-1444511.2910000002</v>
      </c>
      <c r="P17" s="429">
        <v>-475009.1160000001</v>
      </c>
      <c r="Q17" s="428">
        <v>-508558.064</v>
      </c>
      <c r="R17" s="428">
        <v>-468959.8670000001</v>
      </c>
      <c r="S17" s="428">
        <v>-1452527.0470000003</v>
      </c>
      <c r="T17" s="428">
        <v>-2897038.3380000005</v>
      </c>
      <c r="U17" s="428">
        <v>-5941057.109</v>
      </c>
    </row>
    <row r="18" spans="1:21" ht="12">
      <c r="A18" s="432"/>
      <c r="B18" s="428"/>
      <c r="C18" s="428"/>
      <c r="D18" s="428"/>
      <c r="E18" s="428"/>
      <c r="F18" s="428"/>
      <c r="G18" s="428"/>
      <c r="H18" s="428"/>
      <c r="I18" s="428"/>
      <c r="J18" s="428"/>
      <c r="K18" s="428"/>
      <c r="L18" s="428"/>
      <c r="M18" s="428"/>
      <c r="N18" s="428"/>
      <c r="O18" s="428"/>
      <c r="P18" s="429"/>
      <c r="Q18" s="428"/>
      <c r="R18" s="428"/>
      <c r="S18" s="428"/>
      <c r="T18" s="428"/>
      <c r="U18" s="428"/>
    </row>
    <row r="19" spans="1:21" ht="12">
      <c r="A19" s="430" t="s">
        <v>122</v>
      </c>
      <c r="B19" s="424">
        <v>2108952.632</v>
      </c>
      <c r="C19" s="424">
        <v>216170.836</v>
      </c>
      <c r="D19" s="424">
        <v>193255.041</v>
      </c>
      <c r="E19" s="424">
        <v>197929.606</v>
      </c>
      <c r="F19" s="424">
        <v>607355.483</v>
      </c>
      <c r="G19" s="424">
        <v>188330.447</v>
      </c>
      <c r="H19" s="424">
        <v>178411.8</v>
      </c>
      <c r="I19" s="424">
        <v>158542.881</v>
      </c>
      <c r="J19" s="424">
        <v>525285.128</v>
      </c>
      <c r="K19" s="424">
        <v>1132640.611</v>
      </c>
      <c r="L19" s="424">
        <v>189416.87399999998</v>
      </c>
      <c r="M19" s="424">
        <v>159539.80800000002</v>
      </c>
      <c r="N19" s="424">
        <v>166088.56900000002</v>
      </c>
      <c r="O19" s="424">
        <v>515045.25100000005</v>
      </c>
      <c r="P19" s="425">
        <v>227282.642</v>
      </c>
      <c r="Q19" s="424">
        <v>163408.561</v>
      </c>
      <c r="R19" s="424">
        <v>185831.587</v>
      </c>
      <c r="S19" s="424">
        <v>576522.79</v>
      </c>
      <c r="T19" s="424">
        <v>1091568.041</v>
      </c>
      <c r="U19" s="424">
        <v>2224208.6520000002</v>
      </c>
    </row>
    <row r="20" spans="1:21" ht="12">
      <c r="A20" s="432" t="s">
        <v>123</v>
      </c>
      <c r="B20" s="428">
        <v>816536.675</v>
      </c>
      <c r="C20" s="428">
        <v>90411.361</v>
      </c>
      <c r="D20" s="428">
        <v>86340.719</v>
      </c>
      <c r="E20" s="428">
        <v>81467.048</v>
      </c>
      <c r="F20" s="428">
        <v>258219.12800000003</v>
      </c>
      <c r="G20" s="428">
        <v>84594.002</v>
      </c>
      <c r="H20" s="428">
        <v>82667.753</v>
      </c>
      <c r="I20" s="428">
        <v>71724.488</v>
      </c>
      <c r="J20" s="428">
        <v>238986.24300000002</v>
      </c>
      <c r="K20" s="428">
        <v>497205.37100000004</v>
      </c>
      <c r="L20" s="428">
        <v>75158.277</v>
      </c>
      <c r="M20" s="428">
        <v>54725.627</v>
      </c>
      <c r="N20" s="428">
        <v>61627.868</v>
      </c>
      <c r="O20" s="428">
        <v>191511.772</v>
      </c>
      <c r="P20" s="429">
        <v>89664.106</v>
      </c>
      <c r="Q20" s="428">
        <v>32785.183</v>
      </c>
      <c r="R20" s="428">
        <v>45428.322</v>
      </c>
      <c r="S20" s="428">
        <v>167877.61099999998</v>
      </c>
      <c r="T20" s="428">
        <v>359389.383</v>
      </c>
      <c r="U20" s="428">
        <v>856594.754</v>
      </c>
    </row>
    <row r="21" spans="1:21" ht="12">
      <c r="A21" s="432" t="s">
        <v>124</v>
      </c>
      <c r="B21" s="428">
        <v>1292415.957</v>
      </c>
      <c r="C21" s="428">
        <v>125759.475</v>
      </c>
      <c r="D21" s="428">
        <v>106914.322</v>
      </c>
      <c r="E21" s="428">
        <v>116462.558</v>
      </c>
      <c r="F21" s="428">
        <v>349136.35500000004</v>
      </c>
      <c r="G21" s="428">
        <v>103736.445</v>
      </c>
      <c r="H21" s="428">
        <v>95744.047</v>
      </c>
      <c r="I21" s="428">
        <v>86818.393</v>
      </c>
      <c r="J21" s="428">
        <v>286298.885</v>
      </c>
      <c r="K21" s="428">
        <v>635435.24</v>
      </c>
      <c r="L21" s="428">
        <v>109573.941</v>
      </c>
      <c r="M21" s="428">
        <v>103608.959</v>
      </c>
      <c r="N21" s="428">
        <v>104460.701</v>
      </c>
      <c r="O21" s="428">
        <v>317643.601</v>
      </c>
      <c r="P21" s="429">
        <v>137618.536</v>
      </c>
      <c r="Q21" s="428">
        <v>130623.378</v>
      </c>
      <c r="R21" s="428">
        <v>140403.265</v>
      </c>
      <c r="S21" s="428">
        <v>408645.179</v>
      </c>
      <c r="T21" s="428">
        <v>726288.78</v>
      </c>
      <c r="U21" s="428">
        <v>1361724.02</v>
      </c>
    </row>
    <row r="22" spans="1:21" ht="12">
      <c r="A22" s="432" t="s">
        <v>256</v>
      </c>
      <c r="B22" s="428">
        <v>0</v>
      </c>
      <c r="C22" s="428">
        <v>0</v>
      </c>
      <c r="D22" s="428">
        <v>0</v>
      </c>
      <c r="E22" s="428">
        <v>0</v>
      </c>
      <c r="F22" s="428">
        <v>0</v>
      </c>
      <c r="G22" s="428">
        <v>0</v>
      </c>
      <c r="H22" s="428">
        <v>0</v>
      </c>
      <c r="I22" s="428">
        <v>0</v>
      </c>
      <c r="J22" s="428">
        <v>0</v>
      </c>
      <c r="K22" s="428">
        <v>0</v>
      </c>
      <c r="L22" s="428">
        <v>4684.656</v>
      </c>
      <c r="M22" s="428">
        <v>1205.222</v>
      </c>
      <c r="N22" s="428">
        <v>0</v>
      </c>
      <c r="O22" s="428">
        <v>5889.878</v>
      </c>
      <c r="P22" s="429">
        <v>0</v>
      </c>
      <c r="Q22" s="428">
        <v>0</v>
      </c>
      <c r="R22" s="428">
        <v>0</v>
      </c>
      <c r="S22" s="428">
        <v>0</v>
      </c>
      <c r="T22" s="428">
        <v>5889.878</v>
      </c>
      <c r="U22" s="428">
        <v>5889.878</v>
      </c>
    </row>
    <row r="23" spans="1:21" ht="12">
      <c r="A23" s="430"/>
      <c r="B23" s="424"/>
      <c r="C23" s="424"/>
      <c r="D23" s="424"/>
      <c r="E23" s="424"/>
      <c r="F23" s="424"/>
      <c r="G23" s="424"/>
      <c r="H23" s="424"/>
      <c r="I23" s="424"/>
      <c r="J23" s="424"/>
      <c r="K23" s="424"/>
      <c r="L23" s="424"/>
      <c r="M23" s="424"/>
      <c r="N23" s="424"/>
      <c r="O23" s="424"/>
      <c r="P23" s="425"/>
      <c r="Q23" s="424"/>
      <c r="R23" s="424"/>
      <c r="S23" s="424"/>
      <c r="T23" s="424"/>
      <c r="U23" s="424"/>
    </row>
    <row r="24" spans="1:21" ht="12">
      <c r="A24" s="432" t="s">
        <v>125</v>
      </c>
      <c r="B24" s="428">
        <v>266446.634</v>
      </c>
      <c r="C24" s="428">
        <v>23830.566</v>
      </c>
      <c r="D24" s="428">
        <v>26600.859</v>
      </c>
      <c r="E24" s="428">
        <v>17233.046</v>
      </c>
      <c r="F24" s="428">
        <v>67664.471</v>
      </c>
      <c r="G24" s="428">
        <v>18587.968</v>
      </c>
      <c r="H24" s="428">
        <v>20376.284</v>
      </c>
      <c r="I24" s="428">
        <v>18358.296</v>
      </c>
      <c r="J24" s="428">
        <v>57322.547999999995</v>
      </c>
      <c r="K24" s="428">
        <v>124987.019</v>
      </c>
      <c r="L24" s="428">
        <v>22310.72</v>
      </c>
      <c r="M24" s="428">
        <v>23460.635</v>
      </c>
      <c r="N24" s="428">
        <v>19318.32</v>
      </c>
      <c r="O24" s="428">
        <v>65089.674999999996</v>
      </c>
      <c r="P24" s="429">
        <v>24508.648</v>
      </c>
      <c r="Q24" s="428">
        <v>25396.413</v>
      </c>
      <c r="R24" s="428">
        <v>33577.075</v>
      </c>
      <c r="S24" s="428">
        <v>83482.136</v>
      </c>
      <c r="T24" s="428">
        <v>148571.811</v>
      </c>
      <c r="U24" s="428">
        <v>273558.82999999996</v>
      </c>
    </row>
    <row r="25" spans="1:21" ht="12">
      <c r="A25" s="430"/>
      <c r="B25" s="424"/>
      <c r="C25" s="424"/>
      <c r="D25" s="424"/>
      <c r="E25" s="424"/>
      <c r="F25" s="424"/>
      <c r="G25" s="424"/>
      <c r="H25" s="424"/>
      <c r="I25" s="424"/>
      <c r="J25" s="424"/>
      <c r="K25" s="424"/>
      <c r="L25" s="424"/>
      <c r="M25" s="424"/>
      <c r="N25" s="424"/>
      <c r="O25" s="424"/>
      <c r="P25" s="425"/>
      <c r="Q25" s="424"/>
      <c r="R25" s="424"/>
      <c r="S25" s="424"/>
      <c r="T25" s="424"/>
      <c r="U25" s="424"/>
    </row>
    <row r="26" spans="1:21" ht="12">
      <c r="A26" s="432" t="s">
        <v>126</v>
      </c>
      <c r="B26" s="428">
        <v>354535.53</v>
      </c>
      <c r="C26" s="428">
        <v>28331.849</v>
      </c>
      <c r="D26" s="428">
        <v>22999.223</v>
      </c>
      <c r="E26" s="428">
        <v>31648.579</v>
      </c>
      <c r="F26" s="428">
        <v>82979.651</v>
      </c>
      <c r="G26" s="428">
        <v>22297.805</v>
      </c>
      <c r="H26" s="428">
        <v>29529.704</v>
      </c>
      <c r="I26" s="428">
        <v>35030.254</v>
      </c>
      <c r="J26" s="428">
        <v>86857.763</v>
      </c>
      <c r="K26" s="428">
        <v>169837.414</v>
      </c>
      <c r="L26" s="428">
        <v>27700.452</v>
      </c>
      <c r="M26" s="428">
        <v>29788.362</v>
      </c>
      <c r="N26" s="428">
        <v>26766.894</v>
      </c>
      <c r="O26" s="428">
        <v>84255.708</v>
      </c>
      <c r="P26" s="429">
        <v>29001.355</v>
      </c>
      <c r="Q26" s="428">
        <v>26342.918</v>
      </c>
      <c r="R26" s="428">
        <v>28401.43</v>
      </c>
      <c r="S26" s="428">
        <v>83745.70300000001</v>
      </c>
      <c r="T26" s="428">
        <v>168001.41100000002</v>
      </c>
      <c r="U26" s="428">
        <v>337838.825</v>
      </c>
    </row>
    <row r="27" spans="1:21" ht="12">
      <c r="A27" s="430"/>
      <c r="B27" s="424"/>
      <c r="C27" s="424"/>
      <c r="D27" s="424"/>
      <c r="E27" s="424"/>
      <c r="F27" s="424"/>
      <c r="G27" s="424"/>
      <c r="H27" s="424"/>
      <c r="I27" s="424"/>
      <c r="J27" s="424"/>
      <c r="K27" s="424"/>
      <c r="L27" s="424"/>
      <c r="M27" s="424"/>
      <c r="N27" s="424"/>
      <c r="O27" s="424"/>
      <c r="P27" s="425"/>
      <c r="Q27" s="424"/>
      <c r="R27" s="424"/>
      <c r="S27" s="424"/>
      <c r="T27" s="424"/>
      <c r="U27" s="424"/>
    </row>
    <row r="28" spans="1:21" ht="12">
      <c r="A28" s="433" t="s">
        <v>127</v>
      </c>
      <c r="B28" s="428">
        <v>220183.58599999998</v>
      </c>
      <c r="C28" s="428">
        <v>17297.108000000004</v>
      </c>
      <c r="D28" s="428">
        <v>17020.064000000002</v>
      </c>
      <c r="E28" s="428">
        <v>47103.98999999998</v>
      </c>
      <c r="F28" s="428">
        <v>81421.162</v>
      </c>
      <c r="G28" s="428">
        <v>40742.326</v>
      </c>
      <c r="H28" s="428">
        <v>21950.182999999997</v>
      </c>
      <c r="I28" s="428">
        <v>215596.34199999995</v>
      </c>
      <c r="J28" s="428">
        <v>278288.8509999999</v>
      </c>
      <c r="K28" s="428">
        <v>359710.0129999999</v>
      </c>
      <c r="L28" s="428">
        <v>-194365.489</v>
      </c>
      <c r="M28" s="428">
        <v>-34561.397</v>
      </c>
      <c r="N28" s="428">
        <v>16435.339000000007</v>
      </c>
      <c r="O28" s="428">
        <v>-212491.547</v>
      </c>
      <c r="P28" s="429">
        <v>46883.205</v>
      </c>
      <c r="Q28" s="428">
        <v>10650.854</v>
      </c>
      <c r="R28" s="428">
        <v>30807.908000000003</v>
      </c>
      <c r="S28" s="428">
        <v>88341.967</v>
      </c>
      <c r="T28" s="428">
        <v>-124149.57999999999</v>
      </c>
      <c r="U28" s="428">
        <v>235560.43299999996</v>
      </c>
    </row>
    <row r="29" spans="1:21" ht="12">
      <c r="A29" s="432" t="s">
        <v>128</v>
      </c>
      <c r="B29" s="428">
        <v>-151229.856</v>
      </c>
      <c r="C29" s="428">
        <v>-3601.6719999999973</v>
      </c>
      <c r="D29" s="428">
        <v>3920.202</v>
      </c>
      <c r="E29" s="428">
        <v>-41479.801000000014</v>
      </c>
      <c r="F29" s="428">
        <v>-41161.27100000001</v>
      </c>
      <c r="G29" s="428">
        <v>8261.740000000002</v>
      </c>
      <c r="H29" s="428">
        <v>-10306.921999999999</v>
      </c>
      <c r="I29" s="428">
        <v>-35747.306</v>
      </c>
      <c r="J29" s="428">
        <v>-37792.488</v>
      </c>
      <c r="K29" s="428">
        <v>-78953.759</v>
      </c>
      <c r="L29" s="428">
        <v>-8330.123</v>
      </c>
      <c r="M29" s="428">
        <v>-53688.054000000004</v>
      </c>
      <c r="N29" s="428">
        <v>-5644.035</v>
      </c>
      <c r="O29" s="428">
        <v>-67662.212</v>
      </c>
      <c r="P29" s="429">
        <v>22383.813</v>
      </c>
      <c r="Q29" s="428">
        <v>-25448.518000000004</v>
      </c>
      <c r="R29" s="428">
        <v>10958.61</v>
      </c>
      <c r="S29" s="428">
        <v>7893.904999999995</v>
      </c>
      <c r="T29" s="428">
        <v>-59768.307</v>
      </c>
      <c r="U29" s="428">
        <v>-138722.066</v>
      </c>
    </row>
    <row r="30" spans="1:21" ht="12">
      <c r="A30" s="427" t="s">
        <v>129</v>
      </c>
      <c r="B30" s="428">
        <v>371413.442</v>
      </c>
      <c r="C30" s="428">
        <v>20898.780000000002</v>
      </c>
      <c r="D30" s="428">
        <v>13099.862000000003</v>
      </c>
      <c r="E30" s="428">
        <v>88583.791</v>
      </c>
      <c r="F30" s="428">
        <v>122582.433</v>
      </c>
      <c r="G30" s="428">
        <v>32480.585999999996</v>
      </c>
      <c r="H30" s="428">
        <v>32257.104999999996</v>
      </c>
      <c r="I30" s="428">
        <v>251343.64799999996</v>
      </c>
      <c r="J30" s="428">
        <v>316081.3389999999</v>
      </c>
      <c r="K30" s="428">
        <v>438663.77199999994</v>
      </c>
      <c r="L30" s="428">
        <v>-186035.366</v>
      </c>
      <c r="M30" s="428">
        <v>19126.657000000007</v>
      </c>
      <c r="N30" s="428">
        <v>22079.374000000007</v>
      </c>
      <c r="O30" s="428">
        <v>-144829.335</v>
      </c>
      <c r="P30" s="429">
        <v>24499.392</v>
      </c>
      <c r="Q30" s="428">
        <v>36099.372</v>
      </c>
      <c r="R30" s="428">
        <v>19849.298000000003</v>
      </c>
      <c r="S30" s="428">
        <v>80448.062</v>
      </c>
      <c r="T30" s="428">
        <v>-64381.27299999999</v>
      </c>
      <c r="U30" s="428">
        <v>374282.49899999995</v>
      </c>
    </row>
    <row r="31" spans="1:21" ht="12">
      <c r="A31" s="430"/>
      <c r="B31" s="424"/>
      <c r="C31" s="424"/>
      <c r="D31" s="424"/>
      <c r="E31" s="424"/>
      <c r="F31" s="424"/>
      <c r="G31" s="424"/>
      <c r="H31" s="424"/>
      <c r="I31" s="424"/>
      <c r="J31" s="424"/>
      <c r="K31" s="424"/>
      <c r="L31" s="424"/>
      <c r="M31" s="424"/>
      <c r="N31" s="424"/>
      <c r="O31" s="424"/>
      <c r="P31" s="425"/>
      <c r="Q31" s="424"/>
      <c r="R31" s="424"/>
      <c r="S31" s="424"/>
      <c r="T31" s="424"/>
      <c r="U31" s="424"/>
    </row>
    <row r="32" spans="1:21" ht="12">
      <c r="A32" s="434" t="s">
        <v>130</v>
      </c>
      <c r="B32" s="435">
        <v>24931494.137</v>
      </c>
      <c r="C32" s="435">
        <v>2316567.465</v>
      </c>
      <c r="D32" s="435">
        <v>1934594.5969999998</v>
      </c>
      <c r="E32" s="435">
        <v>1956868.676</v>
      </c>
      <c r="F32" s="435">
        <v>6208030.737999999</v>
      </c>
      <c r="G32" s="435">
        <v>4013099.1559999995</v>
      </c>
      <c r="H32" s="435">
        <v>-57029.392000000844</v>
      </c>
      <c r="I32" s="435">
        <v>2099871.139</v>
      </c>
      <c r="J32" s="435">
        <v>6055940.903000001</v>
      </c>
      <c r="K32" s="435">
        <v>12263971.640999999</v>
      </c>
      <c r="L32" s="435">
        <v>1760824.73</v>
      </c>
      <c r="M32" s="435">
        <v>1948602.4009999996</v>
      </c>
      <c r="N32" s="435">
        <v>2091996.2240000002</v>
      </c>
      <c r="O32" s="435">
        <v>5801423.354999999</v>
      </c>
      <c r="P32" s="436">
        <v>2060792.606</v>
      </c>
      <c r="Q32" s="435">
        <v>2128081.372</v>
      </c>
      <c r="R32" s="435">
        <v>2230786.8129999996</v>
      </c>
      <c r="S32" s="435">
        <v>6419660.791</v>
      </c>
      <c r="T32" s="435">
        <v>12221084.146</v>
      </c>
      <c r="U32" s="435">
        <v>24485055.786999993</v>
      </c>
    </row>
    <row r="33" spans="2:19" ht="12">
      <c r="B33" s="437"/>
      <c r="C33" s="437"/>
      <c r="D33" s="437"/>
      <c r="E33" s="437"/>
      <c r="F33" s="437"/>
      <c r="G33" s="437"/>
      <c r="H33" s="437"/>
      <c r="I33" s="437"/>
      <c r="J33" s="437"/>
      <c r="K33" s="437"/>
      <c r="L33" s="437"/>
      <c r="M33" s="437"/>
      <c r="N33" s="437"/>
      <c r="O33" s="437"/>
      <c r="P33" s="437"/>
      <c r="Q33" s="437"/>
      <c r="R33" s="437"/>
      <c r="S33" s="437"/>
    </row>
    <row r="34" spans="19:21" ht="210" customHeight="1">
      <c r="S34" s="343"/>
      <c r="T34" s="344"/>
      <c r="U34" s="344">
        <v>28</v>
      </c>
    </row>
  </sheetData>
  <sheetProtection/>
  <printOptions horizontalCentered="1"/>
  <pageMargins left="0" right="0" top="1.968503937007874" bottom="0" header="0" footer="0"/>
  <pageSetup fitToHeight="1" fitToWidth="1" horizontalDpi="600" verticalDpi="600" orientation="landscape" scale="64" r:id="rId1"/>
</worksheet>
</file>

<file path=xl/worksheets/sheet29.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421875" defaultRowHeight="12.75"/>
  <cols>
    <col min="1" max="1" width="51.7109375" style="0" bestFit="1" customWidth="1"/>
    <col min="2" max="3" width="13.28125" style="0" bestFit="1" customWidth="1"/>
    <col min="4" max="4" width="13.7109375" style="0" bestFit="1" customWidth="1"/>
    <col min="5" max="5" width="10.8515625" style="0" customWidth="1"/>
    <col min="6" max="6" width="13.421875" style="0" bestFit="1" customWidth="1"/>
    <col min="7" max="7" width="4.7109375" style="0" bestFit="1" customWidth="1"/>
  </cols>
  <sheetData>
    <row r="1" s="153" customFormat="1" ht="20.25">
      <c r="G1" s="312">
        <v>29</v>
      </c>
    </row>
    <row r="2" spans="1:6" s="153" customFormat="1" ht="15.75">
      <c r="A2" s="257" t="s">
        <v>181</v>
      </c>
      <c r="B2" s="260"/>
      <c r="C2" s="260"/>
      <c r="D2" s="3"/>
      <c r="E2" s="3"/>
      <c r="F2" s="3"/>
    </row>
    <row r="3" spans="1:6" s="153" customFormat="1" ht="15.75">
      <c r="A3" s="257" t="s">
        <v>132</v>
      </c>
      <c r="B3" s="260"/>
      <c r="C3" s="260"/>
      <c r="D3" s="3"/>
      <c r="E3" s="3"/>
      <c r="F3" s="3"/>
    </row>
    <row r="4" spans="1:6" s="153" customFormat="1" ht="15.75">
      <c r="A4" s="257" t="s">
        <v>216</v>
      </c>
      <c r="B4" s="260"/>
      <c r="C4" s="260"/>
      <c r="D4" s="3"/>
      <c r="E4" s="3"/>
      <c r="F4" s="3"/>
    </row>
    <row r="5" spans="1:4" s="153" customFormat="1" ht="12.75">
      <c r="A5" s="313"/>
      <c r="C5" s="3"/>
      <c r="D5" s="3"/>
    </row>
    <row r="6" spans="1:6" ht="12.75">
      <c r="A6" s="438"/>
      <c r="B6" s="439" t="s">
        <v>133</v>
      </c>
      <c r="C6" s="439" t="s">
        <v>134</v>
      </c>
      <c r="D6" s="439" t="s">
        <v>185</v>
      </c>
      <c r="E6" s="439" t="s">
        <v>236</v>
      </c>
      <c r="F6" s="439" t="s">
        <v>257</v>
      </c>
    </row>
    <row r="7" spans="1:6" ht="12.75">
      <c r="A7" s="440" t="s">
        <v>112</v>
      </c>
      <c r="B7" s="441">
        <v>0.5890759656773867</v>
      </c>
      <c r="C7" s="441">
        <v>0.23200576028459285</v>
      </c>
      <c r="D7" s="441">
        <v>0.02629215295107734</v>
      </c>
      <c r="E7" s="441">
        <v>-0.062338070614199714</v>
      </c>
      <c r="F7" s="441">
        <v>-0.02033913845503732</v>
      </c>
    </row>
    <row r="8" spans="1:6" ht="12.75">
      <c r="A8" s="442" t="s">
        <v>113</v>
      </c>
      <c r="B8" s="441">
        <v>0.7075541469171731</v>
      </c>
      <c r="C8" s="441">
        <v>0.6719933754405085</v>
      </c>
      <c r="D8" s="441">
        <v>0.5222542799640355</v>
      </c>
      <c r="E8" s="441">
        <v>-9.468230488923345</v>
      </c>
      <c r="F8" s="441">
        <v>-0.6337021599392381</v>
      </c>
    </row>
    <row r="9" spans="1:6" ht="12.75">
      <c r="A9" s="443" t="s">
        <v>114</v>
      </c>
      <c r="B9" s="444">
        <v>-0.1793847328234488</v>
      </c>
      <c r="C9" s="444">
        <v>0.31933302348637915</v>
      </c>
      <c r="D9" s="444">
        <v>0.24657672427591226</v>
      </c>
      <c r="E9" s="444">
        <v>-0.15846898163948975</v>
      </c>
      <c r="F9" s="444">
        <v>0.04081848485195927</v>
      </c>
    </row>
    <row r="10" spans="1:6" ht="12.75">
      <c r="A10" s="443" t="s">
        <v>115</v>
      </c>
      <c r="B10" s="444">
        <v>0.2951332998060714</v>
      </c>
      <c r="C10" s="444">
        <v>-0.22821645680475</v>
      </c>
      <c r="D10" s="444">
        <v>-0.2277046660942761</v>
      </c>
      <c r="E10" s="444">
        <v>0.06651539132203543</v>
      </c>
      <c r="F10" s="444">
        <v>-0.10432625785066674</v>
      </c>
    </row>
    <row r="11" spans="1:6" ht="12.75">
      <c r="A11" s="445" t="s">
        <v>116</v>
      </c>
      <c r="B11" s="441">
        <v>0.31560903615948965</v>
      </c>
      <c r="C11" s="441">
        <v>-0.006268765668146048</v>
      </c>
      <c r="D11" s="441">
        <v>0.037869162932663736</v>
      </c>
      <c r="E11" s="441">
        <v>0.07435262614057914</v>
      </c>
      <c r="F11" s="441">
        <v>0.03342258019297195</v>
      </c>
    </row>
    <row r="12" spans="1:6" ht="12.75">
      <c r="A12" s="445" t="s">
        <v>117</v>
      </c>
      <c r="B12" s="441">
        <v>0.2629020954799397</v>
      </c>
      <c r="C12" s="441">
        <v>0.29866237356069036</v>
      </c>
      <c r="D12" s="441">
        <v>0.00817113627827859</v>
      </c>
      <c r="E12" s="441">
        <v>-0.025932288852648866</v>
      </c>
      <c r="F12" s="441">
        <v>0.026932700027678447</v>
      </c>
    </row>
    <row r="13" spans="1:6" ht="12.75">
      <c r="A13" s="446"/>
      <c r="B13" s="447"/>
      <c r="C13" s="447"/>
      <c r="D13" s="447"/>
      <c r="E13" s="447"/>
      <c r="F13" s="447"/>
    </row>
    <row r="14" spans="1:6" ht="12.75">
      <c r="A14" s="445" t="s">
        <v>118</v>
      </c>
      <c r="B14" s="441">
        <v>0.17489749779804042</v>
      </c>
      <c r="C14" s="441">
        <v>0.09861642120669711</v>
      </c>
      <c r="D14" s="441">
        <v>0.06351520866335258</v>
      </c>
      <c r="E14" s="441">
        <v>0.050367813211750656</v>
      </c>
      <c r="F14" s="441">
        <v>0.040520545055261925</v>
      </c>
    </row>
    <row r="15" spans="1:6" ht="12.75">
      <c r="A15" s="448" t="s">
        <v>119</v>
      </c>
      <c r="B15" s="444">
        <v>0.10383926782100183</v>
      </c>
      <c r="C15" s="444">
        <v>0.10583838425981518</v>
      </c>
      <c r="D15" s="444">
        <v>0.07448696940220967</v>
      </c>
      <c r="E15" s="444">
        <v>0.0402959212055265</v>
      </c>
      <c r="F15" s="444">
        <v>0.028076384910367347</v>
      </c>
    </row>
    <row r="16" spans="1:6" ht="12.75">
      <c r="A16" s="448" t="s">
        <v>120</v>
      </c>
      <c r="B16" s="444">
        <v>0.05443882080290896</v>
      </c>
      <c r="C16" s="444">
        <v>-0.1367997775261578</v>
      </c>
      <c r="D16" s="444">
        <v>-0.2248772187811705</v>
      </c>
      <c r="E16" s="444">
        <v>-0.03205097786685962</v>
      </c>
      <c r="F16" s="444">
        <v>-0.018735811931225532</v>
      </c>
    </row>
    <row r="17" spans="1:6" ht="12.75">
      <c r="A17" s="448" t="s">
        <v>121</v>
      </c>
      <c r="B17" s="444">
        <v>0.007695973732307015</v>
      </c>
      <c r="C17" s="444">
        <v>-0.11870193295139497</v>
      </c>
      <c r="D17" s="444">
        <v>-0.08830654726888887</v>
      </c>
      <c r="E17" s="444">
        <v>-0.02146697413942955</v>
      </c>
      <c r="F17" s="444">
        <v>-0.004094579700100187</v>
      </c>
    </row>
    <row r="18" spans="1:6" ht="12.75">
      <c r="A18" s="448"/>
      <c r="B18" s="447"/>
      <c r="C18" s="447"/>
      <c r="D18" s="447"/>
      <c r="E18" s="447"/>
      <c r="F18" s="447"/>
    </row>
    <row r="19" spans="1:6" ht="12.75">
      <c r="A19" s="445" t="s">
        <v>122</v>
      </c>
      <c r="B19" s="441">
        <v>0.2402584018886622</v>
      </c>
      <c r="C19" s="441">
        <v>0.08523721633997328</v>
      </c>
      <c r="D19" s="441">
        <v>0.049441162986051834</v>
      </c>
      <c r="E19" s="441">
        <v>0.03152865804146643</v>
      </c>
      <c r="F19" s="441">
        <v>0.07204999132500123</v>
      </c>
    </row>
    <row r="20" spans="1:6" ht="12.75">
      <c r="A20" s="448" t="s">
        <v>123</v>
      </c>
      <c r="B20" s="444">
        <v>0.14813604179642392</v>
      </c>
      <c r="C20" s="444">
        <v>0.11208247693398099</v>
      </c>
      <c r="D20" s="444">
        <v>0.022592952926977272</v>
      </c>
      <c r="E20" s="444">
        <v>0.022436742321839898</v>
      </c>
      <c r="F20" s="444">
        <v>0.005613343744583554</v>
      </c>
    </row>
    <row r="21" spans="1:6" ht="12.75">
      <c r="A21" s="448" t="s">
        <v>124</v>
      </c>
      <c r="B21" s="444">
        <v>0.3151412601361785</v>
      </c>
      <c r="C21" s="444">
        <v>0.06620635659383955</v>
      </c>
      <c r="D21" s="444">
        <v>0.06929305260496332</v>
      </c>
      <c r="E21" s="444">
        <v>0.03795772525699603</v>
      </c>
      <c r="F21" s="444">
        <v>0.11350984908880135</v>
      </c>
    </row>
    <row r="22" spans="1:6" ht="12.75">
      <c r="A22" s="448" t="s">
        <v>256</v>
      </c>
      <c r="B22" s="447"/>
      <c r="C22" s="447"/>
      <c r="D22" s="447"/>
      <c r="E22" s="447"/>
      <c r="F22" s="449"/>
    </row>
    <row r="23" spans="1:6" ht="12.75">
      <c r="A23" s="448"/>
      <c r="B23" s="447"/>
      <c r="C23" s="447"/>
      <c r="D23" s="447"/>
      <c r="E23" s="447"/>
      <c r="F23" s="441"/>
    </row>
    <row r="24" spans="1:6" ht="12.75">
      <c r="A24" s="445" t="s">
        <v>125</v>
      </c>
      <c r="B24" s="441">
        <v>2.1122087218248202</v>
      </c>
      <c r="C24" s="441">
        <v>0.3050710079987029</v>
      </c>
      <c r="D24" s="441">
        <v>0.18690679513052122</v>
      </c>
      <c r="E24" s="441">
        <v>-0.25152635600657314</v>
      </c>
      <c r="F24" s="441">
        <v>0.059348940740728606</v>
      </c>
    </row>
    <row r="25" spans="1:6" ht="12.75">
      <c r="A25" s="448"/>
      <c r="B25" s="447"/>
      <c r="C25" s="447"/>
      <c r="D25" s="447"/>
      <c r="E25" s="447"/>
      <c r="F25" s="441"/>
    </row>
    <row r="26" spans="1:6" ht="12.75">
      <c r="A26" s="445" t="s">
        <v>126</v>
      </c>
      <c r="B26" s="441">
        <v>0.6157961194117763</v>
      </c>
      <c r="C26" s="441">
        <v>0.09252085204875504</v>
      </c>
      <c r="D26" s="441">
        <v>0.011389023745101756</v>
      </c>
      <c r="E26" s="441">
        <v>-0.052169745787469024</v>
      </c>
      <c r="F26" s="441">
        <v>0.06670764807921392</v>
      </c>
    </row>
    <row r="27" spans="1:6" ht="12.75">
      <c r="A27" s="448"/>
      <c r="B27" s="447"/>
      <c r="C27" s="447"/>
      <c r="D27" s="447"/>
      <c r="E27" s="447"/>
      <c r="F27" s="441"/>
    </row>
    <row r="28" spans="1:6" ht="12.75">
      <c r="A28" s="445" t="s">
        <v>127</v>
      </c>
      <c r="B28" s="441">
        <v>-1.4909979103904818</v>
      </c>
      <c r="C28" s="441">
        <v>1.7530777799352477</v>
      </c>
      <c r="D28" s="441">
        <v>0.08921918841536369</v>
      </c>
      <c r="E28" s="441">
        <v>-0.41342450596309477</v>
      </c>
      <c r="F28" s="441">
        <v>0.3310673171333851</v>
      </c>
    </row>
    <row r="29" spans="1:6" ht="12.75">
      <c r="A29" s="448" t="s">
        <v>128</v>
      </c>
      <c r="B29" s="444">
        <v>-0.6621976924711359</v>
      </c>
      <c r="C29" s="444">
        <v>0.07553305855054748</v>
      </c>
      <c r="D29" s="444">
        <v>-0.07550435935348943</v>
      </c>
      <c r="E29" s="444">
        <v>-0.4081157809444229</v>
      </c>
      <c r="F29" s="444">
        <v>0.3198409485676368</v>
      </c>
    </row>
    <row r="30" spans="1:6" ht="12.75">
      <c r="A30" s="448" t="s">
        <v>129</v>
      </c>
      <c r="B30" s="444">
        <v>-1.0447067990712156</v>
      </c>
      <c r="C30" s="444">
        <v>0.6714689080598515</v>
      </c>
      <c r="D30" s="444">
        <v>0.0847324326090575</v>
      </c>
      <c r="E30" s="444">
        <v>-0.1469470647676917</v>
      </c>
      <c r="F30" s="444">
        <v>-0.017441487717119286</v>
      </c>
    </row>
    <row r="31" spans="1:6" ht="12.75">
      <c r="A31" s="450"/>
      <c r="B31" s="447"/>
      <c r="C31" s="447"/>
      <c r="D31" s="447"/>
      <c r="E31" s="447"/>
      <c r="F31" s="441"/>
    </row>
    <row r="32" spans="1:6" ht="12.75">
      <c r="A32" s="451" t="s">
        <v>130</v>
      </c>
      <c r="B32" s="441">
        <v>0.2994468145420701</v>
      </c>
      <c r="C32" s="441">
        <v>0.16162056343978826</v>
      </c>
      <c r="D32" s="441">
        <v>0.04759893401733595</v>
      </c>
      <c r="E32" s="441">
        <v>-0.009758458835834927</v>
      </c>
      <c r="F32" s="441">
        <v>0.021884790060551884</v>
      </c>
    </row>
    <row r="33" spans="1:6" ht="12.75">
      <c r="A33" s="452"/>
      <c r="B33" s="453"/>
      <c r="C33" s="453"/>
      <c r="D33" s="453"/>
      <c r="E33" s="453"/>
      <c r="F33" s="453"/>
    </row>
    <row r="34" ht="35.25" customHeight="1">
      <c r="D34" s="261"/>
    </row>
  </sheetData>
  <sheetProtection/>
  <conditionalFormatting sqref="A22">
    <cfRule type="cellIs" priority="1" dxfId="0" operator="equal" stopIfTrue="1">
      <formula>"n.d."</formula>
    </cfRule>
  </conditionalFormatting>
  <printOptions horizontalCentered="1"/>
  <pageMargins left="0.7874015748031497" right="0" top="1.1811023622047245" bottom="0" header="0" footer="0"/>
  <pageSetup fitToHeight="1" fitToWidth="1" horizontalDpi="600" verticalDpi="600" orientation="portrait" scale="83"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PageLayoutView="0" workbookViewId="0" topLeftCell="A1">
      <selection activeCell="A1" sqref="A1"/>
    </sheetView>
  </sheetViews>
  <sheetFormatPr defaultColWidth="11.421875" defaultRowHeight="12.75"/>
  <cols>
    <col min="1" max="2" width="2.7109375" style="0" customWidth="1"/>
    <col min="3" max="3" width="53.00390625" style="0" customWidth="1"/>
    <col min="4" max="10" width="9.28125" style="0" customWidth="1"/>
    <col min="11" max="11" width="4.28125" style="0" bestFit="1" customWidth="1"/>
  </cols>
  <sheetData>
    <row r="1" spans="7:11" ht="26.25">
      <c r="G1" s="156"/>
      <c r="K1" s="346">
        <v>3</v>
      </c>
    </row>
    <row r="2" spans="1:10" ht="12.75">
      <c r="A2" s="223" t="s">
        <v>172</v>
      </c>
      <c r="B2" s="3"/>
      <c r="C2" s="3"/>
      <c r="D2" s="3"/>
      <c r="E2" s="3"/>
      <c r="F2" s="3"/>
      <c r="G2" s="2"/>
      <c r="H2" s="2"/>
      <c r="I2" s="2"/>
      <c r="J2" s="2"/>
    </row>
    <row r="3" spans="1:10" ht="12.75">
      <c r="A3" s="47" t="str">
        <f>+Total!A3</f>
        <v>ESTADO DE OPERACIONES DE GOBIERNO  2014</v>
      </c>
      <c r="B3" s="6"/>
      <c r="C3" s="6"/>
      <c r="D3" s="3"/>
      <c r="E3" s="3"/>
      <c r="F3" s="3"/>
      <c r="G3" s="2"/>
      <c r="H3" s="2"/>
      <c r="I3" s="2"/>
      <c r="J3" s="2"/>
    </row>
    <row r="4" spans="1:10" ht="12.75">
      <c r="A4" s="223" t="s">
        <v>168</v>
      </c>
      <c r="B4" s="3"/>
      <c r="C4" s="3"/>
      <c r="D4" s="3"/>
      <c r="E4" s="3"/>
      <c r="F4" s="3"/>
      <c r="G4" s="2"/>
      <c r="H4" s="2"/>
      <c r="I4" s="2"/>
      <c r="J4" s="2"/>
    </row>
    <row r="5" spans="1:10" ht="12.75">
      <c r="A5" s="223" t="s">
        <v>1</v>
      </c>
      <c r="B5" s="3"/>
      <c r="C5" s="225"/>
      <c r="D5" s="3"/>
      <c r="E5" s="3"/>
      <c r="F5" s="3"/>
      <c r="G5" s="2"/>
      <c r="H5" s="2"/>
      <c r="I5" s="2"/>
      <c r="J5" s="2"/>
    </row>
    <row r="6" spans="1:10" ht="12.75">
      <c r="A6" s="223" t="s">
        <v>169</v>
      </c>
      <c r="B6" s="3"/>
      <c r="C6" s="225"/>
      <c r="D6" s="3"/>
      <c r="E6" s="3"/>
      <c r="F6" s="3"/>
      <c r="G6" s="2"/>
      <c r="H6" s="2"/>
      <c r="I6" s="2"/>
      <c r="J6" s="2"/>
    </row>
    <row r="7" spans="1:10" ht="50.25" customHeight="1">
      <c r="A7" s="13"/>
      <c r="B7" s="14"/>
      <c r="C7" s="273"/>
      <c r="D7" s="274" t="s">
        <v>104</v>
      </c>
      <c r="E7" s="288" t="s">
        <v>105</v>
      </c>
      <c r="F7" s="292" t="s">
        <v>95</v>
      </c>
      <c r="G7" s="292" t="s">
        <v>191</v>
      </c>
      <c r="H7" s="292" t="s">
        <v>203</v>
      </c>
      <c r="I7" s="292" t="s">
        <v>204</v>
      </c>
      <c r="J7" s="292" t="s">
        <v>205</v>
      </c>
    </row>
    <row r="8" spans="1:10" ht="12.75">
      <c r="A8" s="16"/>
      <c r="B8" s="17"/>
      <c r="C8" s="17"/>
      <c r="D8" s="91"/>
      <c r="E8" s="62"/>
      <c r="F8" s="92"/>
      <c r="G8" s="92"/>
      <c r="H8" s="92"/>
      <c r="I8" s="92"/>
      <c r="J8" s="92"/>
    </row>
    <row r="9" spans="1:10" ht="12.75">
      <c r="A9" s="19" t="s">
        <v>5</v>
      </c>
      <c r="B9" s="17"/>
      <c r="C9" s="17"/>
      <c r="D9" s="91"/>
      <c r="E9" s="62"/>
      <c r="F9" s="92"/>
      <c r="G9" s="92"/>
      <c r="H9" s="92"/>
      <c r="I9" s="92"/>
      <c r="J9" s="92"/>
    </row>
    <row r="10" spans="1:18" ht="12.75">
      <c r="A10" s="20" t="s">
        <v>6</v>
      </c>
      <c r="B10" s="17"/>
      <c r="C10" s="17"/>
      <c r="D10" s="91">
        <v>5.2</v>
      </c>
      <c r="E10" s="62">
        <v>5</v>
      </c>
      <c r="F10" s="92">
        <v>10.1</v>
      </c>
      <c r="G10" s="92">
        <v>5</v>
      </c>
      <c r="H10" s="92">
        <v>5.6</v>
      </c>
      <c r="I10" s="92">
        <v>10.6</v>
      </c>
      <c r="J10" s="92">
        <v>20.7</v>
      </c>
      <c r="L10" s="58"/>
      <c r="M10" s="58"/>
      <c r="N10" s="58"/>
      <c r="O10" s="58"/>
      <c r="P10" s="58"/>
      <c r="Q10" s="58"/>
      <c r="R10" s="58"/>
    </row>
    <row r="11" spans="1:18" ht="12.75">
      <c r="A11" s="20"/>
      <c r="B11" s="17" t="s">
        <v>7</v>
      </c>
      <c r="C11" s="17"/>
      <c r="D11" s="91">
        <v>4.2</v>
      </c>
      <c r="E11" s="62">
        <v>4.1</v>
      </c>
      <c r="F11" s="92">
        <v>8.3</v>
      </c>
      <c r="G11" s="92">
        <v>3.9</v>
      </c>
      <c r="H11" s="92">
        <v>4.4</v>
      </c>
      <c r="I11" s="92">
        <v>8.3</v>
      </c>
      <c r="J11" s="92">
        <v>16.7</v>
      </c>
      <c r="L11" s="58"/>
      <c r="M11" s="58"/>
      <c r="N11" s="58"/>
      <c r="O11" s="58"/>
      <c r="P11" s="58"/>
      <c r="Q11" s="58"/>
      <c r="R11" s="58"/>
    </row>
    <row r="12" spans="1:18" ht="12.75">
      <c r="A12" s="230"/>
      <c r="B12" s="231"/>
      <c r="C12" s="72" t="s">
        <v>70</v>
      </c>
      <c r="D12" s="190">
        <v>0.2</v>
      </c>
      <c r="E12" s="193">
        <v>0.3</v>
      </c>
      <c r="F12" s="192">
        <v>0.5</v>
      </c>
      <c r="G12" s="192">
        <v>0.3</v>
      </c>
      <c r="H12" s="92">
        <v>0.2</v>
      </c>
      <c r="I12" s="92">
        <v>0.5</v>
      </c>
      <c r="J12" s="92">
        <v>1</v>
      </c>
      <c r="L12" s="58"/>
      <c r="M12" s="58"/>
      <c r="N12" s="58"/>
      <c r="O12" s="58"/>
      <c r="P12" s="58"/>
      <c r="Q12" s="58"/>
      <c r="R12" s="58"/>
    </row>
    <row r="13" spans="1:18" ht="12.75">
      <c r="A13" s="230"/>
      <c r="B13" s="231"/>
      <c r="C13" s="72" t="s">
        <v>57</v>
      </c>
      <c r="D13" s="190">
        <v>4</v>
      </c>
      <c r="E13" s="193">
        <v>3.8</v>
      </c>
      <c r="F13" s="192">
        <v>7.8</v>
      </c>
      <c r="G13" s="192">
        <v>3.7</v>
      </c>
      <c r="H13" s="92">
        <v>4.2</v>
      </c>
      <c r="I13" s="92">
        <v>7.8</v>
      </c>
      <c r="J13" s="92">
        <v>15.7</v>
      </c>
      <c r="L13" s="58"/>
      <c r="M13" s="58"/>
      <c r="N13" s="58"/>
      <c r="O13" s="58"/>
      <c r="P13" s="58"/>
      <c r="Q13" s="58"/>
      <c r="R13" s="58"/>
    </row>
    <row r="14" spans="1:18" ht="12.75">
      <c r="A14" s="20"/>
      <c r="B14" s="17" t="s">
        <v>101</v>
      </c>
      <c r="C14" s="17"/>
      <c r="D14" s="91">
        <v>0.2</v>
      </c>
      <c r="E14" s="62">
        <v>0.1</v>
      </c>
      <c r="F14" s="92">
        <v>0.3</v>
      </c>
      <c r="G14" s="92">
        <v>0.2</v>
      </c>
      <c r="H14" s="92">
        <v>0.4</v>
      </c>
      <c r="I14" s="92">
        <v>0.6</v>
      </c>
      <c r="J14" s="92">
        <v>0.9</v>
      </c>
      <c r="L14" s="58"/>
      <c r="M14" s="58"/>
      <c r="N14" s="58"/>
      <c r="O14" s="58"/>
      <c r="P14" s="58"/>
      <c r="Q14" s="58"/>
      <c r="R14" s="58"/>
    </row>
    <row r="15" spans="1:18" ht="12.75">
      <c r="A15" s="20"/>
      <c r="B15" s="17" t="s">
        <v>8</v>
      </c>
      <c r="C15" s="17"/>
      <c r="D15" s="91">
        <v>0.3</v>
      </c>
      <c r="E15" s="62">
        <v>0.4</v>
      </c>
      <c r="F15" s="92">
        <v>0.7</v>
      </c>
      <c r="G15" s="92">
        <v>0.4</v>
      </c>
      <c r="H15" s="92">
        <v>0.4</v>
      </c>
      <c r="I15" s="92">
        <v>0.7</v>
      </c>
      <c r="J15" s="92">
        <v>1.4</v>
      </c>
      <c r="L15" s="58"/>
      <c r="M15" s="58"/>
      <c r="N15" s="58"/>
      <c r="O15" s="58"/>
      <c r="P15" s="58"/>
      <c r="Q15" s="58"/>
      <c r="R15" s="58"/>
    </row>
    <row r="16" spans="1:18" ht="12.75">
      <c r="A16" s="20"/>
      <c r="B16" s="17" t="s">
        <v>54</v>
      </c>
      <c r="C16" s="17"/>
      <c r="D16" s="91">
        <v>0</v>
      </c>
      <c r="E16" s="62">
        <v>0</v>
      </c>
      <c r="F16" s="92">
        <v>0</v>
      </c>
      <c r="G16" s="92">
        <v>0</v>
      </c>
      <c r="H16" s="92">
        <v>0</v>
      </c>
      <c r="I16" s="92">
        <v>0</v>
      </c>
      <c r="J16" s="92">
        <v>0</v>
      </c>
      <c r="L16" s="58"/>
      <c r="M16" s="58"/>
      <c r="N16" s="58"/>
      <c r="O16" s="58"/>
      <c r="P16" s="58"/>
      <c r="Q16" s="58"/>
      <c r="R16" s="58"/>
    </row>
    <row r="17" spans="1:18" ht="12.75">
      <c r="A17" s="20"/>
      <c r="B17" s="17" t="s">
        <v>55</v>
      </c>
      <c r="C17" s="17"/>
      <c r="D17" s="91">
        <v>0.1</v>
      </c>
      <c r="E17" s="62">
        <v>0.1</v>
      </c>
      <c r="F17" s="92">
        <v>0.2</v>
      </c>
      <c r="G17" s="92">
        <v>0.1</v>
      </c>
      <c r="H17" s="92">
        <v>0.2</v>
      </c>
      <c r="I17" s="92">
        <v>0.3</v>
      </c>
      <c r="J17" s="92">
        <v>0.5</v>
      </c>
      <c r="L17" s="58"/>
      <c r="M17" s="58"/>
      <c r="N17" s="58"/>
      <c r="O17" s="58"/>
      <c r="P17" s="58"/>
      <c r="Q17" s="58"/>
      <c r="R17" s="58"/>
    </row>
    <row r="18" spans="1:18" ht="12.75">
      <c r="A18" s="20"/>
      <c r="B18" s="17" t="s">
        <v>9</v>
      </c>
      <c r="C18" s="17"/>
      <c r="D18" s="91">
        <v>0.1</v>
      </c>
      <c r="E18" s="62">
        <v>0.1</v>
      </c>
      <c r="F18" s="92">
        <v>0.2</v>
      </c>
      <c r="G18" s="92">
        <v>0.1</v>
      </c>
      <c r="H18" s="92">
        <v>0.1</v>
      </c>
      <c r="I18" s="92">
        <v>0.3</v>
      </c>
      <c r="J18" s="92">
        <v>0.5</v>
      </c>
      <c r="L18" s="58"/>
      <c r="M18" s="58"/>
      <c r="N18" s="58"/>
      <c r="O18" s="58"/>
      <c r="P18" s="58"/>
      <c r="Q18" s="58"/>
      <c r="R18" s="58"/>
    </row>
    <row r="19" spans="1:18" ht="12.75">
      <c r="A19" s="20"/>
      <c r="B19" s="17" t="s">
        <v>10</v>
      </c>
      <c r="C19" s="17"/>
      <c r="D19" s="91">
        <v>0.2</v>
      </c>
      <c r="E19" s="62">
        <v>0.1</v>
      </c>
      <c r="F19" s="92">
        <v>0.3</v>
      </c>
      <c r="G19" s="92">
        <v>0.2</v>
      </c>
      <c r="H19" s="92">
        <v>0.2</v>
      </c>
      <c r="I19" s="92">
        <v>0.4</v>
      </c>
      <c r="J19" s="92">
        <v>0.7</v>
      </c>
      <c r="L19" s="58"/>
      <c r="M19" s="58"/>
      <c r="N19" s="58"/>
      <c r="O19" s="58"/>
      <c r="P19" s="58"/>
      <c r="Q19" s="58"/>
      <c r="R19" s="58"/>
    </row>
    <row r="20" spans="1:18" ht="12.75">
      <c r="A20" s="20"/>
      <c r="B20" s="17"/>
      <c r="C20" s="17"/>
      <c r="D20" s="91"/>
      <c r="E20" s="62"/>
      <c r="F20" s="92"/>
      <c r="G20" s="92"/>
      <c r="H20" s="92"/>
      <c r="I20" s="92"/>
      <c r="J20" s="92"/>
      <c r="L20" s="58"/>
      <c r="M20" s="58"/>
      <c r="N20" s="58"/>
      <c r="O20" s="58"/>
      <c r="P20" s="58"/>
      <c r="Q20" s="58"/>
      <c r="R20" s="58"/>
    </row>
    <row r="21" spans="1:18" ht="12.75">
      <c r="A21" s="20" t="s">
        <v>11</v>
      </c>
      <c r="B21" s="17"/>
      <c r="C21" s="17"/>
      <c r="D21" s="91">
        <v>4.2</v>
      </c>
      <c r="E21" s="62">
        <v>4.4</v>
      </c>
      <c r="F21" s="92">
        <v>8.5</v>
      </c>
      <c r="G21" s="92">
        <v>4.6</v>
      </c>
      <c r="H21" s="92">
        <v>5.4</v>
      </c>
      <c r="I21" s="92">
        <v>10</v>
      </c>
      <c r="J21" s="92">
        <v>18.5</v>
      </c>
      <c r="L21" s="58"/>
      <c r="M21" s="58"/>
      <c r="N21" s="58"/>
      <c r="O21" s="58"/>
      <c r="P21" s="58"/>
      <c r="Q21" s="58"/>
      <c r="R21" s="58"/>
    </row>
    <row r="22" spans="1:18" ht="12.75">
      <c r="A22" s="20"/>
      <c r="B22" s="17" t="s">
        <v>12</v>
      </c>
      <c r="C22" s="17"/>
      <c r="D22" s="91">
        <v>1.1</v>
      </c>
      <c r="E22" s="62">
        <v>1.1</v>
      </c>
      <c r="F22" s="92">
        <v>2.1</v>
      </c>
      <c r="G22" s="92">
        <v>1.1</v>
      </c>
      <c r="H22" s="92">
        <v>1.2</v>
      </c>
      <c r="I22" s="92">
        <v>2.3</v>
      </c>
      <c r="J22" s="92">
        <v>4.4</v>
      </c>
      <c r="L22" s="58"/>
      <c r="M22" s="58"/>
      <c r="N22" s="58"/>
      <c r="O22" s="58"/>
      <c r="P22" s="58"/>
      <c r="Q22" s="58"/>
      <c r="R22" s="58"/>
    </row>
    <row r="23" spans="1:18" ht="12.75">
      <c r="A23" s="20"/>
      <c r="B23" s="17" t="s">
        <v>13</v>
      </c>
      <c r="C23" s="17"/>
      <c r="D23" s="91">
        <v>0.4</v>
      </c>
      <c r="E23" s="62">
        <v>0.4</v>
      </c>
      <c r="F23" s="92">
        <v>0.9</v>
      </c>
      <c r="G23" s="92">
        <v>0.4</v>
      </c>
      <c r="H23" s="92">
        <v>0.9</v>
      </c>
      <c r="I23" s="92">
        <v>1.3</v>
      </c>
      <c r="J23" s="92">
        <v>2.2</v>
      </c>
      <c r="L23" s="58"/>
      <c r="M23" s="58"/>
      <c r="N23" s="58"/>
      <c r="O23" s="58"/>
      <c r="P23" s="58"/>
      <c r="Q23" s="58"/>
      <c r="R23" s="58"/>
    </row>
    <row r="24" spans="1:18" ht="12.75">
      <c r="A24" s="20"/>
      <c r="B24" s="17" t="s">
        <v>14</v>
      </c>
      <c r="C24" s="17"/>
      <c r="D24" s="91">
        <v>0.2</v>
      </c>
      <c r="E24" s="62">
        <v>0.1</v>
      </c>
      <c r="F24" s="92">
        <v>0.3</v>
      </c>
      <c r="G24" s="92">
        <v>0.3</v>
      </c>
      <c r="H24" s="92">
        <v>0.1</v>
      </c>
      <c r="I24" s="92">
        <v>0.3</v>
      </c>
      <c r="J24" s="92">
        <v>0.6</v>
      </c>
      <c r="L24" s="58"/>
      <c r="M24" s="58"/>
      <c r="N24" s="58"/>
      <c r="O24" s="58"/>
      <c r="P24" s="58"/>
      <c r="Q24" s="58"/>
      <c r="R24" s="58"/>
    </row>
    <row r="25" spans="1:18" ht="12.75">
      <c r="A25" s="20"/>
      <c r="B25" s="17" t="s">
        <v>56</v>
      </c>
      <c r="C25" s="17"/>
      <c r="D25" s="91">
        <v>1.5</v>
      </c>
      <c r="E25" s="62">
        <v>1.7</v>
      </c>
      <c r="F25" s="92">
        <v>3.2</v>
      </c>
      <c r="G25" s="92">
        <v>1.8</v>
      </c>
      <c r="H25" s="92">
        <v>2.3</v>
      </c>
      <c r="I25" s="92">
        <v>4.1</v>
      </c>
      <c r="J25" s="92">
        <v>7.3</v>
      </c>
      <c r="L25" s="58"/>
      <c r="M25" s="58"/>
      <c r="N25" s="58"/>
      <c r="O25" s="58"/>
      <c r="P25" s="58"/>
      <c r="Q25" s="58"/>
      <c r="R25" s="58"/>
    </row>
    <row r="26" spans="1:18" ht="12.75">
      <c r="A26" s="20"/>
      <c r="B26" s="17" t="s">
        <v>71</v>
      </c>
      <c r="C26" s="17"/>
      <c r="D26" s="91">
        <v>0.9</v>
      </c>
      <c r="E26" s="62">
        <v>1.1</v>
      </c>
      <c r="F26" s="92">
        <v>2</v>
      </c>
      <c r="G26" s="92">
        <v>1</v>
      </c>
      <c r="H26" s="92">
        <v>1</v>
      </c>
      <c r="I26" s="92">
        <v>2</v>
      </c>
      <c r="J26" s="92">
        <v>4</v>
      </c>
      <c r="L26" s="58"/>
      <c r="M26" s="58"/>
      <c r="N26" s="58"/>
      <c r="O26" s="58"/>
      <c r="P26" s="58"/>
      <c r="Q26" s="58"/>
      <c r="R26" s="58"/>
    </row>
    <row r="27" spans="1:18" ht="12.75">
      <c r="A27" s="20"/>
      <c r="B27" s="17" t="s">
        <v>15</v>
      </c>
      <c r="C27" s="17"/>
      <c r="D27" s="91">
        <v>0</v>
      </c>
      <c r="E27" s="62">
        <v>0</v>
      </c>
      <c r="F27" s="92">
        <v>0</v>
      </c>
      <c r="G27" s="92">
        <v>0</v>
      </c>
      <c r="H27" s="92">
        <v>0</v>
      </c>
      <c r="I27" s="92">
        <v>0</v>
      </c>
      <c r="J27" s="92">
        <v>0</v>
      </c>
      <c r="L27" s="58"/>
      <c r="M27" s="58"/>
      <c r="N27" s="58"/>
      <c r="O27" s="58"/>
      <c r="P27" s="58"/>
      <c r="Q27" s="58"/>
      <c r="R27" s="58"/>
    </row>
    <row r="28" spans="1:18" ht="12.75">
      <c r="A28" s="20"/>
      <c r="B28" s="17"/>
      <c r="C28" s="17"/>
      <c r="D28" s="91"/>
      <c r="E28" s="62"/>
      <c r="F28" s="92"/>
      <c r="G28" s="92"/>
      <c r="H28" s="92"/>
      <c r="I28" s="92"/>
      <c r="J28" s="92"/>
      <c r="L28" s="58"/>
      <c r="M28" s="58"/>
      <c r="N28" s="58"/>
      <c r="O28" s="58"/>
      <c r="P28" s="58"/>
      <c r="Q28" s="58"/>
      <c r="R28" s="58"/>
    </row>
    <row r="29" spans="1:18" ht="12.75">
      <c r="A29" s="74" t="s">
        <v>16</v>
      </c>
      <c r="B29" s="72"/>
      <c r="C29" s="72"/>
      <c r="D29" s="91">
        <v>1</v>
      </c>
      <c r="E29" s="62">
        <v>0.6</v>
      </c>
      <c r="F29" s="92">
        <v>1.6</v>
      </c>
      <c r="G29" s="92">
        <v>0.4</v>
      </c>
      <c r="H29" s="92">
        <v>0.2</v>
      </c>
      <c r="I29" s="92">
        <v>0.6</v>
      </c>
      <c r="J29" s="92">
        <v>2.2</v>
      </c>
      <c r="L29" s="58"/>
      <c r="M29" s="58"/>
      <c r="N29" s="58"/>
      <c r="O29" s="58"/>
      <c r="P29" s="58"/>
      <c r="Q29" s="58"/>
      <c r="R29" s="58"/>
    </row>
    <row r="30" spans="1:18" ht="12.75">
      <c r="A30" s="20"/>
      <c r="B30" s="17"/>
      <c r="C30" s="17"/>
      <c r="D30" s="91"/>
      <c r="E30" s="62"/>
      <c r="F30" s="92"/>
      <c r="G30" s="92"/>
      <c r="H30" s="92"/>
      <c r="I30" s="92"/>
      <c r="J30" s="92"/>
      <c r="L30" s="58"/>
      <c r="M30" s="58"/>
      <c r="N30" s="58"/>
      <c r="O30" s="58"/>
      <c r="P30" s="58"/>
      <c r="Q30" s="58"/>
      <c r="R30" s="58"/>
    </row>
    <row r="31" spans="1:18" ht="12.75">
      <c r="A31" s="19" t="s">
        <v>17</v>
      </c>
      <c r="B31" s="17"/>
      <c r="C31" s="17"/>
      <c r="D31" s="91"/>
      <c r="E31" s="62"/>
      <c r="F31" s="92"/>
      <c r="G31" s="92"/>
      <c r="H31" s="92"/>
      <c r="I31" s="92"/>
      <c r="J31" s="92"/>
      <c r="L31" s="58"/>
      <c r="M31" s="58"/>
      <c r="N31" s="58"/>
      <c r="O31" s="58"/>
      <c r="P31" s="58"/>
      <c r="Q31" s="58"/>
      <c r="R31" s="58"/>
    </row>
    <row r="32" spans="1:18" ht="12.75">
      <c r="A32" s="20" t="s">
        <v>18</v>
      </c>
      <c r="B32" s="17"/>
      <c r="C32" s="17"/>
      <c r="D32" s="91">
        <v>0.6</v>
      </c>
      <c r="E32" s="62">
        <v>0.8</v>
      </c>
      <c r="F32" s="92">
        <v>1.5</v>
      </c>
      <c r="G32" s="92">
        <v>0.7</v>
      </c>
      <c r="H32" s="92">
        <v>1.6</v>
      </c>
      <c r="I32" s="92">
        <v>2.3</v>
      </c>
      <c r="J32" s="92">
        <v>3.8</v>
      </c>
      <c r="L32" s="58"/>
      <c r="M32" s="58"/>
      <c r="N32" s="58"/>
      <c r="O32" s="58"/>
      <c r="P32" s="58"/>
      <c r="Q32" s="58"/>
      <c r="R32" s="58"/>
    </row>
    <row r="33" spans="1:18" ht="12.75">
      <c r="A33" s="20"/>
      <c r="B33" s="17" t="s">
        <v>19</v>
      </c>
      <c r="C33" s="17"/>
      <c r="D33" s="91">
        <v>0</v>
      </c>
      <c r="E33" s="62">
        <v>0</v>
      </c>
      <c r="F33" s="92">
        <v>0</v>
      </c>
      <c r="G33" s="92">
        <v>0</v>
      </c>
      <c r="H33" s="92">
        <v>0</v>
      </c>
      <c r="I33" s="92">
        <v>0</v>
      </c>
      <c r="J33" s="92">
        <v>0</v>
      </c>
      <c r="L33" s="58"/>
      <c r="M33" s="58"/>
      <c r="N33" s="58"/>
      <c r="O33" s="58"/>
      <c r="P33" s="58"/>
      <c r="Q33" s="58"/>
      <c r="R33" s="58"/>
    </row>
    <row r="34" spans="1:18" ht="12.75">
      <c r="A34" s="20"/>
      <c r="B34" s="17" t="s">
        <v>20</v>
      </c>
      <c r="C34" s="17"/>
      <c r="D34" s="91">
        <v>0.3</v>
      </c>
      <c r="E34" s="62">
        <v>0.4</v>
      </c>
      <c r="F34" s="92">
        <v>0.7</v>
      </c>
      <c r="G34" s="92">
        <v>0.4</v>
      </c>
      <c r="H34" s="92">
        <v>0.9</v>
      </c>
      <c r="I34" s="92">
        <v>1.3</v>
      </c>
      <c r="J34" s="92">
        <v>2</v>
      </c>
      <c r="L34" s="58"/>
      <c r="M34" s="58"/>
      <c r="N34" s="58"/>
      <c r="O34" s="58"/>
      <c r="P34" s="58"/>
      <c r="Q34" s="58"/>
      <c r="R34" s="58"/>
    </row>
    <row r="35" spans="1:18" ht="12.75">
      <c r="A35" s="20"/>
      <c r="B35" s="17" t="s">
        <v>21</v>
      </c>
      <c r="C35" s="17"/>
      <c r="D35" s="91">
        <v>0.4</v>
      </c>
      <c r="E35" s="62">
        <v>0.4</v>
      </c>
      <c r="F35" s="92">
        <v>0.7</v>
      </c>
      <c r="G35" s="92">
        <v>0.4</v>
      </c>
      <c r="H35" s="92">
        <v>0.7</v>
      </c>
      <c r="I35" s="92">
        <v>1.1</v>
      </c>
      <c r="J35" s="92">
        <v>1.8</v>
      </c>
      <c r="L35" s="58"/>
      <c r="M35" s="58"/>
      <c r="N35" s="58"/>
      <c r="O35" s="58"/>
      <c r="P35" s="58"/>
      <c r="Q35" s="58"/>
      <c r="R35" s="58"/>
    </row>
    <row r="36" spans="1:18" ht="12.75">
      <c r="A36" s="20"/>
      <c r="B36" s="17"/>
      <c r="C36" s="17"/>
      <c r="D36" s="91"/>
      <c r="E36" s="62"/>
      <c r="F36" s="92"/>
      <c r="G36" s="92"/>
      <c r="H36" s="92"/>
      <c r="I36" s="92"/>
      <c r="J36" s="92"/>
      <c r="L36" s="58"/>
      <c r="M36" s="58"/>
      <c r="N36" s="58"/>
      <c r="O36" s="58"/>
      <c r="P36" s="58"/>
      <c r="Q36" s="58"/>
      <c r="R36" s="58"/>
    </row>
    <row r="37" spans="1:18" ht="12.75">
      <c r="A37" s="24" t="s">
        <v>73</v>
      </c>
      <c r="B37" s="25"/>
      <c r="C37" s="25"/>
      <c r="D37" s="99">
        <v>5.2</v>
      </c>
      <c r="E37" s="64">
        <v>5</v>
      </c>
      <c r="F37" s="100">
        <v>10.1</v>
      </c>
      <c r="G37" s="100">
        <v>5</v>
      </c>
      <c r="H37" s="100">
        <v>5.6</v>
      </c>
      <c r="I37" s="100">
        <v>10.6</v>
      </c>
      <c r="J37" s="100">
        <v>20.7</v>
      </c>
      <c r="L37" s="58"/>
      <c r="M37" s="58"/>
      <c r="N37" s="58"/>
      <c r="O37" s="58"/>
      <c r="P37" s="58"/>
      <c r="Q37" s="58"/>
      <c r="R37" s="58"/>
    </row>
    <row r="38" spans="1:18" ht="12.75">
      <c r="A38" s="24" t="s">
        <v>74</v>
      </c>
      <c r="B38" s="25"/>
      <c r="C38" s="25"/>
      <c r="D38" s="99">
        <v>4.8</v>
      </c>
      <c r="E38" s="64">
        <v>5.2</v>
      </c>
      <c r="F38" s="100">
        <v>10</v>
      </c>
      <c r="G38" s="100">
        <v>5.3</v>
      </c>
      <c r="H38" s="100">
        <v>7</v>
      </c>
      <c r="I38" s="100">
        <v>12.3</v>
      </c>
      <c r="J38" s="100">
        <v>22.4</v>
      </c>
      <c r="L38" s="58"/>
      <c r="M38" s="58"/>
      <c r="N38" s="58"/>
      <c r="O38" s="58"/>
      <c r="P38" s="58"/>
      <c r="Q38" s="58"/>
      <c r="R38" s="58"/>
    </row>
    <row r="39" spans="1:18" ht="12.75">
      <c r="A39" s="24" t="s">
        <v>22</v>
      </c>
      <c r="B39" s="25"/>
      <c r="C39" s="25"/>
      <c r="D39" s="99">
        <v>0.3</v>
      </c>
      <c r="E39" s="64">
        <v>-0.2</v>
      </c>
      <c r="F39" s="100">
        <v>0.1</v>
      </c>
      <c r="G39" s="100">
        <v>-0.4</v>
      </c>
      <c r="H39" s="100">
        <v>-1.4</v>
      </c>
      <c r="I39" s="100">
        <v>-1.7</v>
      </c>
      <c r="J39" s="100">
        <v>-1.6</v>
      </c>
      <c r="L39" s="58"/>
      <c r="M39" s="58"/>
      <c r="N39" s="58"/>
      <c r="O39" s="58"/>
      <c r="P39" s="58"/>
      <c r="Q39" s="58"/>
      <c r="R39" s="58"/>
    </row>
    <row r="40" spans="1:18" ht="12.75">
      <c r="A40" s="27"/>
      <c r="B40" s="28"/>
      <c r="C40" s="28"/>
      <c r="D40" s="275"/>
      <c r="E40" s="290"/>
      <c r="F40" s="276"/>
      <c r="G40" s="276"/>
      <c r="H40" s="276"/>
      <c r="I40" s="276"/>
      <c r="J40" s="276"/>
      <c r="L40" s="58"/>
      <c r="M40" s="58"/>
      <c r="N40" s="58"/>
      <c r="O40" s="58"/>
      <c r="P40" s="58"/>
      <c r="Q40" s="58"/>
      <c r="R40" s="58"/>
    </row>
    <row r="41" spans="1:18" ht="12.75">
      <c r="A41" s="20"/>
      <c r="B41" s="17"/>
      <c r="C41" s="17"/>
      <c r="D41" s="91"/>
      <c r="E41" s="62"/>
      <c r="F41" s="92"/>
      <c r="G41" s="92"/>
      <c r="H41" s="92"/>
      <c r="I41" s="92"/>
      <c r="J41" s="92"/>
      <c r="L41" s="58"/>
      <c r="M41" s="58"/>
      <c r="N41" s="58"/>
      <c r="O41" s="58"/>
      <c r="P41" s="58"/>
      <c r="Q41" s="58"/>
      <c r="R41" s="58"/>
    </row>
    <row r="42" spans="1:18" ht="12.75">
      <c r="A42" s="19" t="s">
        <v>23</v>
      </c>
      <c r="B42" s="17"/>
      <c r="C42" s="17"/>
      <c r="D42" s="91"/>
      <c r="E42" s="62"/>
      <c r="F42" s="92"/>
      <c r="G42" s="92"/>
      <c r="H42" s="92"/>
      <c r="I42" s="92"/>
      <c r="J42" s="92"/>
      <c r="L42" s="58"/>
      <c r="M42" s="58"/>
      <c r="N42" s="58"/>
      <c r="O42" s="58"/>
      <c r="P42" s="58"/>
      <c r="Q42" s="58"/>
      <c r="R42" s="58"/>
    </row>
    <row r="43" spans="1:18" ht="12.75">
      <c r="A43" s="19"/>
      <c r="B43" s="17"/>
      <c r="C43" s="17"/>
      <c r="D43" s="91"/>
      <c r="E43" s="62"/>
      <c r="F43" s="92"/>
      <c r="G43" s="92"/>
      <c r="H43" s="92"/>
      <c r="I43" s="92"/>
      <c r="J43" s="92"/>
      <c r="L43" s="58"/>
      <c r="M43" s="58"/>
      <c r="N43" s="58"/>
      <c r="O43" s="58"/>
      <c r="P43" s="58"/>
      <c r="Q43" s="58"/>
      <c r="R43" s="58"/>
    </row>
    <row r="44" spans="1:18" ht="12.75">
      <c r="A44" s="20" t="s">
        <v>24</v>
      </c>
      <c r="B44" s="17"/>
      <c r="C44" s="17"/>
      <c r="D44" s="91">
        <v>-0.2</v>
      </c>
      <c r="E44" s="62">
        <v>0.5</v>
      </c>
      <c r="F44" s="92">
        <v>0.3</v>
      </c>
      <c r="G44" s="92">
        <v>-0.3</v>
      </c>
      <c r="H44" s="92">
        <v>0.1</v>
      </c>
      <c r="I44" s="92">
        <v>-0.2</v>
      </c>
      <c r="J44" s="92">
        <v>0.2</v>
      </c>
      <c r="L44" s="58"/>
      <c r="M44" s="58"/>
      <c r="N44" s="58"/>
      <c r="O44" s="58"/>
      <c r="P44" s="58"/>
      <c r="Q44" s="58"/>
      <c r="R44" s="58"/>
    </row>
    <row r="45" spans="1:18" ht="12.75">
      <c r="A45" s="20" t="s">
        <v>25</v>
      </c>
      <c r="B45" s="17"/>
      <c r="C45" s="17"/>
      <c r="D45" s="91">
        <v>-0.1</v>
      </c>
      <c r="E45" s="62">
        <v>0</v>
      </c>
      <c r="F45" s="92">
        <v>-0.1</v>
      </c>
      <c r="G45" s="92">
        <v>0</v>
      </c>
      <c r="H45" s="92">
        <v>0</v>
      </c>
      <c r="I45" s="92">
        <v>0</v>
      </c>
      <c r="J45" s="92">
        <v>-0.1</v>
      </c>
      <c r="L45" s="58"/>
      <c r="M45" s="58"/>
      <c r="N45" s="58"/>
      <c r="O45" s="58"/>
      <c r="P45" s="58"/>
      <c r="Q45" s="58"/>
      <c r="R45" s="58"/>
    </row>
    <row r="46" spans="1:18" ht="12.75">
      <c r="A46" s="20"/>
      <c r="B46" s="17" t="s">
        <v>26</v>
      </c>
      <c r="C46" s="17"/>
      <c r="D46" s="91">
        <v>0</v>
      </c>
      <c r="E46" s="62">
        <v>0</v>
      </c>
      <c r="F46" s="92">
        <v>0.1</v>
      </c>
      <c r="G46" s="92">
        <v>0</v>
      </c>
      <c r="H46" s="92">
        <v>0</v>
      </c>
      <c r="I46" s="92">
        <v>0.1</v>
      </c>
      <c r="J46" s="92">
        <v>0.1</v>
      </c>
      <c r="L46" s="58"/>
      <c r="M46" s="58"/>
      <c r="N46" s="58"/>
      <c r="O46" s="58"/>
      <c r="P46" s="58"/>
      <c r="Q46" s="58"/>
      <c r="R46" s="58"/>
    </row>
    <row r="47" spans="1:18" ht="12.75">
      <c r="A47" s="20"/>
      <c r="B47" s="17" t="s">
        <v>27</v>
      </c>
      <c r="C47" s="17"/>
      <c r="D47" s="91">
        <v>0.1</v>
      </c>
      <c r="E47" s="62">
        <v>0</v>
      </c>
      <c r="F47" s="92">
        <v>0.1</v>
      </c>
      <c r="G47" s="92">
        <v>0</v>
      </c>
      <c r="H47" s="92">
        <v>0</v>
      </c>
      <c r="I47" s="92">
        <v>0.1</v>
      </c>
      <c r="J47" s="92">
        <v>0.2</v>
      </c>
      <c r="L47" s="58"/>
      <c r="M47" s="58"/>
      <c r="N47" s="58"/>
      <c r="O47" s="58"/>
      <c r="P47" s="58"/>
      <c r="Q47" s="58"/>
      <c r="R47" s="58"/>
    </row>
    <row r="48" spans="1:18" ht="12.75">
      <c r="A48" s="20" t="s">
        <v>28</v>
      </c>
      <c r="B48" s="17"/>
      <c r="C48" s="17"/>
      <c r="D48" s="91">
        <v>0.5</v>
      </c>
      <c r="E48" s="62">
        <v>0</v>
      </c>
      <c r="F48" s="92">
        <v>0.5</v>
      </c>
      <c r="G48" s="92">
        <v>0.2</v>
      </c>
      <c r="H48" s="92">
        <v>0.4</v>
      </c>
      <c r="I48" s="92">
        <v>0.6</v>
      </c>
      <c r="J48" s="92">
        <v>1.1</v>
      </c>
      <c r="L48" s="58"/>
      <c r="M48" s="58"/>
      <c r="N48" s="58"/>
      <c r="O48" s="58"/>
      <c r="P48" s="58"/>
      <c r="Q48" s="58"/>
      <c r="R48" s="58"/>
    </row>
    <row r="49" spans="1:18" ht="12.75">
      <c r="A49" s="20"/>
      <c r="B49" s="17" t="s">
        <v>29</v>
      </c>
      <c r="C49" s="17"/>
      <c r="D49" s="91">
        <v>2.2</v>
      </c>
      <c r="E49" s="62">
        <v>0.6</v>
      </c>
      <c r="F49" s="92">
        <v>2.8</v>
      </c>
      <c r="G49" s="92">
        <v>0.5</v>
      </c>
      <c r="H49" s="92">
        <v>0.7</v>
      </c>
      <c r="I49" s="92">
        <v>1.1</v>
      </c>
      <c r="J49" s="92">
        <v>3.9</v>
      </c>
      <c r="L49" s="58"/>
      <c r="M49" s="58"/>
      <c r="N49" s="58"/>
      <c r="O49" s="58"/>
      <c r="P49" s="58"/>
      <c r="Q49" s="58"/>
      <c r="R49" s="58"/>
    </row>
    <row r="50" spans="1:18" ht="12.75">
      <c r="A50" s="20"/>
      <c r="B50" s="17" t="s">
        <v>30</v>
      </c>
      <c r="C50" s="17"/>
      <c r="D50" s="91">
        <v>1.7</v>
      </c>
      <c r="E50" s="62">
        <v>0.6</v>
      </c>
      <c r="F50" s="92">
        <v>2.3</v>
      </c>
      <c r="G50" s="92">
        <v>0.3</v>
      </c>
      <c r="H50" s="92">
        <v>0.2</v>
      </c>
      <c r="I50" s="92">
        <v>0.5</v>
      </c>
      <c r="J50" s="92">
        <v>2.8</v>
      </c>
      <c r="L50" s="58"/>
      <c r="M50" s="58"/>
      <c r="N50" s="58"/>
      <c r="O50" s="58"/>
      <c r="P50" s="58"/>
      <c r="Q50" s="58"/>
      <c r="R50" s="58"/>
    </row>
    <row r="51" spans="1:18" ht="12.75">
      <c r="A51" s="20" t="s">
        <v>31</v>
      </c>
      <c r="B51" s="17"/>
      <c r="C51" s="17"/>
      <c r="D51" s="91">
        <v>0</v>
      </c>
      <c r="E51" s="62">
        <v>0.2</v>
      </c>
      <c r="F51" s="92">
        <v>0.1</v>
      </c>
      <c r="G51" s="92">
        <v>-0.1</v>
      </c>
      <c r="H51" s="92">
        <v>0</v>
      </c>
      <c r="I51" s="92">
        <v>-0.2</v>
      </c>
      <c r="J51" s="92">
        <v>0</v>
      </c>
      <c r="L51" s="58"/>
      <c r="M51" s="58"/>
      <c r="N51" s="58"/>
      <c r="O51" s="58"/>
      <c r="P51" s="58"/>
      <c r="Q51" s="58"/>
      <c r="R51" s="58"/>
    </row>
    <row r="52" spans="1:18" ht="12.75">
      <c r="A52" s="20" t="s">
        <v>32</v>
      </c>
      <c r="B52" s="17"/>
      <c r="C52" s="17"/>
      <c r="D52" s="91">
        <v>-0.6</v>
      </c>
      <c r="E52" s="62">
        <v>0.4</v>
      </c>
      <c r="F52" s="92">
        <v>-0.2</v>
      </c>
      <c r="G52" s="92">
        <v>-0.3</v>
      </c>
      <c r="H52" s="92">
        <v>-0.3</v>
      </c>
      <c r="I52" s="92">
        <v>-0.6</v>
      </c>
      <c r="J52" s="92">
        <v>-0.9</v>
      </c>
      <c r="L52" s="58"/>
      <c r="M52" s="58"/>
      <c r="N52" s="58"/>
      <c r="O52" s="58"/>
      <c r="P52" s="58"/>
      <c r="Q52" s="58"/>
      <c r="R52" s="58"/>
    </row>
    <row r="53" spans="1:18" ht="12.75">
      <c r="A53" s="20" t="s">
        <v>102</v>
      </c>
      <c r="B53" s="17"/>
      <c r="C53" s="17"/>
      <c r="D53" s="91">
        <v>0</v>
      </c>
      <c r="E53" s="62">
        <v>0</v>
      </c>
      <c r="F53" s="92">
        <v>0</v>
      </c>
      <c r="G53" s="92">
        <v>0</v>
      </c>
      <c r="H53" s="92">
        <v>0</v>
      </c>
      <c r="I53" s="92">
        <v>0</v>
      </c>
      <c r="J53" s="92">
        <v>0</v>
      </c>
      <c r="L53" s="58"/>
      <c r="M53" s="58"/>
      <c r="N53" s="58"/>
      <c r="O53" s="58"/>
      <c r="P53" s="58"/>
      <c r="Q53" s="58"/>
      <c r="R53" s="58"/>
    </row>
    <row r="54" spans="1:18" ht="12.75" hidden="1">
      <c r="A54" s="20"/>
      <c r="B54" s="17" t="s">
        <v>33</v>
      </c>
      <c r="C54" s="17"/>
      <c r="D54" s="91">
        <v>0</v>
      </c>
      <c r="E54" s="62">
        <v>0</v>
      </c>
      <c r="F54" s="92">
        <v>0</v>
      </c>
      <c r="G54" s="92">
        <v>0</v>
      </c>
      <c r="H54" s="92">
        <v>0</v>
      </c>
      <c r="I54" s="92">
        <v>0</v>
      </c>
      <c r="J54" s="92">
        <v>0</v>
      </c>
      <c r="L54" s="58"/>
      <c r="M54" s="58"/>
      <c r="N54" s="58"/>
      <c r="O54" s="58"/>
      <c r="P54" s="58"/>
      <c r="Q54" s="58"/>
      <c r="R54" s="58"/>
    </row>
    <row r="55" spans="1:18" ht="12.75" hidden="1">
      <c r="A55" s="20"/>
      <c r="B55" s="17" t="s">
        <v>34</v>
      </c>
      <c r="C55" s="17"/>
      <c r="D55" s="91">
        <v>0</v>
      </c>
      <c r="E55" s="62">
        <v>0</v>
      </c>
      <c r="F55" s="92">
        <v>0</v>
      </c>
      <c r="G55" s="92">
        <v>0</v>
      </c>
      <c r="H55" s="92">
        <v>0</v>
      </c>
      <c r="I55" s="92">
        <v>0</v>
      </c>
      <c r="J55" s="92">
        <v>0</v>
      </c>
      <c r="L55" s="58"/>
      <c r="M55" s="58"/>
      <c r="N55" s="58"/>
      <c r="O55" s="58"/>
      <c r="P55" s="58"/>
      <c r="Q55" s="58"/>
      <c r="R55" s="58"/>
    </row>
    <row r="56" spans="1:18" ht="12.75">
      <c r="A56" s="20" t="s">
        <v>103</v>
      </c>
      <c r="B56" s="17"/>
      <c r="C56" s="17"/>
      <c r="D56" s="91">
        <v>0</v>
      </c>
      <c r="E56" s="62">
        <v>0</v>
      </c>
      <c r="F56" s="92">
        <v>0</v>
      </c>
      <c r="G56" s="92">
        <v>0</v>
      </c>
      <c r="H56" s="92">
        <v>0</v>
      </c>
      <c r="I56" s="92">
        <v>0</v>
      </c>
      <c r="J56" s="92">
        <v>0</v>
      </c>
      <c r="L56" s="58"/>
      <c r="M56" s="58"/>
      <c r="N56" s="58"/>
      <c r="O56" s="58"/>
      <c r="P56" s="58"/>
      <c r="Q56" s="58"/>
      <c r="R56" s="58"/>
    </row>
    <row r="57" spans="1:18" ht="12.75">
      <c r="A57" s="20" t="s">
        <v>35</v>
      </c>
      <c r="B57" s="17"/>
      <c r="C57" s="17"/>
      <c r="D57" s="91">
        <v>0</v>
      </c>
      <c r="E57" s="62">
        <v>0</v>
      </c>
      <c r="F57" s="92">
        <v>0</v>
      </c>
      <c r="G57" s="92">
        <v>0</v>
      </c>
      <c r="H57" s="92">
        <v>0</v>
      </c>
      <c r="I57" s="92">
        <v>0</v>
      </c>
      <c r="J57" s="92">
        <v>0</v>
      </c>
      <c r="L57" s="58"/>
      <c r="M57" s="58"/>
      <c r="N57" s="58"/>
      <c r="O57" s="58"/>
      <c r="P57" s="58"/>
      <c r="Q57" s="58"/>
      <c r="R57" s="58"/>
    </row>
    <row r="58" spans="1:18" ht="12.75">
      <c r="A58" s="20"/>
      <c r="B58" s="17"/>
      <c r="C58" s="17"/>
      <c r="D58" s="91"/>
      <c r="E58" s="62"/>
      <c r="F58" s="92"/>
      <c r="G58" s="92"/>
      <c r="H58" s="92"/>
      <c r="I58" s="92"/>
      <c r="J58" s="92"/>
      <c r="L58" s="58"/>
      <c r="M58" s="58"/>
      <c r="N58" s="58"/>
      <c r="O58" s="58"/>
      <c r="P58" s="58"/>
      <c r="Q58" s="58"/>
      <c r="R58" s="58"/>
    </row>
    <row r="59" spans="1:18" ht="12.75">
      <c r="A59" s="20" t="s">
        <v>36</v>
      </c>
      <c r="B59" s="17"/>
      <c r="C59" s="17"/>
      <c r="D59" s="91">
        <v>-0.6</v>
      </c>
      <c r="E59" s="62">
        <v>0.8</v>
      </c>
      <c r="F59" s="92">
        <v>0.2</v>
      </c>
      <c r="G59" s="92">
        <v>0.1</v>
      </c>
      <c r="H59" s="92">
        <v>1.5</v>
      </c>
      <c r="I59" s="92">
        <v>1.6</v>
      </c>
      <c r="J59" s="92">
        <v>1.8</v>
      </c>
      <c r="L59" s="58"/>
      <c r="M59" s="58"/>
      <c r="N59" s="58"/>
      <c r="O59" s="58"/>
      <c r="P59" s="58"/>
      <c r="Q59" s="58"/>
      <c r="R59" s="58"/>
    </row>
    <row r="60" spans="1:18" ht="12.75">
      <c r="A60" s="20" t="s">
        <v>37</v>
      </c>
      <c r="B60" s="17"/>
      <c r="C60" s="17"/>
      <c r="D60" s="91">
        <v>0</v>
      </c>
      <c r="E60" s="62">
        <v>0</v>
      </c>
      <c r="F60" s="92">
        <v>0</v>
      </c>
      <c r="G60" s="92">
        <v>0</v>
      </c>
      <c r="H60" s="92">
        <v>0.6</v>
      </c>
      <c r="I60" s="92">
        <v>0.6</v>
      </c>
      <c r="J60" s="92">
        <v>0.6</v>
      </c>
      <c r="L60" s="58"/>
      <c r="M60" s="58"/>
      <c r="N60" s="58"/>
      <c r="O60" s="58"/>
      <c r="P60" s="58"/>
      <c r="Q60" s="58"/>
      <c r="R60" s="58"/>
    </row>
    <row r="61" spans="1:18" ht="12.75">
      <c r="A61" s="20"/>
      <c r="B61" s="17" t="s">
        <v>38</v>
      </c>
      <c r="C61" s="17"/>
      <c r="D61" s="91">
        <v>0</v>
      </c>
      <c r="E61" s="62">
        <v>0</v>
      </c>
      <c r="F61" s="92">
        <v>0</v>
      </c>
      <c r="G61" s="92">
        <v>0</v>
      </c>
      <c r="H61" s="92">
        <v>0.9</v>
      </c>
      <c r="I61" s="92">
        <v>0.9</v>
      </c>
      <c r="J61" s="92">
        <v>0.9</v>
      </c>
      <c r="L61" s="58"/>
      <c r="M61" s="58"/>
      <c r="N61" s="58"/>
      <c r="O61" s="58"/>
      <c r="P61" s="58"/>
      <c r="Q61" s="58"/>
      <c r="R61" s="58"/>
    </row>
    <row r="62" spans="1:18" ht="12.75">
      <c r="A62" s="20"/>
      <c r="B62" s="17"/>
      <c r="C62" s="17" t="s">
        <v>39</v>
      </c>
      <c r="D62" s="91">
        <v>0</v>
      </c>
      <c r="E62" s="62">
        <v>0</v>
      </c>
      <c r="F62" s="92">
        <v>0</v>
      </c>
      <c r="G62" s="92">
        <v>0</v>
      </c>
      <c r="H62" s="92">
        <v>0.8</v>
      </c>
      <c r="I62" s="92">
        <v>0.8</v>
      </c>
      <c r="J62" s="92">
        <v>0.8</v>
      </c>
      <c r="L62" s="58"/>
      <c r="M62" s="58"/>
      <c r="N62" s="58"/>
      <c r="O62" s="58"/>
      <c r="P62" s="58"/>
      <c r="Q62" s="58"/>
      <c r="R62" s="58"/>
    </row>
    <row r="63" spans="1:18" ht="12.75">
      <c r="A63" s="20"/>
      <c r="B63" s="17"/>
      <c r="C63" s="17" t="s">
        <v>40</v>
      </c>
      <c r="D63" s="91">
        <v>0</v>
      </c>
      <c r="E63" s="62">
        <v>0</v>
      </c>
      <c r="F63" s="92">
        <v>0</v>
      </c>
      <c r="G63" s="92">
        <v>0</v>
      </c>
      <c r="H63" s="92">
        <v>0</v>
      </c>
      <c r="I63" s="92">
        <v>0</v>
      </c>
      <c r="J63" s="92">
        <v>0</v>
      </c>
      <c r="L63" s="58"/>
      <c r="M63" s="58"/>
      <c r="N63" s="58"/>
      <c r="O63" s="58"/>
      <c r="P63" s="58"/>
      <c r="Q63" s="58"/>
      <c r="R63" s="58"/>
    </row>
    <row r="64" spans="1:18" ht="12.75">
      <c r="A64" s="20"/>
      <c r="B64" s="17" t="s">
        <v>41</v>
      </c>
      <c r="C64" s="17"/>
      <c r="D64" s="91">
        <v>0</v>
      </c>
      <c r="E64" s="62">
        <v>0</v>
      </c>
      <c r="F64" s="92">
        <v>0</v>
      </c>
      <c r="G64" s="92">
        <v>0</v>
      </c>
      <c r="H64" s="92">
        <v>0.2</v>
      </c>
      <c r="I64" s="92">
        <v>0.2</v>
      </c>
      <c r="J64" s="92">
        <v>0.3</v>
      </c>
      <c r="L64" s="58"/>
      <c r="M64" s="58"/>
      <c r="N64" s="58"/>
      <c r="O64" s="58"/>
      <c r="P64" s="58"/>
      <c r="Q64" s="58"/>
      <c r="R64" s="58"/>
    </row>
    <row r="65" spans="1:18" ht="12.75">
      <c r="A65" s="20" t="s">
        <v>42</v>
      </c>
      <c r="B65" s="17"/>
      <c r="C65" s="17"/>
      <c r="D65" s="91">
        <v>-0.4</v>
      </c>
      <c r="E65" s="62">
        <v>0.9</v>
      </c>
      <c r="F65" s="92">
        <v>0.5</v>
      </c>
      <c r="G65" s="92">
        <v>0.3</v>
      </c>
      <c r="H65" s="92">
        <v>1</v>
      </c>
      <c r="I65" s="92">
        <v>1.3</v>
      </c>
      <c r="J65" s="92">
        <v>1.8</v>
      </c>
      <c r="L65" s="58"/>
      <c r="M65" s="58"/>
      <c r="N65" s="58"/>
      <c r="O65" s="58"/>
      <c r="P65" s="58"/>
      <c r="Q65" s="58"/>
      <c r="R65" s="58"/>
    </row>
    <row r="66" spans="1:18" ht="12.75">
      <c r="A66" s="20"/>
      <c r="B66" s="17" t="s">
        <v>38</v>
      </c>
      <c r="C66" s="17"/>
      <c r="D66" s="91">
        <v>0</v>
      </c>
      <c r="E66" s="62">
        <v>0.9</v>
      </c>
      <c r="F66" s="92">
        <v>0.9</v>
      </c>
      <c r="G66" s="92">
        <v>0.6</v>
      </c>
      <c r="H66" s="92">
        <v>1</v>
      </c>
      <c r="I66" s="92">
        <v>1.6</v>
      </c>
      <c r="J66" s="92">
        <v>2.5</v>
      </c>
      <c r="L66" s="58"/>
      <c r="M66" s="58"/>
      <c r="N66" s="58"/>
      <c r="O66" s="58"/>
      <c r="P66" s="58"/>
      <c r="Q66" s="58"/>
      <c r="R66" s="58"/>
    </row>
    <row r="67" spans="1:18" ht="12.75">
      <c r="A67" s="20"/>
      <c r="B67" s="17"/>
      <c r="C67" s="17" t="s">
        <v>39</v>
      </c>
      <c r="D67" s="91">
        <v>0</v>
      </c>
      <c r="E67" s="62">
        <v>0.9</v>
      </c>
      <c r="F67" s="92">
        <v>0.9</v>
      </c>
      <c r="G67" s="92">
        <v>0.6</v>
      </c>
      <c r="H67" s="92">
        <v>1</v>
      </c>
      <c r="I67" s="92">
        <v>1.6</v>
      </c>
      <c r="J67" s="92">
        <v>2.5</v>
      </c>
      <c r="L67" s="58"/>
      <c r="M67" s="58"/>
      <c r="N67" s="58"/>
      <c r="O67" s="58"/>
      <c r="P67" s="58"/>
      <c r="Q67" s="58"/>
      <c r="R67" s="58"/>
    </row>
    <row r="68" spans="1:18" ht="12.75">
      <c r="A68" s="20"/>
      <c r="B68" s="17"/>
      <c r="C68" s="17" t="s">
        <v>40</v>
      </c>
      <c r="D68" s="91">
        <v>0</v>
      </c>
      <c r="E68" s="62">
        <v>0</v>
      </c>
      <c r="F68" s="92">
        <v>0</v>
      </c>
      <c r="G68" s="92">
        <v>0</v>
      </c>
      <c r="H68" s="92">
        <v>0</v>
      </c>
      <c r="I68" s="92">
        <v>0</v>
      </c>
      <c r="J68" s="92">
        <v>0</v>
      </c>
      <c r="L68" s="58"/>
      <c r="M68" s="58"/>
      <c r="N68" s="58"/>
      <c r="O68" s="58"/>
      <c r="P68" s="58"/>
      <c r="Q68" s="58"/>
      <c r="R68" s="58"/>
    </row>
    <row r="69" spans="1:18" ht="12.75">
      <c r="A69" s="20"/>
      <c r="B69" s="17" t="s">
        <v>41</v>
      </c>
      <c r="C69" s="17"/>
      <c r="D69" s="91">
        <v>0.4</v>
      </c>
      <c r="E69" s="62">
        <v>0</v>
      </c>
      <c r="F69" s="92">
        <v>0.4</v>
      </c>
      <c r="G69" s="92">
        <v>0.3</v>
      </c>
      <c r="H69" s="92">
        <v>0</v>
      </c>
      <c r="I69" s="92">
        <v>0.4</v>
      </c>
      <c r="J69" s="92">
        <v>0.8</v>
      </c>
      <c r="L69" s="58"/>
      <c r="M69" s="58"/>
      <c r="N69" s="58"/>
      <c r="O69" s="58"/>
      <c r="P69" s="58"/>
      <c r="Q69" s="58"/>
      <c r="R69" s="58"/>
    </row>
    <row r="70" spans="1:18" ht="12.75">
      <c r="A70" s="20" t="s">
        <v>43</v>
      </c>
      <c r="B70" s="17"/>
      <c r="C70" s="17"/>
      <c r="D70" s="91">
        <v>-0.1</v>
      </c>
      <c r="E70" s="62">
        <v>-0.1</v>
      </c>
      <c r="F70" s="92">
        <v>-0.2</v>
      </c>
      <c r="G70" s="92">
        <v>-0.1</v>
      </c>
      <c r="H70" s="92">
        <v>-0.2</v>
      </c>
      <c r="I70" s="92">
        <v>-0.3</v>
      </c>
      <c r="J70" s="92">
        <v>-0.5</v>
      </c>
      <c r="L70" s="58"/>
      <c r="M70" s="58"/>
      <c r="N70" s="58"/>
      <c r="O70" s="58"/>
      <c r="P70" s="58"/>
      <c r="Q70" s="58"/>
      <c r="R70" s="58"/>
    </row>
    <row r="71" spans="1:18" ht="12.75">
      <c r="A71" s="20"/>
      <c r="B71" s="17"/>
      <c r="C71" s="17"/>
      <c r="D71" s="91"/>
      <c r="E71" s="62"/>
      <c r="F71" s="92"/>
      <c r="G71" s="92"/>
      <c r="H71" s="92"/>
      <c r="I71" s="92"/>
      <c r="J71" s="92"/>
      <c r="L71" s="58"/>
      <c r="M71" s="58"/>
      <c r="N71" s="58"/>
      <c r="O71" s="58"/>
      <c r="P71" s="58"/>
      <c r="Q71" s="58"/>
      <c r="R71" s="58"/>
    </row>
    <row r="72" spans="1:18" ht="12.75">
      <c r="A72" s="24" t="s">
        <v>44</v>
      </c>
      <c r="B72" s="25"/>
      <c r="C72" s="25"/>
      <c r="D72" s="99">
        <v>0.3</v>
      </c>
      <c r="E72" s="64">
        <v>-0.2</v>
      </c>
      <c r="F72" s="100">
        <v>0.1</v>
      </c>
      <c r="G72" s="100">
        <v>-0.4</v>
      </c>
      <c r="H72" s="100">
        <v>-1.4</v>
      </c>
      <c r="I72" s="100">
        <v>-1.7</v>
      </c>
      <c r="J72" s="100">
        <v>-1.6</v>
      </c>
      <c r="L72" s="58"/>
      <c r="M72" s="58"/>
      <c r="N72" s="58"/>
      <c r="O72" s="58"/>
      <c r="P72" s="58"/>
      <c r="Q72" s="58"/>
      <c r="R72" s="58"/>
    </row>
    <row r="73" spans="1:18" ht="12.75">
      <c r="A73" s="30"/>
      <c r="B73" s="31"/>
      <c r="C73" s="31"/>
      <c r="D73" s="277"/>
      <c r="E73" s="291"/>
      <c r="F73" s="278"/>
      <c r="G73" s="278"/>
      <c r="H73" s="278"/>
      <c r="I73" s="278"/>
      <c r="J73" s="278"/>
      <c r="L73" s="58"/>
      <c r="M73" s="58"/>
      <c r="N73" s="58"/>
      <c r="O73" s="58"/>
      <c r="P73" s="58"/>
      <c r="Q73" s="58"/>
      <c r="R73" s="58"/>
    </row>
  </sheetData>
  <sheetProtection/>
  <printOptions horizontalCentered="1"/>
  <pageMargins left="0.5905511811023623" right="0" top="0" bottom="0" header="0" footer="0"/>
  <pageSetup fitToHeight="1" fitToWidth="1" horizontalDpi="600" verticalDpi="600" orientation="portrait" scale="79" r:id="rId1"/>
</worksheet>
</file>

<file path=xl/worksheets/sheet30.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28125" defaultRowHeight="12.75"/>
  <cols>
    <col min="1" max="1" width="53.28125" style="180" customWidth="1"/>
    <col min="2" max="3" width="13.7109375" style="180" customWidth="1"/>
    <col min="4" max="4" width="13.7109375" style="180" bestFit="1" customWidth="1"/>
    <col min="5" max="5" width="13.421875" style="180" bestFit="1" customWidth="1"/>
    <col min="6" max="6" width="13.421875" style="180" customWidth="1"/>
    <col min="7" max="7" width="4.7109375" style="180" bestFit="1" customWidth="1"/>
    <col min="8" max="16384" width="11.28125" style="180" customWidth="1"/>
  </cols>
  <sheetData>
    <row r="1" s="256" customFormat="1" ht="20.25">
      <c r="G1" s="312">
        <v>30</v>
      </c>
    </row>
    <row r="2" spans="1:6" s="256" customFormat="1" ht="15.75">
      <c r="A2" s="257" t="s">
        <v>182</v>
      </c>
      <c r="B2" s="260"/>
      <c r="C2" s="260"/>
      <c r="D2" s="260"/>
      <c r="E2" s="260"/>
      <c r="F2" s="260"/>
    </row>
    <row r="3" spans="1:6" s="256" customFormat="1" ht="15.75">
      <c r="A3" s="257" t="s">
        <v>132</v>
      </c>
      <c r="B3" s="260"/>
      <c r="C3" s="260"/>
      <c r="D3" s="260"/>
      <c r="E3" s="260"/>
      <c r="F3" s="260"/>
    </row>
    <row r="4" spans="1:6" s="256" customFormat="1" ht="15.75">
      <c r="A4" s="257" t="s">
        <v>136</v>
      </c>
      <c r="B4" s="260"/>
      <c r="C4" s="260"/>
      <c r="D4" s="260"/>
      <c r="E4" s="260"/>
      <c r="F4" s="260"/>
    </row>
    <row r="5" s="256" customFormat="1" ht="15">
      <c r="A5" s="259"/>
    </row>
    <row r="6" spans="1:6" ht="12.75">
      <c r="A6" s="438"/>
      <c r="B6" s="439" t="s">
        <v>133</v>
      </c>
      <c r="C6" s="439" t="s">
        <v>134</v>
      </c>
      <c r="D6" s="439" t="s">
        <v>185</v>
      </c>
      <c r="E6" s="439" t="s">
        <v>236</v>
      </c>
      <c r="F6" s="439" t="s">
        <v>257</v>
      </c>
    </row>
    <row r="7" spans="1:6" ht="25.5" customHeight="1">
      <c r="A7" s="440" t="s">
        <v>112</v>
      </c>
      <c r="B7" s="441">
        <v>0.23702439814848497</v>
      </c>
      <c r="C7" s="441">
        <v>0.19357236265242972</v>
      </c>
      <c r="D7" s="441">
        <v>0.16100934599194883</v>
      </c>
      <c r="E7" s="454">
        <v>0.07200016448306656</v>
      </c>
      <c r="F7" s="454">
        <v>-0.13037206827806136</v>
      </c>
    </row>
    <row r="8" spans="1:6" ht="12.75">
      <c r="A8" s="442" t="s">
        <v>113</v>
      </c>
      <c r="B8" s="441">
        <v>-2.0798698356469085</v>
      </c>
      <c r="C8" s="441">
        <v>-0.17916497734134929</v>
      </c>
      <c r="D8" s="441">
        <v>0.32913290621177493</v>
      </c>
      <c r="E8" s="441">
        <v>-0.05878257165914991</v>
      </c>
      <c r="F8" s="441">
        <v>-2.8049267257306068</v>
      </c>
    </row>
    <row r="9" spans="1:6" ht="12.75">
      <c r="A9" s="443" t="s">
        <v>114</v>
      </c>
      <c r="B9" s="444">
        <v>3.60440369428457</v>
      </c>
      <c r="C9" s="444">
        <v>0.17330694684365766</v>
      </c>
      <c r="D9" s="444">
        <v>0.2124288498666762</v>
      </c>
      <c r="E9" s="444">
        <v>0.5546848736833971</v>
      </c>
      <c r="F9" s="444">
        <v>1.2952313661497996</v>
      </c>
    </row>
    <row r="10" spans="1:6" ht="12.75">
      <c r="A10" s="443" t="s">
        <v>115</v>
      </c>
      <c r="B10" s="444">
        <v>-2.1682614701682494</v>
      </c>
      <c r="C10" s="444">
        <v>-0.17867127204600464</v>
      </c>
      <c r="D10" s="444">
        <v>0.28369868498661843</v>
      </c>
      <c r="E10" s="444">
        <v>-0.12920187727283183</v>
      </c>
      <c r="F10" s="444">
        <v>-2.509767939508537</v>
      </c>
    </row>
    <row r="11" spans="1:6" ht="12.75">
      <c r="A11" s="445" t="s">
        <v>116</v>
      </c>
      <c r="B11" s="441">
        <v>0.2984407095606958</v>
      </c>
      <c r="C11" s="441">
        <v>0.05923580564154163</v>
      </c>
      <c r="D11" s="441">
        <v>0.09263665309367886</v>
      </c>
      <c r="E11" s="441">
        <v>0.2738435287156298</v>
      </c>
      <c r="F11" s="441">
        <v>-0.07851660554903983</v>
      </c>
    </row>
    <row r="12" spans="1:6" ht="12.75">
      <c r="A12" s="445" t="s">
        <v>117</v>
      </c>
      <c r="B12" s="441">
        <v>0.2550188789509753</v>
      </c>
      <c r="C12" s="441">
        <v>0.2709367698778282</v>
      </c>
      <c r="D12" s="441">
        <v>0.16241530848409091</v>
      </c>
      <c r="E12" s="441">
        <v>-0.020746252579917024</v>
      </c>
      <c r="F12" s="441">
        <v>-0.042221709171930355</v>
      </c>
    </row>
    <row r="13" spans="1:6" ht="12.75">
      <c r="A13" s="446"/>
      <c r="B13" s="447"/>
      <c r="C13" s="447"/>
      <c r="D13" s="447"/>
      <c r="E13" s="447"/>
      <c r="F13" s="447"/>
    </row>
    <row r="14" spans="1:6" ht="12.75">
      <c r="A14" s="445" t="s">
        <v>118</v>
      </c>
      <c r="B14" s="441">
        <v>0.19606013224779217</v>
      </c>
      <c r="C14" s="441">
        <v>0.1509390820809946</v>
      </c>
      <c r="D14" s="441">
        <v>0.0723546669956836</v>
      </c>
      <c r="E14" s="441">
        <v>0.029380618411566806</v>
      </c>
      <c r="F14" s="441">
        <v>0.05257360326399807</v>
      </c>
    </row>
    <row r="15" spans="1:6" ht="12.75">
      <c r="A15" s="448" t="s">
        <v>119</v>
      </c>
      <c r="B15" s="444">
        <v>0.05486196139686306</v>
      </c>
      <c r="C15" s="444">
        <v>0.13322649732647562</v>
      </c>
      <c r="D15" s="444">
        <v>0.09932433003202701</v>
      </c>
      <c r="E15" s="444">
        <v>0.04028230262658661</v>
      </c>
      <c r="F15" s="444">
        <v>0.036473297756878686</v>
      </c>
    </row>
    <row r="16" spans="1:6" ht="12.75">
      <c r="A16" s="448" t="s">
        <v>120</v>
      </c>
      <c r="B16" s="444">
        <v>0.0953198546447821</v>
      </c>
      <c r="C16" s="444">
        <v>-0.007876799914691146</v>
      </c>
      <c r="D16" s="444">
        <v>-0.23464329403762774</v>
      </c>
      <c r="E16" s="444">
        <v>-0.10966946253105148</v>
      </c>
      <c r="F16" s="444">
        <v>-0.028248603542316397</v>
      </c>
    </row>
    <row r="17" spans="1:6" ht="12.75">
      <c r="A17" s="448" t="s">
        <v>121</v>
      </c>
      <c r="B17" s="444">
        <v>0.14487676233614488</v>
      </c>
      <c r="C17" s="444">
        <v>-0.10390774140665493</v>
      </c>
      <c r="D17" s="444">
        <v>-0.1501682138647047</v>
      </c>
      <c r="E17" s="444">
        <v>-0.0582217718008502</v>
      </c>
      <c r="F17" s="444">
        <v>-0.0056143235400401</v>
      </c>
    </row>
    <row r="18" spans="1:6" ht="12.75">
      <c r="A18" s="448"/>
      <c r="B18" s="447"/>
      <c r="C18" s="447"/>
      <c r="D18" s="447"/>
      <c r="E18" s="447"/>
      <c r="F18" s="447"/>
    </row>
    <row r="19" spans="1:6" ht="12.75">
      <c r="A19" s="445" t="s">
        <v>122</v>
      </c>
      <c r="B19" s="441">
        <v>0.09018275437009571</v>
      </c>
      <c r="C19" s="441">
        <v>0.3504812253815095</v>
      </c>
      <c r="D19" s="441">
        <v>0.014922632346282994</v>
      </c>
      <c r="E19" s="441">
        <v>0.16384188843101155</v>
      </c>
      <c r="F19" s="441">
        <v>-0.042860180939988224</v>
      </c>
    </row>
    <row r="20" spans="1:6" ht="12.75">
      <c r="A20" s="448" t="s">
        <v>123</v>
      </c>
      <c r="B20" s="444">
        <v>0.050943805445946344</v>
      </c>
      <c r="C20" s="444">
        <v>0.5113448304289845</v>
      </c>
      <c r="D20" s="444">
        <v>-0.02144367686764015</v>
      </c>
      <c r="E20" s="444">
        <v>0.23684612764554114</v>
      </c>
      <c r="F20" s="444">
        <v>-0.16468267346639942</v>
      </c>
    </row>
    <row r="21" spans="1:6" ht="12.75">
      <c r="A21" s="448" t="s">
        <v>124</v>
      </c>
      <c r="B21" s="444">
        <v>0.1211137699650735</v>
      </c>
      <c r="C21" s="444">
        <v>0.23166255014113157</v>
      </c>
      <c r="D21" s="444">
        <v>0.047883449051160376</v>
      </c>
      <c r="E21" s="444">
        <v>0.10205167957183847</v>
      </c>
      <c r="F21" s="444">
        <v>0.0728609788654262</v>
      </c>
    </row>
    <row r="22" spans="1:6" ht="12.75">
      <c r="A22" s="448"/>
      <c r="B22" s="447"/>
      <c r="C22" s="441"/>
      <c r="D22" s="441"/>
      <c r="E22" s="441"/>
      <c r="F22" s="441"/>
    </row>
    <row r="23" spans="1:6" ht="12.75">
      <c r="A23" s="445" t="s">
        <v>125</v>
      </c>
      <c r="B23" s="441">
        <v>-0.6370018811815186</v>
      </c>
      <c r="C23" s="441">
        <v>1.5114909163331265</v>
      </c>
      <c r="D23" s="441">
        <v>0.2821650892653287</v>
      </c>
      <c r="E23" s="441">
        <v>-0.09030532343208442</v>
      </c>
      <c r="F23" s="441">
        <v>-0.08192864223147345</v>
      </c>
    </row>
    <row r="24" spans="1:6" ht="12.75">
      <c r="A24" s="448"/>
      <c r="B24" s="447"/>
      <c r="C24" s="441"/>
      <c r="D24" s="441"/>
      <c r="E24" s="441"/>
      <c r="F24" s="441"/>
    </row>
    <row r="25" spans="1:6" ht="12.75">
      <c r="A25" s="445" t="s">
        <v>126</v>
      </c>
      <c r="B25" s="441">
        <v>0.11655032252363706</v>
      </c>
      <c r="C25" s="441">
        <v>0.3952081571081374</v>
      </c>
      <c r="D25" s="441">
        <v>0.09944511769361974</v>
      </c>
      <c r="E25" s="441">
        <v>-0.07610041303883053</v>
      </c>
      <c r="F25" s="441">
        <v>0.05587890096773829</v>
      </c>
    </row>
    <row r="26" spans="1:6" ht="12.75">
      <c r="A26" s="448"/>
      <c r="B26" s="447"/>
      <c r="C26" s="441"/>
      <c r="D26" s="441"/>
      <c r="E26" s="441"/>
      <c r="F26" s="441"/>
    </row>
    <row r="27" spans="1:6" ht="12.75">
      <c r="A27" s="445" t="s">
        <v>127</v>
      </c>
      <c r="B27" s="441">
        <v>0.3050768997943605</v>
      </c>
      <c r="C27" s="441">
        <v>1.7977781413028833</v>
      </c>
      <c r="D27" s="441">
        <v>-0.6721726878029186</v>
      </c>
      <c r="E27" s="441">
        <v>0.9188556317435934</v>
      </c>
      <c r="F27" s="441">
        <v>-0.06520038731841149</v>
      </c>
    </row>
    <row r="28" spans="1:6" ht="12.75">
      <c r="A28" s="448" t="s">
        <v>128</v>
      </c>
      <c r="B28" s="444">
        <v>-1.7906656556788252</v>
      </c>
      <c r="C28" s="444">
        <v>2.7477558262196955</v>
      </c>
      <c r="D28" s="444">
        <v>-1.9211203075658316</v>
      </c>
      <c r="E28" s="444">
        <v>0.0045806792860753065</v>
      </c>
      <c r="F28" s="444">
        <v>0.1850363107989048</v>
      </c>
    </row>
    <row r="29" spans="1:6" ht="12.75">
      <c r="A29" s="448" t="s">
        <v>129</v>
      </c>
      <c r="B29" s="444">
        <v>0.6456387842526456</v>
      </c>
      <c r="C29" s="444">
        <v>0.029264711629059414</v>
      </c>
      <c r="D29" s="444">
        <v>0.15295536885501004</v>
      </c>
      <c r="E29" s="444">
        <v>0.4314529226242687</v>
      </c>
      <c r="F29" s="444">
        <v>-0.10918461944011748</v>
      </c>
    </row>
    <row r="30" spans="1:6" ht="12.75">
      <c r="A30" s="450"/>
      <c r="B30" s="447"/>
      <c r="C30" s="441"/>
      <c r="D30" s="441"/>
      <c r="E30" s="441"/>
      <c r="F30" s="441"/>
    </row>
    <row r="31" spans="1:6" ht="12.75">
      <c r="A31" s="451" t="s">
        <v>130</v>
      </c>
      <c r="B31" s="441">
        <v>0.18679884348713616</v>
      </c>
      <c r="C31" s="441">
        <v>0.21307654309088386</v>
      </c>
      <c r="D31" s="441">
        <v>0.08553444754842299</v>
      </c>
      <c r="E31" s="441">
        <v>0.0627457419692603</v>
      </c>
      <c r="F31" s="441">
        <v>-0.03652600840200859</v>
      </c>
    </row>
    <row r="32" spans="1:6" ht="12.75">
      <c r="A32" s="452"/>
      <c r="B32" s="453"/>
      <c r="C32" s="453"/>
      <c r="D32" s="453"/>
      <c r="E32" s="453"/>
      <c r="F32" s="453"/>
    </row>
    <row r="34" ht="33" customHeight="1">
      <c r="D34" s="154"/>
    </row>
  </sheetData>
  <sheetProtection/>
  <printOptions horizontalCentered="1"/>
  <pageMargins left="0.7874015748031497" right="0" top="1.1811023622047245" bottom="0" header="0" footer="0"/>
  <pageSetup fitToHeight="1" fitToWidth="1" horizontalDpi="600" verticalDpi="600" orientation="portrait" scale="78" r:id="rId1"/>
</worksheet>
</file>

<file path=xl/worksheets/sheet31.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A1" sqref="A1"/>
    </sheetView>
  </sheetViews>
  <sheetFormatPr defaultColWidth="11.421875" defaultRowHeight="12.75"/>
  <cols>
    <col min="1" max="1" width="51.7109375" style="0" bestFit="1" customWidth="1"/>
    <col min="2" max="3" width="13.28125" style="0" bestFit="1" customWidth="1"/>
    <col min="4" max="4" width="13.7109375" style="0" bestFit="1" customWidth="1"/>
    <col min="5" max="6" width="13.421875" style="0" bestFit="1" customWidth="1"/>
    <col min="7" max="7" width="4.7109375" style="0" bestFit="1" customWidth="1"/>
  </cols>
  <sheetData>
    <row r="1" s="153" customFormat="1" ht="20.25">
      <c r="G1" s="312">
        <v>31</v>
      </c>
    </row>
    <row r="2" spans="1:6" s="153" customFormat="1" ht="15.75">
      <c r="A2" s="257" t="s">
        <v>189</v>
      </c>
      <c r="B2" s="260"/>
      <c r="C2" s="260"/>
      <c r="D2" s="3"/>
      <c r="E2" s="3"/>
      <c r="F2" s="3"/>
    </row>
    <row r="3" spans="1:6" s="153" customFormat="1" ht="15.75">
      <c r="A3" s="257" t="s">
        <v>132</v>
      </c>
      <c r="B3" s="260"/>
      <c r="C3" s="260"/>
      <c r="D3" s="3"/>
      <c r="E3" s="3"/>
      <c r="F3" s="3"/>
    </row>
    <row r="4" spans="1:6" s="153" customFormat="1" ht="15.75">
      <c r="A4" s="257" t="s">
        <v>137</v>
      </c>
      <c r="B4" s="260"/>
      <c r="C4" s="260"/>
      <c r="D4" s="3"/>
      <c r="E4" s="3"/>
      <c r="F4" s="3"/>
    </row>
    <row r="5" s="153" customFormat="1" ht="12.75"/>
    <row r="6" spans="1:6" ht="12.75">
      <c r="A6" s="455"/>
      <c r="B6" s="439" t="s">
        <v>133</v>
      </c>
      <c r="C6" s="439" t="s">
        <v>134</v>
      </c>
      <c r="D6" s="439" t="s">
        <v>185</v>
      </c>
      <c r="E6" s="439" t="s">
        <v>236</v>
      </c>
      <c r="F6" s="439" t="s">
        <v>257</v>
      </c>
    </row>
    <row r="7" spans="1:6" ht="12.75">
      <c r="A7" s="440" t="s">
        <v>112</v>
      </c>
      <c r="B7" s="441">
        <v>1.8896238772492144</v>
      </c>
      <c r="C7" s="441">
        <v>0.23576039585651865</v>
      </c>
      <c r="D7" s="441">
        <v>-0.0018963439170390783</v>
      </c>
      <c r="E7" s="441">
        <v>-0.19292129864320173</v>
      </c>
      <c r="F7" s="441">
        <v>-0.10259676013333052</v>
      </c>
    </row>
    <row r="8" spans="1:6" ht="12.75">
      <c r="A8" s="442" t="s">
        <v>113</v>
      </c>
      <c r="B8" s="441">
        <v>0.9523470251029261</v>
      </c>
      <c r="C8" s="441">
        <v>5.851192274591776</v>
      </c>
      <c r="D8" s="441">
        <v>0.570085949578286</v>
      </c>
      <c r="E8" s="441">
        <v>-1.4719579732629366</v>
      </c>
      <c r="F8" s="441">
        <v>-2.5826684751726843</v>
      </c>
    </row>
    <row r="9" spans="1:6" ht="12.75">
      <c r="A9" s="443" t="s">
        <v>114</v>
      </c>
      <c r="B9" s="444">
        <v>-0.18302915452325008</v>
      </c>
      <c r="C9" s="444">
        <v>0.32471127026908175</v>
      </c>
      <c r="D9" s="444">
        <v>0.24356960013181972</v>
      </c>
      <c r="E9" s="444">
        <v>-0.15818302679974194</v>
      </c>
      <c r="F9" s="444">
        <v>0.03814024462474608</v>
      </c>
    </row>
    <row r="10" spans="1:6" ht="12.75">
      <c r="A10" s="443" t="s">
        <v>115</v>
      </c>
      <c r="B10" s="444">
        <v>0.29202393131076454</v>
      </c>
      <c r="C10" s="444">
        <v>-0.2601815407238983</v>
      </c>
      <c r="D10" s="444">
        <v>-0.23043612527723423</v>
      </c>
      <c r="E10" s="444">
        <v>0.09075195790025781</v>
      </c>
      <c r="F10" s="444">
        <v>-0.1059305038869165</v>
      </c>
    </row>
    <row r="11" spans="1:6" ht="12.75">
      <c r="A11" s="445" t="s">
        <v>116</v>
      </c>
      <c r="B11" s="441">
        <v>0.4118329367660418</v>
      </c>
      <c r="C11" s="441">
        <v>-0.08675956424012843</v>
      </c>
      <c r="D11" s="441">
        <v>-0.09471553950686473</v>
      </c>
      <c r="E11" s="441">
        <v>0.04056921054947571</v>
      </c>
      <c r="F11" s="441">
        <v>0.1283755428428024</v>
      </c>
    </row>
    <row r="12" spans="1:6" ht="12.75">
      <c r="A12" s="445" t="s">
        <v>117</v>
      </c>
      <c r="B12" s="441">
        <v>0.3997285994987376</v>
      </c>
      <c r="C12" s="441">
        <v>0.2931326216403831</v>
      </c>
      <c r="D12" s="441">
        <v>-0.02296245072914649</v>
      </c>
      <c r="E12" s="441">
        <v>-0.04623506382724896</v>
      </c>
      <c r="F12" s="441">
        <v>0.04450377760281854</v>
      </c>
    </row>
    <row r="13" spans="1:6" ht="12.75">
      <c r="A13" s="446"/>
      <c r="B13" s="447"/>
      <c r="C13" s="447"/>
      <c r="D13" s="447"/>
      <c r="E13" s="447"/>
      <c r="F13" s="447"/>
    </row>
    <row r="14" spans="1:6" ht="12.75">
      <c r="A14" s="445" t="s">
        <v>118</v>
      </c>
      <c r="B14" s="441">
        <v>0.29796509899778556</v>
      </c>
      <c r="C14" s="441">
        <v>0.03750193836804594</v>
      </c>
      <c r="D14" s="441">
        <v>0.05424659199519333</v>
      </c>
      <c r="E14" s="441">
        <v>0.0814208997997643</v>
      </c>
      <c r="F14" s="441">
        <v>0.02018920461466278</v>
      </c>
    </row>
    <row r="15" spans="1:6" ht="12.75">
      <c r="A15" s="448" t="s">
        <v>119</v>
      </c>
      <c r="B15" s="444">
        <v>0.15326495533703155</v>
      </c>
      <c r="C15" s="444">
        <v>0.09475984392688996</v>
      </c>
      <c r="D15" s="444">
        <v>0.06579075191211037</v>
      </c>
      <c r="E15" s="444">
        <v>0.04220235049491161</v>
      </c>
      <c r="F15" s="444">
        <v>0.027897698039868413</v>
      </c>
    </row>
    <row r="16" spans="1:6" ht="12.75">
      <c r="A16" s="448" t="s">
        <v>120</v>
      </c>
      <c r="B16" s="444">
        <v>0.08829387636310715</v>
      </c>
      <c r="C16" s="444">
        <v>-0.08117805712814885</v>
      </c>
      <c r="D16" s="444">
        <v>-0.25565053529969206</v>
      </c>
      <c r="E16" s="444">
        <v>0.008495609931269743</v>
      </c>
      <c r="F16" s="444">
        <v>-0.03394094451181395</v>
      </c>
    </row>
    <row r="17" spans="1:6" ht="12.75">
      <c r="A17" s="448" t="s">
        <v>121</v>
      </c>
      <c r="B17" s="444">
        <v>0.05251689173533869</v>
      </c>
      <c r="C17" s="444">
        <v>-0.21348482018954185</v>
      </c>
      <c r="D17" s="444">
        <v>-0.07801347096373923</v>
      </c>
      <c r="E17" s="444">
        <v>0.022889054421787458</v>
      </c>
      <c r="F17" s="444">
        <v>-0.042301571123866344</v>
      </c>
    </row>
    <row r="18" spans="1:6" ht="12.75">
      <c r="A18" s="448"/>
      <c r="B18" s="447"/>
      <c r="C18" s="447"/>
      <c r="D18" s="447"/>
      <c r="E18" s="447"/>
      <c r="F18" s="447"/>
    </row>
    <row r="19" spans="1:6" ht="12.75">
      <c r="A19" s="445" t="s">
        <v>122</v>
      </c>
      <c r="B19" s="441">
        <v>0.6043488993592565</v>
      </c>
      <c r="C19" s="441">
        <v>-0.05581999431090501</v>
      </c>
      <c r="D19" s="441">
        <v>0.20979910259617585</v>
      </c>
      <c r="E19" s="441">
        <v>-0.11975303442038554</v>
      </c>
      <c r="F19" s="441">
        <v>0.11144001303423212</v>
      </c>
    </row>
    <row r="20" spans="1:6" ht="12.75">
      <c r="A20" s="448" t="s">
        <v>123</v>
      </c>
      <c r="B20" s="444">
        <v>0.4738134646887775</v>
      </c>
      <c r="C20" s="444">
        <v>-0.016152558910656922</v>
      </c>
      <c r="D20" s="444">
        <v>0.07966674964461973</v>
      </c>
      <c r="E20" s="444">
        <v>-0.26303192154298594</v>
      </c>
      <c r="F20" s="444">
        <v>0.3063113168832161</v>
      </c>
    </row>
    <row r="21" spans="1:6" ht="12.75">
      <c r="A21" s="448" t="s">
        <v>124</v>
      </c>
      <c r="B21" s="444">
        <v>0.7581928471459063</v>
      </c>
      <c r="C21" s="444">
        <v>-0.0950442714967149</v>
      </c>
      <c r="D21" s="444">
        <v>0.3496955015096781</v>
      </c>
      <c r="E21" s="444">
        <v>0.0034602058574242367</v>
      </c>
      <c r="F21" s="444">
        <v>-0.011635482424064314</v>
      </c>
    </row>
    <row r="22" spans="1:6" ht="12.75">
      <c r="A22" s="448" t="s">
        <v>256</v>
      </c>
      <c r="B22" s="447"/>
      <c r="C22" s="447"/>
      <c r="D22" s="447"/>
      <c r="E22" s="447"/>
      <c r="F22" s="441"/>
    </row>
    <row r="23" spans="1:6" ht="12.75">
      <c r="A23" s="448"/>
      <c r="B23" s="447"/>
      <c r="C23" s="447"/>
      <c r="D23" s="447"/>
      <c r="E23" s="447"/>
      <c r="F23" s="441"/>
    </row>
    <row r="24" spans="1:6" ht="12.75">
      <c r="A24" s="445" t="s">
        <v>125</v>
      </c>
      <c r="B24" s="441">
        <v>26.489563669704978</v>
      </c>
      <c r="C24" s="441">
        <v>0.1429192395504164</v>
      </c>
      <c r="D24" s="441">
        <v>0.25847544219782437</v>
      </c>
      <c r="E24" s="441">
        <v>-0.3059619239512734</v>
      </c>
      <c r="F24" s="441">
        <v>0.0017914539658796524</v>
      </c>
    </row>
    <row r="25" spans="1:6" ht="12.75">
      <c r="A25" s="448"/>
      <c r="B25" s="447"/>
      <c r="C25" s="447"/>
      <c r="D25" s="447"/>
      <c r="E25" s="447"/>
      <c r="F25" s="441"/>
    </row>
    <row r="26" spans="1:6" ht="12.75">
      <c r="A26" s="445" t="s">
        <v>126</v>
      </c>
      <c r="B26" s="441">
        <v>1.3835467376605814</v>
      </c>
      <c r="C26" s="441">
        <v>0.003571467547210716</v>
      </c>
      <c r="D26" s="441">
        <v>0.14509299106182127</v>
      </c>
      <c r="E26" s="441">
        <v>-0.10691417514487156</v>
      </c>
      <c r="F26" s="441">
        <v>0.11299551875791969</v>
      </c>
    </row>
    <row r="27" spans="1:6" ht="12.75">
      <c r="A27" s="448"/>
      <c r="B27" s="447"/>
      <c r="C27" s="447"/>
      <c r="D27" s="447"/>
      <c r="E27" s="447"/>
      <c r="F27" s="441"/>
    </row>
    <row r="28" spans="1:6" ht="12.75">
      <c r="A28" s="445" t="s">
        <v>127</v>
      </c>
      <c r="B28" s="441">
        <v>-0.7498034594847757</v>
      </c>
      <c r="C28" s="441">
        <v>0.5578053635351492</v>
      </c>
      <c r="D28" s="441">
        <v>2.339545682508744</v>
      </c>
      <c r="E28" s="441">
        <v>-0.9817409812044362</v>
      </c>
      <c r="F28" s="441">
        <v>191.08268759386354</v>
      </c>
    </row>
    <row r="29" spans="1:6" ht="12.75">
      <c r="A29" s="448" t="s">
        <v>128</v>
      </c>
      <c r="B29" s="444">
        <v>-0.6928739127518277</v>
      </c>
      <c r="C29" s="444">
        <v>-0.5134537310074803</v>
      </c>
      <c r="D29" s="444">
        <v>-0.09571000489244508</v>
      </c>
      <c r="E29" s="444">
        <v>-0.3067167715448953</v>
      </c>
      <c r="F29" s="444">
        <v>0.5885608675856788</v>
      </c>
    </row>
    <row r="30" spans="1:6" ht="12.75">
      <c r="A30" s="448" t="s">
        <v>129</v>
      </c>
      <c r="B30" s="444">
        <v>-0.32625592118392166</v>
      </c>
      <c r="C30" s="444">
        <v>0.5251893657924083</v>
      </c>
      <c r="D30" s="444">
        <v>0.7021354991139077</v>
      </c>
      <c r="E30" s="444">
        <v>-0.37648635331660907</v>
      </c>
      <c r="F30" s="444">
        <v>2.387680201236003</v>
      </c>
    </row>
    <row r="31" spans="1:6" ht="12.75">
      <c r="A31" s="450"/>
      <c r="B31" s="447"/>
      <c r="C31" s="447"/>
      <c r="D31" s="447"/>
      <c r="E31" s="447"/>
      <c r="F31" s="441"/>
    </row>
    <row r="32" spans="1:6" ht="12.75">
      <c r="A32" s="451" t="s">
        <v>130</v>
      </c>
      <c r="B32" s="441">
        <v>0.7722337218632767</v>
      </c>
      <c r="C32" s="441">
        <v>0.12025168801857822</v>
      </c>
      <c r="D32" s="441">
        <v>0.04990884937909068</v>
      </c>
      <c r="E32" s="441">
        <v>-0.08453339165297047</v>
      </c>
      <c r="F32" s="441">
        <v>0.024599331847639627</v>
      </c>
    </row>
    <row r="33" spans="1:6" ht="12.75">
      <c r="A33" s="452"/>
      <c r="B33" s="453"/>
      <c r="C33" s="453"/>
      <c r="D33" s="453"/>
      <c r="E33" s="453"/>
      <c r="F33" s="453"/>
    </row>
    <row r="34" ht="36.75" customHeight="1">
      <c r="D34" s="154"/>
    </row>
  </sheetData>
  <sheetProtection/>
  <conditionalFormatting sqref="A22">
    <cfRule type="cellIs" priority="1" dxfId="0" operator="equal" stopIfTrue="1">
      <formula>"n.d."</formula>
    </cfRule>
  </conditionalFormatting>
  <printOptions horizontalCentered="1"/>
  <pageMargins left="0.7874015748031497" right="0" top="1.1811023622047245" bottom="0" header="0" footer="0"/>
  <pageSetup fitToHeight="1" fitToWidth="1" horizontalDpi="600" verticalDpi="600" orientation="portrait" scale="79" r:id="rId1"/>
</worksheet>
</file>

<file path=xl/worksheets/sheet32.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 sqref="A1"/>
    </sheetView>
  </sheetViews>
  <sheetFormatPr defaultColWidth="11.421875" defaultRowHeight="12.75"/>
  <cols>
    <col min="1" max="1" width="50.28125" style="0" customWidth="1"/>
    <col min="2" max="3" width="13.28125" style="0" bestFit="1" customWidth="1"/>
    <col min="4" max="4" width="13.7109375" style="0" bestFit="1" customWidth="1"/>
    <col min="5" max="6" width="13.421875" style="0" bestFit="1" customWidth="1"/>
    <col min="7" max="7" width="4.7109375" style="0" bestFit="1" customWidth="1"/>
  </cols>
  <sheetData>
    <row r="1" spans="1:7" ht="20.25">
      <c r="A1" s="153"/>
      <c r="B1" s="153"/>
      <c r="C1" s="153"/>
      <c r="G1" s="312">
        <v>32</v>
      </c>
    </row>
    <row r="2" spans="1:6" ht="15.75">
      <c r="A2" s="257" t="s">
        <v>202</v>
      </c>
      <c r="B2" s="260"/>
      <c r="C2" s="260"/>
      <c r="D2" s="3"/>
      <c r="E2" s="2"/>
      <c r="F2" s="2"/>
    </row>
    <row r="3" spans="1:6" ht="15.75">
      <c r="A3" s="257" t="s">
        <v>132</v>
      </c>
      <c r="B3" s="260"/>
      <c r="C3" s="260"/>
      <c r="D3" s="3"/>
      <c r="E3" s="2"/>
      <c r="F3" s="2"/>
    </row>
    <row r="4" spans="1:6" ht="15.75">
      <c r="A4" s="257" t="s">
        <v>217</v>
      </c>
      <c r="B4" s="260"/>
      <c r="C4" s="260"/>
      <c r="D4" s="3"/>
      <c r="E4" s="2"/>
      <c r="F4" s="2"/>
    </row>
    <row r="5" spans="1:4" ht="12.75">
      <c r="A5" s="153"/>
      <c r="B5" s="153"/>
      <c r="C5" s="153"/>
      <c r="D5" s="153"/>
    </row>
    <row r="6" spans="1:6" ht="12.75">
      <c r="A6" s="438"/>
      <c r="B6" s="439" t="s">
        <v>133</v>
      </c>
      <c r="C6" s="439" t="s">
        <v>134</v>
      </c>
      <c r="D6" s="439" t="s">
        <v>185</v>
      </c>
      <c r="E6" s="439" t="s">
        <v>236</v>
      </c>
      <c r="F6" s="439" t="s">
        <v>257</v>
      </c>
    </row>
    <row r="7" spans="1:6" ht="12.75">
      <c r="A7" s="440" t="s">
        <v>112</v>
      </c>
      <c r="B7" s="441">
        <v>0.8385771097633967</v>
      </c>
      <c r="C7" s="441">
        <v>0.21808094789456356</v>
      </c>
      <c r="D7" s="441">
        <v>0.06559420525816861</v>
      </c>
      <c r="E7" s="441">
        <v>-0.07193235472699566</v>
      </c>
      <c r="F7" s="441">
        <v>-0.11748118001170293</v>
      </c>
    </row>
    <row r="8" spans="1:6" ht="12.75">
      <c r="A8" s="442" t="s">
        <v>113</v>
      </c>
      <c r="B8" s="441">
        <v>0.8648168547882631</v>
      </c>
      <c r="C8" s="441">
        <v>2.027884415198601</v>
      </c>
      <c r="D8" s="441">
        <v>1.2075262913861664</v>
      </c>
      <c r="E8" s="441">
        <v>-1.811496657559665</v>
      </c>
      <c r="F8" s="441">
        <v>-2.6559269686717126</v>
      </c>
    </row>
    <row r="9" spans="1:6" ht="12.75">
      <c r="A9" s="443" t="s">
        <v>114</v>
      </c>
      <c r="B9" s="444">
        <v>-0.18188575251791372</v>
      </c>
      <c r="C9" s="444">
        <v>0.32681912656820344</v>
      </c>
      <c r="D9" s="444">
        <v>0.2373045578454449</v>
      </c>
      <c r="E9" s="444">
        <v>-0.1579177099508734</v>
      </c>
      <c r="F9" s="444">
        <v>0.04785669514085811</v>
      </c>
    </row>
    <row r="10" spans="1:6" ht="12.75">
      <c r="A10" s="443" t="s">
        <v>115</v>
      </c>
      <c r="B10" s="444">
        <v>0.2810741259015639</v>
      </c>
      <c r="C10" s="444">
        <v>-0.2607644898524555</v>
      </c>
      <c r="D10" s="444">
        <v>-0.2151150135444142</v>
      </c>
      <c r="E10" s="444">
        <v>0.08921231875098168</v>
      </c>
      <c r="F10" s="444">
        <v>-0.14440724663814075</v>
      </c>
    </row>
    <row r="11" spans="1:6" ht="12.75">
      <c r="A11" s="445" t="s">
        <v>116</v>
      </c>
      <c r="B11" s="441">
        <v>0.3664591145415772</v>
      </c>
      <c r="C11" s="441">
        <v>-0.03129167344161632</v>
      </c>
      <c r="D11" s="441">
        <v>-0.017720476648706462</v>
      </c>
      <c r="E11" s="441">
        <v>0.14824921111715295</v>
      </c>
      <c r="F11" s="441">
        <v>0.02282480200719572</v>
      </c>
    </row>
    <row r="12" spans="1:6" ht="12.75">
      <c r="A12" s="445" t="s">
        <v>117</v>
      </c>
      <c r="B12" s="441">
        <v>0.327161057206679</v>
      </c>
      <c r="C12" s="441">
        <v>0.28273617932329875</v>
      </c>
      <c r="D12" s="441">
        <v>0.06376850625503305</v>
      </c>
      <c r="E12" s="441">
        <v>-0.033130277355610915</v>
      </c>
      <c r="F12" s="441">
        <v>-0.00056118450221887</v>
      </c>
    </row>
    <row r="13" spans="1:6" ht="12.75">
      <c r="A13" s="446"/>
      <c r="B13" s="447"/>
      <c r="C13" s="447"/>
      <c r="D13" s="447"/>
      <c r="E13" s="447"/>
      <c r="F13" s="447"/>
    </row>
    <row r="14" spans="1:6" ht="12.75">
      <c r="A14" s="445" t="s">
        <v>118</v>
      </c>
      <c r="B14" s="441">
        <v>0.2463095810232454</v>
      </c>
      <c r="C14" s="441">
        <v>0.09233888682695413</v>
      </c>
      <c r="D14" s="441">
        <v>0.06370111785089128</v>
      </c>
      <c r="E14" s="441">
        <v>0.054569893247230494</v>
      </c>
      <c r="F14" s="441">
        <v>0.0363565837069888</v>
      </c>
    </row>
    <row r="15" spans="1:6" ht="12.75">
      <c r="A15" s="448" t="s">
        <v>119</v>
      </c>
      <c r="B15" s="444">
        <v>0.10311660539296241</v>
      </c>
      <c r="C15" s="444">
        <v>0.11338600968439216</v>
      </c>
      <c r="D15" s="444">
        <v>0.08241166656046706</v>
      </c>
      <c r="E15" s="444">
        <v>0.04124248350963855</v>
      </c>
      <c r="F15" s="444">
        <v>0.03213686316706066</v>
      </c>
    </row>
    <row r="16" spans="1:6" ht="12.75">
      <c r="A16" s="448" t="s">
        <v>120</v>
      </c>
      <c r="B16" s="444">
        <v>0.09202776035559435</v>
      </c>
      <c r="C16" s="444">
        <v>-0.0424268893404125</v>
      </c>
      <c r="D16" s="444">
        <v>-0.24511816193885205</v>
      </c>
      <c r="E16" s="444">
        <v>-0.05151086952612682</v>
      </c>
      <c r="F16" s="444">
        <v>-0.03044619067871368</v>
      </c>
    </row>
    <row r="17" spans="1:6" ht="12.75">
      <c r="A17" s="448" t="s">
        <v>121</v>
      </c>
      <c r="B17" s="444">
        <v>0.09985480671878022</v>
      </c>
      <c r="C17" s="444">
        <v>-0.16047001322901977</v>
      </c>
      <c r="D17" s="444">
        <v>-0.11104210946227155</v>
      </c>
      <c r="E17" s="444">
        <v>-0.015954268037645658</v>
      </c>
      <c r="F17" s="444">
        <v>-0.02409608486304604</v>
      </c>
    </row>
    <row r="18" spans="1:6" ht="12.75">
      <c r="A18" s="448"/>
      <c r="B18" s="447"/>
      <c r="C18" s="447"/>
      <c r="D18" s="447"/>
      <c r="E18" s="447"/>
      <c r="F18" s="447"/>
    </row>
    <row r="19" spans="1:6" ht="12.75">
      <c r="A19" s="445" t="s">
        <v>122</v>
      </c>
      <c r="B19" s="441">
        <v>0.31764678750432607</v>
      </c>
      <c r="C19" s="441">
        <v>0.13054654890389483</v>
      </c>
      <c r="D19" s="441">
        <v>0.10320388815058834</v>
      </c>
      <c r="E19" s="441">
        <v>0.024017192589895098</v>
      </c>
      <c r="F19" s="441">
        <v>0.022039987464839594</v>
      </c>
    </row>
    <row r="20" spans="1:6" ht="12.75">
      <c r="A20" s="448" t="s">
        <v>123</v>
      </c>
      <c r="B20" s="444">
        <v>0.25956049495090383</v>
      </c>
      <c r="C20" s="444">
        <v>0.20553156534668093</v>
      </c>
      <c r="D20" s="444">
        <v>0.026551016093663282</v>
      </c>
      <c r="E20" s="444">
        <v>-0.01070194746432418</v>
      </c>
      <c r="F20" s="444">
        <v>0.008791350834506995</v>
      </c>
    </row>
    <row r="21" spans="1:6" ht="12.75">
      <c r="A21" s="448" t="s">
        <v>124</v>
      </c>
      <c r="B21" s="444">
        <v>0.37237575684121205</v>
      </c>
      <c r="C21" s="444">
        <v>0.06564601240319767</v>
      </c>
      <c r="D21" s="444">
        <v>0.17825685244323486</v>
      </c>
      <c r="E21" s="444">
        <v>0.05363472966617877</v>
      </c>
      <c r="F21" s="444">
        <v>0.03265176768534439</v>
      </c>
    </row>
    <row r="22" spans="1:6" ht="12.75">
      <c r="A22" s="448" t="s">
        <v>256</v>
      </c>
      <c r="B22" s="447"/>
      <c r="C22" s="447"/>
      <c r="D22" s="447"/>
      <c r="E22" s="447"/>
      <c r="F22" s="444"/>
    </row>
    <row r="23" spans="1:6" ht="12.75">
      <c r="A23" s="448"/>
      <c r="B23" s="447"/>
      <c r="C23" s="447"/>
      <c r="D23" s="447"/>
      <c r="E23" s="447"/>
      <c r="F23" s="441"/>
    </row>
    <row r="24" spans="1:6" ht="12.75">
      <c r="A24" s="445" t="s">
        <v>125</v>
      </c>
      <c r="B24" s="441">
        <v>0.14610775832539247</v>
      </c>
      <c r="C24" s="441">
        <v>0.5614942867975625</v>
      </c>
      <c r="D24" s="441">
        <v>0.27015297401919325</v>
      </c>
      <c r="E24" s="441">
        <v>-0.19841374335322304</v>
      </c>
      <c r="F24" s="441">
        <v>-0.046120795798112235</v>
      </c>
    </row>
    <row r="25" spans="1:6" ht="12.75">
      <c r="A25" s="448"/>
      <c r="B25" s="447"/>
      <c r="C25" s="447"/>
      <c r="D25" s="447"/>
      <c r="E25" s="447"/>
      <c r="F25" s="441"/>
    </row>
    <row r="26" spans="1:6" ht="12.75">
      <c r="A26" s="445" t="s">
        <v>126</v>
      </c>
      <c r="B26" s="441">
        <v>0.6083624722166787</v>
      </c>
      <c r="C26" s="441">
        <v>0.16902306580372684</v>
      </c>
      <c r="D26" s="441">
        <v>0.12212207286127708</v>
      </c>
      <c r="E26" s="441">
        <v>-0.09162611688292599</v>
      </c>
      <c r="F26" s="441">
        <v>0.08426323304636818</v>
      </c>
    </row>
    <row r="27" spans="1:6" ht="12.75">
      <c r="A27" s="448"/>
      <c r="B27" s="447"/>
      <c r="C27" s="447"/>
      <c r="D27" s="447"/>
      <c r="E27" s="447"/>
      <c r="F27" s="441"/>
    </row>
    <row r="28" spans="1:6" ht="12.75">
      <c r="A28" s="445" t="s">
        <v>127</v>
      </c>
      <c r="B28" s="441">
        <v>-0.3400507156683227</v>
      </c>
      <c r="C28" s="441">
        <v>1.5031217818722915</v>
      </c>
      <c r="D28" s="441">
        <v>-0.23215477502303172</v>
      </c>
      <c r="E28" s="441">
        <v>-0.28488859497603547</v>
      </c>
      <c r="F28" s="441">
        <v>3.0380950700006712</v>
      </c>
    </row>
    <row r="29" spans="1:6" ht="12.75">
      <c r="A29" s="448" t="s">
        <v>128</v>
      </c>
      <c r="B29" s="444">
        <v>-1.0359404783865216</v>
      </c>
      <c r="C29" s="444">
        <v>0.8774428502287341</v>
      </c>
      <c r="D29" s="444">
        <v>-12.355300836950029</v>
      </c>
      <c r="E29" s="444">
        <v>-0.1751133689980937</v>
      </c>
      <c r="F29" s="444">
        <v>0.44443342572526434</v>
      </c>
    </row>
    <row r="30" spans="1:6" ht="12.75">
      <c r="A30" s="448" t="s">
        <v>129</v>
      </c>
      <c r="B30" s="444">
        <v>0.03134348546595356</v>
      </c>
      <c r="C30" s="444">
        <v>0.23495259814826985</v>
      </c>
      <c r="D30" s="444">
        <v>0.43330764481860684</v>
      </c>
      <c r="E30" s="444">
        <v>-0.05828879263194531</v>
      </c>
      <c r="F30" s="444">
        <v>0.8973914293035643</v>
      </c>
    </row>
    <row r="31" spans="1:6" ht="12.75">
      <c r="A31" s="450"/>
      <c r="B31" s="447"/>
      <c r="C31" s="447"/>
      <c r="D31" s="447"/>
      <c r="E31" s="447"/>
      <c r="F31" s="441"/>
    </row>
    <row r="32" spans="1:6" ht="12.75">
      <c r="A32" s="451" t="s">
        <v>130</v>
      </c>
      <c r="B32" s="441">
        <v>0.44500583103794944</v>
      </c>
      <c r="C32" s="441">
        <v>0.16271827506346326</v>
      </c>
      <c r="D32" s="441">
        <v>0.06678178304858662</v>
      </c>
      <c r="E32" s="441">
        <v>-0.012778855656387922</v>
      </c>
      <c r="F32" s="441">
        <v>-0.007590774227228647</v>
      </c>
    </row>
    <row r="33" spans="1:6" ht="12.75">
      <c r="A33" s="452"/>
      <c r="B33" s="453"/>
      <c r="C33" s="453"/>
      <c r="D33" s="453"/>
      <c r="E33" s="453"/>
      <c r="F33" s="453"/>
    </row>
  </sheetData>
  <sheetProtection/>
  <conditionalFormatting sqref="A22">
    <cfRule type="cellIs" priority="1" dxfId="0" operator="equal" stopIfTrue="1">
      <formula>"n.d."</formula>
    </cfRule>
  </conditionalFormatting>
  <printOptions horizontalCentered="1"/>
  <pageMargins left="0.7874015748031497" right="0" top="1.1811023622047245" bottom="0" header="0" footer="0"/>
  <pageSetup fitToHeight="1" fitToWidth="1" horizontalDpi="600" verticalDpi="600" orientation="portrait" scale="80" r:id="rId1"/>
</worksheet>
</file>

<file path=xl/worksheets/sheet33.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 sqref="A1"/>
    </sheetView>
  </sheetViews>
  <sheetFormatPr defaultColWidth="11.421875" defaultRowHeight="12.75"/>
  <cols>
    <col min="1" max="1" width="51.7109375" style="0" customWidth="1"/>
    <col min="2" max="3" width="13.28125" style="0" customWidth="1"/>
    <col min="4" max="4" width="13.7109375" style="0" bestFit="1" customWidth="1"/>
    <col min="5" max="6" width="13.421875" style="0" bestFit="1" customWidth="1"/>
    <col min="7" max="7" width="4.7109375" style="0" bestFit="1" customWidth="1"/>
  </cols>
  <sheetData>
    <row r="1" ht="20.25">
      <c r="G1" s="312">
        <v>33</v>
      </c>
    </row>
    <row r="2" spans="1:6" ht="15.75">
      <c r="A2" s="257" t="s">
        <v>226</v>
      </c>
      <c r="B2" s="260"/>
      <c r="C2" s="260"/>
      <c r="D2" s="2"/>
      <c r="E2" s="2"/>
      <c r="F2" s="2"/>
    </row>
    <row r="3" spans="1:6" ht="15.75">
      <c r="A3" s="257" t="s">
        <v>132</v>
      </c>
      <c r="B3" s="260"/>
      <c r="C3" s="260"/>
      <c r="D3" s="2"/>
      <c r="E3" s="2"/>
      <c r="F3" s="2"/>
    </row>
    <row r="4" spans="1:6" ht="15.75">
      <c r="A4" s="257" t="s">
        <v>192</v>
      </c>
      <c r="B4" s="260"/>
      <c r="C4" s="260"/>
      <c r="D4" s="2"/>
      <c r="E4" s="2"/>
      <c r="F4" s="2"/>
    </row>
    <row r="5" spans="1:3" ht="12.75">
      <c r="A5" s="153"/>
      <c r="B5" s="153"/>
      <c r="C5" s="153"/>
    </row>
    <row r="6" spans="1:6" ht="19.5">
      <c r="A6" s="456"/>
      <c r="B6" s="439" t="s">
        <v>133</v>
      </c>
      <c r="C6" s="439" t="s">
        <v>134</v>
      </c>
      <c r="D6" s="439" t="s">
        <v>185</v>
      </c>
      <c r="E6" s="439" t="s">
        <v>236</v>
      </c>
      <c r="F6" s="439" t="s">
        <v>257</v>
      </c>
    </row>
    <row r="7" spans="1:6" ht="12.75">
      <c r="A7" s="440" t="s">
        <v>112</v>
      </c>
      <c r="B7" s="441">
        <v>0.5442044201672918</v>
      </c>
      <c r="C7" s="441">
        <v>0.3716571742388446</v>
      </c>
      <c r="D7" s="441">
        <v>-0.12687412532666809</v>
      </c>
      <c r="E7" s="441">
        <v>0.08417150613209867</v>
      </c>
      <c r="F7" s="441">
        <v>0.059273400390951414</v>
      </c>
    </row>
    <row r="8" spans="1:6" ht="12.75">
      <c r="A8" s="442" t="s">
        <v>113</v>
      </c>
      <c r="B8" s="441">
        <v>0.5976818560699309</v>
      </c>
      <c r="C8" s="441">
        <v>0.4220256251573534</v>
      </c>
      <c r="D8" s="441">
        <v>-0.8823559611193559</v>
      </c>
      <c r="E8" s="441">
        <v>-0.04961526519152559</v>
      </c>
      <c r="F8" s="441">
        <v>0.23277095261479352</v>
      </c>
    </row>
    <row r="9" spans="1:6" ht="12.75">
      <c r="A9" s="443" t="s">
        <v>114</v>
      </c>
      <c r="B9" s="444">
        <v>1.0481617463824695</v>
      </c>
      <c r="C9" s="444">
        <v>0.019459957630682645</v>
      </c>
      <c r="D9" s="444">
        <v>0.33576985206967325</v>
      </c>
      <c r="E9" s="444">
        <v>0.6893041988873796</v>
      </c>
      <c r="F9" s="444">
        <v>-0.26494710228688856</v>
      </c>
    </row>
    <row r="10" spans="1:6" ht="12.75">
      <c r="A10" s="443" t="s">
        <v>115</v>
      </c>
      <c r="B10" s="444">
        <v>0.5559798419193618</v>
      </c>
      <c r="C10" s="444">
        <v>0.3704234033653968</v>
      </c>
      <c r="D10" s="444">
        <v>-0.7789055877822708</v>
      </c>
      <c r="E10" s="444">
        <v>-0.140527230794955</v>
      </c>
      <c r="F10" s="444">
        <v>0.23954406818723106</v>
      </c>
    </row>
    <row r="11" spans="1:6" ht="12.75">
      <c r="A11" s="445" t="s">
        <v>116</v>
      </c>
      <c r="B11" s="441">
        <v>0.17029209947420187</v>
      </c>
      <c r="C11" s="441">
        <v>0.1722275259410444</v>
      </c>
      <c r="D11" s="441">
        <v>0.01778036639996272</v>
      </c>
      <c r="E11" s="441">
        <v>0.1350520347618065</v>
      </c>
      <c r="F11" s="441">
        <v>-0.004909530599304768</v>
      </c>
    </row>
    <row r="12" spans="1:6" ht="12.75">
      <c r="A12" s="445" t="s">
        <v>117</v>
      </c>
      <c r="B12" s="441">
        <v>0.1755009161230734</v>
      </c>
      <c r="C12" s="441">
        <v>0.33614636755902283</v>
      </c>
      <c r="D12" s="441">
        <v>-0.11549887376330137</v>
      </c>
      <c r="E12" s="441">
        <v>0.054618423521780146</v>
      </c>
      <c r="F12" s="441">
        <v>0.048487494852476054</v>
      </c>
    </row>
    <row r="13" spans="1:6" ht="12.75">
      <c r="A13" s="446"/>
      <c r="B13" s="447"/>
      <c r="C13" s="447"/>
      <c r="D13" s="447"/>
      <c r="E13" s="447"/>
      <c r="F13" s="447"/>
    </row>
    <row r="14" spans="1:6" ht="12.75">
      <c r="A14" s="445" t="s">
        <v>118</v>
      </c>
      <c r="B14" s="441">
        <v>0.1511216972900149</v>
      </c>
      <c r="C14" s="441">
        <v>0.0286354963926847</v>
      </c>
      <c r="D14" s="441">
        <v>0.08085034798712298</v>
      </c>
      <c r="E14" s="441">
        <v>0.07820183900680577</v>
      </c>
      <c r="F14" s="441">
        <v>0.029688967806349664</v>
      </c>
    </row>
    <row r="15" spans="1:6" ht="12.75">
      <c r="A15" s="448" t="s">
        <v>119</v>
      </c>
      <c r="B15" s="444">
        <v>0.1067160687669988</v>
      </c>
      <c r="C15" s="444">
        <v>0.07117761868329642</v>
      </c>
      <c r="D15" s="444">
        <v>0.08034748700430328</v>
      </c>
      <c r="E15" s="444">
        <v>0.06588075080109812</v>
      </c>
      <c r="F15" s="444">
        <v>0.00645719062502792</v>
      </c>
    </row>
    <row r="16" spans="1:6" ht="12.75">
      <c r="A16" s="448" t="s">
        <v>120</v>
      </c>
      <c r="B16" s="444">
        <v>0.09869651395872292</v>
      </c>
      <c r="C16" s="444">
        <v>-0.2785682727758314</v>
      </c>
      <c r="D16" s="444">
        <v>-0.205886334148756</v>
      </c>
      <c r="E16" s="444">
        <v>-0.05819961159224274</v>
      </c>
      <c r="F16" s="444">
        <v>0.0485995079041307</v>
      </c>
    </row>
    <row r="17" spans="1:6" ht="12.75">
      <c r="A17" s="448" t="s">
        <v>121</v>
      </c>
      <c r="B17" s="444">
        <v>-0.033936364655168916</v>
      </c>
      <c r="C17" s="444">
        <v>-0.15086944037859484</v>
      </c>
      <c r="D17" s="444">
        <v>-0.07281930843581597</v>
      </c>
      <c r="E17" s="444">
        <v>-0.04299713129044869</v>
      </c>
      <c r="F17" s="444">
        <v>0.03573701455973555</v>
      </c>
    </row>
    <row r="18" spans="1:6" ht="12.75">
      <c r="A18" s="448"/>
      <c r="B18" s="447"/>
      <c r="C18" s="447"/>
      <c r="D18" s="447"/>
      <c r="E18" s="447"/>
      <c r="F18" s="447"/>
    </row>
    <row r="19" spans="1:6" ht="12.75">
      <c r="A19" s="445" t="s">
        <v>122</v>
      </c>
      <c r="B19" s="441">
        <v>0.2649782628990074</v>
      </c>
      <c r="C19" s="441">
        <v>0.0745730759424339</v>
      </c>
      <c r="D19" s="441">
        <v>-0.10555735113974651</v>
      </c>
      <c r="E19" s="441">
        <v>0.16623330957915083</v>
      </c>
      <c r="F19" s="441">
        <v>0.004339221286268069</v>
      </c>
    </row>
    <row r="20" spans="1:6" ht="12.75">
      <c r="A20" s="448" t="s">
        <v>123</v>
      </c>
      <c r="B20" s="444">
        <v>0.0923498397601572</v>
      </c>
      <c r="C20" s="444">
        <v>0.07237554133215274</v>
      </c>
      <c r="D20" s="444">
        <v>-0.13441007512908598</v>
      </c>
      <c r="E20" s="444">
        <v>0.28926685873120306</v>
      </c>
      <c r="F20" s="444">
        <v>-0.04832519089371534</v>
      </c>
    </row>
    <row r="21" spans="1:6" ht="12.75">
      <c r="A21" s="448" t="s">
        <v>124</v>
      </c>
      <c r="B21" s="444">
        <v>0.3929204518152567</v>
      </c>
      <c r="C21" s="444">
        <v>0.07585016737257932</v>
      </c>
      <c r="D21" s="444">
        <v>-0.08884382071170704</v>
      </c>
      <c r="E21" s="444">
        <v>0.09852775568350691</v>
      </c>
      <c r="F21" s="444">
        <v>0.019449547685537416</v>
      </c>
    </row>
    <row r="22" spans="1:6" ht="12.75">
      <c r="A22" s="448" t="s">
        <v>256</v>
      </c>
      <c r="B22" s="447"/>
      <c r="C22" s="447"/>
      <c r="D22" s="447"/>
      <c r="E22" s="447"/>
      <c r="F22" s="457"/>
    </row>
    <row r="23" spans="1:6" ht="12.75">
      <c r="A23" s="448"/>
      <c r="B23" s="447"/>
      <c r="C23" s="447"/>
      <c r="D23" s="447"/>
      <c r="E23" s="447"/>
      <c r="F23" s="441"/>
    </row>
    <row r="24" spans="1:6" ht="12.75">
      <c r="A24" s="445" t="s">
        <v>125</v>
      </c>
      <c r="B24" s="441">
        <v>186.151287553648</v>
      </c>
      <c r="C24" s="441">
        <v>0.19580681201679662</v>
      </c>
      <c r="D24" s="441">
        <v>0.12279348847529792</v>
      </c>
      <c r="E24" s="441">
        <v>-0.2410765516069261</v>
      </c>
      <c r="F24" s="441">
        <v>0.058860539121139865</v>
      </c>
    </row>
    <row r="25" spans="1:6" ht="12.75">
      <c r="A25" s="448"/>
      <c r="B25" s="447"/>
      <c r="C25" s="447"/>
      <c r="D25" s="447"/>
      <c r="E25" s="447"/>
      <c r="F25" s="441"/>
    </row>
    <row r="26" spans="1:6" ht="12.75">
      <c r="A26" s="445" t="s">
        <v>126</v>
      </c>
      <c r="B26" s="441">
        <v>0.7765646763807978</v>
      </c>
      <c r="C26" s="441">
        <v>-0.038887749865080035</v>
      </c>
      <c r="D26" s="441">
        <v>-0.02644891244244829</v>
      </c>
      <c r="E26" s="441">
        <v>-0.02448020890168845</v>
      </c>
      <c r="F26" s="441">
        <v>0.008856761839539429</v>
      </c>
    </row>
    <row r="27" spans="1:6" ht="12.75">
      <c r="A27" s="448"/>
      <c r="B27" s="447"/>
      <c r="C27" s="447"/>
      <c r="D27" s="447"/>
      <c r="E27" s="447"/>
      <c r="F27" s="441"/>
    </row>
    <row r="28" spans="1:6" ht="12.75">
      <c r="A28" s="445" t="s">
        <v>127</v>
      </c>
      <c r="B28" s="441">
        <v>-1.2575412535472796</v>
      </c>
      <c r="C28" s="441">
        <v>2.201706716892822</v>
      </c>
      <c r="D28" s="441">
        <v>0.08166296785076632</v>
      </c>
      <c r="E28" s="441">
        <v>-1.3566769415883628</v>
      </c>
      <c r="F28" s="441">
        <v>-6.854021182993164</v>
      </c>
    </row>
    <row r="29" spans="1:6" ht="12.75">
      <c r="A29" s="448" t="s">
        <v>128</v>
      </c>
      <c r="B29" s="444">
        <v>-7.372777324306588</v>
      </c>
      <c r="C29" s="444">
        <v>0.893747463400775</v>
      </c>
      <c r="D29" s="444">
        <v>0.27125868767427763</v>
      </c>
      <c r="E29" s="444">
        <v>-10.198192712591924</v>
      </c>
      <c r="F29" s="444">
        <v>0.3432013719843209</v>
      </c>
    </row>
    <row r="30" spans="1:6" ht="12.75">
      <c r="A30" s="448" t="s">
        <v>129</v>
      </c>
      <c r="B30" s="444">
        <v>-0.7495449775126568</v>
      </c>
      <c r="C30" s="444">
        <v>0.36881037051457954</v>
      </c>
      <c r="D30" s="444">
        <v>0.027823518650423207</v>
      </c>
      <c r="E30" s="444">
        <v>-0.10687213506753013</v>
      </c>
      <c r="F30" s="444">
        <v>-2.906575551291688</v>
      </c>
    </row>
    <row r="31" spans="1:6" ht="12.75">
      <c r="A31" s="450"/>
      <c r="B31" s="447"/>
      <c r="C31" s="447"/>
      <c r="D31" s="447"/>
      <c r="E31" s="447"/>
      <c r="F31" s="441"/>
    </row>
    <row r="32" spans="1:6" ht="12.75">
      <c r="A32" s="451" t="s">
        <v>130</v>
      </c>
      <c r="B32" s="441">
        <v>0.2143999877570144</v>
      </c>
      <c r="C32" s="441">
        <v>0.18552240159076683</v>
      </c>
      <c r="D32" s="441">
        <v>-0.023531457243109233</v>
      </c>
      <c r="E32" s="441">
        <v>0.06113732594466348</v>
      </c>
      <c r="F32" s="441">
        <v>0.0066928393004090925</v>
      </c>
    </row>
    <row r="33" spans="1:6" ht="12.75">
      <c r="A33" s="452"/>
      <c r="B33" s="453"/>
      <c r="C33" s="453"/>
      <c r="D33" s="453"/>
      <c r="E33" s="453"/>
      <c r="F33" s="453"/>
    </row>
  </sheetData>
  <sheetProtection/>
  <conditionalFormatting sqref="A21:A22">
    <cfRule type="cellIs" priority="2" dxfId="0" operator="equal" stopIfTrue="1">
      <formula>"n.d."</formula>
    </cfRule>
  </conditionalFormatting>
  <printOptions horizontalCentered="1"/>
  <pageMargins left="0.7874015748031497" right="0" top="1.1811023622047245" bottom="0" header="0" footer="0"/>
  <pageSetup fitToHeight="1" fitToWidth="1" horizontalDpi="600" verticalDpi="600" orientation="portrait" scale="79" r:id="rId1"/>
</worksheet>
</file>

<file path=xl/worksheets/sheet34.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 sqref="A1"/>
    </sheetView>
  </sheetViews>
  <sheetFormatPr defaultColWidth="11.421875" defaultRowHeight="12.75"/>
  <cols>
    <col min="1" max="1" width="51.140625" style="0" customWidth="1"/>
    <col min="2" max="3" width="13.28125" style="0" bestFit="1" customWidth="1"/>
    <col min="4" max="4" width="13.7109375" style="0" bestFit="1" customWidth="1"/>
    <col min="5" max="6" width="13.421875" style="0" bestFit="1" customWidth="1"/>
    <col min="7" max="7" width="4.7109375" style="0" bestFit="1" customWidth="1"/>
  </cols>
  <sheetData>
    <row r="1" ht="20.25">
      <c r="G1" s="312">
        <v>34</v>
      </c>
    </row>
    <row r="2" spans="1:6" ht="15.75">
      <c r="A2" s="257" t="s">
        <v>227</v>
      </c>
      <c r="B2" s="260"/>
      <c r="C2" s="260"/>
      <c r="D2" s="2"/>
      <c r="E2" s="2"/>
      <c r="F2" s="2"/>
    </row>
    <row r="3" spans="1:6" ht="15.75">
      <c r="A3" s="257" t="s">
        <v>132</v>
      </c>
      <c r="B3" s="260"/>
      <c r="C3" s="260"/>
      <c r="D3" s="2"/>
      <c r="E3" s="2"/>
      <c r="F3" s="2"/>
    </row>
    <row r="4" spans="1:6" ht="15.75">
      <c r="A4" s="257" t="s">
        <v>218</v>
      </c>
      <c r="B4" s="260"/>
      <c r="C4" s="260"/>
      <c r="D4" s="2"/>
      <c r="E4" s="2"/>
      <c r="F4" s="2"/>
    </row>
    <row r="5" spans="1:3" ht="12.75">
      <c r="A5" s="153"/>
      <c r="B5" s="153"/>
      <c r="C5" s="153"/>
    </row>
    <row r="6" spans="1:6" ht="12.75">
      <c r="A6" s="438"/>
      <c r="B6" s="439" t="s">
        <v>133</v>
      </c>
      <c r="C6" s="439" t="s">
        <v>134</v>
      </c>
      <c r="D6" s="439" t="s">
        <v>185</v>
      </c>
      <c r="E6" s="439" t="s">
        <v>236</v>
      </c>
      <c r="F6" s="439" t="s">
        <v>257</v>
      </c>
    </row>
    <row r="7" spans="1:6" ht="12.75">
      <c r="A7" s="440" t="s">
        <v>112</v>
      </c>
      <c r="B7" s="441">
        <v>0.28199163716368636</v>
      </c>
      <c r="C7" s="441">
        <v>0.14451759976580614</v>
      </c>
      <c r="D7" s="441">
        <v>0.08902174256029638</v>
      </c>
      <c r="E7" s="441">
        <v>-0.15777449483077566</v>
      </c>
      <c r="F7" s="441">
        <v>0.13468722211797557</v>
      </c>
    </row>
    <row r="8" spans="1:6" ht="12.75">
      <c r="A8" s="442" t="s">
        <v>113</v>
      </c>
      <c r="B8" s="441">
        <v>-0.0871370138199774</v>
      </c>
      <c r="C8" s="441">
        <v>-0.3176875252255251</v>
      </c>
      <c r="D8" s="441">
        <v>0.11663827312263297</v>
      </c>
      <c r="E8" s="441">
        <v>-0.9359067628849338</v>
      </c>
      <c r="F8" s="441">
        <v>0.34898388504724176</v>
      </c>
    </row>
    <row r="9" spans="1:6" ht="12.75">
      <c r="A9" s="443" t="s">
        <v>114</v>
      </c>
      <c r="B9" s="444">
        <v>-0.25171463240919045</v>
      </c>
      <c r="C9" s="444">
        <v>-0.1753303504484045</v>
      </c>
      <c r="D9" s="444">
        <v>0.7071089579334917</v>
      </c>
      <c r="E9" s="444">
        <v>-0.4331784680577456</v>
      </c>
      <c r="F9" s="444">
        <v>0.5391628287919363</v>
      </c>
    </row>
    <row r="10" spans="1:6" ht="12.75">
      <c r="A10" s="443" t="s">
        <v>115</v>
      </c>
      <c r="B10" s="444">
        <v>-0.010229030599529843</v>
      </c>
      <c r="C10" s="444">
        <v>-0.2338168023761129</v>
      </c>
      <c r="D10" s="444">
        <v>0.022974635837538115</v>
      </c>
      <c r="E10" s="444">
        <v>-0.6639104984296333</v>
      </c>
      <c r="F10" s="444">
        <v>0.2888757096724063</v>
      </c>
    </row>
    <row r="11" spans="1:6" ht="12.75">
      <c r="A11" s="445" t="s">
        <v>116</v>
      </c>
      <c r="B11" s="441">
        <v>0.32406007974483275</v>
      </c>
      <c r="C11" s="441">
        <v>-0.08596896708578305</v>
      </c>
      <c r="D11" s="441">
        <v>0.197419196565344</v>
      </c>
      <c r="E11" s="441">
        <v>-0.1307239508045579</v>
      </c>
      <c r="F11" s="441">
        <v>0.10874450353639475</v>
      </c>
    </row>
    <row r="12" spans="1:6" ht="12.75">
      <c r="A12" s="445" t="s">
        <v>117</v>
      </c>
      <c r="B12" s="441">
        <v>0.23816243858371156</v>
      </c>
      <c r="C12" s="441">
        <v>0.2927404083978007</v>
      </c>
      <c r="D12" s="441">
        <v>0.025346560163071352</v>
      </c>
      <c r="E12" s="441">
        <v>-0.07966958406762847</v>
      </c>
      <c r="F12" s="441">
        <v>0.0617182512607255</v>
      </c>
    </row>
    <row r="13" spans="1:6" ht="12.75">
      <c r="A13" s="446"/>
      <c r="B13" s="447"/>
      <c r="C13" s="447"/>
      <c r="D13" s="447"/>
      <c r="E13" s="447"/>
      <c r="F13" s="447"/>
    </row>
    <row r="14" spans="1:6" ht="12.75">
      <c r="A14" s="445" t="s">
        <v>118</v>
      </c>
      <c r="B14" s="441">
        <v>0.07304197568199733</v>
      </c>
      <c r="C14" s="441">
        <v>0.18345035702743218</v>
      </c>
      <c r="D14" s="441">
        <v>0.04806436494598265</v>
      </c>
      <c r="E14" s="441">
        <v>0.01661057466529936</v>
      </c>
      <c r="F14" s="441">
        <v>0.058737212935915606</v>
      </c>
    </row>
    <row r="15" spans="1:6" ht="12.75">
      <c r="A15" s="448" t="s">
        <v>119</v>
      </c>
      <c r="B15" s="444">
        <v>0.10240958307503534</v>
      </c>
      <c r="C15" s="444">
        <v>0.1251905156086861</v>
      </c>
      <c r="D15" s="444">
        <v>0.05438623473933535</v>
      </c>
      <c r="E15" s="444">
        <v>0.014160473838798149</v>
      </c>
      <c r="F15" s="444">
        <v>0.04155393905699145</v>
      </c>
    </row>
    <row r="16" spans="1:6" ht="12.75">
      <c r="A16" s="448" t="s">
        <v>120</v>
      </c>
      <c r="B16" s="444">
        <v>-0.07304813262347665</v>
      </c>
      <c r="C16" s="444">
        <v>-0.1893532096386472</v>
      </c>
      <c r="D16" s="444">
        <v>-0.21158964315308237</v>
      </c>
      <c r="E16" s="444">
        <v>0.024362121312404117</v>
      </c>
      <c r="F16" s="444">
        <v>-0.0621278234946796</v>
      </c>
    </row>
    <row r="17" spans="1:6" ht="12.75">
      <c r="A17" s="448" t="s">
        <v>121</v>
      </c>
      <c r="B17" s="444">
        <v>-0.1609595278431144</v>
      </c>
      <c r="C17" s="444">
        <v>-0.01754858322450281</v>
      </c>
      <c r="D17" s="444">
        <v>-0.05843699887227083</v>
      </c>
      <c r="E17" s="444">
        <v>-0.011663071435698225</v>
      </c>
      <c r="F17" s="444">
        <v>-0.004581715627256733</v>
      </c>
    </row>
    <row r="18" spans="1:6" ht="12.75">
      <c r="A18" s="448"/>
      <c r="B18" s="447"/>
      <c r="C18" s="447"/>
      <c r="D18" s="447"/>
      <c r="E18" s="447"/>
      <c r="F18" s="447"/>
    </row>
    <row r="19" spans="1:6" ht="12.75">
      <c r="A19" s="445" t="s">
        <v>122</v>
      </c>
      <c r="B19" s="441">
        <v>0.08771814170460845</v>
      </c>
      <c r="C19" s="441">
        <v>0.006555793986422032</v>
      </c>
      <c r="D19" s="441">
        <v>0.09972195981537557</v>
      </c>
      <c r="E19" s="441">
        <v>-0.07209692924820998</v>
      </c>
      <c r="F19" s="441">
        <v>0.27357129076680686</v>
      </c>
    </row>
    <row r="20" spans="1:6" ht="12.75">
      <c r="A20" s="448" t="s">
        <v>123</v>
      </c>
      <c r="B20" s="444">
        <v>-0.022146946727480188</v>
      </c>
      <c r="C20" s="444">
        <v>-0.08014696155150014</v>
      </c>
      <c r="D20" s="444">
        <v>0.1943476936807227</v>
      </c>
      <c r="E20" s="444">
        <v>-0.11526071787161274</v>
      </c>
      <c r="F20" s="444">
        <v>0.070494404868505</v>
      </c>
    </row>
    <row r="21" spans="1:6" ht="12.75">
      <c r="A21" s="448" t="s">
        <v>124</v>
      </c>
      <c r="B21" s="444">
        <v>0.16319624141458133</v>
      </c>
      <c r="C21" s="444">
        <v>0.05662506549083135</v>
      </c>
      <c r="D21" s="444">
        <v>0.05215064320229024</v>
      </c>
      <c r="E21" s="444">
        <v>-0.04746443908361109</v>
      </c>
      <c r="F21" s="444">
        <v>0.3812136897427536</v>
      </c>
    </row>
    <row r="22" spans="1:6" ht="12.75">
      <c r="A22" s="448" t="s">
        <v>256</v>
      </c>
      <c r="B22" s="447"/>
      <c r="C22" s="447"/>
      <c r="D22" s="447"/>
      <c r="E22" s="447"/>
      <c r="F22" s="444"/>
    </row>
    <row r="23" spans="1:6" ht="12.75">
      <c r="A23" s="448"/>
      <c r="B23" s="447"/>
      <c r="C23" s="447"/>
      <c r="D23" s="447"/>
      <c r="E23" s="447"/>
      <c r="F23" s="441"/>
    </row>
    <row r="24" spans="1:6" ht="12.75">
      <c r="A24" s="445" t="s">
        <v>125</v>
      </c>
      <c r="B24" s="441">
        <v>49.48033330979451</v>
      </c>
      <c r="C24" s="441">
        <v>0.11890086243954068</v>
      </c>
      <c r="D24" s="441">
        <v>0.11978823596239563</v>
      </c>
      <c r="E24" s="441">
        <v>-0.3478180607803071</v>
      </c>
      <c r="F24" s="441">
        <v>0.2703706204418752</v>
      </c>
    </row>
    <row r="25" spans="1:6" ht="12.75">
      <c r="A25" s="448"/>
      <c r="B25" s="447"/>
      <c r="C25" s="447"/>
      <c r="D25" s="447"/>
      <c r="E25" s="447"/>
      <c r="F25" s="441"/>
    </row>
    <row r="26" spans="1:6" ht="12.75">
      <c r="A26" s="445" t="s">
        <v>126</v>
      </c>
      <c r="B26" s="441">
        <v>0.47188113151158406</v>
      </c>
      <c r="C26" s="441">
        <v>0.11631570367787769</v>
      </c>
      <c r="D26" s="441">
        <v>-0.14548585483035925</v>
      </c>
      <c r="E26" s="441">
        <v>0.008295088787249716</v>
      </c>
      <c r="F26" s="441">
        <v>0.09405849685428103</v>
      </c>
    </row>
    <row r="27" spans="1:6" ht="12.75">
      <c r="A27" s="448"/>
      <c r="B27" s="447"/>
      <c r="C27" s="447"/>
      <c r="D27" s="447"/>
      <c r="E27" s="447"/>
      <c r="F27" s="441"/>
    </row>
    <row r="28" spans="1:6" ht="12.75">
      <c r="A28" s="445" t="s">
        <v>127</v>
      </c>
      <c r="B28" s="441">
        <v>-16.64624832444902</v>
      </c>
      <c r="C28" s="441">
        <v>-0.5319848196638168</v>
      </c>
      <c r="D28" s="441">
        <v>1.2937088427767658</v>
      </c>
      <c r="E28" s="441">
        <v>0.13248822409289107</v>
      </c>
      <c r="F28" s="441">
        <v>-0.2341142721226479</v>
      </c>
    </row>
    <row r="29" spans="1:6" ht="12.75">
      <c r="A29" s="448" t="s">
        <v>128</v>
      </c>
      <c r="B29" s="444">
        <v>2.26738742306895</v>
      </c>
      <c r="C29" s="444">
        <v>-3.364892734744936</v>
      </c>
      <c r="D29" s="444">
        <v>0.8786923332943474</v>
      </c>
      <c r="E29" s="444">
        <v>4.051109768621995</v>
      </c>
      <c r="F29" s="444">
        <v>-0.8122183020483387</v>
      </c>
    </row>
    <row r="30" spans="1:6" ht="12.75">
      <c r="A30" s="448" t="s">
        <v>129</v>
      </c>
      <c r="B30" s="444">
        <v>-5.566685581856677</v>
      </c>
      <c r="C30" s="444">
        <v>2.371896118821633</v>
      </c>
      <c r="D30" s="444">
        <v>-0.2680847543218563</v>
      </c>
      <c r="E30" s="444">
        <v>-0.3660070100017758</v>
      </c>
      <c r="F30" s="444">
        <v>0.09739099863636302</v>
      </c>
    </row>
    <row r="31" spans="1:6" ht="12.75">
      <c r="A31" s="450"/>
      <c r="B31" s="447"/>
      <c r="C31" s="447"/>
      <c r="D31" s="447"/>
      <c r="E31" s="447"/>
      <c r="F31" s="441"/>
    </row>
    <row r="32" spans="1:6" ht="12.75">
      <c r="A32" s="451" t="s">
        <v>130</v>
      </c>
      <c r="B32" s="441">
        <v>0.13901876663971224</v>
      </c>
      <c r="C32" s="441">
        <v>0.13732739557686502</v>
      </c>
      <c r="D32" s="441">
        <v>0.076063957929974</v>
      </c>
      <c r="E32" s="441">
        <v>-0.06492498608434971</v>
      </c>
      <c r="F32" s="441">
        <v>0.10011958251077413</v>
      </c>
    </row>
    <row r="33" spans="1:6" ht="12.75">
      <c r="A33" s="452"/>
      <c r="B33" s="453"/>
      <c r="C33" s="453"/>
      <c r="D33" s="453"/>
      <c r="E33" s="453"/>
      <c r="F33" s="453"/>
    </row>
  </sheetData>
  <sheetProtection/>
  <conditionalFormatting sqref="A22">
    <cfRule type="cellIs" priority="2" dxfId="0" operator="equal" stopIfTrue="1">
      <formula>"n.d."</formula>
    </cfRule>
  </conditionalFormatting>
  <printOptions horizontalCentered="1"/>
  <pageMargins left="0.7874015748031497" right="0" top="1.1811023622047245" bottom="0" header="0" footer="0"/>
  <pageSetup fitToHeight="1" fitToWidth="1" horizontalDpi="600" verticalDpi="600" orientation="portrait" scale="80" r:id="rId1"/>
</worksheet>
</file>

<file path=xl/worksheets/sheet35.xml><?xml version="1.0" encoding="utf-8"?>
<worksheet xmlns="http://schemas.openxmlformats.org/spreadsheetml/2006/main" xmlns:r="http://schemas.openxmlformats.org/officeDocument/2006/relationships">
  <sheetPr>
    <pageSetUpPr fitToPage="1"/>
  </sheetPr>
  <dimension ref="A1:G33"/>
  <sheetViews>
    <sheetView zoomScalePageLayoutView="0" workbookViewId="0" topLeftCell="A1">
      <selection activeCell="A1" sqref="A1"/>
    </sheetView>
  </sheetViews>
  <sheetFormatPr defaultColWidth="11.421875" defaultRowHeight="12.75"/>
  <cols>
    <col min="1" max="1" width="51.00390625" style="0" customWidth="1"/>
    <col min="2" max="3" width="13.28125" style="0" bestFit="1" customWidth="1"/>
    <col min="4" max="4" width="13.7109375" style="0" bestFit="1" customWidth="1"/>
    <col min="5" max="6" width="13.421875" style="0" bestFit="1" customWidth="1"/>
    <col min="7" max="7" width="4.7109375" style="0" bestFit="1" customWidth="1"/>
  </cols>
  <sheetData>
    <row r="1" spans="1:7" ht="20.25">
      <c r="A1" s="153"/>
      <c r="B1" s="153"/>
      <c r="C1" s="153"/>
      <c r="G1" s="312">
        <v>35</v>
      </c>
    </row>
    <row r="2" spans="1:6" ht="15.75">
      <c r="A2" s="257" t="s">
        <v>228</v>
      </c>
      <c r="B2" s="260"/>
      <c r="C2" s="260"/>
      <c r="D2" s="3"/>
      <c r="E2" s="2"/>
      <c r="F2" s="2"/>
    </row>
    <row r="3" spans="1:6" ht="15.75">
      <c r="A3" s="257" t="s">
        <v>132</v>
      </c>
      <c r="B3" s="260"/>
      <c r="C3" s="260"/>
      <c r="D3" s="3"/>
      <c r="E3" s="2"/>
      <c r="F3" s="2"/>
    </row>
    <row r="4" spans="1:6" ht="15.75">
      <c r="A4" s="257" t="s">
        <v>219</v>
      </c>
      <c r="B4" s="260"/>
      <c r="C4" s="260"/>
      <c r="D4" s="3"/>
      <c r="E4" s="2"/>
      <c r="F4" s="2"/>
    </row>
    <row r="5" spans="1:4" ht="12.75">
      <c r="A5" s="153"/>
      <c r="B5" s="153"/>
      <c r="C5" s="153"/>
      <c r="D5" s="153"/>
    </row>
    <row r="6" spans="1:6" ht="12.75">
      <c r="A6" s="438"/>
      <c r="B6" s="439" t="s">
        <v>133</v>
      </c>
      <c r="C6" s="439" t="s">
        <v>134</v>
      </c>
      <c r="D6" s="439" t="s">
        <v>185</v>
      </c>
      <c r="E6" s="439" t="s">
        <v>236</v>
      </c>
      <c r="F6" s="439" t="s">
        <v>257</v>
      </c>
    </row>
    <row r="7" spans="1:6" ht="12.75">
      <c r="A7" s="440" t="s">
        <v>112</v>
      </c>
      <c r="B7" s="441">
        <v>0.3825783610989619</v>
      </c>
      <c r="C7" s="441">
        <v>0.24847661762398454</v>
      </c>
      <c r="D7" s="441">
        <v>-0.01941519599379693</v>
      </c>
      <c r="E7" s="441">
        <v>-0.04947639051988095</v>
      </c>
      <c r="F7" s="441">
        <v>0.09625404715245867</v>
      </c>
    </row>
    <row r="8" spans="1:6" ht="12.75">
      <c r="A8" s="442" t="s">
        <v>113</v>
      </c>
      <c r="B8" s="441">
        <v>0.4713529076959867</v>
      </c>
      <c r="C8" s="441">
        <v>0.14266892971907474</v>
      </c>
      <c r="D8" s="441">
        <v>-0.30179692817487247</v>
      </c>
      <c r="E8" s="441">
        <v>-0.3989561887485442</v>
      </c>
      <c r="F8" s="441">
        <v>0.29618195374998013</v>
      </c>
    </row>
    <row r="9" spans="1:6" ht="12.75">
      <c r="A9" s="443" t="s">
        <v>114</v>
      </c>
      <c r="B9" s="444">
        <v>0.11396403655114873</v>
      </c>
      <c r="C9" s="444">
        <v>-0.07541881419653129</v>
      </c>
      <c r="D9" s="444">
        <v>0.4968047624812155</v>
      </c>
      <c r="E9" s="444">
        <v>0.1352858717246217</v>
      </c>
      <c r="F9" s="444">
        <v>-0.06729645738082457</v>
      </c>
    </row>
    <row r="10" spans="1:6" ht="12.75">
      <c r="A10" s="443" t="s">
        <v>115</v>
      </c>
      <c r="B10" s="444">
        <v>0.43033336361430596</v>
      </c>
      <c r="C10" s="444">
        <v>0.13340625415161966</v>
      </c>
      <c r="D10" s="444">
        <v>-0.3304535490898952</v>
      </c>
      <c r="E10" s="444">
        <v>-0.35536491084869937</v>
      </c>
      <c r="F10" s="444">
        <v>0.2644858683330067</v>
      </c>
    </row>
    <row r="11" spans="1:6" ht="12.75">
      <c r="A11" s="445" t="s">
        <v>116</v>
      </c>
      <c r="B11" s="441">
        <v>0.25771626159467</v>
      </c>
      <c r="C11" s="441">
        <v>0.02791576433196319</v>
      </c>
      <c r="D11" s="441">
        <v>0.10722128406060194</v>
      </c>
      <c r="E11" s="441">
        <v>-0.007958368516672087</v>
      </c>
      <c r="F11" s="441">
        <v>0.04870221180377876</v>
      </c>
    </row>
    <row r="12" spans="1:6" ht="12.75">
      <c r="A12" s="445" t="s">
        <v>117</v>
      </c>
      <c r="B12" s="441">
        <v>0.20808666992842317</v>
      </c>
      <c r="C12" s="441">
        <v>0.31383872920793143</v>
      </c>
      <c r="D12" s="441">
        <v>-0.04442306953809405</v>
      </c>
      <c r="E12" s="441">
        <v>-0.01800863064895797</v>
      </c>
      <c r="F12" s="441">
        <v>0.055253953465392636</v>
      </c>
    </row>
    <row r="13" spans="1:6" ht="12.75">
      <c r="A13" s="446"/>
      <c r="B13" s="447"/>
      <c r="C13" s="447"/>
      <c r="D13" s="447"/>
      <c r="E13" s="447"/>
      <c r="F13" s="447"/>
    </row>
    <row r="14" spans="1:6" ht="12.75">
      <c r="A14" s="445" t="s">
        <v>118</v>
      </c>
      <c r="B14" s="441">
        <v>0.1115698461550485</v>
      </c>
      <c r="C14" s="441">
        <v>0.10462439748036978</v>
      </c>
      <c r="D14" s="441">
        <v>0.06353785626815789</v>
      </c>
      <c r="E14" s="441">
        <v>0.04632209844165125</v>
      </c>
      <c r="F14" s="441">
        <v>0.0443847334924754</v>
      </c>
    </row>
    <row r="15" spans="1:6" ht="12.75">
      <c r="A15" s="448" t="s">
        <v>119</v>
      </c>
      <c r="B15" s="444">
        <v>0.10454479233482727</v>
      </c>
      <c r="C15" s="444">
        <v>0.09845444638579615</v>
      </c>
      <c r="D15" s="444">
        <v>0.06688717228222996</v>
      </c>
      <c r="E15" s="444">
        <v>0.039466531248999015</v>
      </c>
      <c r="F15" s="444">
        <v>0.024020420656232666</v>
      </c>
    </row>
    <row r="16" spans="1:6" ht="12.75">
      <c r="A16" s="448" t="s">
        <v>120</v>
      </c>
      <c r="B16" s="444">
        <v>0.013129678486701324</v>
      </c>
      <c r="C16" s="444">
        <v>-0.23027643002320408</v>
      </c>
      <c r="D16" s="444">
        <v>-0.20881455359686085</v>
      </c>
      <c r="E16" s="444">
        <v>-0.014747044120292374</v>
      </c>
      <c r="F16" s="444">
        <v>-0.007741198414727313</v>
      </c>
    </row>
    <row r="17" spans="1:6" ht="12.75">
      <c r="A17" s="448" t="s">
        <v>121</v>
      </c>
      <c r="B17" s="444">
        <v>-0.09744336313364754</v>
      </c>
      <c r="C17" s="444">
        <v>-0.08009565811026009</v>
      </c>
      <c r="D17" s="444">
        <v>-0.0656840622781305</v>
      </c>
      <c r="E17" s="444">
        <v>-0.02745010880699028</v>
      </c>
      <c r="F17" s="444">
        <v>0.016009771632771064</v>
      </c>
    </row>
    <row r="18" spans="1:6" ht="12.75">
      <c r="A18" s="448"/>
      <c r="B18" s="447"/>
      <c r="C18" s="447"/>
      <c r="D18" s="447"/>
      <c r="E18" s="447"/>
      <c r="F18" s="447"/>
    </row>
    <row r="19" spans="1:6" ht="12.75">
      <c r="A19" s="445" t="s">
        <v>122</v>
      </c>
      <c r="B19" s="441">
        <v>0.17202933632433592</v>
      </c>
      <c r="C19" s="441">
        <v>0.04103530604414751</v>
      </c>
      <c r="D19" s="441">
        <v>-0.008400337311169737</v>
      </c>
      <c r="E19" s="441">
        <v>0.041318219009405466</v>
      </c>
      <c r="F19" s="441">
        <v>0.13033882909917804</v>
      </c>
    </row>
    <row r="20" spans="1:6" ht="12.75">
      <c r="A20" s="448" t="s">
        <v>123</v>
      </c>
      <c r="B20" s="444">
        <v>0.03357694507018816</v>
      </c>
      <c r="C20" s="444">
        <v>-0.002404644959107305</v>
      </c>
      <c r="D20" s="444">
        <v>0.013671587942087449</v>
      </c>
      <c r="E20" s="444">
        <v>0.0748461320606737</v>
      </c>
      <c r="F20" s="444">
        <v>0.003330921084876204</v>
      </c>
    </row>
    <row r="21" spans="1:6" ht="12.75">
      <c r="A21" s="448" t="s">
        <v>124</v>
      </c>
      <c r="B21" s="444">
        <v>0.2706530613834346</v>
      </c>
      <c r="C21" s="444">
        <v>0.06620256750447706</v>
      </c>
      <c r="D21" s="444">
        <v>-0.020365029917334798</v>
      </c>
      <c r="E21" s="444">
        <v>0.022512027936986145</v>
      </c>
      <c r="F21" s="444">
        <v>0.19553001481781762</v>
      </c>
    </row>
    <row r="22" spans="1:6" ht="12.75">
      <c r="A22" s="448" t="s">
        <v>256</v>
      </c>
      <c r="B22" s="447"/>
      <c r="C22" s="447"/>
      <c r="D22" s="447"/>
      <c r="E22" s="447"/>
      <c r="F22" s="444"/>
    </row>
    <row r="23" spans="1:6" ht="12.75">
      <c r="A23" s="448"/>
      <c r="B23" s="447"/>
      <c r="C23" s="447"/>
      <c r="D23" s="447"/>
      <c r="E23" s="447"/>
      <c r="F23" s="441"/>
    </row>
    <row r="24" spans="1:6" ht="12.75">
      <c r="A24" s="445" t="s">
        <v>125</v>
      </c>
      <c r="B24" s="441">
        <v>107.45006599208097</v>
      </c>
      <c r="C24" s="441">
        <v>0.15247835118581987</v>
      </c>
      <c r="D24" s="441">
        <v>0.1209292951639871</v>
      </c>
      <c r="E24" s="441">
        <v>-0.29999967044012854</v>
      </c>
      <c r="F24" s="441">
        <v>0.16822702772451414</v>
      </c>
    </row>
    <row r="25" spans="1:6" ht="12.75">
      <c r="A25" s="448"/>
      <c r="B25" s="447"/>
      <c r="C25" s="447"/>
      <c r="D25" s="447"/>
      <c r="E25" s="447"/>
      <c r="F25" s="441"/>
    </row>
    <row r="26" spans="1:6" ht="12.75">
      <c r="A26" s="445" t="s">
        <v>126</v>
      </c>
      <c r="B26" s="441">
        <v>0.6217021548270061</v>
      </c>
      <c r="C26" s="441">
        <v>0.03274476934527293</v>
      </c>
      <c r="D26" s="441">
        <v>-0.08599434413217022</v>
      </c>
      <c r="E26" s="441">
        <v>-0.00914251929675447</v>
      </c>
      <c r="F26" s="441">
        <v>0.049444227897517345</v>
      </c>
    </row>
    <row r="27" spans="1:6" ht="12.75">
      <c r="A27" s="448"/>
      <c r="B27" s="447"/>
      <c r="C27" s="447"/>
      <c r="D27" s="447"/>
      <c r="E27" s="447"/>
      <c r="F27" s="441"/>
    </row>
    <row r="28" spans="1:6" ht="12.75">
      <c r="A28" s="445" t="s">
        <v>127</v>
      </c>
      <c r="B28" s="441">
        <v>-1.9742052498297822</v>
      </c>
      <c r="C28" s="441">
        <v>2.215946199837096</v>
      </c>
      <c r="D28" s="441">
        <v>0.5502549332087865</v>
      </c>
      <c r="E28" s="441">
        <v>-0.5051768962254055</v>
      </c>
      <c r="F28" s="441">
        <v>-2.412680941180286</v>
      </c>
    </row>
    <row r="29" spans="1:6" ht="12.75">
      <c r="A29" s="448" t="s">
        <v>128</v>
      </c>
      <c r="B29" s="444">
        <v>-0.3936689493574188</v>
      </c>
      <c r="C29" s="444">
        <v>-0.7560420023031167</v>
      </c>
      <c r="D29" s="444">
        <v>0.8178239607870201</v>
      </c>
      <c r="E29" s="444">
        <v>-1.6743023645232968</v>
      </c>
      <c r="F29" s="444">
        <v>0.02658611244437925</v>
      </c>
    </row>
    <row r="30" spans="1:6" ht="12.75">
      <c r="A30" s="448" t="s">
        <v>129</v>
      </c>
      <c r="B30" s="444">
        <v>-1.5535602717211794</v>
      </c>
      <c r="C30" s="444">
        <v>1.2403134918016456</v>
      </c>
      <c r="D30" s="444">
        <v>-0.16638209202590903</v>
      </c>
      <c r="E30" s="444">
        <v>-0.25568005006356853</v>
      </c>
      <c r="F30" s="444">
        <v>-1.4312700624507342</v>
      </c>
    </row>
    <row r="31" spans="1:6" ht="12.75">
      <c r="A31" s="450"/>
      <c r="B31" s="447"/>
      <c r="C31" s="447"/>
      <c r="D31" s="447"/>
      <c r="E31" s="447"/>
      <c r="F31" s="441"/>
    </row>
    <row r="32" spans="1:6" ht="12.75">
      <c r="A32" s="451" t="s">
        <v>130</v>
      </c>
      <c r="B32" s="441">
        <v>0.17423542523515834</v>
      </c>
      <c r="C32" s="441">
        <v>0.1605151876352784</v>
      </c>
      <c r="D32" s="441">
        <v>0.027136437344854603</v>
      </c>
      <c r="E32" s="441">
        <v>-0.0059830777382026135</v>
      </c>
      <c r="F32" s="441">
        <v>0.05369101122357023</v>
      </c>
    </row>
    <row r="33" spans="1:6" ht="12.75">
      <c r="A33" s="452"/>
      <c r="B33" s="453"/>
      <c r="C33" s="453"/>
      <c r="D33" s="453"/>
      <c r="E33" s="453"/>
      <c r="F33" s="453"/>
    </row>
  </sheetData>
  <sheetProtection/>
  <conditionalFormatting sqref="A22">
    <cfRule type="cellIs" priority="2" dxfId="0" operator="equal" stopIfTrue="1">
      <formula>"n.d."</formula>
    </cfRule>
  </conditionalFormatting>
  <printOptions horizontalCentered="1"/>
  <pageMargins left="0.7874015748031497" right="0" top="1.1811023622047245" bottom="0" header="0" footer="0"/>
  <pageSetup fitToHeight="1" fitToWidth="1" horizontalDpi="600" verticalDpi="600" orientation="portrait" scale="80" r:id="rId1"/>
</worksheet>
</file>

<file path=xl/worksheets/sheet36.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1">
      <selection activeCell="A1" sqref="A1"/>
    </sheetView>
  </sheetViews>
  <sheetFormatPr defaultColWidth="11.421875" defaultRowHeight="12.75"/>
  <cols>
    <col min="1" max="2" width="3.7109375" style="0" customWidth="1"/>
    <col min="3" max="3" width="41.8515625" style="0" customWidth="1"/>
    <col min="4" max="4" width="13.7109375" style="0" customWidth="1"/>
    <col min="5" max="5" width="13.7109375" style="153" customWidth="1"/>
    <col min="6" max="7" width="13.7109375" style="0" customWidth="1"/>
    <col min="8" max="8" width="12.7109375" style="0" customWidth="1"/>
  </cols>
  <sheetData>
    <row r="1" spans="1:11" s="42" customFormat="1" ht="20.25">
      <c r="A1" s="262"/>
      <c r="B1" s="262"/>
      <c r="C1" s="262"/>
      <c r="D1" s="262"/>
      <c r="E1" s="263"/>
      <c r="F1" s="264"/>
      <c r="G1" s="264"/>
      <c r="H1" s="265"/>
      <c r="K1" s="265"/>
    </row>
    <row r="2" spans="1:10" s="42" customFormat="1" ht="18" customHeight="1">
      <c r="A2" s="328" t="s">
        <v>190</v>
      </c>
      <c r="B2" s="329"/>
      <c r="C2" s="329"/>
      <c r="D2" s="329"/>
      <c r="E2" s="329"/>
      <c r="F2" s="329"/>
      <c r="G2" s="329"/>
      <c r="H2" s="3"/>
      <c r="I2" s="2"/>
      <c r="J2" s="2"/>
    </row>
    <row r="3" spans="1:10" s="42" customFormat="1" ht="30.75" customHeight="1">
      <c r="A3" s="328" t="s">
        <v>242</v>
      </c>
      <c r="B3" s="329"/>
      <c r="C3" s="329"/>
      <c r="D3" s="329"/>
      <c r="E3" s="329"/>
      <c r="F3" s="329"/>
      <c r="G3" s="329"/>
      <c r="H3" s="3"/>
      <c r="I3" s="2"/>
      <c r="J3" s="2"/>
    </row>
    <row r="4" spans="1:10" s="42" customFormat="1" ht="15.75">
      <c r="A4" s="328" t="s">
        <v>1</v>
      </c>
      <c r="B4" s="329"/>
      <c r="C4" s="329"/>
      <c r="D4" s="329"/>
      <c r="E4" s="329"/>
      <c r="F4" s="329"/>
      <c r="G4" s="329"/>
      <c r="H4" s="3"/>
      <c r="I4" s="2"/>
      <c r="J4" s="2"/>
    </row>
    <row r="5" spans="1:10" s="42" customFormat="1" ht="15.75">
      <c r="A5" s="328" t="s">
        <v>2</v>
      </c>
      <c r="B5" s="329"/>
      <c r="C5" s="329"/>
      <c r="D5" s="329"/>
      <c r="E5" s="329"/>
      <c r="F5" s="329"/>
      <c r="G5" s="329"/>
      <c r="H5" s="3"/>
      <c r="I5" s="2"/>
      <c r="J5" s="2"/>
    </row>
    <row r="6" spans="1:10" s="42" customFormat="1" ht="15">
      <c r="A6" s="325"/>
      <c r="B6" s="325"/>
      <c r="C6" s="325"/>
      <c r="D6" s="258"/>
      <c r="E6" s="258"/>
      <c r="F6" s="258"/>
      <c r="G6" s="258"/>
      <c r="H6" s="3"/>
      <c r="I6" s="2"/>
      <c r="J6" s="2"/>
    </row>
    <row r="7" spans="1:10" s="42" customFormat="1" ht="15.75">
      <c r="A7" s="326"/>
      <c r="B7" s="326"/>
      <c r="C7" s="326"/>
      <c r="D7" s="326"/>
      <c r="E7" s="326"/>
      <c r="F7" s="327"/>
      <c r="G7" s="327"/>
      <c r="H7" s="3"/>
      <c r="I7" s="2"/>
      <c r="J7" s="2"/>
    </row>
    <row r="8" spans="1:10" s="42" customFormat="1" ht="25.5">
      <c r="A8" s="353"/>
      <c r="B8" s="354"/>
      <c r="C8" s="355"/>
      <c r="D8" s="356" t="s">
        <v>104</v>
      </c>
      <c r="E8" s="356" t="s">
        <v>105</v>
      </c>
      <c r="F8" s="356" t="s">
        <v>95</v>
      </c>
      <c r="G8" s="356" t="s">
        <v>191</v>
      </c>
      <c r="H8" s="356" t="s">
        <v>203</v>
      </c>
      <c r="I8" s="356" t="s">
        <v>204</v>
      </c>
      <c r="J8" s="356" t="s">
        <v>205</v>
      </c>
    </row>
    <row r="9" spans="1:10" s="42" customFormat="1" ht="12.75">
      <c r="A9" s="73"/>
      <c r="B9" s="205"/>
      <c r="C9" s="357"/>
      <c r="D9" s="358"/>
      <c r="E9" s="358"/>
      <c r="F9" s="358"/>
      <c r="G9" s="358"/>
      <c r="H9" s="358"/>
      <c r="I9" s="358"/>
      <c r="J9" s="358"/>
    </row>
    <row r="10" spans="1:10" s="42" customFormat="1" ht="12.75">
      <c r="A10" s="359" t="s">
        <v>138</v>
      </c>
      <c r="B10" s="43"/>
      <c r="C10" s="360"/>
      <c r="D10" s="352">
        <v>407672.96</v>
      </c>
      <c r="E10" s="352">
        <v>425601.36</v>
      </c>
      <c r="F10" s="352">
        <f>+D10+E10</f>
        <v>833274.3200000001</v>
      </c>
      <c r="G10" s="352">
        <v>415910.373</v>
      </c>
      <c r="H10" s="352">
        <v>429934.658</v>
      </c>
      <c r="I10" s="352">
        <f>+G10+H10</f>
        <v>845845.031</v>
      </c>
      <c r="J10" s="352">
        <f>+F10+I10</f>
        <v>1679119.351</v>
      </c>
    </row>
    <row r="11" spans="1:10" s="42" customFormat="1" ht="12.75">
      <c r="A11" s="361"/>
      <c r="B11" s="362"/>
      <c r="C11" s="360"/>
      <c r="D11" s="352"/>
      <c r="E11" s="352"/>
      <c r="F11" s="352"/>
      <c r="G11" s="352"/>
      <c r="H11" s="352"/>
      <c r="I11" s="352"/>
      <c r="J11" s="352"/>
    </row>
    <row r="12" spans="1:10" s="42" customFormat="1" ht="12.75">
      <c r="A12" s="359" t="s">
        <v>139</v>
      </c>
      <c r="B12" s="43"/>
      <c r="C12" s="363"/>
      <c r="D12" s="352">
        <f>+D13+D17+D21</f>
        <v>323482.587314626</v>
      </c>
      <c r="E12" s="352">
        <f>+E13+E17+E21</f>
        <v>410285.95400300017</v>
      </c>
      <c r="F12" s="352">
        <f>+F13+F17+F21</f>
        <v>733768.5413176261</v>
      </c>
      <c r="G12" s="352">
        <f>+G13+G17+G21</f>
        <v>387619.5643187214</v>
      </c>
      <c r="H12" s="352">
        <f>+H13+H17+H21</f>
        <v>299937.3644304052</v>
      </c>
      <c r="I12" s="352">
        <f>+I13+I17+I21</f>
        <v>687556.9287491266</v>
      </c>
      <c r="J12" s="352">
        <f>+J13+J17+J21</f>
        <v>1421325.4700667528</v>
      </c>
    </row>
    <row r="13" spans="1:10" s="42" customFormat="1" ht="12.75">
      <c r="A13" s="361"/>
      <c r="B13" s="364" t="s">
        <v>140</v>
      </c>
      <c r="C13" s="365"/>
      <c r="D13" s="366">
        <f>SUM(D14:D16)</f>
        <v>172241.05717068448</v>
      </c>
      <c r="E13" s="366">
        <f>SUM(E14:E16)</f>
        <v>255124.91981200012</v>
      </c>
      <c r="F13" s="366">
        <f>SUM(F14:F16)</f>
        <v>427365.9769826846</v>
      </c>
      <c r="G13" s="366">
        <f>SUM(G14:G16)</f>
        <v>247603.713424358</v>
      </c>
      <c r="H13" s="366">
        <f>SUM(H14:H16)</f>
        <v>227530.64093012005</v>
      </c>
      <c r="I13" s="366">
        <f>SUM(I14:I16)</f>
        <v>475134.35435447807</v>
      </c>
      <c r="J13" s="366">
        <f>SUM(J14:J16)</f>
        <v>902500.3313371626</v>
      </c>
    </row>
    <row r="14" spans="1:10" s="42" customFormat="1" ht="12.75">
      <c r="A14" s="361"/>
      <c r="B14" s="362"/>
      <c r="C14" s="367" t="s">
        <v>141</v>
      </c>
      <c r="D14" s="351">
        <v>213278.10340656937</v>
      </c>
      <c r="E14" s="351">
        <v>233249.40242</v>
      </c>
      <c r="F14" s="351">
        <f>+D14+E14</f>
        <v>446527.5058265694</v>
      </c>
      <c r="G14" s="351">
        <v>247603.713424358</v>
      </c>
      <c r="H14" s="351">
        <v>230825.78090191624</v>
      </c>
      <c r="I14" s="351">
        <f>+G14+H14</f>
        <v>478429.49432627426</v>
      </c>
      <c r="J14" s="351">
        <f>+F14+I14</f>
        <v>924957.0001528437</v>
      </c>
    </row>
    <row r="15" spans="1:10" s="42" customFormat="1" ht="12.75">
      <c r="A15" s="361"/>
      <c r="B15" s="362"/>
      <c r="C15" s="367" t="s">
        <v>142</v>
      </c>
      <c r="D15" s="351">
        <v>-41037.046235884896</v>
      </c>
      <c r="E15" s="351">
        <v>-982825.991631</v>
      </c>
      <c r="F15" s="351">
        <f>+D15+E15</f>
        <v>-1023863.0378668848</v>
      </c>
      <c r="G15" s="351">
        <v>0</v>
      </c>
      <c r="H15" s="351">
        <v>-3295.1399717962004</v>
      </c>
      <c r="I15" s="351">
        <f>+G15+H15</f>
        <v>-3295.1399717962004</v>
      </c>
      <c r="J15" s="351">
        <f>+F15+I15</f>
        <v>-1027158.177838681</v>
      </c>
    </row>
    <row r="16" spans="1:10" s="42" customFormat="1" ht="12.75">
      <c r="A16" s="361"/>
      <c r="B16" s="362"/>
      <c r="C16" s="367" t="s">
        <v>143</v>
      </c>
      <c r="D16" s="351"/>
      <c r="E16" s="351">
        <v>1004701.509023</v>
      </c>
      <c r="F16" s="351">
        <f>+D16+E16</f>
        <v>1004701.509023</v>
      </c>
      <c r="G16" s="351">
        <v>0</v>
      </c>
      <c r="H16" s="351"/>
      <c r="I16" s="351">
        <f>+G16+H16</f>
        <v>0</v>
      </c>
      <c r="J16" s="351">
        <f>+F16+I16</f>
        <v>1004701.509023</v>
      </c>
    </row>
    <row r="17" spans="1:10" s="42" customFormat="1" ht="12.75">
      <c r="A17" s="361"/>
      <c r="B17" s="364" t="s">
        <v>144</v>
      </c>
      <c r="C17" s="365"/>
      <c r="D17" s="366">
        <f>SUM(D18:D20)</f>
        <v>56977.579129237914</v>
      </c>
      <c r="E17" s="366">
        <f>SUM(E18:E20)</f>
        <v>-4000.3986499999883</v>
      </c>
      <c r="F17" s="366">
        <f>SUM(F18:F20)</f>
        <v>52977.180479237926</v>
      </c>
      <c r="G17" s="366">
        <f>SUM(G18:G20)</f>
        <v>51333.4990852995</v>
      </c>
      <c r="H17" s="366">
        <f>SUM(H18:H20)</f>
        <v>46923.7037988129</v>
      </c>
      <c r="I17" s="366">
        <f>SUM(I18:I20)</f>
        <v>98257.2028841124</v>
      </c>
      <c r="J17" s="366">
        <f>SUM(J18:J20)</f>
        <v>151234.38336335032</v>
      </c>
    </row>
    <row r="18" spans="1:10" s="42" customFormat="1" ht="12.75">
      <c r="A18" s="361"/>
      <c r="B18" s="362"/>
      <c r="C18" s="367" t="s">
        <v>141</v>
      </c>
      <c r="D18" s="351">
        <v>56977.579129237914</v>
      </c>
      <c r="E18" s="351">
        <v>52043.227747</v>
      </c>
      <c r="F18" s="352">
        <f>+D18+E18</f>
        <v>109020.80687623791</v>
      </c>
      <c r="G18" s="352">
        <v>51333.4990852995</v>
      </c>
      <c r="H18" s="351">
        <v>46923.7037988129</v>
      </c>
      <c r="I18" s="352">
        <f>+G18+H18</f>
        <v>98257.2028841124</v>
      </c>
      <c r="J18" s="352">
        <f>+F18+I18</f>
        <v>207278.0097603503</v>
      </c>
    </row>
    <row r="19" spans="1:10" s="42" customFormat="1" ht="12.75">
      <c r="A19" s="361"/>
      <c r="B19" s="362"/>
      <c r="C19" s="367" t="s">
        <v>142</v>
      </c>
      <c r="D19" s="351"/>
      <c r="E19" s="351">
        <v>-262679.803354</v>
      </c>
      <c r="F19" s="352">
        <f>+D19+E19</f>
        <v>-262679.803354</v>
      </c>
      <c r="G19" s="352">
        <v>0</v>
      </c>
      <c r="H19" s="351"/>
      <c r="I19" s="352">
        <f>+G19+H19</f>
        <v>0</v>
      </c>
      <c r="J19" s="352">
        <f>+F19+I19</f>
        <v>-262679.803354</v>
      </c>
    </row>
    <row r="20" spans="1:10" s="42" customFormat="1" ht="12.75">
      <c r="A20" s="361"/>
      <c r="B20" s="362"/>
      <c r="C20" s="367" t="s">
        <v>143</v>
      </c>
      <c r="D20" s="351"/>
      <c r="E20" s="351">
        <v>206636.176957</v>
      </c>
      <c r="F20" s="352">
        <f>+D20+E20</f>
        <v>206636.176957</v>
      </c>
      <c r="G20" s="352">
        <v>0</v>
      </c>
      <c r="H20" s="351"/>
      <c r="I20" s="352">
        <f>+G20+H20</f>
        <v>0</v>
      </c>
      <c r="J20" s="352">
        <f>+F20+I20</f>
        <v>206636.176957</v>
      </c>
    </row>
    <row r="21" spans="1:10" s="42" customFormat="1" ht="12.75">
      <c r="A21" s="361"/>
      <c r="B21" s="362" t="s">
        <v>145</v>
      </c>
      <c r="C21" s="360"/>
      <c r="D21" s="352">
        <v>94263.95101470363</v>
      </c>
      <c r="E21" s="352">
        <v>159161.432841</v>
      </c>
      <c r="F21" s="352">
        <f>+D21+E21</f>
        <v>253425.38385570364</v>
      </c>
      <c r="G21" s="352">
        <v>88682.3518090639</v>
      </c>
      <c r="H21" s="352">
        <v>25483.019701472265</v>
      </c>
      <c r="I21" s="352">
        <f>+G21+H21</f>
        <v>114165.37151053616</v>
      </c>
      <c r="J21" s="352">
        <f>+F21+I21</f>
        <v>367590.7553662398</v>
      </c>
    </row>
    <row r="22" spans="1:10" s="42" customFormat="1" ht="12.75">
      <c r="A22" s="361"/>
      <c r="B22" s="362"/>
      <c r="C22" s="360"/>
      <c r="D22" s="352"/>
      <c r="E22" s="352"/>
      <c r="F22" s="352"/>
      <c r="G22" s="352"/>
      <c r="H22" s="352"/>
      <c r="I22" s="352"/>
      <c r="J22" s="352"/>
    </row>
    <row r="23" spans="1:10" s="42" customFormat="1" ht="12.75">
      <c r="A23" s="359" t="s">
        <v>146</v>
      </c>
      <c r="B23" s="362"/>
      <c r="C23" s="360"/>
      <c r="D23" s="352">
        <f>+D24</f>
        <v>0</v>
      </c>
      <c r="E23" s="352">
        <f>+E24</f>
        <v>0</v>
      </c>
      <c r="F23" s="352">
        <f>+F24</f>
        <v>0</v>
      </c>
      <c r="G23" s="352">
        <f>+G24</f>
        <v>0</v>
      </c>
      <c r="H23" s="352">
        <f>+H24</f>
        <v>0</v>
      </c>
      <c r="I23" s="352">
        <f>+I24</f>
        <v>0</v>
      </c>
      <c r="J23" s="352">
        <f>+J24</f>
        <v>0</v>
      </c>
    </row>
    <row r="24" spans="1:10" s="42" customFormat="1" ht="12.75" hidden="1">
      <c r="A24" s="359"/>
      <c r="B24" s="364" t="s">
        <v>147</v>
      </c>
      <c r="C24" s="365"/>
      <c r="D24" s="366">
        <f>SUM(D25:D27)</f>
        <v>0</v>
      </c>
      <c r="E24" s="366">
        <f aca="true" t="shared" si="0" ref="E24:J24">SUM(E25:E27)</f>
        <v>0</v>
      </c>
      <c r="F24" s="366">
        <f t="shared" si="0"/>
        <v>0</v>
      </c>
      <c r="G24" s="366">
        <f>SUM(G25:G27)</f>
        <v>0</v>
      </c>
      <c r="H24" s="366">
        <f t="shared" si="0"/>
        <v>0</v>
      </c>
      <c r="I24" s="366">
        <f t="shared" si="0"/>
        <v>0</v>
      </c>
      <c r="J24" s="366">
        <f t="shared" si="0"/>
        <v>0</v>
      </c>
    </row>
    <row r="25" spans="1:10" s="42" customFormat="1" ht="12.75" hidden="1">
      <c r="A25" s="359"/>
      <c r="B25" s="43"/>
      <c r="C25" s="367" t="s">
        <v>148</v>
      </c>
      <c r="D25" s="351">
        <v>0</v>
      </c>
      <c r="E25" s="351">
        <v>0</v>
      </c>
      <c r="F25" s="352">
        <f>+D25+E25</f>
        <v>0</v>
      </c>
      <c r="G25" s="352"/>
      <c r="H25" s="351"/>
      <c r="I25" s="352">
        <f aca="true" t="shared" si="1" ref="I25:J27">+G25+H25</f>
        <v>0</v>
      </c>
      <c r="J25" s="352">
        <f t="shared" si="1"/>
        <v>0</v>
      </c>
    </row>
    <row r="26" spans="1:10" s="42" customFormat="1" ht="12.75" hidden="1">
      <c r="A26" s="359"/>
      <c r="B26" s="43"/>
      <c r="C26" s="367" t="s">
        <v>149</v>
      </c>
      <c r="D26" s="351">
        <v>0</v>
      </c>
      <c r="E26" s="351">
        <v>0</v>
      </c>
      <c r="F26" s="352">
        <f>+D26+E26</f>
        <v>0</v>
      </c>
      <c r="G26" s="352"/>
      <c r="H26" s="351"/>
      <c r="I26" s="352">
        <f t="shared" si="1"/>
        <v>0</v>
      </c>
      <c r="J26" s="352">
        <f t="shared" si="1"/>
        <v>0</v>
      </c>
    </row>
    <row r="27" spans="1:10" s="42" customFormat="1" ht="12.75" hidden="1">
      <c r="A27" s="359"/>
      <c r="B27" s="43"/>
      <c r="C27" s="368" t="s">
        <v>150</v>
      </c>
      <c r="D27" s="369">
        <v>0</v>
      </c>
      <c r="E27" s="369">
        <v>0</v>
      </c>
      <c r="F27" s="352">
        <f>+D27+E27</f>
        <v>0</v>
      </c>
      <c r="G27" s="352"/>
      <c r="H27" s="369"/>
      <c r="I27" s="352">
        <f t="shared" si="1"/>
        <v>0</v>
      </c>
      <c r="J27" s="352">
        <f t="shared" si="1"/>
        <v>0</v>
      </c>
    </row>
    <row r="28" spans="1:10" s="42" customFormat="1" ht="15">
      <c r="A28" s="370"/>
      <c r="B28" s="371"/>
      <c r="C28" s="371"/>
      <c r="D28" s="372"/>
      <c r="E28" s="372"/>
      <c r="F28" s="372"/>
      <c r="G28" s="372"/>
      <c r="H28" s="372"/>
      <c r="I28" s="372"/>
      <c r="J28" s="372"/>
    </row>
    <row r="29" spans="1:5" s="42" customFormat="1" ht="15.75">
      <c r="A29" s="262"/>
      <c r="B29" s="262"/>
      <c r="C29" s="262"/>
      <c r="E29" s="151"/>
    </row>
    <row r="30" spans="1:5" ht="12.75">
      <c r="A30" s="151" t="s">
        <v>77</v>
      </c>
      <c r="B30" s="502" t="s">
        <v>63</v>
      </c>
      <c r="C30" s="503"/>
      <c r="D30" s="503"/>
      <c r="E30" s="503"/>
    </row>
    <row r="31" ht="166.5" customHeight="1">
      <c r="K31" s="323">
        <v>36</v>
      </c>
    </row>
  </sheetData>
  <sheetProtection/>
  <mergeCells count="1">
    <mergeCell ref="B30:E30"/>
  </mergeCells>
  <printOptions horizontalCentered="1"/>
  <pageMargins left="0.7874015748031497" right="0" top="1.1811023622047245" bottom="0" header="0" footer="0"/>
  <pageSetup fitToHeight="1" fitToWidth="1" horizontalDpi="600" verticalDpi="600" orientation="landscape" scale="86" r:id="rId1"/>
</worksheet>
</file>

<file path=xl/worksheets/sheet37.xml><?xml version="1.0" encoding="utf-8"?>
<worksheet xmlns="http://schemas.openxmlformats.org/spreadsheetml/2006/main" xmlns:r="http://schemas.openxmlformats.org/officeDocument/2006/relationships">
  <sheetPr>
    <pageSetUpPr fitToPage="1"/>
  </sheetPr>
  <dimension ref="A1:M31"/>
  <sheetViews>
    <sheetView zoomScalePageLayoutView="0" workbookViewId="0" topLeftCell="A1">
      <selection activeCell="A1" sqref="A1"/>
    </sheetView>
  </sheetViews>
  <sheetFormatPr defaultColWidth="11.28125" defaultRowHeight="12.75"/>
  <cols>
    <col min="1" max="1" width="10.7109375" style="262" customWidth="1"/>
    <col min="2" max="2" width="17.8515625" style="262" customWidth="1"/>
    <col min="3" max="3" width="12.7109375" style="262" customWidth="1"/>
    <col min="4" max="4" width="17.7109375" style="262" customWidth="1"/>
    <col min="5" max="5" width="12.7109375" style="153" customWidth="1"/>
    <col min="6" max="6" width="17.7109375" style="153" customWidth="1"/>
    <col min="7" max="7" width="12.7109375" style="153" customWidth="1"/>
    <col min="8" max="8" width="17.7109375" style="153" customWidth="1"/>
    <col min="9" max="9" width="12.7109375" style="153" customWidth="1"/>
    <col min="10" max="10" width="17.7109375" style="153" customWidth="1"/>
    <col min="11" max="11" width="6.7109375" style="153" customWidth="1"/>
    <col min="12" max="16384" width="11.28125" style="153" customWidth="1"/>
  </cols>
  <sheetData>
    <row r="1" ht="20.25">
      <c r="K1" s="312"/>
    </row>
    <row r="2" spans="1:10" ht="15.75">
      <c r="A2" s="267" t="s">
        <v>164</v>
      </c>
      <c r="B2" s="268"/>
      <c r="C2" s="268"/>
      <c r="D2" s="268"/>
      <c r="E2" s="3"/>
      <c r="F2" s="3"/>
      <c r="G2" s="3"/>
      <c r="H2" s="3"/>
      <c r="I2" s="3"/>
      <c r="J2" s="3"/>
    </row>
    <row r="3" spans="1:10" ht="15.75">
      <c r="A3" s="267" t="s">
        <v>151</v>
      </c>
      <c r="B3" s="257"/>
      <c r="C3" s="257"/>
      <c r="D3" s="257"/>
      <c r="E3" s="3"/>
      <c r="F3" s="3"/>
      <c r="G3" s="3"/>
      <c r="H3" s="3"/>
      <c r="I3" s="3"/>
      <c r="J3" s="3"/>
    </row>
    <row r="4" spans="1:10" ht="15.75">
      <c r="A4" s="267" t="s">
        <v>152</v>
      </c>
      <c r="B4" s="257"/>
      <c r="C4" s="257"/>
      <c r="D4" s="257"/>
      <c r="E4" s="3"/>
      <c r="F4" s="3"/>
      <c r="G4" s="3"/>
      <c r="H4" s="3"/>
      <c r="I4" s="3"/>
      <c r="J4" s="3"/>
    </row>
    <row r="5" spans="1:10" ht="15.75">
      <c r="A5" s="267" t="s">
        <v>153</v>
      </c>
      <c r="B5" s="257"/>
      <c r="C5" s="257"/>
      <c r="D5" s="257"/>
      <c r="E5" s="3"/>
      <c r="F5" s="3"/>
      <c r="G5" s="3"/>
      <c r="H5" s="3"/>
      <c r="I5" s="3"/>
      <c r="J5" s="3"/>
    </row>
    <row r="6" spans="1:4" ht="15">
      <c r="A6" s="266"/>
      <c r="B6" s="259"/>
      <c r="C6" s="259"/>
      <c r="D6" s="259"/>
    </row>
    <row r="7" spans="1:4" ht="15">
      <c r="A7" s="259"/>
      <c r="B7" s="259"/>
      <c r="C7" s="259"/>
      <c r="D7" s="259"/>
    </row>
    <row r="8" spans="1:13" ht="14.25" customHeight="1">
      <c r="A8" s="353"/>
      <c r="B8" s="373" t="s">
        <v>154</v>
      </c>
      <c r="C8" s="374"/>
      <c r="D8" s="373" t="s">
        <v>155</v>
      </c>
      <c r="E8" s="374"/>
      <c r="F8" s="373" t="s">
        <v>154</v>
      </c>
      <c r="G8" s="374"/>
      <c r="H8" s="373" t="s">
        <v>154</v>
      </c>
      <c r="I8" s="374"/>
      <c r="J8" s="373" t="s">
        <v>154</v>
      </c>
      <c r="L8" s="336"/>
      <c r="M8" s="336"/>
    </row>
    <row r="9" spans="1:10" ht="14.25" customHeight="1">
      <c r="A9" s="382"/>
      <c r="B9" s="375" t="s">
        <v>229</v>
      </c>
      <c r="C9" s="376" t="s">
        <v>156</v>
      </c>
      <c r="D9" s="375" t="s">
        <v>243</v>
      </c>
      <c r="E9" s="376" t="s">
        <v>156</v>
      </c>
      <c r="F9" s="375" t="s">
        <v>244</v>
      </c>
      <c r="G9" s="376" t="s">
        <v>156</v>
      </c>
      <c r="H9" s="375" t="s">
        <v>245</v>
      </c>
      <c r="I9" s="376" t="s">
        <v>156</v>
      </c>
      <c r="J9" s="375" t="s">
        <v>246</v>
      </c>
    </row>
    <row r="10" spans="1:10" ht="12.75">
      <c r="A10" s="73"/>
      <c r="B10" s="377"/>
      <c r="C10" s="355"/>
      <c r="D10" s="358"/>
      <c r="E10" s="355"/>
      <c r="F10" s="358"/>
      <c r="G10" s="355"/>
      <c r="H10" s="358"/>
      <c r="I10" s="355"/>
      <c r="J10" s="358"/>
    </row>
    <row r="11" spans="1:10" ht="12.75">
      <c r="A11" s="73" t="s">
        <v>157</v>
      </c>
      <c r="B11" s="378">
        <v>2702403.41392951</v>
      </c>
      <c r="C11" s="379">
        <f>+D11-B11</f>
        <v>97949.4093583799</v>
      </c>
      <c r="D11" s="380">
        <v>2800352.82328789</v>
      </c>
      <c r="E11" s="379">
        <f>+F11-D11</f>
        <v>10216.326106950175</v>
      </c>
      <c r="F11" s="380">
        <v>2810569.14939484</v>
      </c>
      <c r="G11" s="379">
        <f>+H11-F11</f>
        <v>196224.67185526015</v>
      </c>
      <c r="H11" s="380">
        <v>3006793.8212501</v>
      </c>
      <c r="I11" s="379">
        <f>+J11-H11</f>
        <v>968097.0149429999</v>
      </c>
      <c r="J11" s="380">
        <v>3974890.8361931</v>
      </c>
    </row>
    <row r="12" spans="1:10" ht="12.75">
      <c r="A12" s="73"/>
      <c r="B12" s="378"/>
      <c r="C12" s="381"/>
      <c r="D12" s="380"/>
      <c r="E12" s="381"/>
      <c r="F12" s="380"/>
      <c r="G12" s="381"/>
      <c r="H12" s="380"/>
      <c r="I12" s="381"/>
      <c r="J12" s="380"/>
    </row>
    <row r="13" spans="1:10" ht="12.75">
      <c r="A13" s="73" t="s">
        <v>158</v>
      </c>
      <c r="B13" s="378">
        <v>14851291.4666496</v>
      </c>
      <c r="C13" s="379">
        <f>+D13-B13</f>
        <v>147479.40121879987</v>
      </c>
      <c r="D13" s="380">
        <v>14998770.8678684</v>
      </c>
      <c r="E13" s="379">
        <f>+F13-D13</f>
        <v>1386165.0961396005</v>
      </c>
      <c r="F13" s="380">
        <v>16384935.964008</v>
      </c>
      <c r="G13" s="379">
        <f>+H13-F13</f>
        <v>362991.31959719956</v>
      </c>
      <c r="H13" s="380">
        <v>16747927.2836052</v>
      </c>
      <c r="I13" s="379">
        <f>+J13-H13</f>
        <v>1499093.2157227024</v>
      </c>
      <c r="J13" s="380">
        <v>18247020.4993279</v>
      </c>
    </row>
    <row r="14" spans="1:10" ht="12.75">
      <c r="A14" s="73"/>
      <c r="B14" s="378"/>
      <c r="C14" s="383"/>
      <c r="D14" s="380"/>
      <c r="E14" s="383"/>
      <c r="F14" s="380"/>
      <c r="G14" s="383"/>
      <c r="H14" s="380"/>
      <c r="I14" s="383"/>
      <c r="J14" s="380"/>
    </row>
    <row r="15" spans="1:10" ht="12.75">
      <c r="A15" s="384" t="s">
        <v>100</v>
      </c>
      <c r="B15" s="385">
        <f aca="true" t="shared" si="0" ref="B15:H15">+B11+B13</f>
        <v>17553694.88057911</v>
      </c>
      <c r="C15" s="386">
        <f t="shared" si="0"/>
        <v>245428.81057717977</v>
      </c>
      <c r="D15" s="387">
        <f t="shared" si="0"/>
        <v>17799123.69115629</v>
      </c>
      <c r="E15" s="387">
        <f t="shared" si="0"/>
        <v>1396381.4222465507</v>
      </c>
      <c r="F15" s="387">
        <f t="shared" si="0"/>
        <v>19195505.11340284</v>
      </c>
      <c r="G15" s="387">
        <f t="shared" si="0"/>
        <v>559215.9914524597</v>
      </c>
      <c r="H15" s="387">
        <f t="shared" si="0"/>
        <v>19754721.1048553</v>
      </c>
      <c r="I15" s="387">
        <f>+I11+I13</f>
        <v>2467190.2306657024</v>
      </c>
      <c r="J15" s="387">
        <f>+J11+J13</f>
        <v>22221911.335521</v>
      </c>
    </row>
    <row r="16" spans="1:5" ht="15">
      <c r="A16" s="259"/>
      <c r="B16" s="388"/>
      <c r="C16" s="388"/>
      <c r="D16" s="388"/>
      <c r="E16" s="298"/>
    </row>
    <row r="17" spans="1:10" ht="15" customHeight="1">
      <c r="A17" s="151" t="s">
        <v>159</v>
      </c>
      <c r="B17" s="151"/>
      <c r="C17" s="151"/>
      <c r="D17" s="151"/>
      <c r="E17" s="151"/>
      <c r="F17" s="151"/>
      <c r="G17" s="151"/>
      <c r="H17" s="151"/>
      <c r="I17" s="151"/>
      <c r="J17" s="151"/>
    </row>
    <row r="18" spans="1:8" ht="15">
      <c r="A18" s="259"/>
      <c r="B18" s="256" t="s">
        <v>237</v>
      </c>
      <c r="C18" s="256"/>
      <c r="D18" s="389">
        <v>523.76</v>
      </c>
      <c r="H18" s="298"/>
    </row>
    <row r="19" spans="1:4" ht="15">
      <c r="A19" s="259"/>
      <c r="B19" s="256" t="s">
        <v>247</v>
      </c>
      <c r="C19" s="256"/>
      <c r="D19" s="389">
        <v>550.53</v>
      </c>
    </row>
    <row r="20" spans="1:8" ht="15">
      <c r="A20" s="259"/>
      <c r="B20" s="256" t="s">
        <v>248</v>
      </c>
      <c r="C20" s="256"/>
      <c r="D20" s="389">
        <v>550.6</v>
      </c>
      <c r="H20" s="298"/>
    </row>
    <row r="21" spans="1:8" ht="15">
      <c r="A21" s="259"/>
      <c r="B21" s="256" t="s">
        <v>249</v>
      </c>
      <c r="C21" s="256"/>
      <c r="D21" s="389">
        <v>601.66</v>
      </c>
      <c r="H21" s="298"/>
    </row>
    <row r="22" spans="1:4" ht="15">
      <c r="A22" s="259"/>
      <c r="B22" s="256" t="s">
        <v>250</v>
      </c>
      <c r="C22" s="256"/>
      <c r="D22" s="389">
        <v>607.38</v>
      </c>
    </row>
    <row r="23" spans="1:10" ht="28.5" customHeight="1">
      <c r="A23" s="504"/>
      <c r="B23" s="505"/>
      <c r="C23" s="505"/>
      <c r="D23" s="505"/>
      <c r="E23" s="505"/>
      <c r="F23" s="505"/>
      <c r="G23" s="315"/>
      <c r="H23" s="315"/>
      <c r="I23" s="324"/>
      <c r="J23" s="324"/>
    </row>
    <row r="24" spans="6:11" ht="209.25" customHeight="1">
      <c r="F24" s="261"/>
      <c r="G24" s="261"/>
      <c r="H24" s="261"/>
      <c r="I24" s="261"/>
      <c r="J24" s="261"/>
      <c r="K24" s="323">
        <v>37</v>
      </c>
    </row>
    <row r="25" spans="5:8" ht="15.75">
      <c r="E25" s="262"/>
      <c r="F25" s="262"/>
      <c r="G25" s="262"/>
      <c r="H25" s="262"/>
    </row>
    <row r="26" spans="5:8" ht="15.75">
      <c r="E26" s="262"/>
      <c r="F26" s="262"/>
      <c r="G26" s="262"/>
      <c r="H26" s="262"/>
    </row>
    <row r="27" spans="5:8" ht="15.75">
      <c r="E27" s="262"/>
      <c r="F27" s="262"/>
      <c r="G27" s="262"/>
      <c r="H27" s="262"/>
    </row>
    <row r="28" spans="5:8" ht="15.75">
      <c r="E28" s="262"/>
      <c r="F28" s="262"/>
      <c r="G28" s="262"/>
      <c r="H28" s="262"/>
    </row>
    <row r="29" spans="5:8" ht="15.75">
      <c r="E29" s="262"/>
      <c r="F29" s="262"/>
      <c r="G29" s="262"/>
      <c r="H29" s="262"/>
    </row>
    <row r="30" spans="5:8" ht="15.75">
      <c r="E30" s="262"/>
      <c r="F30" s="262"/>
      <c r="G30" s="262"/>
      <c r="H30" s="262"/>
    </row>
    <row r="31" spans="5:8" ht="15.75">
      <c r="E31" s="262"/>
      <c r="F31" s="262"/>
      <c r="G31" s="262"/>
      <c r="H31" s="262"/>
    </row>
  </sheetData>
  <sheetProtection/>
  <mergeCells count="1">
    <mergeCell ref="A23:F23"/>
  </mergeCells>
  <printOptions horizontalCentered="1"/>
  <pageMargins left="0.7874015748031497" right="0" top="1.1811023622047245" bottom="0" header="0" footer="0"/>
  <pageSetup fitToHeight="1" fitToWidth="1" horizontalDpi="600" verticalDpi="600" orientation="landscape" scale="83" r:id="rId1"/>
</worksheet>
</file>

<file path=xl/worksheets/sheet38.xml><?xml version="1.0" encoding="utf-8"?>
<worksheet xmlns="http://schemas.openxmlformats.org/spreadsheetml/2006/main" xmlns:r="http://schemas.openxmlformats.org/officeDocument/2006/relationships">
  <sheetPr>
    <pageSetUpPr fitToPage="1"/>
  </sheetPr>
  <dimension ref="A1:G31"/>
  <sheetViews>
    <sheetView zoomScalePageLayoutView="0" workbookViewId="0" topLeftCell="A1">
      <selection activeCell="A1" sqref="A1"/>
    </sheetView>
  </sheetViews>
  <sheetFormatPr defaultColWidth="11.421875" defaultRowHeight="12.75"/>
  <cols>
    <col min="1" max="1" width="27.8515625" style="0" customWidth="1"/>
    <col min="2" max="2" width="14.00390625" style="0" customWidth="1"/>
    <col min="4" max="4" width="1.7109375" style="0" customWidth="1"/>
    <col min="5" max="5" width="14.140625" style="0" customWidth="1"/>
    <col min="6" max="6" width="6.7109375" style="0" customWidth="1"/>
  </cols>
  <sheetData>
    <row r="1" ht="16.5">
      <c r="F1" s="350">
        <v>38</v>
      </c>
    </row>
    <row r="2" spans="1:5" ht="15.75">
      <c r="A2" s="257" t="s">
        <v>166</v>
      </c>
      <c r="B2" s="223"/>
      <c r="C2" s="223"/>
      <c r="D2" s="223"/>
      <c r="E2" s="223"/>
    </row>
    <row r="3" spans="1:5" ht="15.75">
      <c r="A3" s="257" t="s">
        <v>160</v>
      </c>
      <c r="B3" s="223"/>
      <c r="C3" s="223"/>
      <c r="D3" s="223"/>
      <c r="E3" s="223"/>
    </row>
    <row r="4" spans="1:5" ht="15.75">
      <c r="A4" s="257" t="s">
        <v>161</v>
      </c>
      <c r="B4" s="223"/>
      <c r="C4" s="223"/>
      <c r="D4" s="223"/>
      <c r="E4" s="223"/>
    </row>
    <row r="5" spans="1:5" ht="12.75">
      <c r="A5" s="269"/>
      <c r="B5" s="269"/>
      <c r="C5" s="269"/>
      <c r="D5" s="269"/>
      <c r="E5" s="269"/>
    </row>
    <row r="6" spans="1:5" ht="12.75">
      <c r="A6" s="396"/>
      <c r="B6" s="15" t="s">
        <v>162</v>
      </c>
      <c r="C6" s="397" t="s">
        <v>156</v>
      </c>
      <c r="D6" s="397"/>
      <c r="E6" s="398" t="s">
        <v>163</v>
      </c>
    </row>
    <row r="7" spans="1:5" ht="12.75">
      <c r="A7" s="73"/>
      <c r="B7" s="399"/>
      <c r="C7" s="400"/>
      <c r="D7" s="354"/>
      <c r="E7" s="355"/>
    </row>
    <row r="8" spans="1:5" ht="12.75">
      <c r="A8" s="390" t="s">
        <v>251</v>
      </c>
      <c r="B8" s="391"/>
      <c r="C8" s="270"/>
      <c r="D8" s="182"/>
      <c r="E8" s="379">
        <v>15419125.832</v>
      </c>
    </row>
    <row r="9" spans="1:7" ht="12.75">
      <c r="A9" s="73" t="s">
        <v>252</v>
      </c>
      <c r="B9" s="391">
        <f>+E8</f>
        <v>15419125.832</v>
      </c>
      <c r="C9" s="270">
        <f>+E9-B9</f>
        <v>305303.69400000013</v>
      </c>
      <c r="D9" s="270"/>
      <c r="E9" s="379">
        <v>15724429.526</v>
      </c>
      <c r="G9" s="270"/>
    </row>
    <row r="10" spans="1:5" ht="12.75">
      <c r="A10" s="73" t="s">
        <v>253</v>
      </c>
      <c r="B10" s="391">
        <f>+E9</f>
        <v>15724429.526</v>
      </c>
      <c r="C10" s="270">
        <f>+E10-B10</f>
        <v>-214435.56400000118</v>
      </c>
      <c r="D10" s="270"/>
      <c r="E10" s="379">
        <v>15509993.962</v>
      </c>
    </row>
    <row r="11" spans="1:5" ht="12.75" customHeight="1">
      <c r="A11" s="392" t="s">
        <v>254</v>
      </c>
      <c r="B11" s="393">
        <f>+E10</f>
        <v>15509993.962</v>
      </c>
      <c r="C11" s="270">
        <f>+E11-B11</f>
        <v>-572464.7970000003</v>
      </c>
      <c r="D11" s="394"/>
      <c r="E11" s="395">
        <v>14937529.165</v>
      </c>
    </row>
    <row r="12" spans="1:5" ht="12.75" customHeight="1">
      <c r="A12" s="73" t="s">
        <v>255</v>
      </c>
      <c r="B12" s="391">
        <f>+E11</f>
        <v>14937529.165</v>
      </c>
      <c r="C12" s="270">
        <f>+E12-B12</f>
        <v>-248708.197110001</v>
      </c>
      <c r="D12" s="270"/>
      <c r="E12" s="379">
        <v>14688820.967889998</v>
      </c>
    </row>
    <row r="13" spans="1:5" ht="12.75">
      <c r="A13" s="401"/>
      <c r="B13" s="402"/>
      <c r="C13" s="403"/>
      <c r="D13" s="404"/>
      <c r="E13" s="405"/>
    </row>
    <row r="14" spans="1:5" ht="12.75">
      <c r="A14" s="256"/>
      <c r="B14" s="271"/>
      <c r="C14" s="271"/>
      <c r="D14" s="271"/>
      <c r="E14" s="271"/>
    </row>
    <row r="15" spans="1:5" ht="12.75">
      <c r="A15" s="506"/>
      <c r="B15" s="506"/>
      <c r="C15" s="506"/>
      <c r="D15" s="506"/>
      <c r="E15" s="506"/>
    </row>
    <row r="16" spans="1:5" ht="12.75">
      <c r="A16" s="272"/>
      <c r="B16" s="272"/>
      <c r="C16" s="272"/>
      <c r="D16" s="272"/>
      <c r="E16" s="270"/>
    </row>
    <row r="17" spans="1:5" ht="12.75">
      <c r="A17" s="153"/>
      <c r="B17" s="153"/>
      <c r="C17" s="153"/>
      <c r="D17" s="153"/>
      <c r="E17" s="153"/>
    </row>
    <row r="18" spans="1:5" ht="12.75">
      <c r="A18" s="153"/>
      <c r="B18" s="153"/>
      <c r="C18" s="153"/>
      <c r="D18" s="153"/>
      <c r="E18" s="153"/>
    </row>
    <row r="19" spans="1:5" ht="15.75">
      <c r="A19" s="257" t="s">
        <v>183</v>
      </c>
      <c r="B19" s="223"/>
      <c r="C19" s="223"/>
      <c r="D19" s="223"/>
      <c r="E19" s="223"/>
    </row>
    <row r="20" spans="1:5" ht="15.75">
      <c r="A20" s="257" t="s">
        <v>165</v>
      </c>
      <c r="B20" s="223"/>
      <c r="C20" s="223"/>
      <c r="D20" s="223"/>
      <c r="E20" s="223"/>
    </row>
    <row r="21" spans="1:5" ht="15.75">
      <c r="A21" s="257" t="s">
        <v>161</v>
      </c>
      <c r="B21" s="223"/>
      <c r="C21" s="223"/>
      <c r="D21" s="223"/>
      <c r="E21" s="223"/>
    </row>
    <row r="22" spans="1:5" ht="12.75">
      <c r="A22" s="269"/>
      <c r="B22" s="269"/>
      <c r="C22" s="269"/>
      <c r="D22" s="269"/>
      <c r="E22" s="269"/>
    </row>
    <row r="23" spans="1:5" ht="12.75">
      <c r="A23" s="396"/>
      <c r="B23" s="15" t="s">
        <v>162</v>
      </c>
      <c r="C23" s="397" t="s">
        <v>156</v>
      </c>
      <c r="D23" s="397"/>
      <c r="E23" s="398" t="s">
        <v>163</v>
      </c>
    </row>
    <row r="24" spans="1:5" ht="12.75">
      <c r="A24" s="73"/>
      <c r="B24" s="399"/>
      <c r="C24" s="400"/>
      <c r="D24" s="354"/>
      <c r="E24" s="355"/>
    </row>
    <row r="25" spans="1:5" ht="12.75">
      <c r="A25" s="390" t="s">
        <v>251</v>
      </c>
      <c r="B25" s="391"/>
      <c r="C25" s="393"/>
      <c r="D25" s="182"/>
      <c r="E25" s="379">
        <v>7335114.505</v>
      </c>
    </row>
    <row r="26" spans="1:7" ht="12.75">
      <c r="A26" s="73" t="s">
        <v>252</v>
      </c>
      <c r="B26" s="391">
        <f>+E25</f>
        <v>7335114.505</v>
      </c>
      <c r="C26" s="270">
        <f>+E26-B26</f>
        <v>172293.11400000006</v>
      </c>
      <c r="D26" s="270"/>
      <c r="E26" s="379">
        <v>7507407.619</v>
      </c>
      <c r="F26" s="214"/>
      <c r="G26" s="270"/>
    </row>
    <row r="27" spans="1:7" ht="12.75">
      <c r="A27" s="73" t="s">
        <v>253</v>
      </c>
      <c r="B27" s="391">
        <f>+E26</f>
        <v>7507407.619</v>
      </c>
      <c r="C27" s="270">
        <f>+E27-B27</f>
        <v>727370.8270000005</v>
      </c>
      <c r="D27" s="270"/>
      <c r="E27" s="379">
        <v>8234778.446</v>
      </c>
      <c r="G27" s="214"/>
    </row>
    <row r="28" spans="1:5" ht="12.75" customHeight="1">
      <c r="A28" s="73" t="s">
        <v>254</v>
      </c>
      <c r="B28" s="391">
        <f>+E27</f>
        <v>8234778.446</v>
      </c>
      <c r="C28" s="270">
        <f>+E28-B28</f>
        <v>-241730.52800000086</v>
      </c>
      <c r="D28" s="394"/>
      <c r="E28" s="395">
        <v>7993047.918</v>
      </c>
    </row>
    <row r="29" spans="1:5" ht="12.75" customHeight="1">
      <c r="A29" s="390" t="str">
        <f>+A12</f>
        <v> Cuarto Trimestre 2014</v>
      </c>
      <c r="B29" s="391">
        <f>+E28</f>
        <v>7993047.918</v>
      </c>
      <c r="C29" s="270">
        <f>+E29-B29</f>
        <v>-49348.51490999758</v>
      </c>
      <c r="D29" s="270"/>
      <c r="E29" s="379">
        <v>7943699.403090002</v>
      </c>
    </row>
    <row r="30" spans="1:5" ht="12.75">
      <c r="A30" s="401"/>
      <c r="B30" s="402"/>
      <c r="C30" s="403"/>
      <c r="D30" s="404"/>
      <c r="E30" s="405"/>
    </row>
    <row r="31" spans="1:5" ht="12.75">
      <c r="A31" s="256"/>
      <c r="B31" s="271"/>
      <c r="C31" s="271"/>
      <c r="D31" s="271"/>
      <c r="E31" s="271"/>
    </row>
  </sheetData>
  <sheetProtection/>
  <mergeCells count="1">
    <mergeCell ref="A15:E15"/>
  </mergeCells>
  <printOptions horizontalCentered="1"/>
  <pageMargins left="0.7874015748031497" right="0" top="1.1811023622047245" bottom="0" header="0" footer="0"/>
  <pageSetup fitToHeight="1" fitToWidth="1" horizontalDpi="600" verticalDpi="600" orientation="portrait" r:id="rId1"/>
</worksheet>
</file>

<file path=xl/worksheets/sheet39.xml><?xml version="1.0" encoding="utf-8"?>
<worksheet xmlns="http://schemas.openxmlformats.org/spreadsheetml/2006/main" xmlns:r="http://schemas.openxmlformats.org/officeDocument/2006/relationships">
  <sheetPr>
    <pageSetUpPr fitToPage="1"/>
  </sheetPr>
  <dimension ref="A1:H16"/>
  <sheetViews>
    <sheetView zoomScalePageLayoutView="0" workbookViewId="0" topLeftCell="A1">
      <selection activeCell="A1" sqref="A1"/>
    </sheetView>
  </sheetViews>
  <sheetFormatPr defaultColWidth="11.28125" defaultRowHeight="12.75"/>
  <cols>
    <col min="1" max="1" width="22.7109375" style="153" customWidth="1"/>
    <col min="2" max="2" width="14.28125" style="153" customWidth="1"/>
    <col min="3" max="3" width="11.7109375" style="153" customWidth="1"/>
    <col min="4" max="4" width="4.28125" style="153" customWidth="1"/>
    <col min="5" max="5" width="11.7109375" style="153" customWidth="1"/>
    <col min="6" max="6" width="4.28125" style="153" customWidth="1"/>
    <col min="7" max="7" width="6.28125" style="153" customWidth="1"/>
    <col min="8" max="16384" width="11.28125" style="153" customWidth="1"/>
  </cols>
  <sheetData>
    <row r="1" ht="16.5">
      <c r="G1" s="349">
        <v>39</v>
      </c>
    </row>
    <row r="2" spans="1:6" ht="15.75">
      <c r="A2" s="257" t="s">
        <v>184</v>
      </c>
      <c r="B2" s="223"/>
      <c r="C2" s="223"/>
      <c r="D2" s="223"/>
      <c r="E2" s="223"/>
      <c r="F2" s="3"/>
    </row>
    <row r="3" spans="1:6" ht="15.75">
      <c r="A3" s="257" t="s">
        <v>167</v>
      </c>
      <c r="B3" s="223"/>
      <c r="C3" s="223"/>
      <c r="D3" s="223"/>
      <c r="E3" s="223"/>
      <c r="F3" s="3"/>
    </row>
    <row r="4" spans="1:6" ht="15.75">
      <c r="A4" s="257" t="s">
        <v>161</v>
      </c>
      <c r="B4" s="223"/>
      <c r="C4" s="223"/>
      <c r="D4" s="223"/>
      <c r="E4" s="223"/>
      <c r="F4" s="3"/>
    </row>
    <row r="5" spans="1:5" ht="12.75">
      <c r="A5" s="223"/>
      <c r="B5" s="223"/>
      <c r="C5" s="223"/>
      <c r="D5" s="223"/>
      <c r="E5" s="223"/>
    </row>
    <row r="6" spans="1:6" ht="12.75">
      <c r="A6" s="353"/>
      <c r="B6" s="353"/>
      <c r="C6" s="354"/>
      <c r="D6" s="354"/>
      <c r="E6" s="354"/>
      <c r="F6" s="162"/>
    </row>
    <row r="7" spans="1:6" ht="12.75">
      <c r="A7" s="73"/>
      <c r="B7" s="406" t="s">
        <v>162</v>
      </c>
      <c r="C7" s="407" t="s">
        <v>156</v>
      </c>
      <c r="D7" s="407"/>
      <c r="E7" s="407" t="s">
        <v>163</v>
      </c>
      <c r="F7" s="408"/>
    </row>
    <row r="8" spans="1:6" ht="12.75">
      <c r="A8" s="73"/>
      <c r="B8" s="353"/>
      <c r="C8" s="354"/>
      <c r="D8" s="354"/>
      <c r="E8" s="354"/>
      <c r="F8" s="163"/>
    </row>
    <row r="9" spans="1:6" ht="12.75">
      <c r="A9" s="390" t="str">
        <f>+FeesFrp!A8</f>
        <v> Diciembre 2013</v>
      </c>
      <c r="B9" s="181"/>
      <c r="C9" s="182"/>
      <c r="D9" s="182"/>
      <c r="E9" s="270">
        <v>1428.289</v>
      </c>
      <c r="F9" s="163"/>
    </row>
    <row r="10" spans="1:8" ht="12.75">
      <c r="A10" s="390" t="str">
        <f>+FeesFrp!A9</f>
        <v> Primer Trimestre 2014</v>
      </c>
      <c r="B10" s="391">
        <f>+E9</f>
        <v>1428.289</v>
      </c>
      <c r="C10" s="182">
        <f>+E10-B10</f>
        <v>0</v>
      </c>
      <c r="D10" s="182"/>
      <c r="E10" s="270">
        <v>1428.289</v>
      </c>
      <c r="F10" s="163"/>
      <c r="H10" s="182"/>
    </row>
    <row r="11" spans="1:8" ht="12.75">
      <c r="A11" s="390" t="str">
        <f>+FeesFrp!A10</f>
        <v> Segundo Trimestre 2014</v>
      </c>
      <c r="B11" s="391">
        <f>+E10</f>
        <v>1428.289</v>
      </c>
      <c r="C11" s="182">
        <f>+E11-B11</f>
        <v>0</v>
      </c>
      <c r="D11" s="182"/>
      <c r="E11" s="270">
        <v>1428.289</v>
      </c>
      <c r="F11" s="163"/>
      <c r="H11" s="182"/>
    </row>
    <row r="12" spans="1:8" ht="12.75">
      <c r="A12" s="390" t="str">
        <f>+FeesFrp!A11</f>
        <v> Tercer Trimestre 2014</v>
      </c>
      <c r="B12" s="391">
        <f>+E11</f>
        <v>1428.289</v>
      </c>
      <c r="C12" s="182">
        <f>+E12-B12</f>
        <v>0</v>
      </c>
      <c r="D12" s="182"/>
      <c r="E12" s="270">
        <v>1428.289</v>
      </c>
      <c r="F12" s="163"/>
      <c r="H12" s="182"/>
    </row>
    <row r="13" spans="1:8" ht="12.75">
      <c r="A13" s="390" t="str">
        <f>+FeesFrp!A12</f>
        <v> Cuarto Trimestre 2014</v>
      </c>
      <c r="B13" s="391">
        <f>+E12</f>
        <v>1428.289</v>
      </c>
      <c r="C13" s="182">
        <f>+E13-B13</f>
        <v>0</v>
      </c>
      <c r="D13" s="182"/>
      <c r="E13" s="270">
        <v>1428.289</v>
      </c>
      <c r="F13" s="163"/>
      <c r="H13" s="182"/>
    </row>
    <row r="14" spans="1:8" ht="12.75">
      <c r="A14" s="401"/>
      <c r="B14" s="409"/>
      <c r="C14" s="404"/>
      <c r="D14" s="404"/>
      <c r="E14" s="404"/>
      <c r="F14" s="200"/>
      <c r="H14" s="182"/>
    </row>
    <row r="16" spans="1:6" ht="13.5" customHeight="1">
      <c r="A16" s="506"/>
      <c r="B16" s="507"/>
      <c r="C16" s="507"/>
      <c r="D16" s="507"/>
      <c r="E16" s="507"/>
      <c r="F16" s="507"/>
    </row>
  </sheetData>
  <sheetProtection/>
  <mergeCells count="1">
    <mergeCell ref="A16:F16"/>
  </mergeCells>
  <printOptions horizontalCentered="1"/>
  <pageMargins left="0.7874015748031497" right="0" top="1.1811023622047245" bottom="0" header="0" footer="0"/>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X79"/>
  <sheetViews>
    <sheetView zoomScalePageLayoutView="0" workbookViewId="0" topLeftCell="A1">
      <selection activeCell="A1" sqref="A1"/>
    </sheetView>
  </sheetViews>
  <sheetFormatPr defaultColWidth="11.421875" defaultRowHeight="12.75"/>
  <cols>
    <col min="1" max="2" width="2.7109375" style="0" customWidth="1"/>
    <col min="3" max="3" width="53.140625" style="0" customWidth="1"/>
    <col min="4" max="4" width="12.28125" style="0" bestFit="1" customWidth="1"/>
    <col min="5" max="5" width="10.421875" style="0" bestFit="1" customWidth="1"/>
    <col min="6" max="7" width="9.7109375" style="0" customWidth="1"/>
    <col min="8" max="8" width="10.421875" style="0" bestFit="1" customWidth="1"/>
    <col min="9" max="9" width="9.7109375" style="0" customWidth="1"/>
    <col min="10" max="10" width="10.28125" style="0" bestFit="1" customWidth="1"/>
    <col min="11" max="12" width="9.7109375" style="0" customWidth="1"/>
    <col min="13" max="13" width="10.7109375" style="0" bestFit="1" customWidth="1"/>
    <col min="14" max="15" width="9.7109375" style="0" customWidth="1"/>
    <col min="16" max="16" width="10.28125" style="0" bestFit="1" customWidth="1"/>
    <col min="17" max="19" width="9.7109375" style="0" customWidth="1"/>
    <col min="20" max="21" width="10.421875" style="0" bestFit="1" customWidth="1"/>
    <col min="22" max="23" width="10.7109375" style="0" bestFit="1" customWidth="1"/>
    <col min="24" max="24" width="5.7109375" style="0" customWidth="1"/>
  </cols>
  <sheetData>
    <row r="1" ht="26.25">
      <c r="N1" s="156"/>
    </row>
    <row r="2" spans="1:23" ht="12.75">
      <c r="A2" s="1" t="s">
        <v>173</v>
      </c>
      <c r="B2" s="2"/>
      <c r="C2" s="2"/>
      <c r="D2" s="3"/>
      <c r="E2" s="2"/>
      <c r="F2" s="2"/>
      <c r="G2" s="2"/>
      <c r="H2" s="2"/>
      <c r="I2" s="2"/>
      <c r="J2" s="2"/>
      <c r="K2" s="2"/>
      <c r="L2" s="2"/>
      <c r="M2" s="2"/>
      <c r="N2" s="2"/>
      <c r="O2" s="2"/>
      <c r="P2" s="2"/>
      <c r="Q2" s="2"/>
      <c r="R2" s="2"/>
      <c r="S2" s="2"/>
      <c r="T2" s="2"/>
      <c r="U2" s="2"/>
      <c r="V2" s="2"/>
      <c r="W2" s="2"/>
    </row>
    <row r="3" spans="1:23" ht="12.75">
      <c r="A3" s="47" t="str">
        <f>+Total!A3</f>
        <v>ESTADO DE OPERACIONES DE GOBIERNO  2014</v>
      </c>
      <c r="B3" s="5"/>
      <c r="C3" s="5"/>
      <c r="D3" s="6"/>
      <c r="E3" s="5"/>
      <c r="F3" s="2"/>
      <c r="G3" s="2"/>
      <c r="H3" s="2"/>
      <c r="I3" s="2"/>
      <c r="J3" s="2"/>
      <c r="K3" s="2"/>
      <c r="L3" s="2"/>
      <c r="M3" s="2"/>
      <c r="N3" s="2"/>
      <c r="O3" s="2"/>
      <c r="P3" s="2"/>
      <c r="Q3" s="2"/>
      <c r="R3" s="2"/>
      <c r="S3" s="2"/>
      <c r="T3" s="2"/>
      <c r="U3" s="2"/>
      <c r="V3" s="2"/>
      <c r="W3" s="2"/>
    </row>
    <row r="4" spans="1:23" ht="12.75">
      <c r="A4" s="1" t="s">
        <v>0</v>
      </c>
      <c r="B4" s="2"/>
      <c r="C4" s="2"/>
      <c r="D4" s="3"/>
      <c r="E4" s="2"/>
      <c r="F4" s="2"/>
      <c r="G4" s="2"/>
      <c r="H4" s="2"/>
      <c r="I4" s="2"/>
      <c r="J4" s="2"/>
      <c r="K4" s="2"/>
      <c r="L4" s="2"/>
      <c r="M4" s="2"/>
      <c r="N4" s="2"/>
      <c r="O4" s="2"/>
      <c r="P4" s="2"/>
      <c r="Q4" s="2"/>
      <c r="R4" s="2"/>
      <c r="S4" s="2"/>
      <c r="T4" s="2"/>
      <c r="U4" s="2"/>
      <c r="V4" s="2"/>
      <c r="W4" s="2"/>
    </row>
    <row r="5" spans="1:23" ht="12.75">
      <c r="A5" s="1" t="s">
        <v>1</v>
      </c>
      <c r="B5" s="2"/>
      <c r="C5" s="7"/>
      <c r="D5" s="8"/>
      <c r="E5" s="2"/>
      <c r="F5" s="2"/>
      <c r="G5" s="2"/>
      <c r="H5" s="2"/>
      <c r="I5" s="2"/>
      <c r="J5" s="2"/>
      <c r="K5" s="2"/>
      <c r="L5" s="2"/>
      <c r="M5" s="2"/>
      <c r="N5" s="2"/>
      <c r="O5" s="2"/>
      <c r="P5" s="2"/>
      <c r="Q5" s="2"/>
      <c r="R5" s="2"/>
      <c r="S5" s="2"/>
      <c r="T5" s="2"/>
      <c r="U5" s="2"/>
      <c r="V5" s="2"/>
      <c r="W5" s="2"/>
    </row>
    <row r="6" spans="1:23" ht="12.75">
      <c r="A6" s="1" t="s">
        <v>2</v>
      </c>
      <c r="B6" s="2"/>
      <c r="C6" s="7"/>
      <c r="D6" s="8"/>
      <c r="E6" s="2"/>
      <c r="F6" s="2"/>
      <c r="G6" s="2"/>
      <c r="H6" s="2"/>
      <c r="I6" s="2"/>
      <c r="J6" s="2"/>
      <c r="K6" s="2"/>
      <c r="L6" s="2"/>
      <c r="M6" s="2"/>
      <c r="N6" s="2"/>
      <c r="O6" s="2"/>
      <c r="P6" s="2"/>
      <c r="Q6" s="2"/>
      <c r="R6" s="2"/>
      <c r="S6" s="2"/>
      <c r="T6" s="2"/>
      <c r="U6" s="2"/>
      <c r="V6" s="2"/>
      <c r="W6" s="2"/>
    </row>
    <row r="7" spans="1:18" ht="12.75">
      <c r="A7" s="9"/>
      <c r="B7" s="10"/>
      <c r="C7" s="11"/>
      <c r="D7" s="12"/>
      <c r="E7" s="149"/>
      <c r="F7" s="2"/>
      <c r="G7" s="2"/>
      <c r="H7" s="2"/>
      <c r="I7" s="2"/>
      <c r="J7" s="2"/>
      <c r="K7" s="2"/>
      <c r="L7" s="2"/>
      <c r="M7" s="2"/>
      <c r="N7" s="2"/>
      <c r="O7" s="2"/>
      <c r="P7" s="2"/>
      <c r="Q7" s="2"/>
      <c r="R7" s="2"/>
    </row>
    <row r="8" spans="1:23" ht="25.5">
      <c r="A8" s="13"/>
      <c r="B8" s="14"/>
      <c r="C8" s="14"/>
      <c r="D8" s="15" t="s">
        <v>3</v>
      </c>
      <c r="E8" s="77" t="s">
        <v>4</v>
      </c>
      <c r="F8" s="129" t="s">
        <v>82</v>
      </c>
      <c r="G8" s="129" t="s">
        <v>83</v>
      </c>
      <c r="H8" s="34" t="s">
        <v>93</v>
      </c>
      <c r="I8" s="129" t="s">
        <v>84</v>
      </c>
      <c r="J8" s="129" t="s">
        <v>85</v>
      </c>
      <c r="K8" s="78" t="s">
        <v>90</v>
      </c>
      <c r="L8" s="78" t="s">
        <v>91</v>
      </c>
      <c r="M8" s="78" t="s">
        <v>92</v>
      </c>
      <c r="N8" s="77" t="s">
        <v>193</v>
      </c>
      <c r="O8" s="129" t="s">
        <v>194</v>
      </c>
      <c r="P8" s="78" t="s">
        <v>195</v>
      </c>
      <c r="Q8" s="78" t="s">
        <v>198</v>
      </c>
      <c r="R8" s="77" t="s">
        <v>206</v>
      </c>
      <c r="S8" s="129" t="s">
        <v>207</v>
      </c>
      <c r="T8" s="78" t="s">
        <v>208</v>
      </c>
      <c r="U8" s="78" t="s">
        <v>211</v>
      </c>
      <c r="V8" s="78" t="s">
        <v>210</v>
      </c>
      <c r="W8" s="78" t="s">
        <v>205</v>
      </c>
    </row>
    <row r="9" spans="1:23" ht="12.75">
      <c r="A9" s="16"/>
      <c r="B9" s="17"/>
      <c r="C9" s="17"/>
      <c r="D9" s="18"/>
      <c r="E9" s="115"/>
      <c r="F9" s="139"/>
      <c r="G9" s="139"/>
      <c r="H9" s="279"/>
      <c r="I9" s="139"/>
      <c r="J9" s="139"/>
      <c r="K9" s="116"/>
      <c r="L9" s="116"/>
      <c r="M9" s="116"/>
      <c r="N9" s="115"/>
      <c r="O9" s="139"/>
      <c r="P9" s="116"/>
      <c r="Q9" s="116"/>
      <c r="R9" s="115"/>
      <c r="S9" s="139"/>
      <c r="T9" s="116"/>
      <c r="U9" s="116"/>
      <c r="V9" s="116"/>
      <c r="W9" s="116"/>
    </row>
    <row r="10" spans="1:23" ht="12.75">
      <c r="A10" s="19" t="s">
        <v>5</v>
      </c>
      <c r="B10" s="17"/>
      <c r="C10" s="17"/>
      <c r="D10" s="18"/>
      <c r="E10" s="105"/>
      <c r="F10" s="140"/>
      <c r="G10" s="140"/>
      <c r="H10" s="280"/>
      <c r="I10" s="140"/>
      <c r="J10" s="140"/>
      <c r="K10" s="106"/>
      <c r="L10" s="106"/>
      <c r="M10" s="106"/>
      <c r="N10" s="105"/>
      <c r="O10" s="140"/>
      <c r="P10" s="106"/>
      <c r="Q10" s="106"/>
      <c r="R10" s="105"/>
      <c r="S10" s="140"/>
      <c r="T10" s="106"/>
      <c r="U10" s="106"/>
      <c r="V10" s="106"/>
      <c r="W10" s="106"/>
    </row>
    <row r="11" spans="1:23" ht="12.75">
      <c r="A11" s="20" t="s">
        <v>6</v>
      </c>
      <c r="B11" s="17"/>
      <c r="C11" s="17"/>
      <c r="D11" s="21">
        <v>30088895.121999998</v>
      </c>
      <c r="E11" s="117">
        <v>2684847.2920099986</v>
      </c>
      <c r="F11" s="141">
        <v>2281602.2867899993</v>
      </c>
      <c r="G11" s="141">
        <v>2468293.5340799997</v>
      </c>
      <c r="H11" s="281">
        <v>7434743.112879999</v>
      </c>
      <c r="I11" s="141">
        <v>4378630.77276</v>
      </c>
      <c r="J11" s="141">
        <v>307574.8418</v>
      </c>
      <c r="K11" s="118">
        <v>2463717.68496</v>
      </c>
      <c r="L11" s="118">
        <v>7149923.299519997</v>
      </c>
      <c r="M11" s="118">
        <v>14584666.4124</v>
      </c>
      <c r="N11" s="117">
        <v>2188567.88836</v>
      </c>
      <c r="O11" s="141">
        <v>2421799.9128999994</v>
      </c>
      <c r="P11" s="118">
        <v>2636615.48006</v>
      </c>
      <c r="Q11" s="118">
        <v>7246983.281320002</v>
      </c>
      <c r="R11" s="117">
        <v>2622363.3177199997</v>
      </c>
      <c r="S11" s="141">
        <v>2593029.78948</v>
      </c>
      <c r="T11" s="118">
        <v>2961290.8865999994</v>
      </c>
      <c r="U11" s="118">
        <v>8176683.993800002</v>
      </c>
      <c r="V11" s="118">
        <v>15423667.275120001</v>
      </c>
      <c r="W11" s="118">
        <v>30008333.687519994</v>
      </c>
    </row>
    <row r="12" spans="1:23" ht="12.75">
      <c r="A12" s="20"/>
      <c r="B12" s="17" t="s">
        <v>7</v>
      </c>
      <c r="C12" s="17"/>
      <c r="D12" s="21">
        <v>24931494.137</v>
      </c>
      <c r="E12" s="117">
        <v>2316567.459</v>
      </c>
      <c r="F12" s="141">
        <v>1934594.602</v>
      </c>
      <c r="G12" s="141">
        <v>1956868.671</v>
      </c>
      <c r="H12" s="281">
        <v>6208030.732</v>
      </c>
      <c r="I12" s="141">
        <v>4013099.159</v>
      </c>
      <c r="J12" s="141">
        <v>-57029.396</v>
      </c>
      <c r="K12" s="118">
        <v>2099871.142</v>
      </c>
      <c r="L12" s="118">
        <v>6055940.904999999</v>
      </c>
      <c r="M12" s="118">
        <v>12263971.636999998</v>
      </c>
      <c r="N12" s="117">
        <v>1760824.724</v>
      </c>
      <c r="O12" s="141">
        <v>1948602.4</v>
      </c>
      <c r="P12" s="118">
        <v>2091996.232</v>
      </c>
      <c r="Q12" s="118">
        <v>5801423.356</v>
      </c>
      <c r="R12" s="117">
        <v>2060792.599</v>
      </c>
      <c r="S12" s="141">
        <v>2128081.368</v>
      </c>
      <c r="T12" s="118">
        <v>2230786.818</v>
      </c>
      <c r="U12" s="118">
        <v>6419660.785</v>
      </c>
      <c r="V12" s="118">
        <v>12221084.140999999</v>
      </c>
      <c r="W12" s="118">
        <v>24485055.777999997</v>
      </c>
    </row>
    <row r="13" spans="1:23" s="180" customFormat="1" ht="12.75">
      <c r="A13" s="74"/>
      <c r="B13" s="72"/>
      <c r="C13" s="72" t="s">
        <v>67</v>
      </c>
      <c r="D13" s="176">
        <v>1151626.607</v>
      </c>
      <c r="E13" s="177">
        <v>153115.7926</v>
      </c>
      <c r="F13" s="178">
        <v>88882.5804</v>
      </c>
      <c r="G13" s="178">
        <v>81484.21429999999</v>
      </c>
      <c r="H13" s="282">
        <v>323482.5873</v>
      </c>
      <c r="I13" s="178">
        <v>309918.400875</v>
      </c>
      <c r="J13" s="178">
        <v>-1458.6677</v>
      </c>
      <c r="K13" s="179">
        <v>101826.2208</v>
      </c>
      <c r="L13" s="179">
        <v>410285.953975</v>
      </c>
      <c r="M13" s="179">
        <v>733768.541275</v>
      </c>
      <c r="N13" s="177">
        <v>116161.515473</v>
      </c>
      <c r="O13" s="178">
        <v>129764.943817</v>
      </c>
      <c r="P13" s="179">
        <v>141693.105</v>
      </c>
      <c r="Q13" s="179">
        <v>387619.56429</v>
      </c>
      <c r="R13" s="177">
        <v>90879.6907</v>
      </c>
      <c r="S13" s="178">
        <v>114881.39877</v>
      </c>
      <c r="T13" s="179">
        <v>94176.275</v>
      </c>
      <c r="U13" s="179">
        <v>299937.36447000003</v>
      </c>
      <c r="V13" s="179">
        <v>687556.92876</v>
      </c>
      <c r="W13" s="179">
        <v>1421325.470035</v>
      </c>
    </row>
    <row r="14" spans="1:23" s="180" customFormat="1" ht="12.75">
      <c r="A14" s="74"/>
      <c r="B14" s="72"/>
      <c r="C14" s="72" t="s">
        <v>57</v>
      </c>
      <c r="D14" s="176">
        <v>23779867.529999997</v>
      </c>
      <c r="E14" s="177">
        <v>2163451.6664</v>
      </c>
      <c r="F14" s="178">
        <v>1845712.0215999999</v>
      </c>
      <c r="G14" s="178">
        <v>1875384.4567</v>
      </c>
      <c r="H14" s="282">
        <v>5884548.1447</v>
      </c>
      <c r="I14" s="178">
        <v>3703180.758125</v>
      </c>
      <c r="J14" s="178">
        <v>-55570.7283</v>
      </c>
      <c r="K14" s="179">
        <v>1998044.9212</v>
      </c>
      <c r="L14" s="179">
        <v>5645654.951025</v>
      </c>
      <c r="M14" s="179">
        <v>11530203.095725</v>
      </c>
      <c r="N14" s="177">
        <v>1644663.208527</v>
      </c>
      <c r="O14" s="178">
        <v>1818837.456183</v>
      </c>
      <c r="P14" s="179">
        <v>1950303.127</v>
      </c>
      <c r="Q14" s="179">
        <v>5413803.7917100005</v>
      </c>
      <c r="R14" s="177">
        <v>1969912.9083</v>
      </c>
      <c r="S14" s="178">
        <v>2013199.9692299997</v>
      </c>
      <c r="T14" s="179">
        <v>2136610.543</v>
      </c>
      <c r="U14" s="179">
        <v>6119723.42053</v>
      </c>
      <c r="V14" s="179">
        <v>11533527.21224</v>
      </c>
      <c r="W14" s="179">
        <v>23063730.307965</v>
      </c>
    </row>
    <row r="15" spans="1:23" ht="12.75">
      <c r="A15" s="20"/>
      <c r="B15" s="17" t="s">
        <v>101</v>
      </c>
      <c r="C15" s="17"/>
      <c r="D15" s="21">
        <v>963351</v>
      </c>
      <c r="E15" s="117">
        <v>7010.389619999999</v>
      </c>
      <c r="F15" s="141">
        <v>3174.5516599999996</v>
      </c>
      <c r="G15" s="141">
        <v>136957.29984</v>
      </c>
      <c r="H15" s="281">
        <v>147142.24112</v>
      </c>
      <c r="I15" s="141">
        <v>7575.82776</v>
      </c>
      <c r="J15" s="141">
        <v>3697.2978</v>
      </c>
      <c r="K15" s="118">
        <v>7240.66152</v>
      </c>
      <c r="L15" s="118">
        <v>18513.787080000002</v>
      </c>
      <c r="M15" s="118">
        <v>165656.0282</v>
      </c>
      <c r="N15" s="117">
        <v>47115.715050000006</v>
      </c>
      <c r="O15" s="141">
        <v>121767.84545</v>
      </c>
      <c r="P15" s="118">
        <v>149326.54752000002</v>
      </c>
      <c r="Q15" s="118">
        <v>318210.10802000004</v>
      </c>
      <c r="R15" s="117">
        <v>73677.29238</v>
      </c>
      <c r="S15" s="141">
        <v>98330.5862</v>
      </c>
      <c r="T15" s="118">
        <v>313121.21456</v>
      </c>
      <c r="U15" s="118">
        <v>485129.09314</v>
      </c>
      <c r="V15" s="118">
        <v>803339.20116</v>
      </c>
      <c r="W15" s="118">
        <v>968995.22936</v>
      </c>
    </row>
    <row r="16" spans="1:23" ht="12.75">
      <c r="A16" s="20"/>
      <c r="B16" s="17" t="s">
        <v>8</v>
      </c>
      <c r="C16" s="17"/>
      <c r="D16" s="21">
        <v>2104154.268</v>
      </c>
      <c r="E16" s="117">
        <v>166639.841</v>
      </c>
      <c r="F16" s="141">
        <v>174054.621</v>
      </c>
      <c r="G16" s="141">
        <v>171224.543</v>
      </c>
      <c r="H16" s="281">
        <v>511919.005</v>
      </c>
      <c r="I16" s="141">
        <v>175663.113</v>
      </c>
      <c r="J16" s="141">
        <v>174953.017</v>
      </c>
      <c r="K16" s="118">
        <v>182681.808</v>
      </c>
      <c r="L16" s="118">
        <v>533297.938</v>
      </c>
      <c r="M16" s="118">
        <v>1045216.943</v>
      </c>
      <c r="N16" s="117">
        <v>169429.679</v>
      </c>
      <c r="O16" s="141">
        <v>171151.022</v>
      </c>
      <c r="P16" s="118">
        <v>180799.459</v>
      </c>
      <c r="Q16" s="118">
        <v>521380.16000000003</v>
      </c>
      <c r="R16" s="117">
        <v>181370.401</v>
      </c>
      <c r="S16" s="141">
        <v>182242.636</v>
      </c>
      <c r="T16" s="118">
        <v>179877.401</v>
      </c>
      <c r="U16" s="118">
        <v>543490.4380000001</v>
      </c>
      <c r="V16" s="118">
        <v>1064870.5980000002</v>
      </c>
      <c r="W16" s="118">
        <v>2110087.541</v>
      </c>
    </row>
    <row r="17" spans="1:23" ht="12.75">
      <c r="A17" s="20"/>
      <c r="B17" s="17" t="s">
        <v>54</v>
      </c>
      <c r="C17" s="17"/>
      <c r="D17" s="21">
        <v>65109.305</v>
      </c>
      <c r="E17" s="117">
        <v>6211.404</v>
      </c>
      <c r="F17" s="141">
        <v>4925.585</v>
      </c>
      <c r="G17" s="141">
        <v>2212.347</v>
      </c>
      <c r="H17" s="281">
        <v>13349.336000000001</v>
      </c>
      <c r="I17" s="141">
        <v>5452.765</v>
      </c>
      <c r="J17" s="141">
        <v>6316.908</v>
      </c>
      <c r="K17" s="118">
        <v>4462.87</v>
      </c>
      <c r="L17" s="118">
        <v>16232.543000000001</v>
      </c>
      <c r="M17" s="118">
        <v>29581.879</v>
      </c>
      <c r="N17" s="117">
        <v>5982.342</v>
      </c>
      <c r="O17" s="141">
        <v>3292.166</v>
      </c>
      <c r="P17" s="118">
        <v>10441.893</v>
      </c>
      <c r="Q17" s="118">
        <v>19716.400999999998</v>
      </c>
      <c r="R17" s="117">
        <v>6020.18</v>
      </c>
      <c r="S17" s="141">
        <v>5266.647</v>
      </c>
      <c r="T17" s="118">
        <v>9114.502</v>
      </c>
      <c r="U17" s="118">
        <v>20401.329</v>
      </c>
      <c r="V17" s="118">
        <v>40117.729999999996</v>
      </c>
      <c r="W17" s="118">
        <v>69699.609</v>
      </c>
    </row>
    <row r="18" spans="1:23" ht="12.75">
      <c r="A18" s="20"/>
      <c r="B18" s="72" t="s">
        <v>55</v>
      </c>
      <c r="C18" s="17"/>
      <c r="D18" s="21">
        <v>641891.197</v>
      </c>
      <c r="E18" s="117">
        <v>34490.55788</v>
      </c>
      <c r="F18" s="141">
        <v>38668.8649</v>
      </c>
      <c r="G18" s="141">
        <v>44402.13844</v>
      </c>
      <c r="H18" s="281">
        <v>117561.56122</v>
      </c>
      <c r="I18" s="141">
        <v>45725.32575999999</v>
      </c>
      <c r="J18" s="141">
        <v>60885.4508</v>
      </c>
      <c r="K18" s="118">
        <v>43074.008499999996</v>
      </c>
      <c r="L18" s="118">
        <v>149684.78506</v>
      </c>
      <c r="M18" s="118">
        <v>267246.34628</v>
      </c>
      <c r="N18" s="117">
        <v>55351.91417999999</v>
      </c>
      <c r="O18" s="141">
        <v>35988.60005</v>
      </c>
      <c r="P18" s="118">
        <v>57993.203250000006</v>
      </c>
      <c r="Q18" s="118">
        <v>149333.71748</v>
      </c>
      <c r="R18" s="117">
        <v>154612.68248</v>
      </c>
      <c r="S18" s="141">
        <v>50154.66062</v>
      </c>
      <c r="T18" s="118">
        <v>38709.32592</v>
      </c>
      <c r="U18" s="118">
        <v>243476.66902</v>
      </c>
      <c r="V18" s="118">
        <v>392810.3865</v>
      </c>
      <c r="W18" s="118">
        <v>660056.73278</v>
      </c>
    </row>
    <row r="19" spans="1:23" ht="12.75">
      <c r="A19" s="20"/>
      <c r="B19" s="17" t="s">
        <v>9</v>
      </c>
      <c r="C19" s="17"/>
      <c r="D19" s="21">
        <v>703443.523</v>
      </c>
      <c r="E19" s="117">
        <v>63406.37565</v>
      </c>
      <c r="F19" s="141">
        <v>64560.8935</v>
      </c>
      <c r="G19" s="141">
        <v>61539.731</v>
      </c>
      <c r="H19" s="281">
        <v>189507.00015</v>
      </c>
      <c r="I19" s="141">
        <v>62271.52164</v>
      </c>
      <c r="J19" s="141">
        <v>57607.539000000004</v>
      </c>
      <c r="K19" s="118">
        <v>57922.6526</v>
      </c>
      <c r="L19" s="118">
        <v>177801.71324</v>
      </c>
      <c r="M19" s="118">
        <v>367308.71339000005</v>
      </c>
      <c r="N19" s="117">
        <v>71870.14805</v>
      </c>
      <c r="O19" s="141">
        <v>61483.560999999994</v>
      </c>
      <c r="P19" s="118">
        <v>66581.59207</v>
      </c>
      <c r="Q19" s="118">
        <v>199935.30112000002</v>
      </c>
      <c r="R19" s="117">
        <v>63050.716179999996</v>
      </c>
      <c r="S19" s="141">
        <v>56686.31238</v>
      </c>
      <c r="T19" s="118">
        <v>64466.8304</v>
      </c>
      <c r="U19" s="118">
        <v>184203.85896</v>
      </c>
      <c r="V19" s="118">
        <v>384139.16008000006</v>
      </c>
      <c r="W19" s="118">
        <v>751447.8734700001</v>
      </c>
    </row>
    <row r="20" spans="1:23" ht="12.75">
      <c r="A20" s="20"/>
      <c r="B20" s="17" t="s">
        <v>10</v>
      </c>
      <c r="C20" s="17"/>
      <c r="D20" s="21">
        <v>679451.692</v>
      </c>
      <c r="E20" s="117">
        <v>90521.26486</v>
      </c>
      <c r="F20" s="141">
        <v>61623.16873</v>
      </c>
      <c r="G20" s="141">
        <v>95088.8038</v>
      </c>
      <c r="H20" s="281">
        <v>247233.23739</v>
      </c>
      <c r="I20" s="141">
        <v>68843.0606</v>
      </c>
      <c r="J20" s="141">
        <v>61144.0252</v>
      </c>
      <c r="K20" s="118">
        <v>68464.54234</v>
      </c>
      <c r="L20" s="118">
        <v>198451.62814</v>
      </c>
      <c r="M20" s="118">
        <v>445684.86552999995</v>
      </c>
      <c r="N20" s="117">
        <v>77993.36608</v>
      </c>
      <c r="O20" s="141">
        <v>79514.3184</v>
      </c>
      <c r="P20" s="118">
        <v>79476.55322</v>
      </c>
      <c r="Q20" s="118">
        <v>236984.2377</v>
      </c>
      <c r="R20" s="117">
        <v>82839.44668</v>
      </c>
      <c r="S20" s="141">
        <v>72267.57928</v>
      </c>
      <c r="T20" s="118">
        <v>125214.79472</v>
      </c>
      <c r="U20" s="118">
        <v>280321.82068</v>
      </c>
      <c r="V20" s="118">
        <v>517306.05838</v>
      </c>
      <c r="W20" s="118">
        <v>962990.9239099999</v>
      </c>
    </row>
    <row r="21" spans="1:23" ht="12.75">
      <c r="A21" s="20"/>
      <c r="B21" s="17"/>
      <c r="C21" s="17"/>
      <c r="D21" s="18"/>
      <c r="E21" s="119"/>
      <c r="F21" s="45"/>
      <c r="G21" s="45"/>
      <c r="H21" s="283"/>
      <c r="I21" s="45"/>
      <c r="J21" s="45"/>
      <c r="K21" s="120"/>
      <c r="L21" s="120"/>
      <c r="M21" s="120"/>
      <c r="N21" s="119"/>
      <c r="O21" s="45"/>
      <c r="P21" s="120"/>
      <c r="Q21" s="120"/>
      <c r="R21" s="119"/>
      <c r="S21" s="45"/>
      <c r="T21" s="120"/>
      <c r="U21" s="120"/>
      <c r="V21" s="120"/>
      <c r="W21" s="120"/>
    </row>
    <row r="22" spans="1:23" ht="12.75">
      <c r="A22" s="20" t="s">
        <v>11</v>
      </c>
      <c r="B22" s="17"/>
      <c r="C22" s="17"/>
      <c r="D22" s="21">
        <v>26526818.615</v>
      </c>
      <c r="E22" s="117">
        <v>1990908.9619599998</v>
      </c>
      <c r="F22" s="141">
        <v>1817082.54196</v>
      </c>
      <c r="G22" s="141">
        <v>2133779.88924</v>
      </c>
      <c r="H22" s="281">
        <v>5941771.39316</v>
      </c>
      <c r="I22" s="141">
        <v>2121520.86312</v>
      </c>
      <c r="J22" s="141">
        <v>2031855.0798</v>
      </c>
      <c r="K22" s="118">
        <v>2205346.14736</v>
      </c>
      <c r="L22" s="118">
        <v>6358722.090280001</v>
      </c>
      <c r="M22" s="118">
        <v>12300493.48344</v>
      </c>
      <c r="N22" s="117">
        <v>2220166.39099</v>
      </c>
      <c r="O22" s="141">
        <v>2137986.7892500004</v>
      </c>
      <c r="P22" s="118">
        <v>2355327.50192</v>
      </c>
      <c r="Q22" s="118">
        <v>6713480.68216</v>
      </c>
      <c r="R22" s="117">
        <v>2193891.40976</v>
      </c>
      <c r="S22" s="141">
        <v>2151696.45182</v>
      </c>
      <c r="T22" s="118">
        <v>3235208.05696</v>
      </c>
      <c r="U22" s="118">
        <v>7580795.918540001</v>
      </c>
      <c r="V22" s="118">
        <v>14294276.6007</v>
      </c>
      <c r="W22" s="118">
        <v>26594770.084139995</v>
      </c>
    </row>
    <row r="23" spans="1:23" ht="12.75">
      <c r="A23" s="20"/>
      <c r="B23" s="17" t="s">
        <v>12</v>
      </c>
      <c r="C23" s="17"/>
      <c r="D23" s="21">
        <v>5886555.439</v>
      </c>
      <c r="E23" s="117">
        <v>480436.54511</v>
      </c>
      <c r="F23" s="141">
        <v>478186.3913</v>
      </c>
      <c r="G23" s="141">
        <v>611900.14464</v>
      </c>
      <c r="H23" s="281">
        <v>1570523.0810500002</v>
      </c>
      <c r="I23" s="141">
        <v>485344.32732000004</v>
      </c>
      <c r="J23" s="141">
        <v>479797.4748</v>
      </c>
      <c r="K23" s="118">
        <v>617918.8594600001</v>
      </c>
      <c r="L23" s="118">
        <v>1583060.66158</v>
      </c>
      <c r="M23" s="118">
        <v>3153583.74263</v>
      </c>
      <c r="N23" s="117">
        <v>475554.74768000003</v>
      </c>
      <c r="O23" s="141">
        <v>499366.7077</v>
      </c>
      <c r="P23" s="118">
        <v>634714.19157</v>
      </c>
      <c r="Q23" s="118">
        <v>1609635.64695</v>
      </c>
      <c r="R23" s="117">
        <v>484411.03406</v>
      </c>
      <c r="S23" s="141">
        <v>500142.47914</v>
      </c>
      <c r="T23" s="118">
        <v>763182.74428</v>
      </c>
      <c r="U23" s="118">
        <v>1747736.25748</v>
      </c>
      <c r="V23" s="118">
        <v>3357371.90443</v>
      </c>
      <c r="W23" s="118">
        <v>6510955.64706</v>
      </c>
    </row>
    <row r="24" spans="1:23" ht="12.75">
      <c r="A24" s="20"/>
      <c r="B24" s="17" t="s">
        <v>13</v>
      </c>
      <c r="C24" s="17"/>
      <c r="D24" s="21">
        <v>2478045.565</v>
      </c>
      <c r="E24" s="117">
        <v>144640.53294</v>
      </c>
      <c r="F24" s="141">
        <v>161751.43391999998</v>
      </c>
      <c r="G24" s="141">
        <v>221234.48048</v>
      </c>
      <c r="H24" s="281">
        <v>527626.44734</v>
      </c>
      <c r="I24" s="141">
        <v>208473.29028000002</v>
      </c>
      <c r="J24" s="141">
        <v>202222.2778</v>
      </c>
      <c r="K24" s="118">
        <v>206599.59696</v>
      </c>
      <c r="L24" s="118">
        <v>617295.16504</v>
      </c>
      <c r="M24" s="118">
        <v>1144921.6123799998</v>
      </c>
      <c r="N24" s="117">
        <v>202838.25737</v>
      </c>
      <c r="O24" s="141">
        <v>205303.3666</v>
      </c>
      <c r="P24" s="118">
        <v>240527.87709</v>
      </c>
      <c r="Q24" s="118">
        <v>648669.50106</v>
      </c>
      <c r="R24" s="117">
        <v>229697.02307999998</v>
      </c>
      <c r="S24" s="141">
        <v>245700.46168</v>
      </c>
      <c r="T24" s="118">
        <v>466946.85504</v>
      </c>
      <c r="U24" s="118">
        <v>942344.3398</v>
      </c>
      <c r="V24" s="118">
        <v>1591013.8408599999</v>
      </c>
      <c r="W24" s="118">
        <v>2735935.4532399997</v>
      </c>
    </row>
    <row r="25" spans="1:23" ht="12.75">
      <c r="A25" s="20"/>
      <c r="B25" s="17" t="s">
        <v>14</v>
      </c>
      <c r="C25" s="17"/>
      <c r="D25" s="21">
        <v>764051.941</v>
      </c>
      <c r="E25" s="117">
        <v>215194.03903</v>
      </c>
      <c r="F25" s="141">
        <v>39909.27375</v>
      </c>
      <c r="G25" s="141">
        <v>61891.74136</v>
      </c>
      <c r="H25" s="281">
        <v>316995.05414</v>
      </c>
      <c r="I25" s="141">
        <v>28630.44832</v>
      </c>
      <c r="J25" s="141">
        <v>8831.3154</v>
      </c>
      <c r="K25" s="118">
        <v>1645.86742</v>
      </c>
      <c r="L25" s="118">
        <v>39107.631140000005</v>
      </c>
      <c r="M25" s="118">
        <v>356102.68528000003</v>
      </c>
      <c r="N25" s="117">
        <v>239517.52920999998</v>
      </c>
      <c r="O25" s="141">
        <v>36720.71115</v>
      </c>
      <c r="P25" s="118">
        <v>59968.95175</v>
      </c>
      <c r="Q25" s="118">
        <v>336207.19211</v>
      </c>
      <c r="R25" s="117">
        <v>28887.42506</v>
      </c>
      <c r="S25" s="141">
        <v>3455.3664</v>
      </c>
      <c r="T25" s="118">
        <v>33159.03336</v>
      </c>
      <c r="U25" s="118">
        <v>65501.82482</v>
      </c>
      <c r="V25" s="118">
        <v>401709.01693</v>
      </c>
      <c r="W25" s="118">
        <v>757811.70221</v>
      </c>
    </row>
    <row r="26" spans="1:23" ht="12.75">
      <c r="A26" s="20"/>
      <c r="B26" s="17" t="s">
        <v>56</v>
      </c>
      <c r="C26" s="17"/>
      <c r="D26" s="21">
        <v>11800432.2</v>
      </c>
      <c r="E26" s="117">
        <v>695711.1378499999</v>
      </c>
      <c r="F26" s="141">
        <v>687367.78971</v>
      </c>
      <c r="G26" s="141">
        <v>784890.46944</v>
      </c>
      <c r="H26" s="281">
        <v>2167969.397</v>
      </c>
      <c r="I26" s="141">
        <v>811710.9486</v>
      </c>
      <c r="J26" s="141">
        <v>821547.874</v>
      </c>
      <c r="K26" s="118">
        <v>902060.2496</v>
      </c>
      <c r="L26" s="118">
        <v>2535319.0722000003</v>
      </c>
      <c r="M26" s="118">
        <v>4703288.4692</v>
      </c>
      <c r="N26" s="117">
        <v>828380.83673</v>
      </c>
      <c r="O26" s="141">
        <v>915719.08725</v>
      </c>
      <c r="P26" s="118">
        <v>922165.80863</v>
      </c>
      <c r="Q26" s="118">
        <v>2666265.73261</v>
      </c>
      <c r="R26" s="117">
        <v>977823.68492</v>
      </c>
      <c r="S26" s="141">
        <v>923717.66706</v>
      </c>
      <c r="T26" s="118">
        <v>1418214.60272</v>
      </c>
      <c r="U26" s="118">
        <v>3319755.9547</v>
      </c>
      <c r="V26" s="118">
        <v>5986021.68731</v>
      </c>
      <c r="W26" s="118">
        <v>10689310.15651</v>
      </c>
    </row>
    <row r="27" spans="1:23" ht="12.75">
      <c r="A27" s="20"/>
      <c r="B27" s="17" t="s">
        <v>58</v>
      </c>
      <c r="C27" s="17"/>
      <c r="D27" s="21">
        <v>5588494.961</v>
      </c>
      <c r="E27" s="117">
        <v>454011.41004</v>
      </c>
      <c r="F27" s="141">
        <v>441164.04928</v>
      </c>
      <c r="G27" s="141">
        <v>452889.57116</v>
      </c>
      <c r="H27" s="281">
        <v>1348065.03048</v>
      </c>
      <c r="I27" s="141">
        <v>584346.42632</v>
      </c>
      <c r="J27" s="141">
        <v>515518.371</v>
      </c>
      <c r="K27" s="118">
        <v>475293.61156</v>
      </c>
      <c r="L27" s="118">
        <v>1575158.40888</v>
      </c>
      <c r="M27" s="118">
        <v>2923223.43936</v>
      </c>
      <c r="N27" s="117">
        <v>472957.587</v>
      </c>
      <c r="O27" s="141">
        <v>476501.193</v>
      </c>
      <c r="P27" s="118">
        <v>494901.613</v>
      </c>
      <c r="Q27" s="118">
        <v>1444360.3930000002</v>
      </c>
      <c r="R27" s="117">
        <v>471534.9188</v>
      </c>
      <c r="S27" s="141">
        <v>477218.30028</v>
      </c>
      <c r="T27" s="118">
        <v>544870.913</v>
      </c>
      <c r="U27" s="118">
        <v>1493624.13208</v>
      </c>
      <c r="V27" s="118">
        <v>2937984.52508</v>
      </c>
      <c r="W27" s="118">
        <v>5861207.96444</v>
      </c>
    </row>
    <row r="28" spans="1:23" ht="12.75">
      <c r="A28" s="20"/>
      <c r="B28" s="17" t="s">
        <v>15</v>
      </c>
      <c r="C28" s="17"/>
      <c r="D28" s="21">
        <v>9238.509</v>
      </c>
      <c r="E28" s="117">
        <v>915.29699</v>
      </c>
      <c r="F28" s="141">
        <v>8703.604</v>
      </c>
      <c r="G28" s="141">
        <v>973.48216</v>
      </c>
      <c r="H28" s="281">
        <v>10592.38315</v>
      </c>
      <c r="I28" s="141">
        <v>3015.4222800000002</v>
      </c>
      <c r="J28" s="141">
        <v>3937.7668</v>
      </c>
      <c r="K28" s="118">
        <v>1827.96236</v>
      </c>
      <c r="L28" s="118">
        <v>8781.15144</v>
      </c>
      <c r="M28" s="118">
        <v>19373.53459</v>
      </c>
      <c r="N28" s="117">
        <v>917.433</v>
      </c>
      <c r="O28" s="141">
        <v>4375.723550000001</v>
      </c>
      <c r="P28" s="118">
        <v>3049.0598800000002</v>
      </c>
      <c r="Q28" s="118">
        <v>8342.21643</v>
      </c>
      <c r="R28" s="117">
        <v>1537.32384</v>
      </c>
      <c r="S28" s="141">
        <v>1462.17726</v>
      </c>
      <c r="T28" s="118">
        <v>8833.90856</v>
      </c>
      <c r="U28" s="118">
        <v>11833.40966</v>
      </c>
      <c r="V28" s="118">
        <v>20175.626089999998</v>
      </c>
      <c r="W28" s="118">
        <v>39549.16068</v>
      </c>
    </row>
    <row r="29" spans="1:23" ht="12.75">
      <c r="A29" s="20"/>
      <c r="B29" s="17"/>
      <c r="C29" s="17"/>
      <c r="D29" s="21"/>
      <c r="E29" s="117"/>
      <c r="F29" s="141"/>
      <c r="G29" s="141"/>
      <c r="H29" s="281"/>
      <c r="I29" s="141"/>
      <c r="J29" s="141"/>
      <c r="K29" s="118"/>
      <c r="L29" s="118"/>
      <c r="M29" s="118"/>
      <c r="N29" s="117"/>
      <c r="O29" s="141"/>
      <c r="P29" s="118"/>
      <c r="Q29" s="118"/>
      <c r="R29" s="117"/>
      <c r="S29" s="141"/>
      <c r="T29" s="118"/>
      <c r="U29" s="118"/>
      <c r="V29" s="118"/>
      <c r="W29" s="118"/>
    </row>
    <row r="30" spans="1:23" ht="12.75">
      <c r="A30" s="22" t="s">
        <v>16</v>
      </c>
      <c r="B30" s="23"/>
      <c r="C30" s="23"/>
      <c r="D30" s="21">
        <v>3562076.5069999993</v>
      </c>
      <c r="E30" s="117">
        <v>693938.3300499988</v>
      </c>
      <c r="F30" s="141">
        <v>464519.7448299993</v>
      </c>
      <c r="G30" s="141">
        <v>334513.64483999973</v>
      </c>
      <c r="H30" s="281">
        <v>1492971.7197199985</v>
      </c>
      <c r="I30" s="141">
        <v>2257109.90964</v>
      </c>
      <c r="J30" s="141">
        <v>-1724280.238</v>
      </c>
      <c r="K30" s="118">
        <v>258371.5376000004</v>
      </c>
      <c r="L30" s="118">
        <v>791201.209239996</v>
      </c>
      <c r="M30" s="118">
        <v>2284172.9289599992</v>
      </c>
      <c r="N30" s="117">
        <v>-31598.502630000003</v>
      </c>
      <c r="O30" s="141">
        <v>283813.12364999903</v>
      </c>
      <c r="P30" s="118">
        <v>281287.9781399998</v>
      </c>
      <c r="Q30" s="118">
        <v>533502.5991600016</v>
      </c>
      <c r="R30" s="117">
        <v>428471.9079599995</v>
      </c>
      <c r="S30" s="141">
        <v>441333.3376599997</v>
      </c>
      <c r="T30" s="118">
        <v>-273917.1703600008</v>
      </c>
      <c r="U30" s="118">
        <v>595888.0752600012</v>
      </c>
      <c r="V30" s="118">
        <v>1129390.674420001</v>
      </c>
      <c r="W30" s="118">
        <v>3413563.6033799984</v>
      </c>
    </row>
    <row r="31" spans="1:23" ht="12.75">
      <c r="A31" s="20"/>
      <c r="B31" s="17"/>
      <c r="C31" s="17"/>
      <c r="D31" s="21"/>
      <c r="E31" s="117"/>
      <c r="F31" s="141"/>
      <c r="G31" s="141"/>
      <c r="H31" s="281"/>
      <c r="I31" s="141"/>
      <c r="J31" s="141"/>
      <c r="K31" s="118"/>
      <c r="L31" s="118"/>
      <c r="M31" s="118"/>
      <c r="N31" s="117"/>
      <c r="O31" s="141"/>
      <c r="P31" s="118"/>
      <c r="Q31" s="118"/>
      <c r="R31" s="117"/>
      <c r="S31" s="141"/>
      <c r="T31" s="118"/>
      <c r="U31" s="118"/>
      <c r="V31" s="118"/>
      <c r="W31" s="118"/>
    </row>
    <row r="32" spans="1:23" ht="12.75">
      <c r="A32" s="19" t="s">
        <v>17</v>
      </c>
      <c r="B32" s="17"/>
      <c r="C32" s="17"/>
      <c r="D32" s="21"/>
      <c r="E32" s="117"/>
      <c r="F32" s="141"/>
      <c r="G32" s="141"/>
      <c r="H32" s="281"/>
      <c r="I32" s="141"/>
      <c r="J32" s="141"/>
      <c r="K32" s="118"/>
      <c r="L32" s="118"/>
      <c r="M32" s="118"/>
      <c r="N32" s="117"/>
      <c r="O32" s="141"/>
      <c r="P32" s="118"/>
      <c r="Q32" s="118"/>
      <c r="R32" s="117"/>
      <c r="S32" s="141"/>
      <c r="T32" s="118"/>
      <c r="U32" s="118"/>
      <c r="V32" s="118"/>
      <c r="W32" s="118"/>
    </row>
    <row r="33" spans="1:23" ht="12.75">
      <c r="A33" s="20" t="s">
        <v>18</v>
      </c>
      <c r="B33" s="17"/>
      <c r="C33" s="17"/>
      <c r="D33" s="21">
        <v>5266785.0479999995</v>
      </c>
      <c r="E33" s="117">
        <v>175969.17536</v>
      </c>
      <c r="F33" s="141">
        <v>353024.25969000004</v>
      </c>
      <c r="G33" s="141">
        <v>420000.80727999995</v>
      </c>
      <c r="H33" s="281">
        <v>948994.2423299999</v>
      </c>
      <c r="I33" s="141">
        <v>392775.13775999995</v>
      </c>
      <c r="J33" s="141">
        <v>410123.11220000003</v>
      </c>
      <c r="K33" s="118">
        <v>435791.41880000004</v>
      </c>
      <c r="L33" s="118">
        <v>1238689.66876</v>
      </c>
      <c r="M33" s="118">
        <v>2187683.9110899996</v>
      </c>
      <c r="N33" s="117">
        <v>357811.40885</v>
      </c>
      <c r="O33" s="141">
        <v>334346.2672</v>
      </c>
      <c r="P33" s="118">
        <v>391694.27855</v>
      </c>
      <c r="Q33" s="118">
        <v>1083851.9546</v>
      </c>
      <c r="R33" s="117">
        <v>484223.96356</v>
      </c>
      <c r="S33" s="141">
        <v>604187.2395200001</v>
      </c>
      <c r="T33" s="118">
        <v>1242960.4271599997</v>
      </c>
      <c r="U33" s="118">
        <v>2331371.63024</v>
      </c>
      <c r="V33" s="118">
        <v>3415223.58484</v>
      </c>
      <c r="W33" s="118">
        <v>5602907.49593</v>
      </c>
    </row>
    <row r="34" spans="1:23" ht="12.75">
      <c r="A34" s="20"/>
      <c r="B34" s="17" t="s">
        <v>19</v>
      </c>
      <c r="C34" s="17"/>
      <c r="D34" s="21">
        <v>49136.597</v>
      </c>
      <c r="E34" s="117">
        <v>2602.017</v>
      </c>
      <c r="F34" s="141">
        <v>1166.845</v>
      </c>
      <c r="G34" s="141">
        <v>3887.015</v>
      </c>
      <c r="H34" s="281">
        <v>7655.877</v>
      </c>
      <c r="I34" s="141">
        <v>1426.981</v>
      </c>
      <c r="J34" s="141">
        <v>325.967</v>
      </c>
      <c r="K34" s="118">
        <v>1153.261</v>
      </c>
      <c r="L34" s="118">
        <v>2906.209</v>
      </c>
      <c r="M34" s="118">
        <v>10562.086</v>
      </c>
      <c r="N34" s="117">
        <v>3034.602</v>
      </c>
      <c r="O34" s="141">
        <v>2367.448</v>
      </c>
      <c r="P34" s="118">
        <v>1691.032</v>
      </c>
      <c r="Q34" s="118">
        <v>7093.081999999999</v>
      </c>
      <c r="R34" s="117">
        <v>1571.729</v>
      </c>
      <c r="S34" s="141">
        <v>3611.399</v>
      </c>
      <c r="T34" s="118">
        <v>10277.36</v>
      </c>
      <c r="U34" s="118">
        <v>15460.488000000001</v>
      </c>
      <c r="V34" s="118">
        <v>22553.57</v>
      </c>
      <c r="W34" s="118">
        <v>33115.656</v>
      </c>
    </row>
    <row r="35" spans="1:23" ht="12.75">
      <c r="A35" s="20"/>
      <c r="B35" s="17" t="s">
        <v>20</v>
      </c>
      <c r="C35" s="17"/>
      <c r="D35" s="21">
        <v>3118364.211</v>
      </c>
      <c r="E35" s="117">
        <v>18690.25436</v>
      </c>
      <c r="F35" s="141">
        <v>182380.51569</v>
      </c>
      <c r="G35" s="141">
        <v>239753.77928</v>
      </c>
      <c r="H35" s="281">
        <v>440824.54932999995</v>
      </c>
      <c r="I35" s="141">
        <v>224868.67575999998</v>
      </c>
      <c r="J35" s="141">
        <v>198824.2832</v>
      </c>
      <c r="K35" s="118">
        <v>232693.4248</v>
      </c>
      <c r="L35" s="118">
        <v>656386.38376</v>
      </c>
      <c r="M35" s="118">
        <v>1097210.93309</v>
      </c>
      <c r="N35" s="117">
        <v>175589.83485</v>
      </c>
      <c r="O35" s="141">
        <v>171261.64919999999</v>
      </c>
      <c r="P35" s="118">
        <v>191607.66055</v>
      </c>
      <c r="Q35" s="118">
        <v>538459.1446</v>
      </c>
      <c r="R35" s="117">
        <v>306338.88656</v>
      </c>
      <c r="S35" s="141">
        <v>316045.09852</v>
      </c>
      <c r="T35" s="118">
        <v>721511.55916</v>
      </c>
      <c r="U35" s="118">
        <v>1343895.54424</v>
      </c>
      <c r="V35" s="118">
        <v>1882354.68884</v>
      </c>
      <c r="W35" s="118">
        <v>2979565.62193</v>
      </c>
    </row>
    <row r="36" spans="1:23" ht="12.75">
      <c r="A36" s="20"/>
      <c r="B36" s="17" t="s">
        <v>21</v>
      </c>
      <c r="C36" s="17"/>
      <c r="D36" s="21">
        <v>2197557.434</v>
      </c>
      <c r="E36" s="117">
        <v>159880.938</v>
      </c>
      <c r="F36" s="141">
        <v>171810.589</v>
      </c>
      <c r="G36" s="141">
        <v>184134.043</v>
      </c>
      <c r="H36" s="281">
        <v>515825.57</v>
      </c>
      <c r="I36" s="141">
        <v>169333.443</v>
      </c>
      <c r="J36" s="141">
        <v>211624.796</v>
      </c>
      <c r="K36" s="118">
        <v>204251.255</v>
      </c>
      <c r="L36" s="118">
        <v>585209.494</v>
      </c>
      <c r="M36" s="118">
        <v>1101035.064</v>
      </c>
      <c r="N36" s="117">
        <v>185256.176</v>
      </c>
      <c r="O36" s="141">
        <v>165452.066</v>
      </c>
      <c r="P36" s="118">
        <v>201777.65</v>
      </c>
      <c r="Q36" s="118">
        <v>552485.892</v>
      </c>
      <c r="R36" s="117">
        <v>179456.806</v>
      </c>
      <c r="S36" s="141">
        <v>291753.54</v>
      </c>
      <c r="T36" s="118">
        <v>531726.228</v>
      </c>
      <c r="U36" s="118">
        <v>1002936.574</v>
      </c>
      <c r="V36" s="118">
        <v>1555422.466</v>
      </c>
      <c r="W36" s="118">
        <v>2656457.5300000003</v>
      </c>
    </row>
    <row r="37" spans="1:23" ht="12.75">
      <c r="A37" s="20"/>
      <c r="B37" s="17"/>
      <c r="C37" s="17"/>
      <c r="D37" s="21"/>
      <c r="E37" s="117"/>
      <c r="F37" s="141"/>
      <c r="G37" s="141"/>
      <c r="H37" s="281"/>
      <c r="I37" s="141"/>
      <c r="J37" s="141"/>
      <c r="K37" s="118"/>
      <c r="L37" s="118"/>
      <c r="M37" s="118"/>
      <c r="N37" s="117"/>
      <c r="O37" s="141"/>
      <c r="P37" s="118"/>
      <c r="Q37" s="118"/>
      <c r="R37" s="117"/>
      <c r="S37" s="141"/>
      <c r="T37" s="118"/>
      <c r="U37" s="118"/>
      <c r="V37" s="118"/>
      <c r="W37" s="118"/>
    </row>
    <row r="38" spans="1:23" ht="12.75">
      <c r="A38" s="24" t="s">
        <v>59</v>
      </c>
      <c r="B38" s="25"/>
      <c r="C38" s="25"/>
      <c r="D38" s="26">
        <v>30138031.718999997</v>
      </c>
      <c r="E38" s="121">
        <v>2687449.3090099986</v>
      </c>
      <c r="F38" s="142">
        <v>2282769.1317899995</v>
      </c>
      <c r="G38" s="142">
        <v>2472180.54908</v>
      </c>
      <c r="H38" s="284">
        <v>7442398.989879999</v>
      </c>
      <c r="I38" s="142">
        <v>4380057.75376</v>
      </c>
      <c r="J38" s="142">
        <v>307900.8088</v>
      </c>
      <c r="K38" s="122">
        <v>2464870.94596</v>
      </c>
      <c r="L38" s="122">
        <v>7152829.508519997</v>
      </c>
      <c r="M38" s="122">
        <v>14595228.498399999</v>
      </c>
      <c r="N38" s="121">
        <v>2191602.49036</v>
      </c>
      <c r="O38" s="142">
        <v>2424167.3608999993</v>
      </c>
      <c r="P38" s="122">
        <v>2638306.51206</v>
      </c>
      <c r="Q38" s="122">
        <v>7254076.363320002</v>
      </c>
      <c r="R38" s="121">
        <v>2623935.0467199995</v>
      </c>
      <c r="S38" s="142">
        <v>2596641.18848</v>
      </c>
      <c r="T38" s="122">
        <v>2971568.2465999993</v>
      </c>
      <c r="U38" s="122">
        <v>8192144.481800002</v>
      </c>
      <c r="V38" s="122">
        <v>15446220.845120002</v>
      </c>
      <c r="W38" s="122">
        <v>30041449.343519993</v>
      </c>
    </row>
    <row r="39" spans="1:23" ht="12.75">
      <c r="A39" s="24" t="s">
        <v>60</v>
      </c>
      <c r="B39" s="25"/>
      <c r="C39" s="25"/>
      <c r="D39" s="26">
        <v>31842740.259999998</v>
      </c>
      <c r="E39" s="121">
        <v>2169480.1543199997</v>
      </c>
      <c r="F39" s="142">
        <v>2171273.64665</v>
      </c>
      <c r="G39" s="142">
        <v>2557667.71152</v>
      </c>
      <c r="H39" s="284">
        <v>6898421.512490001</v>
      </c>
      <c r="I39" s="142">
        <v>2515722.98188</v>
      </c>
      <c r="J39" s="142">
        <v>2442304.159</v>
      </c>
      <c r="K39" s="122">
        <v>2642290.82716</v>
      </c>
      <c r="L39" s="122">
        <v>7600317.968040001</v>
      </c>
      <c r="M39" s="122">
        <v>14498739.48053</v>
      </c>
      <c r="N39" s="121">
        <v>2581012.4018400004</v>
      </c>
      <c r="O39" s="142">
        <v>2474700.5044500004</v>
      </c>
      <c r="P39" s="122">
        <v>2748712.8124700002</v>
      </c>
      <c r="Q39" s="122">
        <v>7804425.718760001</v>
      </c>
      <c r="R39" s="121">
        <v>2679687.10232</v>
      </c>
      <c r="S39" s="142">
        <v>2759495.09034</v>
      </c>
      <c r="T39" s="122">
        <v>4488445.8441200005</v>
      </c>
      <c r="U39" s="122">
        <v>9927628.03678</v>
      </c>
      <c r="V39" s="122">
        <v>17732053.75554</v>
      </c>
      <c r="W39" s="122">
        <v>32230793.236069996</v>
      </c>
    </row>
    <row r="40" spans="1:23" ht="12.75">
      <c r="A40" s="24" t="s">
        <v>22</v>
      </c>
      <c r="B40" s="25"/>
      <c r="C40" s="25"/>
      <c r="D40" s="26">
        <v>-1704708.5410000011</v>
      </c>
      <c r="E40" s="121">
        <v>517969.15468999883</v>
      </c>
      <c r="F40" s="142">
        <v>111495.48513999954</v>
      </c>
      <c r="G40" s="142">
        <v>-85487.1624400001</v>
      </c>
      <c r="H40" s="284">
        <v>543977.4773899987</v>
      </c>
      <c r="I40" s="142">
        <v>1864334.77188</v>
      </c>
      <c r="J40" s="299">
        <v>-2134403.3502</v>
      </c>
      <c r="K40" s="155">
        <v>-177419.8811999997</v>
      </c>
      <c r="L40" s="155">
        <v>-447488.45952000376</v>
      </c>
      <c r="M40" s="155">
        <v>96489.01786999963</v>
      </c>
      <c r="N40" s="318">
        <v>-389409.91148000024</v>
      </c>
      <c r="O40" s="299">
        <v>-50533.143550001085</v>
      </c>
      <c r="P40" s="155">
        <v>-110406.30041000014</v>
      </c>
      <c r="Q40" s="155">
        <v>-550349.3554399982</v>
      </c>
      <c r="R40" s="318">
        <v>-55752.055600000545</v>
      </c>
      <c r="S40" s="299">
        <v>-162853.9018600001</v>
      </c>
      <c r="T40" s="155">
        <v>-1516877.5975200012</v>
      </c>
      <c r="U40" s="155">
        <v>-1735483.5549799977</v>
      </c>
      <c r="V40" s="155">
        <v>-2285832.910419997</v>
      </c>
      <c r="W40" s="155">
        <v>-2189343.892550003</v>
      </c>
    </row>
    <row r="41" spans="1:23" ht="12.75">
      <c r="A41" s="27"/>
      <c r="B41" s="28"/>
      <c r="C41" s="28"/>
      <c r="D41" s="29"/>
      <c r="E41" s="123"/>
      <c r="F41" s="143"/>
      <c r="G41" s="143"/>
      <c r="H41" s="285"/>
      <c r="I41" s="143"/>
      <c r="J41" s="143"/>
      <c r="K41" s="124"/>
      <c r="L41" s="124"/>
      <c r="M41" s="124"/>
      <c r="N41" s="123"/>
      <c r="O41" s="143"/>
      <c r="P41" s="124"/>
      <c r="Q41" s="124"/>
      <c r="R41" s="123"/>
      <c r="S41" s="143"/>
      <c r="T41" s="124"/>
      <c r="U41" s="124"/>
      <c r="V41" s="124"/>
      <c r="W41" s="124"/>
    </row>
    <row r="42" spans="1:23" ht="12.75">
      <c r="A42" s="19" t="s">
        <v>23</v>
      </c>
      <c r="B42" s="17"/>
      <c r="C42" s="17"/>
      <c r="D42" s="18"/>
      <c r="E42" s="119"/>
      <c r="F42" s="45"/>
      <c r="G42" s="45"/>
      <c r="H42" s="283"/>
      <c r="I42" s="45"/>
      <c r="J42" s="45"/>
      <c r="K42" s="120"/>
      <c r="L42" s="120"/>
      <c r="M42" s="120"/>
      <c r="N42" s="119"/>
      <c r="O42" s="45"/>
      <c r="P42" s="120"/>
      <c r="Q42" s="120"/>
      <c r="R42" s="119"/>
      <c r="S42" s="45"/>
      <c r="T42" s="120"/>
      <c r="U42" s="120"/>
      <c r="V42" s="120"/>
      <c r="W42" s="120"/>
    </row>
    <row r="43" spans="1:23" ht="12.75">
      <c r="A43" s="19"/>
      <c r="B43" s="17"/>
      <c r="C43" s="17"/>
      <c r="D43" s="18"/>
      <c r="E43" s="119"/>
      <c r="F43" s="45"/>
      <c r="G43" s="45"/>
      <c r="H43" s="283"/>
      <c r="I43" s="45"/>
      <c r="J43" s="45"/>
      <c r="K43" s="120"/>
      <c r="L43" s="120"/>
      <c r="M43" s="120"/>
      <c r="N43" s="119"/>
      <c r="O43" s="45"/>
      <c r="P43" s="120"/>
      <c r="Q43" s="120"/>
      <c r="R43" s="119"/>
      <c r="S43" s="45"/>
      <c r="T43" s="120"/>
      <c r="U43" s="120"/>
      <c r="V43" s="120"/>
      <c r="W43" s="120"/>
    </row>
    <row r="44" spans="1:23" ht="12.75">
      <c r="A44" s="20" t="s">
        <v>24</v>
      </c>
      <c r="B44" s="17"/>
      <c r="C44" s="17"/>
      <c r="D44" s="21">
        <v>-81553.2200000001</v>
      </c>
      <c r="E44" s="107">
        <v>-82584.24111000009</v>
      </c>
      <c r="F44" s="144">
        <v>-28868.546860000002</v>
      </c>
      <c r="G44" s="144">
        <v>-194761.26711999995</v>
      </c>
      <c r="H44" s="21">
        <v>-306214.0550899999</v>
      </c>
      <c r="I44" s="144">
        <v>1786657.9188</v>
      </c>
      <c r="J44" s="144">
        <v>-1363621.545</v>
      </c>
      <c r="K44" s="108">
        <v>226545.16325999994</v>
      </c>
      <c r="L44" s="108">
        <v>649581.5370600001</v>
      </c>
      <c r="M44" s="108">
        <v>343367.4819700002</v>
      </c>
      <c r="N44" s="107">
        <v>-661555.1117700001</v>
      </c>
      <c r="O44" s="144">
        <v>141747.47645</v>
      </c>
      <c r="P44" s="108">
        <v>116117.51841000005</v>
      </c>
      <c r="Q44" s="108">
        <v>-403690.1169100001</v>
      </c>
      <c r="R44" s="107">
        <v>271877.19984</v>
      </c>
      <c r="S44" s="144">
        <v>276204.32184</v>
      </c>
      <c r="T44" s="108">
        <v>-169600.80079999997</v>
      </c>
      <c r="U44" s="108">
        <v>378480.72088000004</v>
      </c>
      <c r="V44" s="108">
        <v>-25209.39603000006</v>
      </c>
      <c r="W44" s="108">
        <v>318158.08594000037</v>
      </c>
    </row>
    <row r="45" spans="1:23" ht="12.75">
      <c r="A45" s="20" t="s">
        <v>25</v>
      </c>
      <c r="B45" s="17"/>
      <c r="C45" s="17"/>
      <c r="D45" s="21">
        <v>50274.841999999975</v>
      </c>
      <c r="E45" s="107">
        <v>-96011.54824</v>
      </c>
      <c r="F45" s="144">
        <v>5421.754579999997</v>
      </c>
      <c r="G45" s="144">
        <v>161.54604000000108</v>
      </c>
      <c r="H45" s="21">
        <v>-90428.24762</v>
      </c>
      <c r="I45" s="144">
        <v>3836.049320000002</v>
      </c>
      <c r="J45" s="144">
        <v>5933.1849999999995</v>
      </c>
      <c r="K45" s="108">
        <v>-9270.690380000004</v>
      </c>
      <c r="L45" s="108">
        <v>498.5439399999959</v>
      </c>
      <c r="M45" s="108">
        <v>-89929.70367999999</v>
      </c>
      <c r="N45" s="107">
        <v>3298.8960000000006</v>
      </c>
      <c r="O45" s="144">
        <v>9522.809000000001</v>
      </c>
      <c r="P45" s="108">
        <v>3155.400819999999</v>
      </c>
      <c r="Q45" s="108">
        <v>15977.105820000004</v>
      </c>
      <c r="R45" s="107">
        <v>2417.0081800000007</v>
      </c>
      <c r="S45" s="144">
        <v>-2478.5507000000016</v>
      </c>
      <c r="T45" s="108">
        <v>-10044.635560000002</v>
      </c>
      <c r="U45" s="108">
        <v>-10106.178079999998</v>
      </c>
      <c r="V45" s="108">
        <v>5870.927739999999</v>
      </c>
      <c r="W45" s="108">
        <v>-84058.77594000002</v>
      </c>
    </row>
    <row r="46" spans="1:23" ht="12.75">
      <c r="A46" s="20"/>
      <c r="B46" s="17" t="s">
        <v>26</v>
      </c>
      <c r="C46" s="17"/>
      <c r="D46" s="21">
        <v>281521.002</v>
      </c>
      <c r="E46" s="107">
        <v>13032.628159999998</v>
      </c>
      <c r="F46" s="144">
        <v>17635.163819999998</v>
      </c>
      <c r="G46" s="144">
        <v>20504.048160000002</v>
      </c>
      <c r="H46" s="21">
        <v>51171.84014</v>
      </c>
      <c r="I46" s="144">
        <v>19381.67104</v>
      </c>
      <c r="J46" s="144">
        <v>21524.9698</v>
      </c>
      <c r="K46" s="108">
        <v>17813.383299999998</v>
      </c>
      <c r="L46" s="108">
        <v>58720.024139999994</v>
      </c>
      <c r="M46" s="108">
        <v>109891.86428</v>
      </c>
      <c r="N46" s="107">
        <v>17587.42756</v>
      </c>
      <c r="O46" s="144">
        <v>19504.50055</v>
      </c>
      <c r="P46" s="108">
        <v>14586.178559999998</v>
      </c>
      <c r="Q46" s="108">
        <v>51678.10667</v>
      </c>
      <c r="R46" s="107">
        <v>15679.05298</v>
      </c>
      <c r="S46" s="144">
        <v>9808.026679999999</v>
      </c>
      <c r="T46" s="108">
        <v>18103.01632</v>
      </c>
      <c r="U46" s="108">
        <v>43590.09598</v>
      </c>
      <c r="V46" s="108">
        <v>95268.20264999999</v>
      </c>
      <c r="W46" s="108">
        <v>205160.06692999997</v>
      </c>
    </row>
    <row r="47" spans="1:23" ht="12.75">
      <c r="A47" s="20"/>
      <c r="B47" s="17" t="s">
        <v>27</v>
      </c>
      <c r="C47" s="17"/>
      <c r="D47" s="21">
        <v>231246.16</v>
      </c>
      <c r="E47" s="107">
        <v>109044.1764</v>
      </c>
      <c r="F47" s="144">
        <v>12213.40924</v>
      </c>
      <c r="G47" s="144">
        <v>20342.50212</v>
      </c>
      <c r="H47" s="21">
        <v>141600.08776</v>
      </c>
      <c r="I47" s="144">
        <v>15545.62172</v>
      </c>
      <c r="J47" s="144">
        <v>15591.7848</v>
      </c>
      <c r="K47" s="108">
        <v>27084.07368</v>
      </c>
      <c r="L47" s="108">
        <v>58221.4802</v>
      </c>
      <c r="M47" s="108">
        <v>199821.56796</v>
      </c>
      <c r="N47" s="107">
        <v>14288.53156</v>
      </c>
      <c r="O47" s="144">
        <v>9981.69155</v>
      </c>
      <c r="P47" s="108">
        <v>11430.77774</v>
      </c>
      <c r="Q47" s="108">
        <v>35701.00085</v>
      </c>
      <c r="R47" s="107">
        <v>13262.0448</v>
      </c>
      <c r="S47" s="144">
        <v>12286.57738</v>
      </c>
      <c r="T47" s="108">
        <v>28147.65188</v>
      </c>
      <c r="U47" s="108">
        <v>53696.274059999996</v>
      </c>
      <c r="V47" s="108">
        <v>89397.27491</v>
      </c>
      <c r="W47" s="108">
        <v>289218.84287</v>
      </c>
    </row>
    <row r="48" spans="1:23" ht="12.75">
      <c r="A48" s="20" t="s">
        <v>28</v>
      </c>
      <c r="B48" s="17"/>
      <c r="C48" s="17"/>
      <c r="D48" s="21">
        <v>-237776.59000000008</v>
      </c>
      <c r="E48" s="107">
        <v>280870.4525899999</v>
      </c>
      <c r="F48" s="144">
        <v>528047.03186</v>
      </c>
      <c r="G48" s="144">
        <v>-142291.48003999994</v>
      </c>
      <c r="H48" s="21">
        <v>666626.00441</v>
      </c>
      <c r="I48" s="144">
        <v>496753.0928</v>
      </c>
      <c r="J48" s="144">
        <v>289031.06820000004</v>
      </c>
      <c r="K48" s="108">
        <v>-777495.60406</v>
      </c>
      <c r="L48" s="108">
        <v>8288.556940000039</v>
      </c>
      <c r="M48" s="108">
        <v>674914.5613500001</v>
      </c>
      <c r="N48" s="107">
        <v>14065.565100000007</v>
      </c>
      <c r="O48" s="144">
        <v>145886.29585</v>
      </c>
      <c r="P48" s="108">
        <v>131753.05615000002</v>
      </c>
      <c r="Q48" s="108">
        <v>291704.91709999996</v>
      </c>
      <c r="R48" s="107">
        <v>259592.45024000003</v>
      </c>
      <c r="S48" s="144">
        <v>167241.27721999993</v>
      </c>
      <c r="T48" s="108">
        <v>217199.46844000006</v>
      </c>
      <c r="U48" s="108">
        <v>644033.1959</v>
      </c>
      <c r="V48" s="108">
        <v>935738.113</v>
      </c>
      <c r="W48" s="108">
        <v>1610652.6743500005</v>
      </c>
    </row>
    <row r="49" spans="1:23" ht="12.75">
      <c r="A49" s="20"/>
      <c r="B49" s="17" t="s">
        <v>29</v>
      </c>
      <c r="C49" s="17"/>
      <c r="D49" s="21">
        <v>1868782.183</v>
      </c>
      <c r="E49" s="107">
        <v>1549571.8416499998</v>
      </c>
      <c r="F49" s="144">
        <v>1098432.61453</v>
      </c>
      <c r="G49" s="144">
        <v>533665.2196800001</v>
      </c>
      <c r="H49" s="21">
        <v>3181669.67586</v>
      </c>
      <c r="I49" s="144">
        <v>749449.00772</v>
      </c>
      <c r="J49" s="144">
        <v>378153.20440000005</v>
      </c>
      <c r="K49" s="108">
        <v>-214516.71518000012</v>
      </c>
      <c r="L49" s="108">
        <v>913085.49694</v>
      </c>
      <c r="M49" s="108">
        <v>4094755.1728</v>
      </c>
      <c r="N49" s="107">
        <v>55678.09422000001</v>
      </c>
      <c r="O49" s="144">
        <v>226020.67495</v>
      </c>
      <c r="P49" s="108">
        <v>413584.96009</v>
      </c>
      <c r="Q49" s="108">
        <v>695283.7292599999</v>
      </c>
      <c r="R49" s="107">
        <v>259801.86544000002</v>
      </c>
      <c r="S49" s="144">
        <v>331843.91553999996</v>
      </c>
      <c r="T49" s="108">
        <v>365486.92240000004</v>
      </c>
      <c r="U49" s="108">
        <v>957132.7033800001</v>
      </c>
      <c r="V49" s="108">
        <v>1652416.43264</v>
      </c>
      <c r="W49" s="108">
        <v>5747171.60544</v>
      </c>
    </row>
    <row r="50" spans="1:23" ht="12.75">
      <c r="A50" s="20"/>
      <c r="B50" s="17" t="s">
        <v>30</v>
      </c>
      <c r="C50" s="17"/>
      <c r="D50" s="21">
        <v>2106558.773</v>
      </c>
      <c r="E50" s="107">
        <v>1268701.38906</v>
      </c>
      <c r="F50" s="144">
        <v>570385.5826699999</v>
      </c>
      <c r="G50" s="144">
        <v>675956.69972</v>
      </c>
      <c r="H50" s="21">
        <v>2515043.67145</v>
      </c>
      <c r="I50" s="144">
        <v>252695.91492</v>
      </c>
      <c r="J50" s="144">
        <v>89122.13620000001</v>
      </c>
      <c r="K50" s="108">
        <v>562978.88888</v>
      </c>
      <c r="L50" s="108">
        <v>904796.94</v>
      </c>
      <c r="M50" s="108">
        <v>3419840.6114499997</v>
      </c>
      <c r="N50" s="107">
        <v>41612.52912000001</v>
      </c>
      <c r="O50" s="144">
        <v>80134.37909999999</v>
      </c>
      <c r="P50" s="108">
        <v>281831.90394</v>
      </c>
      <c r="Q50" s="108">
        <v>403578.81216</v>
      </c>
      <c r="R50" s="107">
        <v>209.4152</v>
      </c>
      <c r="S50" s="144">
        <v>164602.63832000003</v>
      </c>
      <c r="T50" s="108">
        <v>148287.45395999998</v>
      </c>
      <c r="U50" s="108">
        <v>313099.50748000003</v>
      </c>
      <c r="V50" s="108">
        <v>716678.31964</v>
      </c>
      <c r="W50" s="108">
        <v>4136518.9310899996</v>
      </c>
    </row>
    <row r="51" spans="1:23" ht="12.75">
      <c r="A51" s="20" t="s">
        <v>31</v>
      </c>
      <c r="B51" s="17"/>
      <c r="C51" s="17"/>
      <c r="D51" s="21">
        <v>0</v>
      </c>
      <c r="E51" s="107">
        <v>-4678.929390000005</v>
      </c>
      <c r="F51" s="144">
        <v>-1428.1869300000108</v>
      </c>
      <c r="G51" s="144">
        <v>1476.723199999993</v>
      </c>
      <c r="H51" s="21">
        <v>-4630.3931200000225</v>
      </c>
      <c r="I51" s="144">
        <v>991.0145599999814</v>
      </c>
      <c r="J51" s="144">
        <v>3090.057599999971</v>
      </c>
      <c r="K51" s="108">
        <v>216811.49024</v>
      </c>
      <c r="L51" s="108">
        <v>220892.56239999997</v>
      </c>
      <c r="M51" s="108">
        <v>216262.16927999994</v>
      </c>
      <c r="N51" s="107">
        <v>-217620.54866000003</v>
      </c>
      <c r="O51" s="144">
        <v>-901.5777000000235</v>
      </c>
      <c r="P51" s="108">
        <v>968.3002400000005</v>
      </c>
      <c r="Q51" s="108">
        <v>-217553.82612000004</v>
      </c>
      <c r="R51" s="107">
        <v>1520.5870199999918</v>
      </c>
      <c r="S51" s="144">
        <v>14.581920000026003</v>
      </c>
      <c r="T51" s="108">
        <v>-6704.198600000003</v>
      </c>
      <c r="U51" s="108">
        <v>-5169.029659999986</v>
      </c>
      <c r="V51" s="108">
        <v>-222722.85578000004</v>
      </c>
      <c r="W51" s="108">
        <v>-6460.686500000098</v>
      </c>
    </row>
    <row r="52" spans="1:23" ht="12.75">
      <c r="A52" s="20" t="s">
        <v>32</v>
      </c>
      <c r="B52" s="17"/>
      <c r="C52" s="17"/>
      <c r="D52" s="21">
        <v>105948.528</v>
      </c>
      <c r="E52" s="107">
        <v>-262764.21606999997</v>
      </c>
      <c r="F52" s="144">
        <v>-560909.14637</v>
      </c>
      <c r="G52" s="144">
        <v>-54108.056319999996</v>
      </c>
      <c r="H52" s="21">
        <v>-877781.4187599999</v>
      </c>
      <c r="I52" s="144">
        <v>1285077.76212</v>
      </c>
      <c r="J52" s="144">
        <v>-1661675.8558</v>
      </c>
      <c r="K52" s="108">
        <v>796499.9674600001</v>
      </c>
      <c r="L52" s="108">
        <v>419901.87378000014</v>
      </c>
      <c r="M52" s="108">
        <v>-457879.5449799998</v>
      </c>
      <c r="N52" s="107">
        <v>-461299.02421</v>
      </c>
      <c r="O52" s="144">
        <v>-12760.050700000002</v>
      </c>
      <c r="P52" s="108">
        <v>-19759.2388</v>
      </c>
      <c r="Q52" s="108">
        <v>-493818.31371</v>
      </c>
      <c r="R52" s="107">
        <v>8347.1544</v>
      </c>
      <c r="S52" s="144">
        <v>111427.0134</v>
      </c>
      <c r="T52" s="108">
        <v>-370051.43508</v>
      </c>
      <c r="U52" s="108">
        <v>-250277.26728000003</v>
      </c>
      <c r="V52" s="108">
        <v>-744095.58099</v>
      </c>
      <c r="W52" s="108">
        <v>-1201975.12597</v>
      </c>
    </row>
    <row r="53" spans="1:23" ht="12.75">
      <c r="A53" s="35" t="s">
        <v>86</v>
      </c>
      <c r="B53" s="33"/>
      <c r="C53" s="33"/>
      <c r="D53" s="21">
        <v>0</v>
      </c>
      <c r="E53" s="107">
        <v>0</v>
      </c>
      <c r="F53" s="144">
        <v>0</v>
      </c>
      <c r="G53" s="144">
        <v>0</v>
      </c>
      <c r="H53" s="21">
        <v>0</v>
      </c>
      <c r="I53" s="144">
        <v>0</v>
      </c>
      <c r="J53" s="144">
        <v>0</v>
      </c>
      <c r="K53" s="108">
        <v>0</v>
      </c>
      <c r="L53" s="108">
        <v>0</v>
      </c>
      <c r="M53" s="108">
        <v>0</v>
      </c>
      <c r="N53" s="107">
        <v>0</v>
      </c>
      <c r="O53" s="144">
        <v>0</v>
      </c>
      <c r="P53" s="108">
        <v>0</v>
      </c>
      <c r="Q53" s="108">
        <v>0</v>
      </c>
      <c r="R53" s="107">
        <v>0</v>
      </c>
      <c r="S53" s="144">
        <v>0</v>
      </c>
      <c r="T53" s="108">
        <v>0</v>
      </c>
      <c r="U53" s="108">
        <v>0</v>
      </c>
      <c r="V53" s="108">
        <v>0</v>
      </c>
      <c r="W53" s="108">
        <v>0</v>
      </c>
    </row>
    <row r="54" spans="1:23" ht="12.75" hidden="1">
      <c r="A54" s="35"/>
      <c r="B54" s="33" t="s">
        <v>33</v>
      </c>
      <c r="C54" s="33"/>
      <c r="D54" s="21">
        <v>0</v>
      </c>
      <c r="E54" s="107">
        <v>0</v>
      </c>
      <c r="F54" s="144">
        <v>0</v>
      </c>
      <c r="G54" s="144">
        <v>0</v>
      </c>
      <c r="H54" s="21">
        <v>0</v>
      </c>
      <c r="I54" s="144">
        <v>0</v>
      </c>
      <c r="J54" s="144">
        <v>0</v>
      </c>
      <c r="K54" s="108">
        <v>0</v>
      </c>
      <c r="L54" s="108">
        <v>0</v>
      </c>
      <c r="M54" s="108">
        <v>0</v>
      </c>
      <c r="N54" s="107">
        <v>0</v>
      </c>
      <c r="O54" s="144">
        <v>0</v>
      </c>
      <c r="P54" s="108">
        <v>0</v>
      </c>
      <c r="Q54" s="108">
        <v>0</v>
      </c>
      <c r="R54" s="107">
        <v>0</v>
      </c>
      <c r="S54" s="144">
        <v>0</v>
      </c>
      <c r="T54" s="108">
        <v>0</v>
      </c>
      <c r="U54" s="108">
        <v>0</v>
      </c>
      <c r="V54" s="108">
        <v>0</v>
      </c>
      <c r="W54" s="108">
        <v>0</v>
      </c>
    </row>
    <row r="55" spans="1:23" ht="12.75" hidden="1">
      <c r="A55" s="35"/>
      <c r="B55" s="33" t="s">
        <v>34</v>
      </c>
      <c r="C55" s="33"/>
      <c r="D55" s="21">
        <v>0</v>
      </c>
      <c r="E55" s="107">
        <v>0</v>
      </c>
      <c r="F55" s="144">
        <v>0</v>
      </c>
      <c r="G55" s="144">
        <v>0</v>
      </c>
      <c r="H55" s="21">
        <v>0</v>
      </c>
      <c r="I55" s="144">
        <v>0</v>
      </c>
      <c r="J55" s="144">
        <v>0</v>
      </c>
      <c r="K55" s="108">
        <v>0</v>
      </c>
      <c r="L55" s="108">
        <v>0</v>
      </c>
      <c r="M55" s="108">
        <v>0</v>
      </c>
      <c r="N55" s="107">
        <v>0</v>
      </c>
      <c r="O55" s="144">
        <v>0</v>
      </c>
      <c r="P55" s="108">
        <v>0</v>
      </c>
      <c r="Q55" s="108">
        <v>0</v>
      </c>
      <c r="R55" s="107">
        <v>0</v>
      </c>
      <c r="S55" s="144">
        <v>0</v>
      </c>
      <c r="T55" s="108">
        <v>0</v>
      </c>
      <c r="U55" s="108">
        <v>0</v>
      </c>
      <c r="V55" s="108">
        <v>0</v>
      </c>
      <c r="W55" s="108">
        <v>0</v>
      </c>
    </row>
    <row r="56" spans="1:23" ht="12.75">
      <c r="A56" s="73" t="s">
        <v>87</v>
      </c>
      <c r="B56" s="33"/>
      <c r="C56" s="33"/>
      <c r="D56" s="21">
        <v>0</v>
      </c>
      <c r="E56" s="107">
        <v>0</v>
      </c>
      <c r="F56" s="144">
        <v>0</v>
      </c>
      <c r="G56" s="144">
        <v>0</v>
      </c>
      <c r="H56" s="21">
        <v>0</v>
      </c>
      <c r="I56" s="144">
        <v>0</v>
      </c>
      <c r="J56" s="144">
        <v>0</v>
      </c>
      <c r="K56" s="108">
        <v>0</v>
      </c>
      <c r="L56" s="108">
        <v>0</v>
      </c>
      <c r="M56" s="108">
        <v>0</v>
      </c>
      <c r="N56" s="107">
        <v>0</v>
      </c>
      <c r="O56" s="144">
        <v>0</v>
      </c>
      <c r="P56" s="108">
        <v>0</v>
      </c>
      <c r="Q56" s="108">
        <v>0</v>
      </c>
      <c r="R56" s="107">
        <v>0</v>
      </c>
      <c r="S56" s="144">
        <v>0</v>
      </c>
      <c r="T56" s="108">
        <v>0</v>
      </c>
      <c r="U56" s="108">
        <v>0</v>
      </c>
      <c r="V56" s="108">
        <v>0</v>
      </c>
      <c r="W56" s="108">
        <v>0</v>
      </c>
    </row>
    <row r="57" spans="1:23" ht="12.75">
      <c r="A57" s="20" t="s">
        <v>35</v>
      </c>
      <c r="B57" s="17"/>
      <c r="C57" s="17"/>
      <c r="D57" s="21">
        <v>0</v>
      </c>
      <c r="E57" s="107">
        <v>0</v>
      </c>
      <c r="F57" s="144">
        <v>0</v>
      </c>
      <c r="G57" s="144">
        <v>0</v>
      </c>
      <c r="H57" s="21">
        <v>0</v>
      </c>
      <c r="I57" s="144">
        <v>0</v>
      </c>
      <c r="J57" s="144">
        <v>0</v>
      </c>
      <c r="K57" s="108">
        <v>0</v>
      </c>
      <c r="L57" s="108">
        <v>0</v>
      </c>
      <c r="M57" s="108">
        <v>0</v>
      </c>
      <c r="N57" s="107">
        <v>0</v>
      </c>
      <c r="O57" s="144">
        <v>0</v>
      </c>
      <c r="P57" s="108">
        <v>0</v>
      </c>
      <c r="Q57" s="108">
        <v>0</v>
      </c>
      <c r="R57" s="107">
        <v>0</v>
      </c>
      <c r="S57" s="144">
        <v>0</v>
      </c>
      <c r="T57" s="108">
        <v>0</v>
      </c>
      <c r="U57" s="108">
        <v>0</v>
      </c>
      <c r="V57" s="108">
        <v>0</v>
      </c>
      <c r="W57" s="108">
        <v>0</v>
      </c>
    </row>
    <row r="58" spans="1:23" ht="12.75">
      <c r="A58" s="20"/>
      <c r="B58" s="17"/>
      <c r="C58" s="17"/>
      <c r="D58" s="21"/>
      <c r="E58" s="117"/>
      <c r="F58" s="141"/>
      <c r="G58" s="141"/>
      <c r="H58" s="281"/>
      <c r="I58" s="141"/>
      <c r="J58" s="141"/>
      <c r="K58" s="118"/>
      <c r="L58" s="118"/>
      <c r="M58" s="118"/>
      <c r="N58" s="117"/>
      <c r="O58" s="141"/>
      <c r="P58" s="118"/>
      <c r="Q58" s="118"/>
      <c r="R58" s="117"/>
      <c r="S58" s="141"/>
      <c r="T58" s="118"/>
      <c r="U58" s="118"/>
      <c r="V58" s="118"/>
      <c r="W58" s="118"/>
    </row>
    <row r="59" spans="1:23" ht="12.75">
      <c r="A59" s="20" t="s">
        <v>36</v>
      </c>
      <c r="B59" s="17"/>
      <c r="C59" s="17"/>
      <c r="D59" s="21">
        <v>1623155.3210000005</v>
      </c>
      <c r="E59" s="107">
        <v>-600553.3958</v>
      </c>
      <c r="F59" s="144">
        <v>-140364.032</v>
      </c>
      <c r="G59" s="144">
        <v>-109274.10467999999</v>
      </c>
      <c r="H59" s="21">
        <v>-850191.53248</v>
      </c>
      <c r="I59" s="144">
        <v>-77676.85308</v>
      </c>
      <c r="J59" s="144">
        <v>770781.8052000001</v>
      </c>
      <c r="K59" s="108">
        <v>403965.04445999995</v>
      </c>
      <c r="L59" s="108">
        <v>1097069.99658</v>
      </c>
      <c r="M59" s="108">
        <v>246878.46409999992</v>
      </c>
      <c r="N59" s="107">
        <v>-272145.20029</v>
      </c>
      <c r="O59" s="144">
        <v>192280.62000000005</v>
      </c>
      <c r="P59" s="108">
        <v>226523.81882000001</v>
      </c>
      <c r="Q59" s="108">
        <v>146659.23853000012</v>
      </c>
      <c r="R59" s="107">
        <v>327629.25544</v>
      </c>
      <c r="S59" s="144">
        <v>439058.2237000001</v>
      </c>
      <c r="T59" s="108">
        <v>1347276.7967199998</v>
      </c>
      <c r="U59" s="108">
        <v>2113964.2758599995</v>
      </c>
      <c r="V59" s="108">
        <v>2260623.5143899997</v>
      </c>
      <c r="W59" s="108">
        <v>2507501.97849</v>
      </c>
    </row>
    <row r="60" spans="1:23" ht="12.75">
      <c r="A60" s="20" t="s">
        <v>37</v>
      </c>
      <c r="B60" s="17"/>
      <c r="C60" s="17"/>
      <c r="D60" s="21">
        <v>-38196.662</v>
      </c>
      <c r="E60" s="107">
        <v>-3983.3058</v>
      </c>
      <c r="F60" s="144">
        <v>-3750.133</v>
      </c>
      <c r="G60" s="144">
        <v>-12497.65668</v>
      </c>
      <c r="H60" s="21">
        <v>-20231.095479999996</v>
      </c>
      <c r="I60" s="144">
        <v>114.75592000000051</v>
      </c>
      <c r="J60" s="144">
        <v>-6446.100799999999</v>
      </c>
      <c r="K60" s="108">
        <v>1670.085460000002</v>
      </c>
      <c r="L60" s="108">
        <v>-4661.259419999997</v>
      </c>
      <c r="M60" s="108">
        <v>-24892.354899999995</v>
      </c>
      <c r="N60" s="107">
        <v>-1075.17429</v>
      </c>
      <c r="O60" s="144">
        <v>-11562.434</v>
      </c>
      <c r="P60" s="108">
        <v>-2993.89818</v>
      </c>
      <c r="Q60" s="108">
        <v>-15631.50647</v>
      </c>
      <c r="R60" s="107">
        <v>-5376.06556</v>
      </c>
      <c r="S60" s="144">
        <v>-10788.025300000001</v>
      </c>
      <c r="T60" s="108">
        <v>929972.1497199999</v>
      </c>
      <c r="U60" s="108">
        <v>913808.0588599998</v>
      </c>
      <c r="V60" s="108">
        <v>898176.5523899999</v>
      </c>
      <c r="W60" s="108">
        <v>873284.1974899999</v>
      </c>
    </row>
    <row r="61" spans="1:23" ht="12.75">
      <c r="A61" s="20"/>
      <c r="B61" s="17" t="s">
        <v>38</v>
      </c>
      <c r="C61" s="17"/>
      <c r="D61" s="21">
        <v>41362.432</v>
      </c>
      <c r="E61" s="107">
        <v>0</v>
      </c>
      <c r="F61" s="144">
        <v>0</v>
      </c>
      <c r="G61" s="144">
        <v>244.739</v>
      </c>
      <c r="H61" s="21">
        <v>244.739</v>
      </c>
      <c r="I61" s="144">
        <v>5366.899</v>
      </c>
      <c r="J61" s="144">
        <v>526.773</v>
      </c>
      <c r="K61" s="108">
        <v>8999.751</v>
      </c>
      <c r="L61" s="108">
        <v>14893.423</v>
      </c>
      <c r="M61" s="108">
        <v>15138.162</v>
      </c>
      <c r="N61" s="107">
        <v>126.381</v>
      </c>
      <c r="O61" s="144">
        <v>0</v>
      </c>
      <c r="P61" s="108">
        <v>0</v>
      </c>
      <c r="Q61" s="108">
        <v>126.381</v>
      </c>
      <c r="R61" s="107">
        <v>351.324</v>
      </c>
      <c r="S61" s="144">
        <v>511.728</v>
      </c>
      <c r="T61" s="108">
        <v>1254851.31904</v>
      </c>
      <c r="U61" s="108">
        <v>1255714.3710399999</v>
      </c>
      <c r="V61" s="108">
        <v>1255840.75204</v>
      </c>
      <c r="W61" s="108">
        <v>1270978.91404</v>
      </c>
    </row>
    <row r="62" spans="1:23" ht="12.75">
      <c r="A62" s="20"/>
      <c r="B62" s="17"/>
      <c r="C62" s="17" t="s">
        <v>39</v>
      </c>
      <c r="D62" s="21"/>
      <c r="E62" s="107">
        <v>0</v>
      </c>
      <c r="F62" s="144">
        <v>0</v>
      </c>
      <c r="G62" s="144">
        <v>0</v>
      </c>
      <c r="H62" s="21">
        <v>0</v>
      </c>
      <c r="I62" s="144">
        <v>0</v>
      </c>
      <c r="J62" s="144">
        <v>0</v>
      </c>
      <c r="K62" s="108">
        <v>0</v>
      </c>
      <c r="L62" s="108">
        <v>0</v>
      </c>
      <c r="M62" s="108">
        <v>0</v>
      </c>
      <c r="N62" s="107">
        <v>0</v>
      </c>
      <c r="O62" s="144">
        <v>0</v>
      </c>
      <c r="P62" s="108">
        <v>0</v>
      </c>
      <c r="Q62" s="108">
        <v>0</v>
      </c>
      <c r="R62" s="107">
        <v>0</v>
      </c>
      <c r="S62" s="144">
        <v>0</v>
      </c>
      <c r="T62" s="108">
        <v>1247176.97104</v>
      </c>
      <c r="U62" s="108">
        <v>1247176.97104</v>
      </c>
      <c r="V62" s="108">
        <v>1247176.97104</v>
      </c>
      <c r="W62" s="108">
        <v>1247176.97104</v>
      </c>
    </row>
    <row r="63" spans="1:23" ht="12.75">
      <c r="A63" s="20"/>
      <c r="B63" s="17"/>
      <c r="C63" s="17" t="s">
        <v>40</v>
      </c>
      <c r="D63" s="21"/>
      <c r="E63" s="107">
        <v>0</v>
      </c>
      <c r="F63" s="144">
        <v>0</v>
      </c>
      <c r="G63" s="144">
        <v>244.739</v>
      </c>
      <c r="H63" s="21">
        <v>244.739</v>
      </c>
      <c r="I63" s="144">
        <v>5366.899</v>
      </c>
      <c r="J63" s="144">
        <v>526.773</v>
      </c>
      <c r="K63" s="108">
        <v>8999.751</v>
      </c>
      <c r="L63" s="108">
        <v>14893.423</v>
      </c>
      <c r="M63" s="108">
        <v>15138.162</v>
      </c>
      <c r="N63" s="107">
        <v>126.381</v>
      </c>
      <c r="O63" s="144">
        <v>0</v>
      </c>
      <c r="P63" s="108">
        <v>0</v>
      </c>
      <c r="Q63" s="108">
        <v>126.381</v>
      </c>
      <c r="R63" s="107">
        <v>351.324</v>
      </c>
      <c r="S63" s="144">
        <v>511.728</v>
      </c>
      <c r="T63" s="108">
        <v>7674.347999999998</v>
      </c>
      <c r="U63" s="108">
        <v>8537.399999999907</v>
      </c>
      <c r="V63" s="108">
        <v>8663.780999999959</v>
      </c>
      <c r="W63" s="108">
        <v>23801.94299999997</v>
      </c>
    </row>
    <row r="64" spans="1:23" ht="12.75">
      <c r="A64" s="20"/>
      <c r="B64" s="17" t="s">
        <v>41</v>
      </c>
      <c r="C64" s="17"/>
      <c r="D64" s="21">
        <v>79559.094</v>
      </c>
      <c r="E64" s="107">
        <v>3983.3058</v>
      </c>
      <c r="F64" s="144">
        <v>3750.133</v>
      </c>
      <c r="G64" s="144">
        <v>12742.39568</v>
      </c>
      <c r="H64" s="21">
        <v>20475.834479999998</v>
      </c>
      <c r="I64" s="144">
        <v>5252.14308</v>
      </c>
      <c r="J64" s="144">
        <v>6972.873799999999</v>
      </c>
      <c r="K64" s="108">
        <v>7329.665539999998</v>
      </c>
      <c r="L64" s="108">
        <v>19554.682419999997</v>
      </c>
      <c r="M64" s="108">
        <v>40030.516899999995</v>
      </c>
      <c r="N64" s="107">
        <v>1201.55529</v>
      </c>
      <c r="O64" s="144">
        <v>11562.434</v>
      </c>
      <c r="P64" s="108">
        <v>2993.89818</v>
      </c>
      <c r="Q64" s="108">
        <v>15757.88747</v>
      </c>
      <c r="R64" s="107">
        <v>5727.38956</v>
      </c>
      <c r="S64" s="144">
        <v>11299.7533</v>
      </c>
      <c r="T64" s="108">
        <v>324879.16932000004</v>
      </c>
      <c r="U64" s="108">
        <v>341906.31218000007</v>
      </c>
      <c r="V64" s="108">
        <v>357664.1996500001</v>
      </c>
      <c r="W64" s="108">
        <v>397694.71655000007</v>
      </c>
    </row>
    <row r="65" spans="1:23" ht="12.75">
      <c r="A65" s="20" t="s">
        <v>42</v>
      </c>
      <c r="B65" s="17"/>
      <c r="C65" s="17"/>
      <c r="D65" s="21">
        <v>2602699.0530000003</v>
      </c>
      <c r="E65" s="107">
        <v>-515319.476</v>
      </c>
      <c r="F65" s="144">
        <v>-55534.825</v>
      </c>
      <c r="G65" s="144">
        <v>-25804.191</v>
      </c>
      <c r="H65" s="21">
        <v>-596658.492</v>
      </c>
      <c r="I65" s="144">
        <v>-11806.46</v>
      </c>
      <c r="J65" s="144">
        <v>843668.6190000001</v>
      </c>
      <c r="K65" s="108">
        <v>473365.887</v>
      </c>
      <c r="L65" s="108">
        <v>1305228.046</v>
      </c>
      <c r="M65" s="108">
        <v>708569.554</v>
      </c>
      <c r="N65" s="107">
        <v>-195582.897</v>
      </c>
      <c r="O65" s="144">
        <v>284760.05500000005</v>
      </c>
      <c r="P65" s="108">
        <v>311517.655</v>
      </c>
      <c r="Q65" s="108">
        <v>400694.81300000014</v>
      </c>
      <c r="R65" s="107">
        <v>421532.74199999997</v>
      </c>
      <c r="S65" s="144">
        <v>538117.6440000001</v>
      </c>
      <c r="T65" s="108">
        <v>506169.491</v>
      </c>
      <c r="U65" s="108">
        <v>1465819.877</v>
      </c>
      <c r="V65" s="108">
        <v>1866514.69</v>
      </c>
      <c r="W65" s="108">
        <v>2575084.244</v>
      </c>
    </row>
    <row r="66" spans="1:23" ht="12.75">
      <c r="A66" s="20"/>
      <c r="B66" s="17" t="s">
        <v>38</v>
      </c>
      <c r="C66" s="17"/>
      <c r="D66" s="21">
        <v>3131967.115</v>
      </c>
      <c r="E66" s="107">
        <v>0</v>
      </c>
      <c r="F66" s="144">
        <v>0</v>
      </c>
      <c r="G66" s="144">
        <v>0</v>
      </c>
      <c r="H66" s="21">
        <v>0</v>
      </c>
      <c r="I66" s="144">
        <v>0</v>
      </c>
      <c r="J66" s="144">
        <v>847704.211</v>
      </c>
      <c r="K66" s="108">
        <v>476735.309</v>
      </c>
      <c r="L66" s="108">
        <v>1324439.52</v>
      </c>
      <c r="M66" s="108">
        <v>1324439.52</v>
      </c>
      <c r="N66" s="107">
        <v>300744.95</v>
      </c>
      <c r="O66" s="144">
        <v>296520.302</v>
      </c>
      <c r="P66" s="108">
        <v>312801.51</v>
      </c>
      <c r="Q66" s="108">
        <v>910066.7620000001</v>
      </c>
      <c r="R66" s="107">
        <v>426095.973</v>
      </c>
      <c r="S66" s="144">
        <v>540081.773</v>
      </c>
      <c r="T66" s="108">
        <v>517844.185</v>
      </c>
      <c r="U66" s="108">
        <v>1484021.931</v>
      </c>
      <c r="V66" s="108">
        <v>2394088.693</v>
      </c>
      <c r="W66" s="108">
        <v>3718528.213</v>
      </c>
    </row>
    <row r="67" spans="1:23" ht="12.75">
      <c r="A67" s="20"/>
      <c r="B67" s="17"/>
      <c r="C67" s="17" t="s">
        <v>39</v>
      </c>
      <c r="D67" s="21"/>
      <c r="E67" s="107">
        <v>0</v>
      </c>
      <c r="F67" s="144">
        <v>0</v>
      </c>
      <c r="G67" s="144">
        <v>0</v>
      </c>
      <c r="H67" s="21">
        <v>0</v>
      </c>
      <c r="I67" s="144">
        <v>0</v>
      </c>
      <c r="J67" s="144">
        <v>847704.211</v>
      </c>
      <c r="K67" s="108">
        <v>476735.309</v>
      </c>
      <c r="L67" s="108">
        <v>1324439.52</v>
      </c>
      <c r="M67" s="108">
        <v>1324439.52</v>
      </c>
      <c r="N67" s="107">
        <v>300744.95</v>
      </c>
      <c r="O67" s="144">
        <v>296520.302</v>
      </c>
      <c r="P67" s="108">
        <v>312801.51</v>
      </c>
      <c r="Q67" s="108">
        <v>910066.7620000001</v>
      </c>
      <c r="R67" s="107">
        <v>426095.973</v>
      </c>
      <c r="S67" s="144">
        <v>540081.773</v>
      </c>
      <c r="T67" s="108">
        <v>517844.185</v>
      </c>
      <c r="U67" s="108">
        <v>1484021.931</v>
      </c>
      <c r="V67" s="108">
        <v>2394088.693</v>
      </c>
      <c r="W67" s="108">
        <v>3718528.213</v>
      </c>
    </row>
    <row r="68" spans="1:23" ht="12.75">
      <c r="A68" s="20"/>
      <c r="B68" s="17"/>
      <c r="C68" s="17" t="s">
        <v>40</v>
      </c>
      <c r="D68" s="21"/>
      <c r="E68" s="107">
        <v>0</v>
      </c>
      <c r="F68" s="144">
        <v>0</v>
      </c>
      <c r="G68" s="144">
        <v>0</v>
      </c>
      <c r="H68" s="21">
        <v>0</v>
      </c>
      <c r="I68" s="144">
        <v>0</v>
      </c>
      <c r="J68" s="144">
        <v>0</v>
      </c>
      <c r="K68" s="108">
        <v>0</v>
      </c>
      <c r="L68" s="108">
        <v>0</v>
      </c>
      <c r="M68" s="108">
        <v>0</v>
      </c>
      <c r="N68" s="107">
        <v>0</v>
      </c>
      <c r="O68" s="144">
        <v>0</v>
      </c>
      <c r="P68" s="108">
        <v>0</v>
      </c>
      <c r="Q68" s="108">
        <v>0</v>
      </c>
      <c r="R68" s="107">
        <v>0</v>
      </c>
      <c r="S68" s="144">
        <v>0</v>
      </c>
      <c r="T68" s="108">
        <v>0</v>
      </c>
      <c r="U68" s="108">
        <v>0</v>
      </c>
      <c r="V68" s="108">
        <v>0</v>
      </c>
      <c r="W68" s="108">
        <v>0</v>
      </c>
    </row>
    <row r="69" spans="1:23" ht="12.75">
      <c r="A69" s="20"/>
      <c r="B69" s="17" t="s">
        <v>41</v>
      </c>
      <c r="C69" s="17"/>
      <c r="D69" s="21">
        <v>529268.062</v>
      </c>
      <c r="E69" s="107">
        <v>515319.476</v>
      </c>
      <c r="F69" s="144">
        <v>55534.825</v>
      </c>
      <c r="G69" s="144">
        <v>25804.191</v>
      </c>
      <c r="H69" s="21">
        <v>596658.492</v>
      </c>
      <c r="I69" s="144">
        <v>11806.46</v>
      </c>
      <c r="J69" s="144">
        <v>4035.592</v>
      </c>
      <c r="K69" s="108">
        <v>3369.422</v>
      </c>
      <c r="L69" s="108">
        <v>19211.474</v>
      </c>
      <c r="M69" s="108">
        <v>615869.966</v>
      </c>
      <c r="N69" s="107">
        <v>496327.847</v>
      </c>
      <c r="O69" s="144">
        <v>11760.247</v>
      </c>
      <c r="P69" s="108">
        <v>1283.855</v>
      </c>
      <c r="Q69" s="108">
        <v>509371.94899999996</v>
      </c>
      <c r="R69" s="107">
        <v>4563.231</v>
      </c>
      <c r="S69" s="144">
        <v>1964.129</v>
      </c>
      <c r="T69" s="108">
        <v>11674.694</v>
      </c>
      <c r="U69" s="108">
        <v>18202.054</v>
      </c>
      <c r="V69" s="108">
        <v>527574.0029999999</v>
      </c>
      <c r="W69" s="108">
        <v>1143443.969</v>
      </c>
    </row>
    <row r="70" spans="1:23" ht="12.75">
      <c r="A70" s="20" t="s">
        <v>43</v>
      </c>
      <c r="B70" s="17"/>
      <c r="C70" s="17"/>
      <c r="D70" s="21">
        <v>-941347.07</v>
      </c>
      <c r="E70" s="107">
        <v>-81250.614</v>
      </c>
      <c r="F70" s="144">
        <v>-81079.074</v>
      </c>
      <c r="G70" s="144">
        <v>-70972.257</v>
      </c>
      <c r="H70" s="21">
        <v>-233301.945</v>
      </c>
      <c r="I70" s="144">
        <v>-65985.149</v>
      </c>
      <c r="J70" s="144">
        <v>-66440.713</v>
      </c>
      <c r="K70" s="108">
        <v>-71070.928</v>
      </c>
      <c r="L70" s="108">
        <v>-203496.79000000004</v>
      </c>
      <c r="M70" s="108">
        <v>-436798.73500000004</v>
      </c>
      <c r="N70" s="107">
        <v>-75487.129</v>
      </c>
      <c r="O70" s="144">
        <v>-80917.001</v>
      </c>
      <c r="P70" s="108">
        <v>-81999.938</v>
      </c>
      <c r="Q70" s="108">
        <v>-238404.068</v>
      </c>
      <c r="R70" s="107">
        <v>-88527.421</v>
      </c>
      <c r="S70" s="144">
        <v>-88271.395</v>
      </c>
      <c r="T70" s="108">
        <v>-88864.844</v>
      </c>
      <c r="U70" s="108">
        <v>-265663.66</v>
      </c>
      <c r="V70" s="108">
        <v>-504067.728</v>
      </c>
      <c r="W70" s="108">
        <v>-940866.463</v>
      </c>
    </row>
    <row r="71" spans="1:23" ht="12.75">
      <c r="A71" s="20"/>
      <c r="B71" s="17"/>
      <c r="C71" s="17"/>
      <c r="D71" s="21"/>
      <c r="E71" s="117"/>
      <c r="F71" s="141"/>
      <c r="G71" s="141"/>
      <c r="H71" s="281"/>
      <c r="I71" s="141"/>
      <c r="J71" s="141"/>
      <c r="K71" s="118"/>
      <c r="L71" s="118"/>
      <c r="M71" s="118"/>
      <c r="N71" s="117"/>
      <c r="O71" s="141"/>
      <c r="P71" s="118"/>
      <c r="Q71" s="118"/>
      <c r="R71" s="117"/>
      <c r="S71" s="141"/>
      <c r="T71" s="118"/>
      <c r="U71" s="118"/>
      <c r="V71" s="118"/>
      <c r="W71" s="118"/>
    </row>
    <row r="72" spans="1:23" ht="12.75">
      <c r="A72" s="24" t="s">
        <v>44</v>
      </c>
      <c r="B72" s="25"/>
      <c r="C72" s="25"/>
      <c r="D72" s="26">
        <v>-1704708.5410000007</v>
      </c>
      <c r="E72" s="121">
        <v>517969.15469</v>
      </c>
      <c r="F72" s="142">
        <v>111495.48514</v>
      </c>
      <c r="G72" s="142">
        <v>-85487.16243999996</v>
      </c>
      <c r="H72" s="284">
        <v>543977.4773900001</v>
      </c>
      <c r="I72" s="142">
        <v>1864334.7718800001</v>
      </c>
      <c r="J72" s="142">
        <v>-2134403.3502</v>
      </c>
      <c r="K72" s="122">
        <v>-177419.8812</v>
      </c>
      <c r="L72" s="122">
        <v>-447488.4595199999</v>
      </c>
      <c r="M72" s="122">
        <v>96489.01787000027</v>
      </c>
      <c r="N72" s="121">
        <v>-389409.91148000007</v>
      </c>
      <c r="O72" s="142">
        <v>-50533.143550000066</v>
      </c>
      <c r="P72" s="122">
        <v>-110406.30040999997</v>
      </c>
      <c r="Q72" s="122">
        <v>-550349.3554400002</v>
      </c>
      <c r="R72" s="121">
        <v>-55752.05559999996</v>
      </c>
      <c r="S72" s="142">
        <v>-162853.9018600001</v>
      </c>
      <c r="T72" s="122">
        <v>-1516877.5975199998</v>
      </c>
      <c r="U72" s="122">
        <v>-1735483.5549799995</v>
      </c>
      <c r="V72" s="122">
        <v>-2285832.9104199996</v>
      </c>
      <c r="W72" s="122">
        <v>-2189343.89255</v>
      </c>
    </row>
    <row r="73" spans="1:23" ht="12.75">
      <c r="A73" s="30"/>
      <c r="B73" s="31"/>
      <c r="C73" s="31"/>
      <c r="D73" s="32"/>
      <c r="E73" s="123"/>
      <c r="F73" s="143"/>
      <c r="G73" s="143"/>
      <c r="H73" s="285"/>
      <c r="I73" s="143"/>
      <c r="J73" s="143"/>
      <c r="K73" s="124"/>
      <c r="L73" s="124"/>
      <c r="M73" s="124"/>
      <c r="N73" s="123"/>
      <c r="O73" s="143"/>
      <c r="P73" s="124"/>
      <c r="Q73" s="124"/>
      <c r="R73" s="123"/>
      <c r="S73" s="143"/>
      <c r="T73" s="124"/>
      <c r="U73" s="124"/>
      <c r="V73" s="124"/>
      <c r="W73" s="124"/>
    </row>
    <row r="74" spans="1:16" s="40" customFormat="1" ht="12.75" customHeight="1">
      <c r="A74" s="17" t="s">
        <v>45</v>
      </c>
      <c r="B74" s="37" t="s">
        <v>48</v>
      </c>
      <c r="C74" s="37"/>
      <c r="D74" s="43"/>
      <c r="E74" s="44"/>
      <c r="F74" s="44"/>
      <c r="G74" s="44"/>
      <c r="H74" s="44"/>
      <c r="I74" s="44"/>
      <c r="J74" s="44"/>
      <c r="K74" s="44"/>
      <c r="L74" s="44"/>
      <c r="M74" s="45"/>
      <c r="N74" s="45"/>
      <c r="O74" s="45"/>
      <c r="P74" s="39"/>
    </row>
    <row r="75" spans="1:16" s="40" customFormat="1" ht="12.75" customHeight="1">
      <c r="A75" t="s">
        <v>46</v>
      </c>
      <c r="B75" s="41" t="s">
        <v>61</v>
      </c>
      <c r="C75" s="41"/>
      <c r="D75" s="41"/>
      <c r="E75" s="41"/>
      <c r="F75" s="41"/>
      <c r="G75" s="41"/>
      <c r="H75" s="219"/>
      <c r="I75" s="41"/>
      <c r="J75" s="41"/>
      <c r="K75" s="41"/>
      <c r="L75" s="41"/>
      <c r="M75" s="41"/>
      <c r="N75" s="41"/>
      <c r="O75" s="41"/>
      <c r="P75" s="39"/>
    </row>
    <row r="76" spans="1:16" s="40" customFormat="1" ht="12.75" customHeight="1">
      <c r="A76" t="s">
        <v>47</v>
      </c>
      <c r="B76" s="41" t="s">
        <v>79</v>
      </c>
      <c r="C76" s="41"/>
      <c r="D76" s="41"/>
      <c r="E76" s="41"/>
      <c r="F76" s="41"/>
      <c r="G76" s="41"/>
      <c r="H76" s="219"/>
      <c r="I76" s="41"/>
      <c r="J76" s="41"/>
      <c r="K76" s="41"/>
      <c r="L76" s="41"/>
      <c r="M76" s="41"/>
      <c r="N76" s="41"/>
      <c r="O76" s="41"/>
      <c r="P76" s="39"/>
    </row>
    <row r="77" spans="1:24" s="319" customFormat="1" ht="30" customHeight="1">
      <c r="A77" s="66" t="s">
        <v>49</v>
      </c>
      <c r="B77" s="150" t="s">
        <v>63</v>
      </c>
      <c r="C77" s="66"/>
      <c r="D77" s="150"/>
      <c r="E77" s="66"/>
      <c r="F77" s="66"/>
      <c r="G77" s="66"/>
      <c r="H77" s="66"/>
      <c r="I77" s="66"/>
      <c r="J77" s="66"/>
      <c r="K77" s="36"/>
      <c r="L77" s="66"/>
      <c r="M77" s="66"/>
      <c r="N77" s="66"/>
      <c r="X77" s="337">
        <v>4</v>
      </c>
    </row>
    <row r="78" spans="1:15" s="152" customFormat="1" ht="25.5" customHeight="1">
      <c r="A78" s="150"/>
      <c r="B78" s="495"/>
      <c r="C78" s="496"/>
      <c r="D78" s="496"/>
      <c r="E78" s="496"/>
      <c r="F78" s="496"/>
      <c r="G78" s="496"/>
      <c r="H78" s="220"/>
      <c r="I78" s="151"/>
      <c r="J78" s="151"/>
      <c r="K78" s="151"/>
      <c r="L78" s="151"/>
      <c r="M78" s="43"/>
      <c r="N78" s="43"/>
      <c r="O78" s="43"/>
    </row>
    <row r="79" s="40" customFormat="1" ht="25.5" customHeight="1">
      <c r="A79" s="71"/>
    </row>
    <row r="80" s="40" customFormat="1" ht="12.75"/>
    <row r="81" s="40" customFormat="1" ht="12.75"/>
    <row r="82" s="40" customFormat="1" ht="12.75"/>
    <row r="83" s="40" customFormat="1" ht="12.75"/>
    <row r="84" s="40" customFormat="1" ht="12.75"/>
    <row r="85" s="40" customFormat="1" ht="12.75"/>
    <row r="86" s="40" customFormat="1" ht="12.75"/>
    <row r="87" s="40" customFormat="1" ht="12.75"/>
    <row r="88" s="40" customFormat="1" ht="12.75"/>
    <row r="89" s="40" customFormat="1" ht="12.75"/>
    <row r="90" s="40" customFormat="1" ht="12.75"/>
    <row r="91" s="40" customFormat="1" ht="12.75"/>
    <row r="92" s="40" customFormat="1" ht="12.75"/>
    <row r="93" s="40" customFormat="1" ht="12.75"/>
    <row r="94" s="40" customFormat="1" ht="12.75"/>
    <row r="95" s="40" customFormat="1" ht="12.75"/>
    <row r="96" s="40" customFormat="1" ht="12.75"/>
    <row r="97" s="40" customFormat="1" ht="12.75"/>
    <row r="98" s="40" customFormat="1" ht="12.75"/>
    <row r="99" s="40" customFormat="1" ht="12.75"/>
    <row r="100" s="40" customFormat="1" ht="12.75"/>
    <row r="101" s="40" customFormat="1" ht="12.75"/>
    <row r="102" s="40" customFormat="1" ht="12.75"/>
    <row r="103" s="40" customFormat="1" ht="12.75"/>
  </sheetData>
  <sheetProtection/>
  <mergeCells count="1">
    <mergeCell ref="B78:G78"/>
  </mergeCells>
  <printOptions horizontalCentered="1" verticalCentered="1"/>
  <pageMargins left="0.3937007874015748" right="0" top="0" bottom="0" header="0" footer="0"/>
  <pageSetup fitToHeight="1" fitToWidth="1" horizontalDpi="600" verticalDpi="600" orientation="landscape" scale="50" r:id="rId1"/>
</worksheet>
</file>

<file path=xl/worksheets/sheet40.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A1">
      <selection activeCell="A1" sqref="A1"/>
    </sheetView>
  </sheetViews>
  <sheetFormatPr defaultColWidth="11.28125" defaultRowHeight="12.75"/>
  <cols>
    <col min="1" max="1" width="22.7109375" style="153" customWidth="1"/>
    <col min="2" max="2" width="14.28125" style="153" customWidth="1"/>
    <col min="3" max="3" width="11.7109375" style="153" customWidth="1"/>
    <col min="4" max="4" width="4.28125" style="153" customWidth="1"/>
    <col min="5" max="5" width="11.7109375" style="153" customWidth="1"/>
    <col min="6" max="6" width="4.28125" style="153" customWidth="1"/>
    <col min="7" max="7" width="5.28125" style="153" bestFit="1" customWidth="1"/>
    <col min="8" max="16384" width="11.28125" style="153" customWidth="1"/>
  </cols>
  <sheetData>
    <row r="1" ht="16.5">
      <c r="G1" s="349">
        <v>40</v>
      </c>
    </row>
    <row r="2" spans="1:6" ht="15.75">
      <c r="A2" s="257" t="s">
        <v>234</v>
      </c>
      <c r="B2" s="223"/>
      <c r="C2" s="223"/>
      <c r="D2" s="223"/>
      <c r="E2" s="223"/>
      <c r="F2" s="3"/>
    </row>
    <row r="3" spans="1:6" ht="15.75">
      <c r="A3" s="257" t="s">
        <v>235</v>
      </c>
      <c r="B3" s="223"/>
      <c r="C3" s="223"/>
      <c r="D3" s="223"/>
      <c r="E3" s="223"/>
      <c r="F3" s="3"/>
    </row>
    <row r="4" spans="1:6" ht="15.75">
      <c r="A4" s="257" t="s">
        <v>161</v>
      </c>
      <c r="B4" s="223"/>
      <c r="C4" s="223"/>
      <c r="D4" s="223"/>
      <c r="E4" s="223"/>
      <c r="F4" s="3"/>
    </row>
    <row r="5" spans="1:5" ht="12.75">
      <c r="A5" s="223"/>
      <c r="B5" s="223"/>
      <c r="C5" s="223"/>
      <c r="D5" s="223"/>
      <c r="E5" s="223"/>
    </row>
    <row r="6" spans="1:6" ht="12.75">
      <c r="A6" s="353"/>
      <c r="B6" s="353"/>
      <c r="C6" s="354"/>
      <c r="D6" s="354"/>
      <c r="E6" s="354"/>
      <c r="F6" s="162"/>
    </row>
    <row r="7" spans="1:6" ht="12.75">
      <c r="A7" s="73"/>
      <c r="B7" s="406" t="s">
        <v>162</v>
      </c>
      <c r="C7" s="407" t="s">
        <v>156</v>
      </c>
      <c r="D7" s="407"/>
      <c r="E7" s="407" t="s">
        <v>163</v>
      </c>
      <c r="F7" s="408"/>
    </row>
    <row r="8" spans="1:6" ht="12.75">
      <c r="A8" s="73"/>
      <c r="B8" s="353"/>
      <c r="C8" s="354"/>
      <c r="D8" s="354"/>
      <c r="E8" s="354"/>
      <c r="F8" s="163"/>
    </row>
    <row r="9" spans="1:8" ht="12.75">
      <c r="A9" s="73" t="s">
        <v>251</v>
      </c>
      <c r="B9" s="391"/>
      <c r="C9" s="182"/>
      <c r="D9" s="182"/>
      <c r="E9" s="270">
        <v>4001362.332</v>
      </c>
      <c r="F9" s="163"/>
      <c r="H9" s="182"/>
    </row>
    <row r="10" spans="1:8" ht="12.75">
      <c r="A10" s="73" t="s">
        <v>252</v>
      </c>
      <c r="B10" s="391">
        <v>4001362</v>
      </c>
      <c r="C10" s="182">
        <f>+E10-B10</f>
        <v>-57489.658999999985</v>
      </c>
      <c r="D10" s="182"/>
      <c r="E10" s="270">
        <v>3943872.341</v>
      </c>
      <c r="F10" s="163"/>
      <c r="H10" s="182"/>
    </row>
    <row r="11" spans="1:8" ht="12.75">
      <c r="A11" s="73" t="s">
        <v>253</v>
      </c>
      <c r="B11" s="391">
        <f>+E10</f>
        <v>3943872.341</v>
      </c>
      <c r="C11" s="182">
        <f>+E11-B11</f>
        <v>-74732.75799999991</v>
      </c>
      <c r="D11" s="182"/>
      <c r="E11" s="270">
        <v>3869139.583</v>
      </c>
      <c r="F11" s="163"/>
      <c r="H11" s="182"/>
    </row>
    <row r="12" spans="1:6" ht="12.75">
      <c r="A12" s="73" t="s">
        <v>254</v>
      </c>
      <c r="B12" s="391">
        <f>+E11</f>
        <v>3869139.583</v>
      </c>
      <c r="C12" s="182">
        <f>+E12-B12</f>
        <v>-78992.18399999989</v>
      </c>
      <c r="D12" s="182"/>
      <c r="E12" s="270">
        <v>3790147.399</v>
      </c>
      <c r="F12" s="163"/>
    </row>
    <row r="13" spans="1:6" ht="12.75">
      <c r="A13" s="73" t="s">
        <v>255</v>
      </c>
      <c r="B13" s="391">
        <f>+E12</f>
        <v>3790147.399</v>
      </c>
      <c r="C13" s="182">
        <f>+E13-B13</f>
        <v>-50187.5334599996</v>
      </c>
      <c r="D13" s="182"/>
      <c r="E13" s="270">
        <v>3739959.8655400006</v>
      </c>
      <c r="F13" s="163"/>
    </row>
    <row r="14" spans="1:6" ht="13.5" customHeight="1">
      <c r="A14" s="401"/>
      <c r="B14" s="409"/>
      <c r="C14" s="404"/>
      <c r="D14" s="404"/>
      <c r="E14" s="404"/>
      <c r="F14" s="200"/>
    </row>
  </sheetData>
  <sheetProtection/>
  <printOptions horizontalCentered="1"/>
  <pageMargins left="0.3937007874015748" right="0" top="1.1811023622047245" bottom="0" header="0" footer="0"/>
  <pageSetup fitToHeight="1" fitToWidth="1" horizontalDpi="600" verticalDpi="600" orientation="portrait" r:id="rId1"/>
</worksheet>
</file>

<file path=xl/worksheets/sheet41.xml><?xml version="1.0" encoding="utf-8"?>
<worksheet xmlns="http://schemas.openxmlformats.org/spreadsheetml/2006/main" xmlns:r="http://schemas.openxmlformats.org/officeDocument/2006/relationships">
  <sheetPr>
    <pageSetUpPr fitToPage="1"/>
  </sheetPr>
  <dimension ref="A2:N36"/>
  <sheetViews>
    <sheetView zoomScalePageLayoutView="0" workbookViewId="0" topLeftCell="B1">
      <selection activeCell="B1" sqref="B1"/>
    </sheetView>
  </sheetViews>
  <sheetFormatPr defaultColWidth="11.7109375" defaultRowHeight="12.75"/>
  <cols>
    <col min="1" max="1" width="4.28125" style="461" hidden="1" customWidth="1"/>
    <col min="2" max="2" width="73.57421875" style="461" bestFit="1" customWidth="1"/>
    <col min="3" max="4" width="13.421875" style="461" bestFit="1" customWidth="1"/>
    <col min="5" max="5" width="10.57421875" style="461" bestFit="1" customWidth="1"/>
    <col min="6" max="14" width="11.7109375" style="461" customWidth="1"/>
    <col min="15" max="15" width="7.28125" style="461" bestFit="1" customWidth="1"/>
    <col min="16" max="16384" width="11.7109375" style="461" customWidth="1"/>
  </cols>
  <sheetData>
    <row r="2" spans="2:14" ht="15.75">
      <c r="B2" s="462" t="s">
        <v>258</v>
      </c>
      <c r="C2" s="463"/>
      <c r="D2" s="463"/>
      <c r="E2" s="463"/>
      <c r="F2" s="463"/>
      <c r="G2" s="463"/>
      <c r="H2" s="463"/>
      <c r="I2" s="463"/>
      <c r="J2" s="463"/>
      <c r="K2" s="463"/>
      <c r="L2" s="463"/>
      <c r="M2" s="463"/>
      <c r="N2" s="463"/>
    </row>
    <row r="3" spans="1:14" s="464" customFormat="1" ht="15.75">
      <c r="A3" s="508" t="s">
        <v>259</v>
      </c>
      <c r="B3" s="508"/>
      <c r="C3" s="508"/>
      <c r="D3" s="508"/>
      <c r="E3" s="508"/>
      <c r="F3" s="508"/>
      <c r="G3" s="508"/>
      <c r="H3" s="508"/>
      <c r="I3" s="508"/>
      <c r="J3" s="508"/>
      <c r="K3" s="508"/>
      <c r="L3" s="508"/>
      <c r="M3" s="508"/>
      <c r="N3" s="508"/>
    </row>
    <row r="4" spans="1:14" s="464" customFormat="1" ht="15.75">
      <c r="A4" s="508" t="s">
        <v>260</v>
      </c>
      <c r="B4" s="508"/>
      <c r="C4" s="508"/>
      <c r="D4" s="508"/>
      <c r="E4" s="508"/>
      <c r="F4" s="508"/>
      <c r="G4" s="508"/>
      <c r="H4" s="508"/>
      <c r="I4" s="508"/>
      <c r="J4" s="508"/>
      <c r="K4" s="508"/>
      <c r="L4" s="508"/>
      <c r="M4" s="508"/>
      <c r="N4" s="508"/>
    </row>
    <row r="5" spans="1:14" s="464" customFormat="1" ht="15.75">
      <c r="A5" s="509" t="s">
        <v>261</v>
      </c>
      <c r="B5" s="509"/>
      <c r="C5" s="509"/>
      <c r="D5" s="509"/>
      <c r="E5" s="509"/>
      <c r="F5" s="509"/>
      <c r="G5" s="509"/>
      <c r="H5" s="509"/>
      <c r="I5" s="509"/>
      <c r="J5" s="509"/>
      <c r="K5" s="509"/>
      <c r="L5" s="509"/>
      <c r="M5" s="509"/>
      <c r="N5" s="509"/>
    </row>
    <row r="6" spans="1:5" ht="12.75">
      <c r="A6" s="465"/>
      <c r="B6" s="466"/>
      <c r="C6" s="466"/>
      <c r="D6" s="466"/>
      <c r="E6" s="467"/>
    </row>
    <row r="7" spans="1:14" s="469" customFormat="1" ht="42" customHeight="1">
      <c r="A7" s="468"/>
      <c r="B7" s="510" t="s">
        <v>262</v>
      </c>
      <c r="C7" s="512" t="s">
        <v>263</v>
      </c>
      <c r="D7" s="513"/>
      <c r="E7" s="514"/>
      <c r="F7" s="512" t="s">
        <v>264</v>
      </c>
      <c r="G7" s="513"/>
      <c r="H7" s="514"/>
      <c r="I7" s="512" t="s">
        <v>265</v>
      </c>
      <c r="J7" s="513"/>
      <c r="K7" s="514"/>
      <c r="L7" s="512" t="s">
        <v>266</v>
      </c>
      <c r="M7" s="513"/>
      <c r="N7" s="514"/>
    </row>
    <row r="8" spans="1:14" s="464" customFormat="1" ht="12.75">
      <c r="A8" s="468"/>
      <c r="B8" s="511"/>
      <c r="C8" s="470">
        <v>2013</v>
      </c>
      <c r="D8" s="470">
        <v>2014</v>
      </c>
      <c r="E8" s="471" t="s">
        <v>267</v>
      </c>
      <c r="F8" s="470">
        <v>2013</v>
      </c>
      <c r="G8" s="470">
        <v>2014</v>
      </c>
      <c r="H8" s="471" t="s">
        <v>267</v>
      </c>
      <c r="I8" s="470">
        <v>2013</v>
      </c>
      <c r="J8" s="470">
        <v>2014</v>
      </c>
      <c r="K8" s="471" t="s">
        <v>267</v>
      </c>
      <c r="L8" s="470">
        <v>2013</v>
      </c>
      <c r="M8" s="470">
        <v>2014</v>
      </c>
      <c r="N8" s="471" t="s">
        <v>267</v>
      </c>
    </row>
    <row r="9" spans="1:14" s="476" customFormat="1" ht="12.75">
      <c r="A9" s="472" t="s">
        <v>268</v>
      </c>
      <c r="B9" s="472" t="s">
        <v>269</v>
      </c>
      <c r="C9" s="473">
        <v>0</v>
      </c>
      <c r="D9" s="473">
        <v>0</v>
      </c>
      <c r="E9" s="474" t="e">
        <v>#DIV/0!</v>
      </c>
      <c r="F9" s="473">
        <v>4910.782940106696</v>
      </c>
      <c r="G9" s="473">
        <v>16923</v>
      </c>
      <c r="H9" s="475">
        <v>2.446090003650684</v>
      </c>
      <c r="I9" s="473">
        <v>580.9562503215108</v>
      </c>
      <c r="J9" s="473">
        <v>1368</v>
      </c>
      <c r="K9" s="475">
        <v>1.3547384148856754</v>
      </c>
      <c r="L9" s="473">
        <v>0</v>
      </c>
      <c r="M9" s="473">
        <v>0</v>
      </c>
      <c r="N9" s="474" t="e">
        <v>#DIV/0!</v>
      </c>
    </row>
    <row r="10" spans="1:14" s="476" customFormat="1" ht="12.75">
      <c r="A10" s="477" t="s">
        <v>270</v>
      </c>
      <c r="B10" s="477" t="s">
        <v>271</v>
      </c>
      <c r="C10" s="478">
        <v>218173.32150173537</v>
      </c>
      <c r="D10" s="478">
        <v>168559</v>
      </c>
      <c r="E10" s="479">
        <v>-0.22740782951934257</v>
      </c>
      <c r="F10" s="478">
        <v>30796.87263027618</v>
      </c>
      <c r="G10" s="478">
        <v>1277</v>
      </c>
      <c r="H10" s="479">
        <v>-0.9585347507413922</v>
      </c>
      <c r="I10" s="478">
        <v>974.1078158143981</v>
      </c>
      <c r="J10" s="478">
        <v>1600</v>
      </c>
      <c r="K10" s="479">
        <v>0.6425286544511788</v>
      </c>
      <c r="L10" s="478">
        <v>19285.064586605175</v>
      </c>
      <c r="M10" s="478">
        <v>19419</v>
      </c>
      <c r="N10" s="479">
        <v>0.00694503317805073</v>
      </c>
    </row>
    <row r="11" spans="1:14" s="476" customFormat="1" ht="12.75">
      <c r="A11" s="477" t="s">
        <v>272</v>
      </c>
      <c r="B11" s="477" t="s">
        <v>273</v>
      </c>
      <c r="C11" s="478">
        <v>30091.057221359813</v>
      </c>
      <c r="D11" s="478">
        <v>30587</v>
      </c>
      <c r="E11" s="479">
        <v>0.016481400935562496</v>
      </c>
      <c r="F11" s="478">
        <v>4825.135748673862</v>
      </c>
      <c r="G11" s="478">
        <v>25150</v>
      </c>
      <c r="H11" s="479">
        <v>4.21228858833914</v>
      </c>
      <c r="I11" s="478">
        <v>8085.920386357652</v>
      </c>
      <c r="J11" s="478">
        <v>5894</v>
      </c>
      <c r="K11" s="479">
        <v>-0.271078650496708</v>
      </c>
      <c r="L11" s="478">
        <v>0</v>
      </c>
      <c r="M11" s="478">
        <v>3569</v>
      </c>
      <c r="N11" s="480" t="e">
        <v>#DIV/0!</v>
      </c>
    </row>
    <row r="12" spans="1:14" s="476" customFormat="1" ht="12.75">
      <c r="A12" s="477" t="s">
        <v>274</v>
      </c>
      <c r="B12" s="477" t="s">
        <v>275</v>
      </c>
      <c r="C12" s="478">
        <v>3443.42985314899</v>
      </c>
      <c r="D12" s="478">
        <v>941</v>
      </c>
      <c r="E12" s="479">
        <v>-0.7267259563485915</v>
      </c>
      <c r="F12" s="478">
        <v>1574.670049716919</v>
      </c>
      <c r="G12" s="478">
        <v>814</v>
      </c>
      <c r="H12" s="479">
        <v>-0.48306630957619723</v>
      </c>
      <c r="I12" s="478">
        <v>19.605983581010133</v>
      </c>
      <c r="J12" s="478">
        <v>34</v>
      </c>
      <c r="K12" s="479">
        <v>0.7341644635942444</v>
      </c>
      <c r="L12" s="478">
        <v>0</v>
      </c>
      <c r="M12" s="478">
        <v>0</v>
      </c>
      <c r="N12" s="480" t="e">
        <v>#DIV/0!</v>
      </c>
    </row>
    <row r="13" spans="1:14" s="476" customFormat="1" ht="12.75">
      <c r="A13" s="477" t="s">
        <v>276</v>
      </c>
      <c r="B13" s="477" t="s">
        <v>277</v>
      </c>
      <c r="C13" s="478">
        <v>193434.69779799134</v>
      </c>
      <c r="D13" s="478">
        <v>122149</v>
      </c>
      <c r="E13" s="479">
        <v>-0.3685259087924172</v>
      </c>
      <c r="F13" s="478">
        <v>132384.76060834384</v>
      </c>
      <c r="G13" s="478">
        <v>185714</v>
      </c>
      <c r="H13" s="479">
        <v>0.4028351839486195</v>
      </c>
      <c r="I13" s="478">
        <v>2017.352521098674</v>
      </c>
      <c r="J13" s="478">
        <v>4360</v>
      </c>
      <c r="K13" s="479">
        <v>1.1612484453760676</v>
      </c>
      <c r="L13" s="478">
        <v>12560.2122183187</v>
      </c>
      <c r="M13" s="478">
        <v>9732</v>
      </c>
      <c r="N13" s="479">
        <v>-0.22517232743837212</v>
      </c>
    </row>
    <row r="14" spans="1:14" s="476" customFormat="1" ht="12.75">
      <c r="A14" s="477" t="s">
        <v>278</v>
      </c>
      <c r="B14" s="477" t="s">
        <v>279</v>
      </c>
      <c r="C14" s="478">
        <v>16913.772467175633</v>
      </c>
      <c r="D14" s="478">
        <v>23250</v>
      </c>
      <c r="E14" s="479">
        <v>0.37461941415618605</v>
      </c>
      <c r="F14" s="478">
        <v>32584.112817766152</v>
      </c>
      <c r="G14" s="478">
        <v>18701</v>
      </c>
      <c r="H14" s="479">
        <v>-0.42606999599499695</v>
      </c>
      <c r="I14" s="478">
        <v>0</v>
      </c>
      <c r="J14" s="478">
        <v>14</v>
      </c>
      <c r="K14" s="480" t="e">
        <v>#DIV/0!</v>
      </c>
      <c r="L14" s="478">
        <v>523.1701934511651</v>
      </c>
      <c r="M14" s="478">
        <v>206</v>
      </c>
      <c r="N14" s="479">
        <v>-0.6062466811400469</v>
      </c>
    </row>
    <row r="15" spans="1:14" s="476" customFormat="1" ht="12.75">
      <c r="A15" s="477" t="s">
        <v>280</v>
      </c>
      <c r="B15" s="477" t="s">
        <v>281</v>
      </c>
      <c r="C15" s="478">
        <v>393259.91434951924</v>
      </c>
      <c r="D15" s="478">
        <v>224515</v>
      </c>
      <c r="E15" s="479">
        <v>-0.4290925878591916</v>
      </c>
      <c r="F15" s="478">
        <v>18608.142206123983</v>
      </c>
      <c r="G15" s="478">
        <v>86205</v>
      </c>
      <c r="H15" s="479">
        <v>3.6326494630737365</v>
      </c>
      <c r="I15" s="478">
        <v>2352.7180297212158</v>
      </c>
      <c r="J15" s="478">
        <v>7391</v>
      </c>
      <c r="K15" s="479">
        <v>2.1414729290257504</v>
      </c>
      <c r="L15" s="478">
        <v>21661.51617539814</v>
      </c>
      <c r="M15" s="478">
        <v>10524</v>
      </c>
      <c r="N15" s="479">
        <v>-0.5141614319706516</v>
      </c>
    </row>
    <row r="16" spans="1:14" s="476" customFormat="1" ht="12.75">
      <c r="A16" s="477" t="s">
        <v>282</v>
      </c>
      <c r="B16" s="477" t="s">
        <v>283</v>
      </c>
      <c r="C16" s="478">
        <v>355724.7747306117</v>
      </c>
      <c r="D16" s="478">
        <v>96559</v>
      </c>
      <c r="E16" s="479">
        <v>-0.7285570000764676</v>
      </c>
      <c r="F16" s="478">
        <v>14359.835132280894</v>
      </c>
      <c r="G16" s="478">
        <v>72853</v>
      </c>
      <c r="H16" s="479">
        <v>4.073386938560773</v>
      </c>
      <c r="I16" s="478">
        <v>960.6931954694965</v>
      </c>
      <c r="J16" s="478">
        <v>1318</v>
      </c>
      <c r="K16" s="479">
        <v>0.37192602822161724</v>
      </c>
      <c r="L16" s="478">
        <v>11222.877759319274</v>
      </c>
      <c r="M16" s="478">
        <v>14780</v>
      </c>
      <c r="N16" s="479">
        <v>0.31695277423181034</v>
      </c>
    </row>
    <row r="17" spans="1:14" s="476" customFormat="1" ht="12.75">
      <c r="A17" s="477" t="s">
        <v>284</v>
      </c>
      <c r="B17" s="477" t="s">
        <v>285</v>
      </c>
      <c r="C17" s="478">
        <v>95300.55861179951</v>
      </c>
      <c r="D17" s="478">
        <v>58390</v>
      </c>
      <c r="E17" s="479">
        <v>-0.38730684425630935</v>
      </c>
      <c r="F17" s="478">
        <v>93220.26056446707</v>
      </c>
      <c r="G17" s="478">
        <v>125659</v>
      </c>
      <c r="H17" s="479">
        <v>0.34797949758035385</v>
      </c>
      <c r="I17" s="478">
        <v>1392.0248342517193</v>
      </c>
      <c r="J17" s="478">
        <v>7664</v>
      </c>
      <c r="K17" s="479">
        <v>4.505648901817022</v>
      </c>
      <c r="L17" s="478">
        <v>6913.688946987783</v>
      </c>
      <c r="M17" s="478">
        <v>22758</v>
      </c>
      <c r="N17" s="479">
        <v>2.2917303880029785</v>
      </c>
    </row>
    <row r="18" spans="1:14" s="476" customFormat="1" ht="12.75">
      <c r="A18" s="477" t="s">
        <v>286</v>
      </c>
      <c r="B18" s="477" t="s">
        <v>287</v>
      </c>
      <c r="C18" s="478">
        <v>77252.73477854334</v>
      </c>
      <c r="D18" s="478">
        <v>52746</v>
      </c>
      <c r="E18" s="479">
        <v>-0.31722805475813387</v>
      </c>
      <c r="F18" s="478">
        <v>39700.052963800146</v>
      </c>
      <c r="G18" s="478">
        <v>50547</v>
      </c>
      <c r="H18" s="479">
        <v>0.27322248275312044</v>
      </c>
      <c r="I18" s="478">
        <v>4972.69657246778</v>
      </c>
      <c r="J18" s="478">
        <v>2583</v>
      </c>
      <c r="K18" s="479">
        <v>-0.48056352074622066</v>
      </c>
      <c r="L18" s="478">
        <v>12285.72844818456</v>
      </c>
      <c r="M18" s="478">
        <v>19001</v>
      </c>
      <c r="N18" s="479">
        <v>0.54659124040852</v>
      </c>
    </row>
    <row r="19" spans="1:14" s="476" customFormat="1" ht="12.75">
      <c r="A19" s="477" t="s">
        <v>288</v>
      </c>
      <c r="B19" s="477" t="s">
        <v>289</v>
      </c>
      <c r="C19" s="478">
        <v>43758.49156506924</v>
      </c>
      <c r="D19" s="478">
        <v>97633</v>
      </c>
      <c r="E19" s="479">
        <v>1.2311783726552576</v>
      </c>
      <c r="F19" s="478">
        <v>76832.75397236065</v>
      </c>
      <c r="G19" s="478">
        <v>62649</v>
      </c>
      <c r="H19" s="479">
        <v>-0.1846055651924572</v>
      </c>
      <c r="I19" s="478">
        <v>536.5848137960668</v>
      </c>
      <c r="J19" s="478">
        <v>91</v>
      </c>
      <c r="K19" s="479">
        <v>-0.8304089164279158</v>
      </c>
      <c r="L19" s="478">
        <v>26105.883085051333</v>
      </c>
      <c r="M19" s="478">
        <v>10121</v>
      </c>
      <c r="N19" s="479">
        <v>-0.6123096097907734</v>
      </c>
    </row>
    <row r="20" spans="1:14" s="476" customFormat="1" ht="12.75">
      <c r="A20" s="477" t="s">
        <v>290</v>
      </c>
      <c r="B20" s="477" t="s">
        <v>291</v>
      </c>
      <c r="C20" s="478">
        <v>273146.4356751424</v>
      </c>
      <c r="D20" s="478">
        <v>115959</v>
      </c>
      <c r="E20" s="479">
        <v>-0.5754694740446404</v>
      </c>
      <c r="F20" s="478">
        <v>22165.080385268295</v>
      </c>
      <c r="G20" s="478">
        <v>11938</v>
      </c>
      <c r="H20" s="479">
        <v>-0.4614050663252085</v>
      </c>
      <c r="I20" s="478">
        <v>2294.93197285087</v>
      </c>
      <c r="J20" s="478">
        <v>2577</v>
      </c>
      <c r="K20" s="479">
        <v>0.12290910165791646</v>
      </c>
      <c r="L20" s="478">
        <v>7751.586771607795</v>
      </c>
      <c r="M20" s="478">
        <v>11263</v>
      </c>
      <c r="N20" s="479">
        <v>0.452992829965301</v>
      </c>
    </row>
    <row r="21" spans="1:14" s="476" customFormat="1" ht="12.75">
      <c r="A21" s="477" t="s">
        <v>292</v>
      </c>
      <c r="B21" s="477" t="s">
        <v>293</v>
      </c>
      <c r="C21" s="478">
        <v>99649.9912851657</v>
      </c>
      <c r="D21" s="478">
        <v>41562</v>
      </c>
      <c r="E21" s="479">
        <v>-0.5829201842972255</v>
      </c>
      <c r="F21" s="478">
        <v>99709.84112978142</v>
      </c>
      <c r="G21" s="478">
        <v>205506</v>
      </c>
      <c r="H21" s="479">
        <v>1.0610402912237649</v>
      </c>
      <c r="I21" s="478">
        <v>2514.7253677327203</v>
      </c>
      <c r="J21" s="478">
        <v>1763</v>
      </c>
      <c r="K21" s="479">
        <v>-0.2989294089041925</v>
      </c>
      <c r="L21" s="478">
        <v>5594.928577696681</v>
      </c>
      <c r="M21" s="478">
        <v>672</v>
      </c>
      <c r="N21" s="479">
        <v>-0.8798912281599404</v>
      </c>
    </row>
    <row r="22" spans="1:14" s="476" customFormat="1" ht="12.75">
      <c r="A22" s="477" t="s">
        <v>294</v>
      </c>
      <c r="B22" s="477" t="s">
        <v>295</v>
      </c>
      <c r="C22" s="478">
        <v>26505.226013780328</v>
      </c>
      <c r="D22" s="478">
        <v>29104</v>
      </c>
      <c r="E22" s="479">
        <v>0.09804760709712657</v>
      </c>
      <c r="F22" s="478">
        <v>8058.059251795164</v>
      </c>
      <c r="G22" s="478">
        <v>9099</v>
      </c>
      <c r="H22" s="479">
        <v>0.1291800811681718</v>
      </c>
      <c r="I22" s="478">
        <v>552.0632218863379</v>
      </c>
      <c r="J22" s="478">
        <v>132</v>
      </c>
      <c r="K22" s="479">
        <v>-0.760896950264191</v>
      </c>
      <c r="L22" s="478">
        <v>1412.6627117054143</v>
      </c>
      <c r="M22" s="478">
        <v>194</v>
      </c>
      <c r="N22" s="479">
        <v>-0.862670686787084</v>
      </c>
    </row>
    <row r="23" spans="1:14" s="476" customFormat="1" ht="12.75">
      <c r="A23" s="477" t="s">
        <v>296</v>
      </c>
      <c r="B23" s="477" t="s">
        <v>297</v>
      </c>
      <c r="C23" s="478">
        <v>84345.97325937827</v>
      </c>
      <c r="D23" s="478">
        <v>292153</v>
      </c>
      <c r="E23" s="479">
        <v>2.4637456740416006</v>
      </c>
      <c r="F23" s="478">
        <v>77685.09831119825</v>
      </c>
      <c r="G23" s="478">
        <v>111360</v>
      </c>
      <c r="H23" s="479">
        <v>0.43347955297557417</v>
      </c>
      <c r="I23" s="478">
        <v>8797.927158510125</v>
      </c>
      <c r="J23" s="478">
        <v>3466</v>
      </c>
      <c r="K23" s="479">
        <v>-0.6060435671319031</v>
      </c>
      <c r="L23" s="478">
        <v>1904.876088976037</v>
      </c>
      <c r="M23" s="478">
        <v>11357</v>
      </c>
      <c r="N23" s="479">
        <v>4.9620675936485386</v>
      </c>
    </row>
    <row r="24" spans="1:14" s="476" customFormat="1" ht="12.75">
      <c r="A24" s="477" t="s">
        <v>298</v>
      </c>
      <c r="B24" s="477" t="s">
        <v>299</v>
      </c>
      <c r="C24" s="478">
        <v>307522.94814976194</v>
      </c>
      <c r="D24" s="478">
        <v>1239632</v>
      </c>
      <c r="E24" s="479">
        <v>3.0310227495487787</v>
      </c>
      <c r="F24" s="478">
        <v>248015.69229977817</v>
      </c>
      <c r="G24" s="478">
        <v>323745</v>
      </c>
      <c r="H24" s="479">
        <v>0.3053407911330357</v>
      </c>
      <c r="I24" s="478">
        <v>8564.719143283373</v>
      </c>
      <c r="J24" s="478">
        <v>11352</v>
      </c>
      <c r="K24" s="479">
        <v>0.32543750823428574</v>
      </c>
      <c r="L24" s="478">
        <v>63506.87650050987</v>
      </c>
      <c r="M24" s="478">
        <v>43447</v>
      </c>
      <c r="N24" s="479">
        <v>-0.3158693610187051</v>
      </c>
    </row>
    <row r="25" spans="1:14" s="476" customFormat="1" ht="12.75">
      <c r="A25" s="477" t="s">
        <v>300</v>
      </c>
      <c r="B25" s="477" t="s">
        <v>301</v>
      </c>
      <c r="C25" s="478">
        <v>6556.653667038861</v>
      </c>
      <c r="D25" s="478">
        <v>5003</v>
      </c>
      <c r="E25" s="479">
        <v>-0.2369583244650053</v>
      </c>
      <c r="F25" s="478">
        <v>2989.3965491677027</v>
      </c>
      <c r="G25" s="478">
        <v>3910</v>
      </c>
      <c r="H25" s="479">
        <v>0.30795628338054004</v>
      </c>
      <c r="I25" s="478">
        <v>497.3728466340465</v>
      </c>
      <c r="J25" s="478">
        <v>183</v>
      </c>
      <c r="K25" s="479">
        <v>-0.6320667659313407</v>
      </c>
      <c r="L25" s="478">
        <v>0</v>
      </c>
      <c r="M25" s="478">
        <v>77</v>
      </c>
      <c r="N25" s="480" t="e">
        <v>#DIV/0!</v>
      </c>
    </row>
    <row r="26" spans="1:14" s="476" customFormat="1" ht="12.75">
      <c r="A26" s="477" t="s">
        <v>302</v>
      </c>
      <c r="B26" s="477" t="s">
        <v>303</v>
      </c>
      <c r="C26" s="478">
        <v>101366.03079544043</v>
      </c>
      <c r="D26" s="478">
        <v>123142</v>
      </c>
      <c r="E26" s="479">
        <v>0.21482511482080335</v>
      </c>
      <c r="F26" s="478">
        <v>35634.391105422255</v>
      </c>
      <c r="G26" s="478">
        <v>42804</v>
      </c>
      <c r="H26" s="479">
        <v>0.20119914139593065</v>
      </c>
      <c r="I26" s="478">
        <v>4031.609360579294</v>
      </c>
      <c r="J26" s="478">
        <v>1453</v>
      </c>
      <c r="K26" s="479">
        <v>-0.6395980190423952</v>
      </c>
      <c r="L26" s="478">
        <v>338.46119024059595</v>
      </c>
      <c r="M26" s="478">
        <v>116</v>
      </c>
      <c r="N26" s="479">
        <v>-0.657272374662687</v>
      </c>
    </row>
    <row r="27" spans="1:14" s="476" customFormat="1" ht="12.75">
      <c r="A27" s="477" t="s">
        <v>304</v>
      </c>
      <c r="B27" s="477" t="s">
        <v>305</v>
      </c>
      <c r="C27" s="478">
        <v>123167.8845375237</v>
      </c>
      <c r="D27" s="478">
        <v>198837</v>
      </c>
      <c r="E27" s="479">
        <v>0.6143575149204039</v>
      </c>
      <c r="F27" s="478">
        <v>132999.76935646395</v>
      </c>
      <c r="G27" s="478">
        <v>122858</v>
      </c>
      <c r="H27" s="479">
        <v>-0.0762540371726671</v>
      </c>
      <c r="I27" s="478">
        <v>0</v>
      </c>
      <c r="J27" s="478">
        <v>22</v>
      </c>
      <c r="K27" s="480" t="e">
        <v>#DIV/0!</v>
      </c>
      <c r="L27" s="478">
        <v>461019.225499363</v>
      </c>
      <c r="M27" s="478">
        <v>452121</v>
      </c>
      <c r="N27" s="479">
        <v>-0.019301202655322425</v>
      </c>
    </row>
    <row r="28" spans="1:14" s="476" customFormat="1" ht="12.75">
      <c r="A28" s="477" t="s">
        <v>306</v>
      </c>
      <c r="B28" s="477" t="s">
        <v>307</v>
      </c>
      <c r="C28" s="478">
        <v>605208.8520112203</v>
      </c>
      <c r="D28" s="478">
        <v>188796</v>
      </c>
      <c r="E28" s="479">
        <v>-0.6880481847339208</v>
      </c>
      <c r="F28" s="478">
        <v>19973.3377996859</v>
      </c>
      <c r="G28" s="478">
        <v>83578</v>
      </c>
      <c r="H28" s="479">
        <v>3.184478370025582</v>
      </c>
      <c r="I28" s="478">
        <v>0</v>
      </c>
      <c r="J28" s="478">
        <v>0</v>
      </c>
      <c r="K28" s="480" t="e">
        <v>#DIV/0!</v>
      </c>
      <c r="L28" s="478">
        <v>135.17809732170144</v>
      </c>
      <c r="M28" s="478">
        <v>0</v>
      </c>
      <c r="N28" s="479">
        <v>-1</v>
      </c>
    </row>
    <row r="29" spans="1:14" s="476" customFormat="1" ht="12.75">
      <c r="A29" s="477" t="s">
        <v>308</v>
      </c>
      <c r="B29" s="477" t="s">
        <v>309</v>
      </c>
      <c r="C29" s="478">
        <v>104353.36355686277</v>
      </c>
      <c r="D29" s="478">
        <v>59106</v>
      </c>
      <c r="E29" s="479">
        <v>-0.4335975575162674</v>
      </c>
      <c r="F29" s="478">
        <v>41786.5423743687</v>
      </c>
      <c r="G29" s="478">
        <v>6007</v>
      </c>
      <c r="H29" s="479">
        <v>-0.856245583896776</v>
      </c>
      <c r="I29" s="478">
        <v>480.8625446710906</v>
      </c>
      <c r="J29" s="478">
        <v>3016</v>
      </c>
      <c r="K29" s="479">
        <v>5.272062637074261</v>
      </c>
      <c r="L29" s="478">
        <v>4473.259938088364</v>
      </c>
      <c r="M29" s="478">
        <v>4388</v>
      </c>
      <c r="N29" s="479">
        <v>-0.019059911399827878</v>
      </c>
    </row>
    <row r="30" spans="1:14" s="476" customFormat="1" ht="12.75">
      <c r="A30" s="477" t="s">
        <v>310</v>
      </c>
      <c r="B30" s="477" t="s">
        <v>311</v>
      </c>
      <c r="C30" s="478">
        <v>353.9395983308671</v>
      </c>
      <c r="D30" s="478">
        <v>197</v>
      </c>
      <c r="E30" s="479">
        <v>-0.44340785566512975</v>
      </c>
      <c r="F30" s="478">
        <v>13339.292092195683</v>
      </c>
      <c r="G30" s="478">
        <v>78369</v>
      </c>
      <c r="H30" s="479">
        <v>4.875049399799165</v>
      </c>
      <c r="I30" s="478">
        <v>231.1442274813826</v>
      </c>
      <c r="J30" s="478">
        <v>431</v>
      </c>
      <c r="K30" s="479">
        <v>0.8646366586624565</v>
      </c>
      <c r="L30" s="478">
        <v>2370.2602255568563</v>
      </c>
      <c r="M30" s="478">
        <v>0</v>
      </c>
      <c r="N30" s="479">
        <v>-1</v>
      </c>
    </row>
    <row r="31" spans="1:14" s="476" customFormat="1" ht="12.75">
      <c r="A31" s="477" t="s">
        <v>312</v>
      </c>
      <c r="B31" s="477" t="s">
        <v>313</v>
      </c>
      <c r="C31" s="478">
        <v>14368.090283262372</v>
      </c>
      <c r="D31" s="478">
        <v>68760</v>
      </c>
      <c r="E31" s="479">
        <v>3.785604672884028</v>
      </c>
      <c r="F31" s="478">
        <v>5052.152400664505</v>
      </c>
      <c r="G31" s="478">
        <v>1019</v>
      </c>
      <c r="H31" s="479">
        <v>-0.7983037883287187</v>
      </c>
      <c r="I31" s="478">
        <v>119.69968923143027</v>
      </c>
      <c r="J31" s="478">
        <v>42</v>
      </c>
      <c r="K31" s="479">
        <v>-0.6491218960577567</v>
      </c>
      <c r="L31" s="478">
        <v>441.65057750907033</v>
      </c>
      <c r="M31" s="478">
        <v>351</v>
      </c>
      <c r="N31" s="479">
        <v>-0.2052540676394986</v>
      </c>
    </row>
    <row r="32" spans="1:14" s="476" customFormat="1" ht="12.75">
      <c r="A32" s="477" t="s">
        <v>314</v>
      </c>
      <c r="B32" s="477" t="s">
        <v>315</v>
      </c>
      <c r="C32" s="478">
        <v>36523.883623676506</v>
      </c>
      <c r="D32" s="478">
        <v>33613</v>
      </c>
      <c r="E32" s="479">
        <v>-0.0796980861528519</v>
      </c>
      <c r="F32" s="478">
        <v>16244.073343803237</v>
      </c>
      <c r="G32" s="478">
        <v>21592</v>
      </c>
      <c r="H32" s="479">
        <v>0.32922325225999316</v>
      </c>
      <c r="I32" s="478">
        <v>90.80666079625745</v>
      </c>
      <c r="J32" s="478">
        <v>0</v>
      </c>
      <c r="K32" s="479">
        <v>-1</v>
      </c>
      <c r="L32" s="478">
        <v>2131.892740966681</v>
      </c>
      <c r="M32" s="478">
        <v>1928</v>
      </c>
      <c r="N32" s="479">
        <v>-0.09563930541563181</v>
      </c>
    </row>
    <row r="33" spans="1:14" s="476" customFormat="1" ht="12.75">
      <c r="A33" s="481" t="s">
        <v>316</v>
      </c>
      <c r="B33" s="481" t="s">
        <v>317</v>
      </c>
      <c r="C33" s="482">
        <v>32675.951372435095</v>
      </c>
      <c r="D33" s="482">
        <v>14931</v>
      </c>
      <c r="E33" s="483">
        <v>-0.5430584459555919</v>
      </c>
      <c r="F33" s="482">
        <v>13012.181734554619</v>
      </c>
      <c r="G33" s="482">
        <v>6002</v>
      </c>
      <c r="H33" s="483">
        <v>-0.5387399190666593</v>
      </c>
      <c r="I33" s="482">
        <v>0</v>
      </c>
      <c r="J33" s="482">
        <v>0</v>
      </c>
      <c r="K33" s="484" t="e">
        <v>#DIV/0!</v>
      </c>
      <c r="L33" s="482">
        <v>613.9768542474226</v>
      </c>
      <c r="M33" s="482">
        <v>0</v>
      </c>
      <c r="N33" s="483">
        <v>-1</v>
      </c>
    </row>
    <row r="34" spans="1:14" s="488" customFormat="1" ht="12.75">
      <c r="A34" s="485"/>
      <c r="B34" s="485" t="s">
        <v>318</v>
      </c>
      <c r="C34" s="486">
        <v>3243097.9767059735</v>
      </c>
      <c r="D34" s="486">
        <v>3286124</v>
      </c>
      <c r="E34" s="487">
        <v>0.013266951415920047</v>
      </c>
      <c r="F34" s="486">
        <v>1186462.2877680645</v>
      </c>
      <c r="G34" s="486">
        <v>1674279</v>
      </c>
      <c r="H34" s="487">
        <v>0.41115231159146304</v>
      </c>
      <c r="I34" s="486">
        <v>50068.52259653645</v>
      </c>
      <c r="J34" s="486">
        <v>56754</v>
      </c>
      <c r="K34" s="487">
        <v>0.13352655634232802</v>
      </c>
      <c r="L34" s="486">
        <v>662252.9771871056</v>
      </c>
      <c r="M34" s="486">
        <v>636024</v>
      </c>
      <c r="N34" s="487">
        <v>-0.0396056765173215</v>
      </c>
    </row>
    <row r="35" s="464" customFormat="1" ht="12.75"/>
    <row r="36" ht="284.25" customHeight="1">
      <c r="N36" s="494">
        <v>41</v>
      </c>
    </row>
  </sheetData>
  <sheetProtection/>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fitToHeight="1" fitToWidth="1" horizontalDpi="600" verticalDpi="600" orientation="landscape" scale="65" r:id="rId1"/>
</worksheet>
</file>

<file path=xl/worksheets/sheet42.xml><?xml version="1.0" encoding="utf-8"?>
<worksheet xmlns="http://schemas.openxmlformats.org/spreadsheetml/2006/main" xmlns:r="http://schemas.openxmlformats.org/officeDocument/2006/relationships">
  <sheetPr>
    <pageSetUpPr fitToPage="1"/>
  </sheetPr>
  <dimension ref="A2:O36"/>
  <sheetViews>
    <sheetView zoomScalePageLayoutView="0" workbookViewId="0" topLeftCell="B1">
      <selection activeCell="B1" sqref="B1"/>
    </sheetView>
  </sheetViews>
  <sheetFormatPr defaultColWidth="11.7109375" defaultRowHeight="12.75"/>
  <cols>
    <col min="1" max="1" width="4.28125" style="461" hidden="1" customWidth="1"/>
    <col min="2" max="2" width="73.57421875" style="461" bestFit="1" customWidth="1"/>
    <col min="3" max="4" width="13.421875" style="461" bestFit="1" customWidth="1"/>
    <col min="5" max="5" width="10.57421875" style="461" bestFit="1" customWidth="1"/>
    <col min="6" max="14" width="11.7109375" style="461" customWidth="1"/>
    <col min="15" max="15" width="7.28125" style="461" bestFit="1" customWidth="1"/>
    <col min="16" max="16384" width="11.7109375" style="461" customWidth="1"/>
  </cols>
  <sheetData>
    <row r="2" spans="2:14" ht="15.75">
      <c r="B2" s="462" t="s">
        <v>319</v>
      </c>
      <c r="C2" s="463"/>
      <c r="D2" s="463"/>
      <c r="E2" s="463"/>
      <c r="F2" s="463"/>
      <c r="G2" s="463"/>
      <c r="H2" s="463"/>
      <c r="I2" s="463"/>
      <c r="J2" s="463"/>
      <c r="K2" s="463"/>
      <c r="L2" s="463"/>
      <c r="M2" s="463"/>
      <c r="N2" s="463"/>
    </row>
    <row r="3" spans="1:14" s="464" customFormat="1" ht="15.75">
      <c r="A3" s="508" t="s">
        <v>259</v>
      </c>
      <c r="B3" s="508"/>
      <c r="C3" s="508"/>
      <c r="D3" s="508"/>
      <c r="E3" s="508"/>
      <c r="F3" s="508"/>
      <c r="G3" s="508"/>
      <c r="H3" s="508"/>
      <c r="I3" s="508"/>
      <c r="J3" s="508"/>
      <c r="K3" s="508"/>
      <c r="L3" s="508"/>
      <c r="M3" s="508"/>
      <c r="N3" s="508"/>
    </row>
    <row r="4" spans="1:14" s="464" customFormat="1" ht="15.75">
      <c r="A4" s="508" t="s">
        <v>320</v>
      </c>
      <c r="B4" s="508"/>
      <c r="C4" s="508"/>
      <c r="D4" s="508"/>
      <c r="E4" s="508"/>
      <c r="F4" s="508"/>
      <c r="G4" s="508"/>
      <c r="H4" s="508"/>
      <c r="I4" s="508"/>
      <c r="J4" s="508"/>
      <c r="K4" s="508"/>
      <c r="L4" s="508"/>
      <c r="M4" s="508"/>
      <c r="N4" s="508"/>
    </row>
    <row r="5" spans="1:14" s="464" customFormat="1" ht="15.75">
      <c r="A5" s="509" t="s">
        <v>261</v>
      </c>
      <c r="B5" s="509"/>
      <c r="C5" s="509"/>
      <c r="D5" s="509"/>
      <c r="E5" s="509"/>
      <c r="F5" s="509"/>
      <c r="G5" s="509"/>
      <c r="H5" s="509"/>
      <c r="I5" s="509"/>
      <c r="J5" s="509"/>
      <c r="K5" s="509"/>
      <c r="L5" s="509"/>
      <c r="M5" s="509"/>
      <c r="N5" s="509"/>
    </row>
    <row r="6" spans="1:5" ht="12.75">
      <c r="A6" s="465"/>
      <c r="B6" s="466"/>
      <c r="C6" s="466"/>
      <c r="D6" s="466"/>
      <c r="E6" s="467"/>
    </row>
    <row r="7" spans="1:14" s="469" customFormat="1" ht="42" customHeight="1">
      <c r="A7" s="468"/>
      <c r="B7" s="510" t="s">
        <v>262</v>
      </c>
      <c r="C7" s="512" t="s">
        <v>263</v>
      </c>
      <c r="D7" s="513"/>
      <c r="E7" s="514"/>
      <c r="F7" s="512" t="s">
        <v>264</v>
      </c>
      <c r="G7" s="513"/>
      <c r="H7" s="514"/>
      <c r="I7" s="512" t="s">
        <v>265</v>
      </c>
      <c r="J7" s="513"/>
      <c r="K7" s="514"/>
      <c r="L7" s="512" t="s">
        <v>266</v>
      </c>
      <c r="M7" s="513"/>
      <c r="N7" s="514"/>
    </row>
    <row r="8" spans="1:14" s="464" customFormat="1" ht="12.75">
      <c r="A8" s="468"/>
      <c r="B8" s="511"/>
      <c r="C8" s="470">
        <v>2013</v>
      </c>
      <c r="D8" s="470">
        <v>2014</v>
      </c>
      <c r="E8" s="471" t="s">
        <v>267</v>
      </c>
      <c r="F8" s="470">
        <v>2013</v>
      </c>
      <c r="G8" s="470">
        <v>2014</v>
      </c>
      <c r="H8" s="471" t="s">
        <v>267</v>
      </c>
      <c r="I8" s="470">
        <v>2013</v>
      </c>
      <c r="J8" s="470">
        <v>2014</v>
      </c>
      <c r="K8" s="471" t="s">
        <v>267</v>
      </c>
      <c r="L8" s="470">
        <v>2013</v>
      </c>
      <c r="M8" s="470">
        <v>2014</v>
      </c>
      <c r="N8" s="471" t="s">
        <v>267</v>
      </c>
    </row>
    <row r="9" spans="1:14" s="476" customFormat="1" ht="12.75">
      <c r="A9" s="472" t="s">
        <v>268</v>
      </c>
      <c r="B9" s="472" t="s">
        <v>269</v>
      </c>
      <c r="C9" s="473">
        <v>0</v>
      </c>
      <c r="D9" s="473">
        <v>140</v>
      </c>
      <c r="E9" s="474" t="e">
        <v>#DIV/0!</v>
      </c>
      <c r="F9" s="473">
        <v>3506.8148557643985</v>
      </c>
      <c r="G9" s="473">
        <v>34770</v>
      </c>
      <c r="H9" s="475">
        <v>8.914980239930859</v>
      </c>
      <c r="I9" s="473">
        <v>337.41471504673837</v>
      </c>
      <c r="J9" s="473">
        <v>687</v>
      </c>
      <c r="K9" s="475">
        <v>1.0360700626374206</v>
      </c>
      <c r="L9" s="473">
        <v>0</v>
      </c>
      <c r="M9" s="473">
        <v>0</v>
      </c>
      <c r="N9" s="474" t="e">
        <v>#DIV/0!</v>
      </c>
    </row>
    <row r="10" spans="1:14" s="476" customFormat="1" ht="12.75">
      <c r="A10" s="477" t="s">
        <v>270</v>
      </c>
      <c r="B10" s="477" t="s">
        <v>271</v>
      </c>
      <c r="C10" s="478">
        <v>204683.28746607702</v>
      </c>
      <c r="D10" s="478">
        <v>171629</v>
      </c>
      <c r="E10" s="479">
        <v>-0.16148991876806373</v>
      </c>
      <c r="F10" s="478">
        <v>3837.961805206554</v>
      </c>
      <c r="G10" s="478">
        <v>23848</v>
      </c>
      <c r="H10" s="479">
        <v>5.213714781540546</v>
      </c>
      <c r="I10" s="478">
        <v>1984.7924414514023</v>
      </c>
      <c r="J10" s="478">
        <v>1482</v>
      </c>
      <c r="K10" s="479">
        <v>-0.25332242855768305</v>
      </c>
      <c r="L10" s="478">
        <v>131327.4480852347</v>
      </c>
      <c r="M10" s="478">
        <v>28118</v>
      </c>
      <c r="N10" s="479">
        <v>-0.7858939588794055</v>
      </c>
    </row>
    <row r="11" spans="1:14" s="476" customFormat="1" ht="12.75">
      <c r="A11" s="477" t="s">
        <v>272</v>
      </c>
      <c r="B11" s="477" t="s">
        <v>273</v>
      </c>
      <c r="C11" s="478">
        <v>27054.81023218414</v>
      </c>
      <c r="D11" s="478">
        <v>421114</v>
      </c>
      <c r="E11" s="479">
        <v>14.565217289864664</v>
      </c>
      <c r="F11" s="478">
        <v>6429.68288270178</v>
      </c>
      <c r="G11" s="478">
        <v>16737</v>
      </c>
      <c r="H11" s="479">
        <v>1.603083278808152</v>
      </c>
      <c r="I11" s="478">
        <v>14632.098803899891</v>
      </c>
      <c r="J11" s="478">
        <v>8144</v>
      </c>
      <c r="K11" s="479">
        <v>-0.4434154587700446</v>
      </c>
      <c r="L11" s="478">
        <v>0</v>
      </c>
      <c r="M11" s="478">
        <v>0</v>
      </c>
      <c r="N11" s="480" t="e">
        <v>#DIV/0!</v>
      </c>
    </row>
    <row r="12" spans="1:14" s="476" customFormat="1" ht="12.75">
      <c r="A12" s="477" t="s">
        <v>274</v>
      </c>
      <c r="B12" s="477" t="s">
        <v>275</v>
      </c>
      <c r="C12" s="478">
        <v>1307.8737561563978</v>
      </c>
      <c r="D12" s="478">
        <v>1457</v>
      </c>
      <c r="E12" s="479">
        <v>0.11402189480570124</v>
      </c>
      <c r="F12" s="478">
        <v>31482.986631822296</v>
      </c>
      <c r="G12" s="478">
        <v>408</v>
      </c>
      <c r="H12" s="479">
        <v>-0.9870406195965029</v>
      </c>
      <c r="I12" s="478">
        <v>1.044627600763896</v>
      </c>
      <c r="J12" s="478">
        <v>311</v>
      </c>
      <c r="K12" s="479">
        <v>296.7137496391802</v>
      </c>
      <c r="L12" s="478">
        <v>0</v>
      </c>
      <c r="M12" s="478">
        <v>0</v>
      </c>
      <c r="N12" s="480" t="e">
        <v>#DIV/0!</v>
      </c>
    </row>
    <row r="13" spans="1:14" s="476" customFormat="1" ht="12.75">
      <c r="A13" s="477" t="s">
        <v>276</v>
      </c>
      <c r="B13" s="477" t="s">
        <v>277</v>
      </c>
      <c r="C13" s="478">
        <v>432367.1854457735</v>
      </c>
      <c r="D13" s="478">
        <v>211995</v>
      </c>
      <c r="E13" s="479">
        <v>-0.5096875823695276</v>
      </c>
      <c r="F13" s="478">
        <v>306403.90009046136</v>
      </c>
      <c r="G13" s="478">
        <v>255124</v>
      </c>
      <c r="H13" s="479">
        <v>-0.16736046791611237</v>
      </c>
      <c r="I13" s="478">
        <v>5752.764197406775</v>
      </c>
      <c r="J13" s="478">
        <v>7043</v>
      </c>
      <c r="K13" s="479">
        <v>0.22428101662411892</v>
      </c>
      <c r="L13" s="478">
        <v>59931.33008342548</v>
      </c>
      <c r="M13" s="478">
        <v>49337</v>
      </c>
      <c r="N13" s="479">
        <v>-0.17677448621076786</v>
      </c>
    </row>
    <row r="14" spans="1:14" s="476" customFormat="1" ht="12.75">
      <c r="A14" s="477" t="s">
        <v>278</v>
      </c>
      <c r="B14" s="477" t="s">
        <v>279</v>
      </c>
      <c r="C14" s="478">
        <v>114953.9550708614</v>
      </c>
      <c r="D14" s="478">
        <v>11313</v>
      </c>
      <c r="E14" s="479">
        <v>-0.9015866831808762</v>
      </c>
      <c r="F14" s="478">
        <v>95943.82199216002</v>
      </c>
      <c r="G14" s="478">
        <v>31482</v>
      </c>
      <c r="H14" s="479">
        <v>-0.6718704826812869</v>
      </c>
      <c r="I14" s="478">
        <v>264.2907829932657</v>
      </c>
      <c r="J14" s="478">
        <v>48</v>
      </c>
      <c r="K14" s="479">
        <v>-0.8183818616133008</v>
      </c>
      <c r="L14" s="478">
        <v>18307.098703387277</v>
      </c>
      <c r="M14" s="478">
        <v>2277</v>
      </c>
      <c r="N14" s="479">
        <v>-0.8756220176177508</v>
      </c>
    </row>
    <row r="15" spans="1:14" s="476" customFormat="1" ht="12.75">
      <c r="A15" s="477" t="s">
        <v>280</v>
      </c>
      <c r="B15" s="477" t="s">
        <v>281</v>
      </c>
      <c r="C15" s="478">
        <v>1390885.0884511007</v>
      </c>
      <c r="D15" s="478">
        <v>149400</v>
      </c>
      <c r="E15" s="479">
        <v>-0.892586381692845</v>
      </c>
      <c r="F15" s="478">
        <v>80840.59614031561</v>
      </c>
      <c r="G15" s="478">
        <v>52337</v>
      </c>
      <c r="H15" s="479">
        <v>-0.35259012799511913</v>
      </c>
      <c r="I15" s="478">
        <v>846.1483566187557</v>
      </c>
      <c r="J15" s="478">
        <v>1262</v>
      </c>
      <c r="K15" s="479">
        <v>0.49146422152612224</v>
      </c>
      <c r="L15" s="478">
        <v>40582.73766207659</v>
      </c>
      <c r="M15" s="478">
        <v>19177</v>
      </c>
      <c r="N15" s="479">
        <v>-0.5274591832694333</v>
      </c>
    </row>
    <row r="16" spans="1:14" s="476" customFormat="1" ht="12.75">
      <c r="A16" s="477" t="s">
        <v>282</v>
      </c>
      <c r="B16" s="477" t="s">
        <v>283</v>
      </c>
      <c r="C16" s="478">
        <v>427485.6406674038</v>
      </c>
      <c r="D16" s="478">
        <v>317735</v>
      </c>
      <c r="E16" s="479">
        <v>-0.2567352683380375</v>
      </c>
      <c r="F16" s="478">
        <v>86103.42999296413</v>
      </c>
      <c r="G16" s="478">
        <v>65362</v>
      </c>
      <c r="H16" s="479">
        <v>-0.2408897066546477</v>
      </c>
      <c r="I16" s="478">
        <v>3877.657654035582</v>
      </c>
      <c r="J16" s="478">
        <v>1107</v>
      </c>
      <c r="K16" s="479">
        <v>-0.7145183771321546</v>
      </c>
      <c r="L16" s="478">
        <v>65659.02321841392</v>
      </c>
      <c r="M16" s="478">
        <v>41256</v>
      </c>
      <c r="N16" s="479">
        <v>-0.37166290362312526</v>
      </c>
    </row>
    <row r="17" spans="1:14" s="476" customFormat="1" ht="12.75">
      <c r="A17" s="477" t="s">
        <v>284</v>
      </c>
      <c r="B17" s="477" t="s">
        <v>285</v>
      </c>
      <c r="C17" s="478">
        <v>781013.7364559253</v>
      </c>
      <c r="D17" s="478">
        <v>535298</v>
      </c>
      <c r="E17" s="479">
        <v>-0.31461128657087545</v>
      </c>
      <c r="F17" s="478">
        <v>207315.74902000203</v>
      </c>
      <c r="G17" s="478">
        <v>236301</v>
      </c>
      <c r="H17" s="479">
        <v>0.13981210360049134</v>
      </c>
      <c r="I17" s="478">
        <v>2143.5758367675144</v>
      </c>
      <c r="J17" s="478">
        <v>7295</v>
      </c>
      <c r="K17" s="479">
        <v>2.4031919351175226</v>
      </c>
      <c r="L17" s="478">
        <v>6183.1507689215005</v>
      </c>
      <c r="M17" s="478">
        <v>13720</v>
      </c>
      <c r="N17" s="479">
        <v>1.2189334390746418</v>
      </c>
    </row>
    <row r="18" spans="1:14" s="476" customFormat="1" ht="12.75">
      <c r="A18" s="477" t="s">
        <v>286</v>
      </c>
      <c r="B18" s="477" t="s">
        <v>287</v>
      </c>
      <c r="C18" s="478">
        <v>137142.88993868732</v>
      </c>
      <c r="D18" s="478">
        <v>59814</v>
      </c>
      <c r="E18" s="479">
        <v>-0.563856354297761</v>
      </c>
      <c r="F18" s="478">
        <v>82183.98723489798</v>
      </c>
      <c r="G18" s="478">
        <v>76864</v>
      </c>
      <c r="H18" s="479">
        <v>-0.0647326494356183</v>
      </c>
      <c r="I18" s="478">
        <v>8094.81927831943</v>
      </c>
      <c r="J18" s="478">
        <v>8607</v>
      </c>
      <c r="K18" s="479">
        <v>0.0632726567537285</v>
      </c>
      <c r="L18" s="478">
        <v>1987.926324253694</v>
      </c>
      <c r="M18" s="478">
        <v>18075</v>
      </c>
      <c r="N18" s="479">
        <v>8.09238927996273</v>
      </c>
    </row>
    <row r="19" spans="1:14" s="476" customFormat="1" ht="12.75">
      <c r="A19" s="477" t="s">
        <v>288</v>
      </c>
      <c r="B19" s="477" t="s">
        <v>289</v>
      </c>
      <c r="C19" s="478">
        <v>220133.32968137503</v>
      </c>
      <c r="D19" s="478">
        <v>285307</v>
      </c>
      <c r="E19" s="479">
        <v>0.2960645278611762</v>
      </c>
      <c r="F19" s="478">
        <v>185150.84058699367</v>
      </c>
      <c r="G19" s="478">
        <v>169806</v>
      </c>
      <c r="H19" s="479">
        <v>-0.08287750970152274</v>
      </c>
      <c r="I19" s="478">
        <v>361.441149864308</v>
      </c>
      <c r="J19" s="478">
        <v>365</v>
      </c>
      <c r="K19" s="479">
        <v>0.009846278258654584</v>
      </c>
      <c r="L19" s="478">
        <v>44930.47773645593</v>
      </c>
      <c r="M19" s="478">
        <v>40411</v>
      </c>
      <c r="N19" s="479">
        <v>-0.10058824130393984</v>
      </c>
    </row>
    <row r="20" spans="1:14" s="476" customFormat="1" ht="12.75">
      <c r="A20" s="477" t="s">
        <v>290</v>
      </c>
      <c r="B20" s="477" t="s">
        <v>291</v>
      </c>
      <c r="C20" s="478">
        <v>84499.92662579154</v>
      </c>
      <c r="D20" s="478">
        <v>32896</v>
      </c>
      <c r="E20" s="479">
        <v>-0.6106978868078768</v>
      </c>
      <c r="F20" s="478">
        <v>24149.700874459748</v>
      </c>
      <c r="G20" s="478">
        <v>21673</v>
      </c>
      <c r="H20" s="479">
        <v>-0.1025561719101481</v>
      </c>
      <c r="I20" s="478">
        <v>3485.9223037491206</v>
      </c>
      <c r="J20" s="478">
        <v>3455</v>
      </c>
      <c r="K20" s="479">
        <v>-0.008870623340016426</v>
      </c>
      <c r="L20" s="478">
        <v>29697.718062116797</v>
      </c>
      <c r="M20" s="478">
        <v>18086</v>
      </c>
      <c r="N20" s="479">
        <v>-0.39099697956015733</v>
      </c>
    </row>
    <row r="21" spans="1:14" s="476" customFormat="1" ht="12.75">
      <c r="A21" s="477" t="s">
        <v>292</v>
      </c>
      <c r="B21" s="477" t="s">
        <v>293</v>
      </c>
      <c r="C21" s="478">
        <v>113872.76550407076</v>
      </c>
      <c r="D21" s="478">
        <v>99342</v>
      </c>
      <c r="E21" s="479">
        <v>-0.12760527453380688</v>
      </c>
      <c r="F21" s="478">
        <v>311377.3720976983</v>
      </c>
      <c r="G21" s="478">
        <v>279351</v>
      </c>
      <c r="H21" s="479">
        <v>-0.10285388396061623</v>
      </c>
      <c r="I21" s="478">
        <v>1336.078701377023</v>
      </c>
      <c r="J21" s="478">
        <v>4537</v>
      </c>
      <c r="K21" s="479">
        <v>2.3957580457827543</v>
      </c>
      <c r="L21" s="478">
        <v>16964.75223640567</v>
      </c>
      <c r="M21" s="478">
        <v>1872</v>
      </c>
      <c r="N21" s="479">
        <v>-0.8896535608705936</v>
      </c>
    </row>
    <row r="22" spans="1:14" s="476" customFormat="1" ht="12.75">
      <c r="A22" s="477" t="s">
        <v>294</v>
      </c>
      <c r="B22" s="477" t="s">
        <v>295</v>
      </c>
      <c r="C22" s="478">
        <v>59770.45743290783</v>
      </c>
      <c r="D22" s="478">
        <v>14005</v>
      </c>
      <c r="E22" s="479">
        <v>-0.7656869195669018</v>
      </c>
      <c r="F22" s="478">
        <v>32639.38938586793</v>
      </c>
      <c r="G22" s="478">
        <v>17126</v>
      </c>
      <c r="H22" s="479">
        <v>-0.47529655663793924</v>
      </c>
      <c r="I22" s="478">
        <v>573.5005528193789</v>
      </c>
      <c r="J22" s="478">
        <v>1407</v>
      </c>
      <c r="K22" s="479">
        <v>1.4533542175034793</v>
      </c>
      <c r="L22" s="478">
        <v>2803.7804804502966</v>
      </c>
      <c r="M22" s="478">
        <v>1041</v>
      </c>
      <c r="N22" s="479">
        <v>-0.628715583385183</v>
      </c>
    </row>
    <row r="23" spans="1:14" s="476" customFormat="1" ht="12.75">
      <c r="A23" s="477" t="s">
        <v>296</v>
      </c>
      <c r="B23" s="477" t="s">
        <v>297</v>
      </c>
      <c r="C23" s="478">
        <v>330320.64900995075</v>
      </c>
      <c r="D23" s="478">
        <v>507271</v>
      </c>
      <c r="E23" s="479">
        <v>0.5356926717128081</v>
      </c>
      <c r="F23" s="478">
        <v>192878.995577445</v>
      </c>
      <c r="G23" s="478">
        <v>257446</v>
      </c>
      <c r="H23" s="479">
        <v>0.33475394367983413</v>
      </c>
      <c r="I23" s="478">
        <v>9790.249874359233</v>
      </c>
      <c r="J23" s="478">
        <v>16917</v>
      </c>
      <c r="K23" s="479">
        <v>0.7279436395495686</v>
      </c>
      <c r="L23" s="478">
        <v>27977.216403658662</v>
      </c>
      <c r="M23" s="478">
        <v>41691</v>
      </c>
      <c r="N23" s="479">
        <v>0.4901768424162436</v>
      </c>
    </row>
    <row r="24" spans="1:14" s="476" customFormat="1" ht="12.75">
      <c r="A24" s="477" t="s">
        <v>298</v>
      </c>
      <c r="B24" s="477" t="s">
        <v>299</v>
      </c>
      <c r="C24" s="478">
        <v>1057338.629409991</v>
      </c>
      <c r="D24" s="478">
        <v>809383</v>
      </c>
      <c r="E24" s="479">
        <v>-0.23450919366140388</v>
      </c>
      <c r="F24" s="478">
        <v>389581.3281736858</v>
      </c>
      <c r="G24" s="478">
        <v>477097</v>
      </c>
      <c r="H24" s="479">
        <v>0.22464031383787808</v>
      </c>
      <c r="I24" s="478">
        <v>15444.819077294202</v>
      </c>
      <c r="J24" s="478">
        <v>12334</v>
      </c>
      <c r="K24" s="479">
        <v>-0.20141505457111453</v>
      </c>
      <c r="L24" s="478">
        <v>80313.05920192985</v>
      </c>
      <c r="M24" s="478">
        <v>61621</v>
      </c>
      <c r="N24" s="479">
        <v>-0.23273997264794388</v>
      </c>
    </row>
    <row r="25" spans="1:14" s="476" customFormat="1" ht="12.75">
      <c r="A25" s="477" t="s">
        <v>300</v>
      </c>
      <c r="B25" s="477" t="s">
        <v>301</v>
      </c>
      <c r="C25" s="478">
        <v>81261.58106342347</v>
      </c>
      <c r="D25" s="478">
        <v>4757</v>
      </c>
      <c r="E25" s="479">
        <v>-0.9414606516665331</v>
      </c>
      <c r="F25" s="478">
        <v>28163.160116594634</v>
      </c>
      <c r="G25" s="478">
        <v>6697</v>
      </c>
      <c r="H25" s="479">
        <v>-0.762207082860211</v>
      </c>
      <c r="I25" s="478">
        <v>1383.0869434113981</v>
      </c>
      <c r="J25" s="478">
        <v>1442</v>
      </c>
      <c r="K25" s="479">
        <v>0.04259533854270381</v>
      </c>
      <c r="L25" s="478">
        <v>6806.793446577546</v>
      </c>
      <c r="M25" s="478">
        <v>1486</v>
      </c>
      <c r="N25" s="479">
        <v>-0.7816886891511068</v>
      </c>
    </row>
    <row r="26" spans="1:14" s="476" customFormat="1" ht="12.75">
      <c r="A26" s="477" t="s">
        <v>302</v>
      </c>
      <c r="B26" s="477" t="s">
        <v>303</v>
      </c>
      <c r="C26" s="478">
        <v>127962.70258317419</v>
      </c>
      <c r="D26" s="478">
        <v>81207</v>
      </c>
      <c r="E26" s="479">
        <v>-0.3653853946448463</v>
      </c>
      <c r="F26" s="478">
        <v>50089.89345662881</v>
      </c>
      <c r="G26" s="478">
        <v>83409</v>
      </c>
      <c r="H26" s="479">
        <v>0.6651862131074626</v>
      </c>
      <c r="I26" s="478">
        <v>4855.429088350588</v>
      </c>
      <c r="J26" s="478">
        <v>3367</v>
      </c>
      <c r="K26" s="479">
        <v>-0.3065494441926274</v>
      </c>
      <c r="L26" s="478">
        <v>878.5318122424364</v>
      </c>
      <c r="M26" s="478">
        <v>100</v>
      </c>
      <c r="N26" s="479">
        <v>-0.8861737291621212</v>
      </c>
    </row>
    <row r="27" spans="1:14" s="476" customFormat="1" ht="12.75">
      <c r="A27" s="477" t="s">
        <v>304</v>
      </c>
      <c r="B27" s="477" t="s">
        <v>305</v>
      </c>
      <c r="C27" s="478">
        <v>34019.342446477036</v>
      </c>
      <c r="D27" s="478">
        <v>135700</v>
      </c>
      <c r="E27" s="479">
        <v>2.988907199293994</v>
      </c>
      <c r="F27" s="478">
        <v>65085.52266559454</v>
      </c>
      <c r="G27" s="478">
        <v>88618</v>
      </c>
      <c r="H27" s="479">
        <v>0.3615623931502234</v>
      </c>
      <c r="I27" s="478">
        <v>194.30073374208465</v>
      </c>
      <c r="J27" s="478">
        <v>264</v>
      </c>
      <c r="K27" s="479">
        <v>0.35871849228544006</v>
      </c>
      <c r="L27" s="478">
        <v>364241.796461956</v>
      </c>
      <c r="M27" s="478">
        <v>36456</v>
      </c>
      <c r="N27" s="479">
        <v>-0.8999126394770905</v>
      </c>
    </row>
    <row r="28" spans="1:14" s="476" customFormat="1" ht="12.75">
      <c r="A28" s="477" t="s">
        <v>306</v>
      </c>
      <c r="B28" s="477" t="s">
        <v>307</v>
      </c>
      <c r="C28" s="478">
        <v>746222.4142124837</v>
      </c>
      <c r="D28" s="478">
        <v>234162</v>
      </c>
      <c r="E28" s="479">
        <v>-0.6862034756124018</v>
      </c>
      <c r="F28" s="478">
        <v>41147.88119408986</v>
      </c>
      <c r="G28" s="478">
        <v>17798</v>
      </c>
      <c r="H28" s="479">
        <v>-0.567462540390625</v>
      </c>
      <c r="I28" s="478">
        <v>0</v>
      </c>
      <c r="J28" s="478">
        <v>583</v>
      </c>
      <c r="K28" s="480" t="e">
        <v>#DIV/0!</v>
      </c>
      <c r="L28" s="478">
        <v>194.30073374208465</v>
      </c>
      <c r="M28" s="478">
        <v>0</v>
      </c>
      <c r="N28" s="479">
        <v>-1</v>
      </c>
    </row>
    <row r="29" spans="1:14" s="476" customFormat="1" ht="12.75">
      <c r="A29" s="477" t="s">
        <v>308</v>
      </c>
      <c r="B29" s="477" t="s">
        <v>309</v>
      </c>
      <c r="C29" s="478">
        <v>132712.62428384763</v>
      </c>
      <c r="D29" s="478">
        <v>48218</v>
      </c>
      <c r="E29" s="479">
        <v>-0.6366736001175693</v>
      </c>
      <c r="F29" s="478">
        <v>20134.15237712333</v>
      </c>
      <c r="G29" s="478">
        <v>25630</v>
      </c>
      <c r="H29" s="479">
        <v>0.2729614597096781</v>
      </c>
      <c r="I29" s="478">
        <v>1380.9976882098704</v>
      </c>
      <c r="J29" s="478">
        <v>1148</v>
      </c>
      <c r="K29" s="479">
        <v>-0.16871692849239706</v>
      </c>
      <c r="L29" s="478">
        <v>8078.105236707207</v>
      </c>
      <c r="M29" s="478">
        <v>8150</v>
      </c>
      <c r="N29" s="479">
        <v>0.008899953786947634</v>
      </c>
    </row>
    <row r="30" spans="1:14" s="476" customFormat="1" ht="12.75">
      <c r="A30" s="477" t="s">
        <v>310</v>
      </c>
      <c r="B30" s="477" t="s">
        <v>311</v>
      </c>
      <c r="C30" s="478">
        <v>4365.498743592321</v>
      </c>
      <c r="D30" s="478">
        <v>1681</v>
      </c>
      <c r="E30" s="479">
        <v>-0.6149351772309243</v>
      </c>
      <c r="F30" s="478">
        <v>28652.045833752138</v>
      </c>
      <c r="G30" s="478">
        <v>20223</v>
      </c>
      <c r="H30" s="479">
        <v>-0.29418652624877184</v>
      </c>
      <c r="I30" s="478">
        <v>267.42466579555736</v>
      </c>
      <c r="J30" s="478">
        <v>2</v>
      </c>
      <c r="K30" s="479">
        <v>-0.992521258298855</v>
      </c>
      <c r="L30" s="478">
        <v>1682.8950648306363</v>
      </c>
      <c r="M30" s="478">
        <v>1383</v>
      </c>
      <c r="N30" s="479">
        <v>-0.17820188025853967</v>
      </c>
    </row>
    <row r="31" spans="1:14" s="476" customFormat="1" ht="12.75">
      <c r="A31" s="477" t="s">
        <v>312</v>
      </c>
      <c r="B31" s="477" t="s">
        <v>313</v>
      </c>
      <c r="C31" s="478">
        <v>38978.189667303246</v>
      </c>
      <c r="D31" s="478">
        <v>44851</v>
      </c>
      <c r="E31" s="479">
        <v>0.150669140430171</v>
      </c>
      <c r="F31" s="478">
        <v>6834.998391798171</v>
      </c>
      <c r="G31" s="478">
        <v>13242</v>
      </c>
      <c r="H31" s="479">
        <v>0.9373815823995033</v>
      </c>
      <c r="I31" s="478">
        <v>581.8575736254901</v>
      </c>
      <c r="J31" s="478">
        <v>309</v>
      </c>
      <c r="K31" s="479">
        <v>-0.4689422050921238</v>
      </c>
      <c r="L31" s="478">
        <v>6971.844607498241</v>
      </c>
      <c r="M31" s="478">
        <v>4522</v>
      </c>
      <c r="N31" s="479">
        <v>-0.3513911662436402</v>
      </c>
    </row>
    <row r="32" spans="1:14" s="476" customFormat="1" ht="12.75">
      <c r="A32" s="477" t="s">
        <v>314</v>
      </c>
      <c r="B32" s="477" t="s">
        <v>315</v>
      </c>
      <c r="C32" s="478">
        <v>66768.41773042518</v>
      </c>
      <c r="D32" s="478">
        <v>23890</v>
      </c>
      <c r="E32" s="479">
        <v>-0.6421961039056681</v>
      </c>
      <c r="F32" s="478">
        <v>20842.409890441253</v>
      </c>
      <c r="G32" s="478">
        <v>5780</v>
      </c>
      <c r="H32" s="479">
        <v>-0.7226808209615518</v>
      </c>
      <c r="I32" s="478">
        <v>523.3584279827119</v>
      </c>
      <c r="J32" s="478">
        <v>0</v>
      </c>
      <c r="K32" s="479">
        <v>-1</v>
      </c>
      <c r="L32" s="478">
        <v>3552.77847019801</v>
      </c>
      <c r="M32" s="478">
        <v>2618</v>
      </c>
      <c r="N32" s="479">
        <v>-0.26311194971464436</v>
      </c>
    </row>
    <row r="33" spans="1:14" s="476" customFormat="1" ht="12.75">
      <c r="A33" s="481" t="s">
        <v>316</v>
      </c>
      <c r="B33" s="481" t="s">
        <v>317</v>
      </c>
      <c r="C33" s="482">
        <v>52261.67423861695</v>
      </c>
      <c r="D33" s="482">
        <v>5127</v>
      </c>
      <c r="E33" s="483">
        <v>-0.9018975171635129</v>
      </c>
      <c r="F33" s="482">
        <v>20944.783395316113</v>
      </c>
      <c r="G33" s="482">
        <v>18139</v>
      </c>
      <c r="H33" s="483">
        <v>-0.1339609649982616</v>
      </c>
      <c r="I33" s="482">
        <v>228.7734445672932</v>
      </c>
      <c r="J33" s="482">
        <v>389</v>
      </c>
      <c r="K33" s="483">
        <v>0.700372177093205</v>
      </c>
      <c r="L33" s="482">
        <v>1915.8470198009852</v>
      </c>
      <c r="M33" s="482">
        <v>937</v>
      </c>
      <c r="N33" s="483">
        <v>-0.5109212842592548</v>
      </c>
    </row>
    <row r="34" spans="1:14" s="488" customFormat="1" ht="12.75">
      <c r="A34" s="485"/>
      <c r="B34" s="485" t="s">
        <v>318</v>
      </c>
      <c r="C34" s="486">
        <v>6667382.670117601</v>
      </c>
      <c r="D34" s="486">
        <v>4207692</v>
      </c>
      <c r="E34" s="487">
        <v>-0.3689139789653346</v>
      </c>
      <c r="F34" s="486">
        <v>2321721.404663786</v>
      </c>
      <c r="G34" s="486">
        <v>2295268</v>
      </c>
      <c r="H34" s="487">
        <v>-0.011393875514369323</v>
      </c>
      <c r="I34" s="486">
        <v>78341.84691928838</v>
      </c>
      <c r="J34" s="486">
        <v>82505</v>
      </c>
      <c r="K34" s="487">
        <v>0.053140859507699645</v>
      </c>
      <c r="L34" s="486">
        <v>920988.6118202837</v>
      </c>
      <c r="M34" s="486">
        <v>392334</v>
      </c>
      <c r="N34" s="487">
        <v>-0.5740077619151303</v>
      </c>
    </row>
    <row r="36" spans="14:15" ht="284.25" customHeight="1">
      <c r="N36" s="494">
        <v>42</v>
      </c>
      <c r="O36" s="489"/>
    </row>
  </sheetData>
  <sheetProtection/>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fitToHeight="1" fitToWidth="1" horizontalDpi="600" verticalDpi="600" orientation="landscape" scale="65" r:id="rId1"/>
</worksheet>
</file>

<file path=xl/worksheets/sheet43.xml><?xml version="1.0" encoding="utf-8"?>
<worksheet xmlns="http://schemas.openxmlformats.org/spreadsheetml/2006/main" xmlns:r="http://schemas.openxmlformats.org/officeDocument/2006/relationships">
  <sheetPr>
    <pageSetUpPr fitToPage="1"/>
  </sheetPr>
  <dimension ref="A2:O37"/>
  <sheetViews>
    <sheetView zoomScalePageLayoutView="0" workbookViewId="0" topLeftCell="B1">
      <selection activeCell="B1" sqref="B1"/>
    </sheetView>
  </sheetViews>
  <sheetFormatPr defaultColWidth="11.7109375" defaultRowHeight="12.75"/>
  <cols>
    <col min="1" max="1" width="4.28125" style="461" hidden="1" customWidth="1"/>
    <col min="2" max="2" width="70.421875" style="461" bestFit="1" customWidth="1"/>
    <col min="3" max="4" width="13.421875" style="461" bestFit="1" customWidth="1"/>
    <col min="5" max="5" width="10.57421875" style="461" bestFit="1" customWidth="1"/>
    <col min="6" max="14" width="11.7109375" style="461" customWidth="1"/>
    <col min="15" max="15" width="7.28125" style="461" bestFit="1" customWidth="1"/>
    <col min="16" max="16384" width="11.7109375" style="461" customWidth="1"/>
  </cols>
  <sheetData>
    <row r="2" spans="2:14" ht="15.75">
      <c r="B2" s="462" t="s">
        <v>324</v>
      </c>
      <c r="C2" s="463"/>
      <c r="D2" s="463"/>
      <c r="E2" s="463"/>
      <c r="F2" s="463"/>
      <c r="G2" s="463"/>
      <c r="H2" s="463"/>
      <c r="I2" s="463"/>
      <c r="J2" s="463"/>
      <c r="K2" s="463"/>
      <c r="L2" s="463"/>
      <c r="M2" s="463"/>
      <c r="N2" s="463"/>
    </row>
    <row r="3" spans="1:14" s="464" customFormat="1" ht="15.75">
      <c r="A3" s="508" t="s">
        <v>259</v>
      </c>
      <c r="B3" s="508"/>
      <c r="C3" s="508"/>
      <c r="D3" s="508"/>
      <c r="E3" s="508"/>
      <c r="F3" s="508"/>
      <c r="G3" s="508"/>
      <c r="H3" s="508"/>
      <c r="I3" s="508"/>
      <c r="J3" s="508"/>
      <c r="K3" s="508"/>
      <c r="L3" s="508"/>
      <c r="M3" s="508"/>
      <c r="N3" s="508"/>
    </row>
    <row r="4" spans="1:14" s="464" customFormat="1" ht="15.75">
      <c r="A4" s="508" t="s">
        <v>321</v>
      </c>
      <c r="B4" s="508"/>
      <c r="C4" s="508"/>
      <c r="D4" s="508"/>
      <c r="E4" s="508"/>
      <c r="F4" s="508"/>
      <c r="G4" s="508"/>
      <c r="H4" s="508"/>
      <c r="I4" s="508"/>
      <c r="J4" s="508"/>
      <c r="K4" s="508"/>
      <c r="L4" s="508"/>
      <c r="M4" s="508"/>
      <c r="N4" s="508"/>
    </row>
    <row r="5" spans="1:14" s="464" customFormat="1" ht="15.75">
      <c r="A5" s="509" t="s">
        <v>261</v>
      </c>
      <c r="B5" s="509"/>
      <c r="C5" s="509"/>
      <c r="D5" s="509"/>
      <c r="E5" s="509"/>
      <c r="F5" s="509"/>
      <c r="G5" s="509"/>
      <c r="H5" s="509"/>
      <c r="I5" s="509"/>
      <c r="J5" s="509"/>
      <c r="K5" s="509"/>
      <c r="L5" s="509"/>
      <c r="M5" s="509"/>
      <c r="N5" s="509"/>
    </row>
    <row r="6" spans="1:5" ht="12.75">
      <c r="A6" s="465"/>
      <c r="B6" s="466"/>
      <c r="C6" s="466"/>
      <c r="D6" s="466"/>
      <c r="E6" s="467"/>
    </row>
    <row r="7" spans="1:14" s="469" customFormat="1" ht="42" customHeight="1">
      <c r="A7" s="468"/>
      <c r="B7" s="510" t="s">
        <v>262</v>
      </c>
      <c r="C7" s="512" t="s">
        <v>263</v>
      </c>
      <c r="D7" s="513"/>
      <c r="E7" s="514"/>
      <c r="F7" s="512" t="s">
        <v>264</v>
      </c>
      <c r="G7" s="513"/>
      <c r="H7" s="514"/>
      <c r="I7" s="512" t="s">
        <v>265</v>
      </c>
      <c r="J7" s="513"/>
      <c r="K7" s="514"/>
      <c r="L7" s="512" t="s">
        <v>266</v>
      </c>
      <c r="M7" s="513"/>
      <c r="N7" s="514"/>
    </row>
    <row r="8" spans="1:14" s="464" customFormat="1" ht="12.75">
      <c r="A8" s="468"/>
      <c r="B8" s="511"/>
      <c r="C8" s="470">
        <v>2013</v>
      </c>
      <c r="D8" s="470">
        <v>2014</v>
      </c>
      <c r="E8" s="471" t="s">
        <v>267</v>
      </c>
      <c r="F8" s="470">
        <v>2013</v>
      </c>
      <c r="G8" s="470">
        <v>2014</v>
      </c>
      <c r="H8" s="490" t="s">
        <v>267</v>
      </c>
      <c r="I8" s="470">
        <v>2013</v>
      </c>
      <c r="J8" s="470">
        <v>2014</v>
      </c>
      <c r="K8" s="490" t="s">
        <v>267</v>
      </c>
      <c r="L8" s="470">
        <v>2013</v>
      </c>
      <c r="M8" s="470">
        <v>2014</v>
      </c>
      <c r="N8" s="490" t="s">
        <v>267</v>
      </c>
    </row>
    <row r="9" spans="1:14" s="476" customFormat="1" ht="12.75">
      <c r="A9" s="472" t="s">
        <v>268</v>
      </c>
      <c r="B9" s="472" t="s">
        <v>269</v>
      </c>
      <c r="C9" s="473">
        <v>0</v>
      </c>
      <c r="D9" s="473">
        <v>0</v>
      </c>
      <c r="E9" s="491"/>
      <c r="F9" s="473">
        <v>7432.678739369685</v>
      </c>
      <c r="G9" s="473">
        <v>23651</v>
      </c>
      <c r="H9" s="492">
        <f aca="true" t="shared" si="0" ref="H9:H35">+(G9-F9)/F9</f>
        <v>2.1820290946687253</v>
      </c>
      <c r="I9" s="473">
        <v>563.2724362181091</v>
      </c>
      <c r="J9" s="473">
        <v>712</v>
      </c>
      <c r="K9" s="492">
        <f aca="true" t="shared" si="1" ref="K9:K33">+(J9-I9)/I9</f>
        <v>0.2640419701352135</v>
      </c>
      <c r="L9" s="473">
        <v>0</v>
      </c>
      <c r="M9" s="473">
        <v>0</v>
      </c>
      <c r="N9" s="492"/>
    </row>
    <row r="10" spans="1:14" s="476" customFormat="1" ht="12.75">
      <c r="A10" s="477" t="s">
        <v>270</v>
      </c>
      <c r="B10" s="477" t="s">
        <v>271</v>
      </c>
      <c r="C10" s="478">
        <v>216852.54547273638</v>
      </c>
      <c r="D10" s="478">
        <v>204399</v>
      </c>
      <c r="E10" s="492">
        <f aca="true" t="shared" si="2" ref="E10:E35">+(D10-C10)/C10</f>
        <v>-0.05742863403142342</v>
      </c>
      <c r="F10" s="478">
        <v>4479.956378189095</v>
      </c>
      <c r="G10" s="478">
        <v>26225</v>
      </c>
      <c r="H10" s="492">
        <f t="shared" si="0"/>
        <v>4.853851641877096</v>
      </c>
      <c r="I10" s="478">
        <v>14962.907453726864</v>
      </c>
      <c r="J10" s="478">
        <v>12332</v>
      </c>
      <c r="K10" s="492">
        <f t="shared" si="1"/>
        <v>-0.17582862567739632</v>
      </c>
      <c r="L10" s="478">
        <v>81286.4012006003</v>
      </c>
      <c r="M10" s="478">
        <v>24778</v>
      </c>
      <c r="N10" s="492">
        <f aca="true" t="shared" si="3" ref="N10:N33">+(M10-L10)/L10</f>
        <v>-0.6951765654029592</v>
      </c>
    </row>
    <row r="11" spans="1:14" s="476" customFormat="1" ht="12.75">
      <c r="A11" s="477" t="s">
        <v>272</v>
      </c>
      <c r="B11" s="477" t="s">
        <v>273</v>
      </c>
      <c r="C11" s="478">
        <v>75207.88394197098</v>
      </c>
      <c r="D11" s="478">
        <v>83080</v>
      </c>
      <c r="E11" s="492">
        <f t="shared" si="2"/>
        <v>0.10467142067317033</v>
      </c>
      <c r="F11" s="478">
        <v>26425.553976988496</v>
      </c>
      <c r="G11" s="478">
        <v>26900</v>
      </c>
      <c r="H11" s="492">
        <f t="shared" si="0"/>
        <v>0.017954061565734956</v>
      </c>
      <c r="I11" s="478">
        <v>26770.650125062533</v>
      </c>
      <c r="J11" s="478">
        <v>18782</v>
      </c>
      <c r="K11" s="492">
        <f t="shared" si="1"/>
        <v>-0.29841076282206547</v>
      </c>
      <c r="L11" s="478">
        <v>0</v>
      </c>
      <c r="M11" s="478">
        <v>0</v>
      </c>
      <c r="N11" s="492"/>
    </row>
    <row r="12" spans="1:14" s="476" customFormat="1" ht="12.75">
      <c r="A12" s="477" t="s">
        <v>274</v>
      </c>
      <c r="B12" s="477" t="s">
        <v>275</v>
      </c>
      <c r="C12" s="478">
        <v>5489.021710855428</v>
      </c>
      <c r="D12" s="478">
        <v>933</v>
      </c>
      <c r="E12" s="492">
        <f t="shared" si="2"/>
        <v>-0.8300243560423816</v>
      </c>
      <c r="F12" s="478">
        <v>1213.6056028014007</v>
      </c>
      <c r="G12" s="478">
        <v>1293</v>
      </c>
      <c r="H12" s="492">
        <f t="shared" si="0"/>
        <v>0.0654202625756926</v>
      </c>
      <c r="I12" s="478">
        <v>4.195697848924462</v>
      </c>
      <c r="J12" s="478">
        <v>3</v>
      </c>
      <c r="K12" s="492">
        <f t="shared" si="1"/>
        <v>-0.28498187714612744</v>
      </c>
      <c r="L12" s="478">
        <v>0</v>
      </c>
      <c r="M12" s="478">
        <v>0</v>
      </c>
      <c r="N12" s="492"/>
    </row>
    <row r="13" spans="1:14" s="476" customFormat="1" ht="12.75">
      <c r="A13" s="477" t="s">
        <v>276</v>
      </c>
      <c r="B13" s="477" t="s">
        <v>277</v>
      </c>
      <c r="C13" s="478">
        <v>1182088.5694847424</v>
      </c>
      <c r="D13" s="478">
        <v>691624</v>
      </c>
      <c r="E13" s="492">
        <f t="shared" si="2"/>
        <v>-0.4149135539805869</v>
      </c>
      <c r="F13" s="478">
        <v>1669350.6945472737</v>
      </c>
      <c r="G13" s="478">
        <v>251959</v>
      </c>
      <c r="H13" s="492">
        <f t="shared" si="0"/>
        <v>-0.8490676639588118</v>
      </c>
      <c r="I13" s="478">
        <v>5010.712156078039</v>
      </c>
      <c r="J13" s="478">
        <v>7376</v>
      </c>
      <c r="K13" s="492">
        <f t="shared" si="1"/>
        <v>0.4720462421799356</v>
      </c>
      <c r="L13" s="478">
        <v>83372.711955978</v>
      </c>
      <c r="M13" s="478">
        <v>66177</v>
      </c>
      <c r="N13" s="492">
        <f t="shared" si="3"/>
        <v>-0.20625108086993238</v>
      </c>
    </row>
    <row r="14" spans="1:14" s="476" customFormat="1" ht="12.75">
      <c r="A14" s="477" t="s">
        <v>278</v>
      </c>
      <c r="B14" s="477" t="s">
        <v>279</v>
      </c>
      <c r="C14" s="478">
        <v>93964.7511755878</v>
      </c>
      <c r="D14" s="478">
        <v>26018</v>
      </c>
      <c r="E14" s="492">
        <f t="shared" si="2"/>
        <v>-0.7231089352710431</v>
      </c>
      <c r="F14" s="478">
        <v>60235.53616808404</v>
      </c>
      <c r="G14" s="478">
        <v>55010</v>
      </c>
      <c r="H14" s="492">
        <f t="shared" si="0"/>
        <v>-0.08675171668601843</v>
      </c>
      <c r="I14" s="478">
        <v>176.2193096548274</v>
      </c>
      <c r="J14" s="478">
        <v>164</v>
      </c>
      <c r="K14" s="492">
        <f t="shared" si="1"/>
        <v>-0.0693414908886103</v>
      </c>
      <c r="L14" s="478">
        <v>18509.321060530267</v>
      </c>
      <c r="M14" s="478">
        <v>3457</v>
      </c>
      <c r="N14" s="492">
        <f t="shared" si="3"/>
        <v>-0.8132292379231677</v>
      </c>
    </row>
    <row r="15" spans="1:14" s="476" customFormat="1" ht="12.75">
      <c r="A15" s="477" t="s">
        <v>280</v>
      </c>
      <c r="B15" s="477" t="s">
        <v>281</v>
      </c>
      <c r="C15" s="478">
        <v>1637298.7097548775</v>
      </c>
      <c r="D15" s="478">
        <v>191818</v>
      </c>
      <c r="E15" s="492">
        <f t="shared" si="2"/>
        <v>-0.8828448353027057</v>
      </c>
      <c r="F15" s="478">
        <v>79743.43331665832</v>
      </c>
      <c r="G15" s="478">
        <v>96606</v>
      </c>
      <c r="H15" s="492">
        <f t="shared" si="0"/>
        <v>0.21146025424289203</v>
      </c>
      <c r="I15" s="478">
        <v>2306.584892446223</v>
      </c>
      <c r="J15" s="478">
        <v>6203</v>
      </c>
      <c r="K15" s="492">
        <f t="shared" si="1"/>
        <v>1.6892571872442455</v>
      </c>
      <c r="L15" s="478">
        <v>92753.24342171085</v>
      </c>
      <c r="M15" s="478">
        <v>14594</v>
      </c>
      <c r="N15" s="492">
        <f t="shared" si="3"/>
        <v>-0.8426577932844129</v>
      </c>
    </row>
    <row r="16" spans="1:14" s="476" customFormat="1" ht="12.75">
      <c r="A16" s="477" t="s">
        <v>282</v>
      </c>
      <c r="B16" s="477" t="s">
        <v>283</v>
      </c>
      <c r="C16" s="478">
        <v>285268.6435217609</v>
      </c>
      <c r="D16" s="478">
        <v>258953</v>
      </c>
      <c r="E16" s="492">
        <f t="shared" si="2"/>
        <v>-0.09224863692301839</v>
      </c>
      <c r="F16" s="478">
        <v>64021.10455227614</v>
      </c>
      <c r="G16" s="478">
        <v>54108</v>
      </c>
      <c r="H16" s="492">
        <f t="shared" si="0"/>
        <v>-0.15484119840796626</v>
      </c>
      <c r="I16" s="478">
        <v>7400.16208104052</v>
      </c>
      <c r="J16" s="478">
        <v>3813</v>
      </c>
      <c r="K16" s="492">
        <f t="shared" si="1"/>
        <v>-0.4847410153665361</v>
      </c>
      <c r="L16" s="478">
        <v>14476.206503251626</v>
      </c>
      <c r="M16" s="478">
        <v>32799</v>
      </c>
      <c r="N16" s="492">
        <f t="shared" si="3"/>
        <v>1.2657178862869034</v>
      </c>
    </row>
    <row r="17" spans="1:14" s="476" customFormat="1" ht="12.75">
      <c r="A17" s="477" t="s">
        <v>284</v>
      </c>
      <c r="B17" s="477" t="s">
        <v>285</v>
      </c>
      <c r="C17" s="478">
        <v>333320.9220610305</v>
      </c>
      <c r="D17" s="478">
        <v>134286</v>
      </c>
      <c r="E17" s="492">
        <f t="shared" si="2"/>
        <v>-0.597126999500462</v>
      </c>
      <c r="F17" s="478">
        <v>196403.76308154076</v>
      </c>
      <c r="G17" s="478">
        <v>190448</v>
      </c>
      <c r="H17" s="492">
        <f t="shared" si="0"/>
        <v>-0.030324078256423796</v>
      </c>
      <c r="I17" s="478">
        <v>4670.860630315157</v>
      </c>
      <c r="J17" s="478">
        <v>8936</v>
      </c>
      <c r="K17" s="492">
        <f t="shared" si="1"/>
        <v>0.9131377934941853</v>
      </c>
      <c r="L17" s="478">
        <v>8129.164582291146</v>
      </c>
      <c r="M17" s="478">
        <v>28563</v>
      </c>
      <c r="N17" s="492">
        <f t="shared" si="3"/>
        <v>2.5136451859054043</v>
      </c>
    </row>
    <row r="18" spans="1:14" s="476" customFormat="1" ht="12.75">
      <c r="A18" s="477" t="s">
        <v>286</v>
      </c>
      <c r="B18" s="477" t="s">
        <v>287</v>
      </c>
      <c r="C18" s="478">
        <v>96258.74897448724</v>
      </c>
      <c r="D18" s="478">
        <v>68982</v>
      </c>
      <c r="E18" s="492">
        <f t="shared" si="2"/>
        <v>-0.28336903673781144</v>
      </c>
      <c r="F18" s="478">
        <v>86389.41870935468</v>
      </c>
      <c r="G18" s="478">
        <v>80927</v>
      </c>
      <c r="H18" s="492">
        <f t="shared" si="0"/>
        <v>-0.06323018248024374</v>
      </c>
      <c r="I18" s="478">
        <v>7684.420610305153</v>
      </c>
      <c r="J18" s="478">
        <v>14133</v>
      </c>
      <c r="K18" s="492">
        <f t="shared" si="1"/>
        <v>0.839175744889213</v>
      </c>
      <c r="L18" s="478">
        <v>3339.775487743872</v>
      </c>
      <c r="M18" s="478">
        <v>16487</v>
      </c>
      <c r="N18" s="492">
        <f t="shared" si="3"/>
        <v>3.936559376671607</v>
      </c>
    </row>
    <row r="19" spans="1:14" s="476" customFormat="1" ht="12.75">
      <c r="A19" s="477" t="s">
        <v>288</v>
      </c>
      <c r="B19" s="477" t="s">
        <v>289</v>
      </c>
      <c r="C19" s="478">
        <v>227736.18569284643</v>
      </c>
      <c r="D19" s="478">
        <v>435534</v>
      </c>
      <c r="E19" s="492">
        <f t="shared" si="2"/>
        <v>0.9124496999673813</v>
      </c>
      <c r="F19" s="478">
        <v>210124.743971986</v>
      </c>
      <c r="G19" s="478">
        <v>225129</v>
      </c>
      <c r="H19" s="492">
        <f t="shared" si="0"/>
        <v>0.07140642146369197</v>
      </c>
      <c r="I19" s="478">
        <v>1267.1007503751875</v>
      </c>
      <c r="J19" s="478">
        <v>473</v>
      </c>
      <c r="K19" s="492">
        <f t="shared" si="1"/>
        <v>-0.6267068740509032</v>
      </c>
      <c r="L19" s="478">
        <v>32258.622911455728</v>
      </c>
      <c r="M19" s="478">
        <v>49489</v>
      </c>
      <c r="N19" s="492">
        <f t="shared" si="3"/>
        <v>0.5341324437759988</v>
      </c>
    </row>
    <row r="20" spans="1:14" s="476" customFormat="1" ht="12.75">
      <c r="A20" s="477" t="s">
        <v>290</v>
      </c>
      <c r="B20" s="477" t="s">
        <v>291</v>
      </c>
      <c r="C20" s="478">
        <v>58966.337568784395</v>
      </c>
      <c r="D20" s="478">
        <v>17700</v>
      </c>
      <c r="E20" s="492">
        <f t="shared" si="2"/>
        <v>-0.6998287373816815</v>
      </c>
      <c r="F20" s="478">
        <v>34972.190495247625</v>
      </c>
      <c r="G20" s="478">
        <v>33187</v>
      </c>
      <c r="H20" s="492">
        <f t="shared" si="0"/>
        <v>-0.051046001693551765</v>
      </c>
      <c r="I20" s="478">
        <v>6617.664432216108</v>
      </c>
      <c r="J20" s="478">
        <v>2258</v>
      </c>
      <c r="K20" s="492">
        <f t="shared" si="1"/>
        <v>-0.6587920068887739</v>
      </c>
      <c r="L20" s="478">
        <v>36504.66913456728</v>
      </c>
      <c r="M20" s="478">
        <v>1207</v>
      </c>
      <c r="N20" s="492">
        <f t="shared" si="3"/>
        <v>-0.9669357364793355</v>
      </c>
    </row>
    <row r="21" spans="1:14" s="476" customFormat="1" ht="12.75">
      <c r="A21" s="477" t="s">
        <v>292</v>
      </c>
      <c r="B21" s="477" t="s">
        <v>293</v>
      </c>
      <c r="C21" s="478">
        <v>148510.92106053027</v>
      </c>
      <c r="D21" s="478">
        <v>101188</v>
      </c>
      <c r="E21" s="492">
        <f t="shared" si="2"/>
        <v>-0.31864943481996405</v>
      </c>
      <c r="F21" s="478">
        <v>225029.96058029015</v>
      </c>
      <c r="G21" s="478">
        <v>309787</v>
      </c>
      <c r="H21" s="492">
        <f t="shared" si="0"/>
        <v>0.3766477992581292</v>
      </c>
      <c r="I21" s="478">
        <v>2185.958579289645</v>
      </c>
      <c r="J21" s="478">
        <v>5320</v>
      </c>
      <c r="K21" s="492">
        <f t="shared" si="1"/>
        <v>1.4337149159197706</v>
      </c>
      <c r="L21" s="478">
        <v>31854.78699349675</v>
      </c>
      <c r="M21" s="478">
        <v>33970</v>
      </c>
      <c r="N21" s="492">
        <f t="shared" si="3"/>
        <v>0.06640173129819006</v>
      </c>
    </row>
    <row r="22" spans="1:14" s="476" customFormat="1" ht="12.75">
      <c r="A22" s="477" t="s">
        <v>294</v>
      </c>
      <c r="B22" s="477" t="s">
        <v>295</v>
      </c>
      <c r="C22" s="478">
        <v>84995.39809904953</v>
      </c>
      <c r="D22" s="478">
        <v>44815</v>
      </c>
      <c r="E22" s="492">
        <f t="shared" si="2"/>
        <v>-0.47273615981214934</v>
      </c>
      <c r="F22" s="478">
        <v>14930.3907953977</v>
      </c>
      <c r="G22" s="478">
        <v>22987</v>
      </c>
      <c r="H22" s="492">
        <f t="shared" si="0"/>
        <v>0.539611408368879</v>
      </c>
      <c r="I22" s="478">
        <v>395.44452226113054</v>
      </c>
      <c r="J22" s="478">
        <v>0</v>
      </c>
      <c r="K22" s="492">
        <f t="shared" si="1"/>
        <v>-1</v>
      </c>
      <c r="L22" s="478">
        <v>100.6967483741871</v>
      </c>
      <c r="M22" s="478">
        <v>883</v>
      </c>
      <c r="N22" s="492">
        <f t="shared" si="3"/>
        <v>7.768902812221798</v>
      </c>
    </row>
    <row r="23" spans="1:14" s="476" customFormat="1" ht="12.75">
      <c r="A23" s="477" t="s">
        <v>296</v>
      </c>
      <c r="B23" s="477" t="s">
        <v>297</v>
      </c>
      <c r="C23" s="478">
        <v>668410.3307653827</v>
      </c>
      <c r="D23" s="478">
        <v>191713</v>
      </c>
      <c r="E23" s="492">
        <f t="shared" si="2"/>
        <v>-0.7131806748401488</v>
      </c>
      <c r="F23" s="478">
        <v>120254.99389694848</v>
      </c>
      <c r="G23" s="478">
        <v>163892</v>
      </c>
      <c r="H23" s="492">
        <f t="shared" si="0"/>
        <v>0.3628706358793373</v>
      </c>
      <c r="I23" s="478">
        <v>11174.192296148074</v>
      </c>
      <c r="J23" s="478">
        <v>12303</v>
      </c>
      <c r="K23" s="492">
        <f t="shared" si="1"/>
        <v>0.10101917650379476</v>
      </c>
      <c r="L23" s="478">
        <v>92939.95197598799</v>
      </c>
      <c r="M23" s="478">
        <v>51387</v>
      </c>
      <c r="N23" s="492">
        <f t="shared" si="3"/>
        <v>-0.44709461423784286</v>
      </c>
    </row>
    <row r="24" spans="1:14" s="476" customFormat="1" ht="12.75">
      <c r="A24" s="477" t="s">
        <v>298</v>
      </c>
      <c r="B24" s="477" t="s">
        <v>299</v>
      </c>
      <c r="C24" s="478">
        <v>920208.8436218109</v>
      </c>
      <c r="D24" s="478">
        <v>808994</v>
      </c>
      <c r="E24" s="492">
        <f t="shared" si="2"/>
        <v>-0.12085826428714282</v>
      </c>
      <c r="F24" s="478">
        <v>615570.7609804902</v>
      </c>
      <c r="G24" s="478">
        <v>484636</v>
      </c>
      <c r="H24" s="492">
        <f t="shared" si="0"/>
        <v>-0.21270464628946217</v>
      </c>
      <c r="I24" s="478">
        <v>13318.193896948475</v>
      </c>
      <c r="J24" s="478">
        <v>17375</v>
      </c>
      <c r="K24" s="492">
        <f t="shared" si="1"/>
        <v>0.3046063253352273</v>
      </c>
      <c r="L24" s="478">
        <v>100966.3219609805</v>
      </c>
      <c r="M24" s="478">
        <v>89120</v>
      </c>
      <c r="N24" s="492">
        <f t="shared" si="3"/>
        <v>-0.1173294394695157</v>
      </c>
    </row>
    <row r="25" spans="1:14" s="476" customFormat="1" ht="12.75">
      <c r="A25" s="477" t="s">
        <v>300</v>
      </c>
      <c r="B25" s="477" t="s">
        <v>301</v>
      </c>
      <c r="C25" s="478">
        <v>64206.76418209104</v>
      </c>
      <c r="D25" s="478">
        <v>1499</v>
      </c>
      <c r="E25" s="492">
        <f t="shared" si="2"/>
        <v>-0.976653550150124</v>
      </c>
      <c r="F25" s="478">
        <v>13026.592896448225</v>
      </c>
      <c r="G25" s="478">
        <v>9909</v>
      </c>
      <c r="H25" s="492">
        <f t="shared" si="0"/>
        <v>-0.23932527263504597</v>
      </c>
      <c r="I25" s="478">
        <v>2240.502651325663</v>
      </c>
      <c r="J25" s="478">
        <v>117</v>
      </c>
      <c r="K25" s="492">
        <f t="shared" si="1"/>
        <v>-0.947779575297189</v>
      </c>
      <c r="L25" s="478">
        <v>80.7671835917959</v>
      </c>
      <c r="M25" s="478">
        <v>5070</v>
      </c>
      <c r="N25" s="492">
        <f t="shared" si="3"/>
        <v>61.77301961678153</v>
      </c>
    </row>
    <row r="26" spans="1:14" s="476" customFormat="1" ht="12.75">
      <c r="A26" s="477" t="s">
        <v>302</v>
      </c>
      <c r="B26" s="477" t="s">
        <v>303</v>
      </c>
      <c r="C26" s="478">
        <v>107687.82991495747</v>
      </c>
      <c r="D26" s="478">
        <v>82588</v>
      </c>
      <c r="E26" s="492">
        <f t="shared" si="2"/>
        <v>-0.23307954050870136</v>
      </c>
      <c r="F26" s="478">
        <v>53563.327663831915</v>
      </c>
      <c r="G26" s="478">
        <v>46289</v>
      </c>
      <c r="H26" s="492">
        <f t="shared" si="0"/>
        <v>-0.13580798619320714</v>
      </c>
      <c r="I26" s="478">
        <v>2270.921460730365</v>
      </c>
      <c r="J26" s="478">
        <v>8343</v>
      </c>
      <c r="K26" s="492">
        <f t="shared" si="1"/>
        <v>2.6738390755780497</v>
      </c>
      <c r="L26" s="478">
        <v>2899.2272136068036</v>
      </c>
      <c r="M26" s="478">
        <v>5458</v>
      </c>
      <c r="N26" s="492">
        <f t="shared" si="3"/>
        <v>0.8825706292988115</v>
      </c>
    </row>
    <row r="27" spans="1:14" s="476" customFormat="1" ht="12.75">
      <c r="A27" s="477" t="s">
        <v>304</v>
      </c>
      <c r="B27" s="477" t="s">
        <v>305</v>
      </c>
      <c r="C27" s="478">
        <v>454091.9867933967</v>
      </c>
      <c r="D27" s="478">
        <v>113325</v>
      </c>
      <c r="E27" s="492">
        <f t="shared" si="2"/>
        <v>-0.7504360277303005</v>
      </c>
      <c r="F27" s="478">
        <v>105424.25092546274</v>
      </c>
      <c r="G27" s="478">
        <v>170644</v>
      </c>
      <c r="H27" s="492">
        <f t="shared" si="0"/>
        <v>0.6186408582656097</v>
      </c>
      <c r="I27" s="478">
        <v>0</v>
      </c>
      <c r="J27" s="478">
        <v>0</v>
      </c>
      <c r="K27" s="492"/>
      <c r="L27" s="478">
        <v>7711.692646323162</v>
      </c>
      <c r="M27" s="478">
        <v>18530</v>
      </c>
      <c r="N27" s="492">
        <f t="shared" si="3"/>
        <v>1.4028447255136487</v>
      </c>
    </row>
    <row r="28" spans="1:14" s="476" customFormat="1" ht="12.75">
      <c r="A28" s="477" t="s">
        <v>306</v>
      </c>
      <c r="B28" s="477" t="s">
        <v>307</v>
      </c>
      <c r="C28" s="478">
        <v>970798.4704352176</v>
      </c>
      <c r="D28" s="478">
        <v>334705</v>
      </c>
      <c r="E28" s="492">
        <f t="shared" si="2"/>
        <v>-0.6552271040868567</v>
      </c>
      <c r="F28" s="478">
        <v>88621.52996498249</v>
      </c>
      <c r="G28" s="478">
        <v>88196</v>
      </c>
      <c r="H28" s="492">
        <f t="shared" si="0"/>
        <v>-0.0048016544642213955</v>
      </c>
      <c r="I28" s="478">
        <v>894.7325662831416</v>
      </c>
      <c r="J28" s="478">
        <v>0</v>
      </c>
      <c r="K28" s="492">
        <f t="shared" si="1"/>
        <v>-1</v>
      </c>
      <c r="L28" s="478">
        <v>692.2901450725362</v>
      </c>
      <c r="M28" s="478">
        <v>0</v>
      </c>
      <c r="N28" s="492">
        <f t="shared" si="3"/>
        <v>-1</v>
      </c>
    </row>
    <row r="29" spans="1:14" s="476" customFormat="1" ht="12.75">
      <c r="A29" s="477" t="s">
        <v>308</v>
      </c>
      <c r="B29" s="477" t="s">
        <v>309</v>
      </c>
      <c r="C29" s="478">
        <v>110588.10605302651</v>
      </c>
      <c r="D29" s="478">
        <v>74593</v>
      </c>
      <c r="E29" s="492">
        <f t="shared" si="2"/>
        <v>-0.32548804150572047</v>
      </c>
      <c r="F29" s="478">
        <v>70890.51085542771</v>
      </c>
      <c r="G29" s="478">
        <v>35637</v>
      </c>
      <c r="H29" s="492">
        <f t="shared" si="0"/>
        <v>-0.49729520114931625</v>
      </c>
      <c r="I29" s="478">
        <v>2734.5460730365185</v>
      </c>
      <c r="J29" s="478">
        <v>705</v>
      </c>
      <c r="K29" s="492">
        <f t="shared" si="1"/>
        <v>-0.7421875583112235</v>
      </c>
      <c r="L29" s="478">
        <v>34299.82991495748</v>
      </c>
      <c r="M29" s="478">
        <v>7861</v>
      </c>
      <c r="N29" s="492">
        <f t="shared" si="3"/>
        <v>-0.7708151900609871</v>
      </c>
    </row>
    <row r="30" spans="1:14" s="476" customFormat="1" ht="12.75">
      <c r="A30" s="477" t="s">
        <v>310</v>
      </c>
      <c r="B30" s="477" t="s">
        <v>311</v>
      </c>
      <c r="C30" s="478">
        <v>1205.2142071035519</v>
      </c>
      <c r="D30" s="478">
        <v>2506</v>
      </c>
      <c r="E30" s="492">
        <f t="shared" si="2"/>
        <v>1.0792984228277396</v>
      </c>
      <c r="F30" s="478">
        <v>12766.459629814908</v>
      </c>
      <c r="G30" s="478">
        <v>17174</v>
      </c>
      <c r="H30" s="492">
        <f t="shared" si="0"/>
        <v>0.3452437479136096</v>
      </c>
      <c r="I30" s="478">
        <v>60.8376188094047</v>
      </c>
      <c r="J30" s="478">
        <v>0</v>
      </c>
      <c r="K30" s="492">
        <f t="shared" si="1"/>
        <v>-1</v>
      </c>
      <c r="L30" s="478">
        <v>0</v>
      </c>
      <c r="M30" s="478">
        <v>1230</v>
      </c>
      <c r="N30" s="492"/>
    </row>
    <row r="31" spans="1:14" s="476" customFormat="1" ht="12.75">
      <c r="A31" s="477" t="s">
        <v>312</v>
      </c>
      <c r="B31" s="477" t="s">
        <v>313</v>
      </c>
      <c r="C31" s="478">
        <v>36746.97068534267</v>
      </c>
      <c r="D31" s="478">
        <v>43888</v>
      </c>
      <c r="E31" s="492">
        <f t="shared" si="2"/>
        <v>0.194329741512698</v>
      </c>
      <c r="F31" s="478">
        <v>5036.935267633817</v>
      </c>
      <c r="G31" s="478">
        <v>1639</v>
      </c>
      <c r="H31" s="492">
        <f t="shared" si="0"/>
        <v>-0.6746037197396926</v>
      </c>
      <c r="I31" s="478">
        <v>73.42471235617809</v>
      </c>
      <c r="J31" s="478">
        <v>3099</v>
      </c>
      <c r="K31" s="492">
        <f t="shared" si="1"/>
        <v>41.20649833760287</v>
      </c>
      <c r="L31" s="478">
        <v>722.7089544772386</v>
      </c>
      <c r="M31" s="478">
        <v>32826</v>
      </c>
      <c r="N31" s="492">
        <f t="shared" si="3"/>
        <v>44.42077387673192</v>
      </c>
    </row>
    <row r="32" spans="1:14" s="476" customFormat="1" ht="12.75">
      <c r="A32" s="477" t="s">
        <v>314</v>
      </c>
      <c r="B32" s="477" t="s">
        <v>315</v>
      </c>
      <c r="C32" s="478">
        <v>29224.084442221112</v>
      </c>
      <c r="D32" s="478">
        <v>629974</v>
      </c>
      <c r="E32" s="492">
        <f t="shared" si="2"/>
        <v>20.556671903461016</v>
      </c>
      <c r="F32" s="478">
        <v>16570.908654327162</v>
      </c>
      <c r="G32" s="478">
        <v>52455</v>
      </c>
      <c r="H32" s="492">
        <f t="shared" si="0"/>
        <v>2.165487246005814</v>
      </c>
      <c r="I32" s="478">
        <v>506.6305152576288</v>
      </c>
      <c r="J32" s="478">
        <v>0</v>
      </c>
      <c r="K32" s="492">
        <f t="shared" si="1"/>
        <v>-1</v>
      </c>
      <c r="L32" s="478">
        <v>1794.7097548774389</v>
      </c>
      <c r="M32" s="478">
        <v>666</v>
      </c>
      <c r="N32" s="492">
        <f t="shared" si="3"/>
        <v>-0.6289093552926717</v>
      </c>
    </row>
    <row r="33" spans="1:14" s="476" customFormat="1" ht="12.75">
      <c r="A33" s="477" t="s">
        <v>316</v>
      </c>
      <c r="B33" s="477" t="s">
        <v>317</v>
      </c>
      <c r="C33" s="478">
        <v>41129.37708854427</v>
      </c>
      <c r="D33" s="478">
        <v>10218</v>
      </c>
      <c r="E33" s="492">
        <f t="shared" si="2"/>
        <v>-0.7515644358531749</v>
      </c>
      <c r="F33" s="478">
        <v>35110.648524262135</v>
      </c>
      <c r="G33" s="478">
        <v>46071</v>
      </c>
      <c r="H33" s="492">
        <f t="shared" si="0"/>
        <v>0.3121660218883183</v>
      </c>
      <c r="I33" s="478">
        <v>106.99029514757379</v>
      </c>
      <c r="J33" s="478">
        <v>0</v>
      </c>
      <c r="K33" s="492">
        <f t="shared" si="1"/>
        <v>-1</v>
      </c>
      <c r="L33" s="478">
        <v>867.4605302651325</v>
      </c>
      <c r="M33" s="478">
        <v>2101</v>
      </c>
      <c r="N33" s="492">
        <f t="shared" si="3"/>
        <v>1.4220122146166647</v>
      </c>
    </row>
    <row r="34" spans="1:14" s="476" customFormat="1" ht="12.75">
      <c r="A34" s="477"/>
      <c r="B34" s="477" t="s">
        <v>322</v>
      </c>
      <c r="C34" s="478">
        <v>0</v>
      </c>
      <c r="D34" s="478">
        <v>2448</v>
      </c>
      <c r="E34" s="492"/>
      <c r="F34" s="478"/>
      <c r="G34" s="478">
        <v>1604</v>
      </c>
      <c r="H34" s="492"/>
      <c r="I34" s="478"/>
      <c r="J34" s="478">
        <v>403</v>
      </c>
      <c r="K34" s="492"/>
      <c r="L34" s="478"/>
      <c r="M34" s="478">
        <v>511</v>
      </c>
      <c r="N34" s="492"/>
    </row>
    <row r="35" spans="1:14" s="488" customFormat="1" ht="12.75">
      <c r="A35" s="485"/>
      <c r="B35" s="485" t="s">
        <v>318</v>
      </c>
      <c r="C35" s="486">
        <f>SUM(C9:C34)</f>
        <v>7850256.616708354</v>
      </c>
      <c r="D35" s="486">
        <f>SUM(D9:D34)</f>
        <v>4555781</v>
      </c>
      <c r="E35" s="493">
        <f t="shared" si="2"/>
        <v>-0.419664703660317</v>
      </c>
      <c r="F35" s="486">
        <f>SUM(F9:F34)</f>
        <v>3817589.9501750874</v>
      </c>
      <c r="G35" s="486">
        <f>SUM(G9:G34)</f>
        <v>2516363</v>
      </c>
      <c r="H35" s="493">
        <f t="shared" si="0"/>
        <v>-0.3408503708250303</v>
      </c>
      <c r="I35" s="486">
        <f>SUM(I9:I34)</f>
        <v>113397.12576288142</v>
      </c>
      <c r="J35" s="486">
        <f>SUM(J9:J34)</f>
        <v>122850</v>
      </c>
      <c r="K35" s="493">
        <f>+(J35-I35)/I35</f>
        <v>0.08336079220283742</v>
      </c>
      <c r="L35" s="486">
        <f>SUM(L9:L34)</f>
        <v>645560.5602801403</v>
      </c>
      <c r="M35" s="486">
        <f>SUM(M9:M34)</f>
        <v>487164</v>
      </c>
      <c r="N35" s="493">
        <f>+(M35-L35)/L35</f>
        <v>-0.24536282112928995</v>
      </c>
    </row>
    <row r="37" spans="14:15" ht="284.25" customHeight="1">
      <c r="N37" s="494">
        <v>43</v>
      </c>
      <c r="O37" s="489"/>
    </row>
  </sheetData>
  <sheetProtection/>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fitToHeight="1" fitToWidth="1" horizontalDpi="600" verticalDpi="600" orientation="landscape" scale="65" r:id="rId1"/>
</worksheet>
</file>

<file path=xl/worksheets/sheet44.xml><?xml version="1.0" encoding="utf-8"?>
<worksheet xmlns="http://schemas.openxmlformats.org/spreadsheetml/2006/main" xmlns:r="http://schemas.openxmlformats.org/officeDocument/2006/relationships">
  <sheetPr>
    <pageSetUpPr fitToPage="1"/>
  </sheetPr>
  <dimension ref="A2:O37"/>
  <sheetViews>
    <sheetView tabSelected="1" zoomScalePageLayoutView="0" workbookViewId="0" topLeftCell="B1">
      <selection activeCell="B1" sqref="B1"/>
    </sheetView>
  </sheetViews>
  <sheetFormatPr defaultColWidth="11.7109375" defaultRowHeight="12.75"/>
  <cols>
    <col min="1" max="1" width="4.28125" style="461" hidden="1" customWidth="1"/>
    <col min="2" max="2" width="70.421875" style="461" bestFit="1" customWidth="1"/>
    <col min="3" max="4" width="13.421875" style="461" bestFit="1" customWidth="1"/>
    <col min="5" max="5" width="10.57421875" style="461" bestFit="1" customWidth="1"/>
    <col min="6" max="14" width="11.7109375" style="461" customWidth="1"/>
    <col min="15" max="15" width="7.28125" style="461" bestFit="1" customWidth="1"/>
    <col min="16" max="16384" width="11.7109375" style="461" customWidth="1"/>
  </cols>
  <sheetData>
    <row r="2" spans="2:14" ht="15.75">
      <c r="B2" s="462" t="s">
        <v>325</v>
      </c>
      <c r="C2" s="463"/>
      <c r="D2" s="463"/>
      <c r="E2" s="463"/>
      <c r="F2" s="463"/>
      <c r="G2" s="463"/>
      <c r="H2" s="463"/>
      <c r="I2" s="463"/>
      <c r="J2" s="463"/>
      <c r="K2" s="463"/>
      <c r="L2" s="463"/>
      <c r="M2" s="463"/>
      <c r="N2" s="463"/>
    </row>
    <row r="3" spans="1:14" s="464" customFormat="1" ht="15.75">
      <c r="A3" s="508" t="s">
        <v>259</v>
      </c>
      <c r="B3" s="508"/>
      <c r="C3" s="508"/>
      <c r="D3" s="508"/>
      <c r="E3" s="508"/>
      <c r="F3" s="508"/>
      <c r="G3" s="508"/>
      <c r="H3" s="508"/>
      <c r="I3" s="508"/>
      <c r="J3" s="508"/>
      <c r="K3" s="508"/>
      <c r="L3" s="508"/>
      <c r="M3" s="508"/>
      <c r="N3" s="508"/>
    </row>
    <row r="4" spans="1:14" s="464" customFormat="1" ht="15.75">
      <c r="A4" s="508" t="s">
        <v>323</v>
      </c>
      <c r="B4" s="508"/>
      <c r="C4" s="508"/>
      <c r="D4" s="508"/>
      <c r="E4" s="508"/>
      <c r="F4" s="508"/>
      <c r="G4" s="508"/>
      <c r="H4" s="508"/>
      <c r="I4" s="508"/>
      <c r="J4" s="508"/>
      <c r="K4" s="508"/>
      <c r="L4" s="508"/>
      <c r="M4" s="508"/>
      <c r="N4" s="508"/>
    </row>
    <row r="5" spans="1:14" s="464" customFormat="1" ht="15.75">
      <c r="A5" s="509" t="s">
        <v>261</v>
      </c>
      <c r="B5" s="509"/>
      <c r="C5" s="509"/>
      <c r="D5" s="509"/>
      <c r="E5" s="509"/>
      <c r="F5" s="509"/>
      <c r="G5" s="509"/>
      <c r="H5" s="509"/>
      <c r="I5" s="509"/>
      <c r="J5" s="509"/>
      <c r="K5" s="509"/>
      <c r="L5" s="509"/>
      <c r="M5" s="509"/>
      <c r="N5" s="509"/>
    </row>
    <row r="6" spans="1:5" ht="12.75">
      <c r="A6" s="465"/>
      <c r="B6" s="466"/>
      <c r="C6" s="466"/>
      <c r="D6" s="466"/>
      <c r="E6" s="467"/>
    </row>
    <row r="7" spans="1:14" s="469" customFormat="1" ht="42" customHeight="1">
      <c r="A7" s="468"/>
      <c r="B7" s="510" t="s">
        <v>262</v>
      </c>
      <c r="C7" s="512" t="s">
        <v>263</v>
      </c>
      <c r="D7" s="513"/>
      <c r="E7" s="514"/>
      <c r="F7" s="512" t="s">
        <v>264</v>
      </c>
      <c r="G7" s="513"/>
      <c r="H7" s="514"/>
      <c r="I7" s="512" t="s">
        <v>265</v>
      </c>
      <c r="J7" s="513"/>
      <c r="K7" s="514"/>
      <c r="L7" s="512" t="s">
        <v>266</v>
      </c>
      <c r="M7" s="513"/>
      <c r="N7" s="514"/>
    </row>
    <row r="8" spans="1:14" s="464" customFormat="1" ht="12.75">
      <c r="A8" s="468"/>
      <c r="B8" s="511"/>
      <c r="C8" s="470">
        <v>2013</v>
      </c>
      <c r="D8" s="470">
        <v>2014</v>
      </c>
      <c r="E8" s="471" t="s">
        <v>267</v>
      </c>
      <c r="F8" s="470">
        <v>2013</v>
      </c>
      <c r="G8" s="470">
        <v>2014</v>
      </c>
      <c r="H8" s="490" t="s">
        <v>267</v>
      </c>
      <c r="I8" s="470">
        <v>2013</v>
      </c>
      <c r="J8" s="470">
        <v>2014</v>
      </c>
      <c r="K8" s="490" t="s">
        <v>267</v>
      </c>
      <c r="L8" s="470">
        <v>2013</v>
      </c>
      <c r="M8" s="470">
        <v>2014</v>
      </c>
      <c r="N8" s="490" t="s">
        <v>267</v>
      </c>
    </row>
    <row r="9" spans="1:14" s="476" customFormat="1" ht="12.75">
      <c r="A9" s="472" t="s">
        <v>268</v>
      </c>
      <c r="B9" s="472" t="s">
        <v>269</v>
      </c>
      <c r="C9" s="473">
        <v>25.314319667260847</v>
      </c>
      <c r="D9" s="473">
        <v>129</v>
      </c>
      <c r="E9" s="491"/>
      <c r="F9" s="473">
        <v>4329.803426421074</v>
      </c>
      <c r="G9" s="473">
        <v>14812</v>
      </c>
      <c r="H9" s="492">
        <f aca="true" t="shared" si="0" ref="H9:H35">+(G9-F9)/F9</f>
        <v>2.4209405234461867</v>
      </c>
      <c r="I9" s="473">
        <v>0</v>
      </c>
      <c r="J9" s="473">
        <v>0</v>
      </c>
      <c r="K9" s="492"/>
      <c r="L9" s="473">
        <v>0</v>
      </c>
      <c r="M9" s="473">
        <v>0</v>
      </c>
      <c r="N9" s="492"/>
    </row>
    <row r="10" spans="1:14" s="476" customFormat="1" ht="12.75">
      <c r="A10" s="477" t="s">
        <v>270</v>
      </c>
      <c r="B10" s="477" t="s">
        <v>271</v>
      </c>
      <c r="C10" s="478">
        <v>221668.004456328</v>
      </c>
      <c r="D10" s="478">
        <v>142970</v>
      </c>
      <c r="E10" s="492">
        <f aca="true" t="shared" si="1" ref="E10:E35">+(D10-C10)/C10</f>
        <v>-0.355026448897512</v>
      </c>
      <c r="F10" s="478">
        <v>36709.9825708061</v>
      </c>
      <c r="G10" s="478">
        <v>26640</v>
      </c>
      <c r="H10" s="492">
        <f t="shared" si="0"/>
        <v>-0.2743118319760341</v>
      </c>
      <c r="I10" s="478">
        <v>2079.993265993266</v>
      </c>
      <c r="J10" s="478">
        <v>2237</v>
      </c>
      <c r="K10" s="492">
        <f aca="true" t="shared" si="2" ref="K10:K33">+(J10-I10)/I10</f>
        <v>0.07548425111451407</v>
      </c>
      <c r="L10" s="478">
        <v>58459.202218261045</v>
      </c>
      <c r="M10" s="478">
        <v>231145</v>
      </c>
      <c r="N10" s="492">
        <f aca="true" t="shared" si="3" ref="N10:N33">+(M10-L10)/L10</f>
        <v>2.953954060765418</v>
      </c>
    </row>
    <row r="11" spans="1:14" s="476" customFormat="1" ht="12.75">
      <c r="A11" s="477" t="s">
        <v>272</v>
      </c>
      <c r="B11" s="477" t="s">
        <v>273</v>
      </c>
      <c r="C11" s="478">
        <v>39184.45731828085</v>
      </c>
      <c r="D11" s="478">
        <v>61577</v>
      </c>
      <c r="E11" s="492">
        <f t="shared" si="1"/>
        <v>0.5714649178329256</v>
      </c>
      <c r="F11" s="478">
        <v>26690.785799168152</v>
      </c>
      <c r="G11" s="478">
        <v>71926</v>
      </c>
      <c r="H11" s="492">
        <f t="shared" si="0"/>
        <v>1.6947876522332157</v>
      </c>
      <c r="I11" s="478">
        <v>44894.94592988711</v>
      </c>
      <c r="J11" s="478">
        <v>24730</v>
      </c>
      <c r="K11" s="492">
        <f t="shared" si="2"/>
        <v>-0.44915848570970346</v>
      </c>
      <c r="L11" s="478">
        <v>0</v>
      </c>
      <c r="M11" s="478">
        <v>0</v>
      </c>
      <c r="N11" s="492"/>
    </row>
    <row r="12" spans="1:14" s="476" customFormat="1" ht="12.75">
      <c r="A12" s="477" t="s">
        <v>274</v>
      </c>
      <c r="B12" s="477" t="s">
        <v>275</v>
      </c>
      <c r="C12" s="478">
        <v>8345.287383640325</v>
      </c>
      <c r="D12" s="478">
        <v>4149</v>
      </c>
      <c r="E12" s="492">
        <f t="shared" si="1"/>
        <v>-0.5028331788629008</v>
      </c>
      <c r="F12" s="478">
        <v>1855.3286789463261</v>
      </c>
      <c r="G12" s="478">
        <v>883</v>
      </c>
      <c r="H12" s="492">
        <f t="shared" si="0"/>
        <v>-0.5240735455555663</v>
      </c>
      <c r="I12" s="478">
        <v>11.60239651416122</v>
      </c>
      <c r="J12" s="478">
        <v>0</v>
      </c>
      <c r="K12" s="492">
        <f t="shared" si="2"/>
        <v>-1</v>
      </c>
      <c r="L12" s="478">
        <v>0</v>
      </c>
      <c r="M12" s="478">
        <v>70</v>
      </c>
      <c r="N12" s="492"/>
    </row>
    <row r="13" spans="1:14" s="476" customFormat="1" ht="12.75">
      <c r="A13" s="477" t="s">
        <v>276</v>
      </c>
      <c r="B13" s="477" t="s">
        <v>277</v>
      </c>
      <c r="C13" s="478">
        <v>4078439.61546841</v>
      </c>
      <c r="D13" s="478">
        <v>1036464</v>
      </c>
      <c r="E13" s="492">
        <f t="shared" si="1"/>
        <v>-0.7458675136272769</v>
      </c>
      <c r="F13" s="478">
        <v>4164123.3137254906</v>
      </c>
      <c r="G13" s="478">
        <v>641697</v>
      </c>
      <c r="H13" s="492">
        <f t="shared" si="0"/>
        <v>-0.8458986558143263</v>
      </c>
      <c r="I13" s="478">
        <v>36965.23529411765</v>
      </c>
      <c r="J13" s="478">
        <v>25113</v>
      </c>
      <c r="K13" s="492">
        <f t="shared" si="2"/>
        <v>-0.3206319451185455</v>
      </c>
      <c r="L13" s="478">
        <v>181284.28124381066</v>
      </c>
      <c r="M13" s="478">
        <v>168963</v>
      </c>
      <c r="N13" s="492">
        <f t="shared" si="3"/>
        <v>-0.06796662765945866</v>
      </c>
    </row>
    <row r="14" spans="1:14" s="476" customFormat="1" ht="12.75">
      <c r="A14" s="477" t="s">
        <v>278</v>
      </c>
      <c r="B14" s="477" t="s">
        <v>279</v>
      </c>
      <c r="C14" s="478">
        <v>135675.2605466429</v>
      </c>
      <c r="D14" s="478">
        <v>124597</v>
      </c>
      <c r="E14" s="492">
        <f t="shared" si="1"/>
        <v>-0.08165276780754283</v>
      </c>
      <c r="F14" s="478">
        <v>126915.45117845119</v>
      </c>
      <c r="G14" s="478">
        <v>81239</v>
      </c>
      <c r="H14" s="492">
        <f t="shared" si="0"/>
        <v>-0.35989669306873595</v>
      </c>
      <c r="I14" s="478">
        <v>652.8984947514359</v>
      </c>
      <c r="J14" s="478">
        <v>724</v>
      </c>
      <c r="K14" s="492">
        <f t="shared" si="2"/>
        <v>0.10890131593216958</v>
      </c>
      <c r="L14" s="478">
        <v>26285.75668449198</v>
      </c>
      <c r="M14" s="478">
        <v>30887</v>
      </c>
      <c r="N14" s="492">
        <f t="shared" si="3"/>
        <v>0.17504701769619038</v>
      </c>
    </row>
    <row r="15" spans="1:14" s="476" customFormat="1" ht="12.75">
      <c r="A15" s="477" t="s">
        <v>280</v>
      </c>
      <c r="B15" s="477" t="s">
        <v>281</v>
      </c>
      <c r="C15" s="478">
        <v>1400722.5239651417</v>
      </c>
      <c r="D15" s="478">
        <v>1362315</v>
      </c>
      <c r="E15" s="492">
        <f t="shared" si="1"/>
        <v>-0.02741979464742122</v>
      </c>
      <c r="F15" s="478">
        <v>254664.16537928305</v>
      </c>
      <c r="G15" s="478">
        <v>325466</v>
      </c>
      <c r="H15" s="492">
        <f t="shared" si="0"/>
        <v>0.2780204058755912</v>
      </c>
      <c r="I15" s="478">
        <v>5879.250742721331</v>
      </c>
      <c r="J15" s="478">
        <v>7494</v>
      </c>
      <c r="K15" s="492">
        <f t="shared" si="2"/>
        <v>0.2746522181041132</v>
      </c>
      <c r="L15" s="478">
        <v>297294.53446226974</v>
      </c>
      <c r="M15" s="478">
        <v>178735</v>
      </c>
      <c r="N15" s="492">
        <f t="shared" si="3"/>
        <v>-0.39879486744253073</v>
      </c>
    </row>
    <row r="16" spans="1:14" s="476" customFormat="1" ht="12.75">
      <c r="A16" s="477" t="s">
        <v>282</v>
      </c>
      <c r="B16" s="477" t="s">
        <v>283</v>
      </c>
      <c r="C16" s="478">
        <v>627610.5441671618</v>
      </c>
      <c r="D16" s="478">
        <v>644190</v>
      </c>
      <c r="E16" s="492">
        <f t="shared" si="1"/>
        <v>0.026416789818021792</v>
      </c>
      <c r="F16" s="478">
        <v>213664.4603881957</v>
      </c>
      <c r="G16" s="478">
        <v>229379</v>
      </c>
      <c r="H16" s="492">
        <f t="shared" si="0"/>
        <v>0.07354774670178363</v>
      </c>
      <c r="I16" s="478">
        <v>5687.2838185779365</v>
      </c>
      <c r="J16" s="478">
        <v>9105</v>
      </c>
      <c r="K16" s="492">
        <f t="shared" si="2"/>
        <v>0.6009399724799805</v>
      </c>
      <c r="L16" s="478">
        <v>62671.92691622104</v>
      </c>
      <c r="M16" s="478">
        <v>57012</v>
      </c>
      <c r="N16" s="492">
        <f t="shared" si="3"/>
        <v>-0.0903104020367389</v>
      </c>
    </row>
    <row r="17" spans="1:14" s="476" customFormat="1" ht="12.75">
      <c r="A17" s="477" t="s">
        <v>284</v>
      </c>
      <c r="B17" s="477" t="s">
        <v>285</v>
      </c>
      <c r="C17" s="478">
        <v>940015.6179441474</v>
      </c>
      <c r="D17" s="478">
        <v>497447</v>
      </c>
      <c r="E17" s="492">
        <f t="shared" si="1"/>
        <v>-0.47080985623628585</v>
      </c>
      <c r="F17" s="478">
        <v>508007.7670825906</v>
      </c>
      <c r="G17" s="478">
        <v>552505</v>
      </c>
      <c r="H17" s="492">
        <f t="shared" si="0"/>
        <v>0.08759163894865242</v>
      </c>
      <c r="I17" s="478">
        <v>16278.162309368192</v>
      </c>
      <c r="J17" s="478">
        <v>33265</v>
      </c>
      <c r="K17" s="492">
        <f t="shared" si="2"/>
        <v>1.0435353431053926</v>
      </c>
      <c r="L17" s="478">
        <v>32277.867102396514</v>
      </c>
      <c r="M17" s="478">
        <v>58526</v>
      </c>
      <c r="N17" s="492">
        <f t="shared" si="3"/>
        <v>0.8131929168162</v>
      </c>
    </row>
    <row r="18" spans="1:14" s="476" customFormat="1" ht="12.75">
      <c r="A18" s="477" t="s">
        <v>286</v>
      </c>
      <c r="B18" s="477" t="s">
        <v>287</v>
      </c>
      <c r="C18" s="478">
        <v>294477.26163596753</v>
      </c>
      <c r="D18" s="478">
        <v>323331</v>
      </c>
      <c r="E18" s="492">
        <f t="shared" si="1"/>
        <v>0.09798290775911055</v>
      </c>
      <c r="F18" s="478">
        <v>328801.3695781343</v>
      </c>
      <c r="G18" s="478">
        <v>327669</v>
      </c>
      <c r="H18" s="492">
        <f t="shared" si="0"/>
        <v>-0.0034439320602198324</v>
      </c>
      <c r="I18" s="478">
        <v>25292.169637551993</v>
      </c>
      <c r="J18" s="478">
        <v>24659</v>
      </c>
      <c r="K18" s="492">
        <f t="shared" si="2"/>
        <v>-0.02503421598959658</v>
      </c>
      <c r="L18" s="478">
        <v>24681.461675579325</v>
      </c>
      <c r="M18" s="478">
        <v>31025</v>
      </c>
      <c r="N18" s="492">
        <f t="shared" si="3"/>
        <v>0.2570163148277878</v>
      </c>
    </row>
    <row r="19" spans="1:14" s="476" customFormat="1" ht="12.75">
      <c r="A19" s="477" t="s">
        <v>288</v>
      </c>
      <c r="B19" s="477" t="s">
        <v>289</v>
      </c>
      <c r="C19" s="478">
        <v>536618.2221231927</v>
      </c>
      <c r="D19" s="478">
        <v>386231</v>
      </c>
      <c r="E19" s="492">
        <f t="shared" si="1"/>
        <v>-0.28024993547212784</v>
      </c>
      <c r="F19" s="478">
        <v>352177.0342642107</v>
      </c>
      <c r="G19" s="478">
        <v>447772</v>
      </c>
      <c r="H19" s="492">
        <f t="shared" si="0"/>
        <v>0.27144008960014093</v>
      </c>
      <c r="I19" s="478">
        <v>1831.0691225985345</v>
      </c>
      <c r="J19" s="478">
        <v>2833</v>
      </c>
      <c r="K19" s="492">
        <f t="shared" si="2"/>
        <v>0.5471835361297503</v>
      </c>
      <c r="L19" s="478">
        <v>110776.51762725292</v>
      </c>
      <c r="M19" s="478">
        <v>75356</v>
      </c>
      <c r="N19" s="492">
        <f t="shared" si="3"/>
        <v>-0.3197475275982034</v>
      </c>
    </row>
    <row r="20" spans="1:14" s="476" customFormat="1" ht="12.75">
      <c r="A20" s="477" t="s">
        <v>290</v>
      </c>
      <c r="B20" s="477" t="s">
        <v>291</v>
      </c>
      <c r="C20" s="478">
        <v>159343.09467221232</v>
      </c>
      <c r="D20" s="478">
        <v>50851</v>
      </c>
      <c r="E20" s="492">
        <f t="shared" si="1"/>
        <v>-0.6808710154361785</v>
      </c>
      <c r="F20" s="478">
        <v>36114.041295306</v>
      </c>
      <c r="G20" s="478">
        <v>89202</v>
      </c>
      <c r="H20" s="492">
        <f t="shared" si="0"/>
        <v>1.4700088054557943</v>
      </c>
      <c r="I20" s="478">
        <v>7128.090512972866</v>
      </c>
      <c r="J20" s="478">
        <v>10959</v>
      </c>
      <c r="K20" s="492">
        <f t="shared" si="2"/>
        <v>0.5374383897139097</v>
      </c>
      <c r="L20" s="478">
        <v>27382.71053673995</v>
      </c>
      <c r="M20" s="478">
        <v>4000</v>
      </c>
      <c r="N20" s="492">
        <f t="shared" si="3"/>
        <v>-0.8539224232519598</v>
      </c>
    </row>
    <row r="21" spans="1:14" s="476" customFormat="1" ht="12.75">
      <c r="A21" s="477" t="s">
        <v>292</v>
      </c>
      <c r="B21" s="477" t="s">
        <v>293</v>
      </c>
      <c r="C21" s="478">
        <v>493063.880372351</v>
      </c>
      <c r="D21" s="478">
        <v>423360</v>
      </c>
      <c r="E21" s="492">
        <f t="shared" si="1"/>
        <v>-0.14136886344161356</v>
      </c>
      <c r="F21" s="478">
        <v>682711.379976233</v>
      </c>
      <c r="G21" s="478">
        <v>688811</v>
      </c>
      <c r="H21" s="492">
        <f t="shared" si="0"/>
        <v>0.008934405083418036</v>
      </c>
      <c r="I21" s="478">
        <v>7135.473856209151</v>
      </c>
      <c r="J21" s="478">
        <v>9980</v>
      </c>
      <c r="K21" s="492">
        <f t="shared" si="2"/>
        <v>0.3986457243222324</v>
      </c>
      <c r="L21" s="478">
        <v>46691.207862943156</v>
      </c>
      <c r="M21" s="478">
        <v>44141</v>
      </c>
      <c r="N21" s="492">
        <f t="shared" si="3"/>
        <v>-0.054618588373832766</v>
      </c>
    </row>
    <row r="22" spans="1:14" s="476" customFormat="1" ht="12.75">
      <c r="A22" s="477" t="s">
        <v>294</v>
      </c>
      <c r="B22" s="477" t="s">
        <v>295</v>
      </c>
      <c r="C22" s="478">
        <v>160105.68855218857</v>
      </c>
      <c r="D22" s="478">
        <v>175500</v>
      </c>
      <c r="E22" s="492">
        <f t="shared" si="1"/>
        <v>0.09615093371772016</v>
      </c>
      <c r="F22" s="478">
        <v>25157.159932659935</v>
      </c>
      <c r="G22" s="478">
        <v>54992</v>
      </c>
      <c r="H22" s="492">
        <f t="shared" si="0"/>
        <v>1.185938323213003</v>
      </c>
      <c r="I22" s="478">
        <v>5276.980887304417</v>
      </c>
      <c r="J22" s="478">
        <v>948</v>
      </c>
      <c r="K22" s="492">
        <f t="shared" si="2"/>
        <v>-0.8203518223306933</v>
      </c>
      <c r="L22" s="478">
        <v>9652.139136462667</v>
      </c>
      <c r="M22" s="478">
        <v>8249</v>
      </c>
      <c r="N22" s="492">
        <f t="shared" si="3"/>
        <v>-0.14537079466271471</v>
      </c>
    </row>
    <row r="23" spans="1:14" s="476" customFormat="1" ht="12.75">
      <c r="A23" s="477" t="s">
        <v>296</v>
      </c>
      <c r="B23" s="477" t="s">
        <v>297</v>
      </c>
      <c r="C23" s="478">
        <v>1758983.4330560507</v>
      </c>
      <c r="D23" s="478">
        <v>1015921</v>
      </c>
      <c r="E23" s="492">
        <f t="shared" si="1"/>
        <v>-0.42243856257648604</v>
      </c>
      <c r="F23" s="478">
        <v>744819.008516538</v>
      </c>
      <c r="G23" s="478">
        <v>258960</v>
      </c>
      <c r="H23" s="492">
        <f t="shared" si="0"/>
        <v>-0.6523182181993814</v>
      </c>
      <c r="I23" s="478">
        <v>18208.379183996833</v>
      </c>
      <c r="J23" s="478">
        <v>21607</v>
      </c>
      <c r="K23" s="492">
        <f t="shared" si="2"/>
        <v>0.18665147411858504</v>
      </c>
      <c r="L23" s="478">
        <v>150509.45187165777</v>
      </c>
      <c r="M23" s="478">
        <v>274192</v>
      </c>
      <c r="N23" s="492">
        <f t="shared" si="3"/>
        <v>0.821759341956867</v>
      </c>
    </row>
    <row r="24" spans="1:14" s="476" customFormat="1" ht="12.75">
      <c r="A24" s="477" t="s">
        <v>298</v>
      </c>
      <c r="B24" s="477" t="s">
        <v>299</v>
      </c>
      <c r="C24" s="478">
        <v>2181469.935432759</v>
      </c>
      <c r="D24" s="478">
        <v>1239759</v>
      </c>
      <c r="E24" s="492">
        <f t="shared" si="1"/>
        <v>-0.431686414805411</v>
      </c>
      <c r="F24" s="478">
        <v>895786.2276688453</v>
      </c>
      <c r="G24" s="478">
        <v>1076447</v>
      </c>
      <c r="H24" s="492">
        <f t="shared" si="0"/>
        <v>0.20167844375247687</v>
      </c>
      <c r="I24" s="478">
        <v>22270.272727272728</v>
      </c>
      <c r="J24" s="478">
        <v>14188</v>
      </c>
      <c r="K24" s="492">
        <f t="shared" si="2"/>
        <v>-0.36291754601527515</v>
      </c>
      <c r="L24" s="478">
        <v>166119.94899980194</v>
      </c>
      <c r="M24" s="478">
        <v>321244</v>
      </c>
      <c r="N24" s="492">
        <f t="shared" si="3"/>
        <v>0.9338074802827143</v>
      </c>
    </row>
    <row r="25" spans="1:14" s="476" customFormat="1" ht="12.75">
      <c r="A25" s="477" t="s">
        <v>300</v>
      </c>
      <c r="B25" s="477" t="s">
        <v>301</v>
      </c>
      <c r="C25" s="478">
        <v>39430.21717171717</v>
      </c>
      <c r="D25" s="478">
        <v>173050</v>
      </c>
      <c r="E25" s="492">
        <f t="shared" si="1"/>
        <v>3.388766088869698</v>
      </c>
      <c r="F25" s="478">
        <v>24541.17815408992</v>
      </c>
      <c r="G25" s="478">
        <v>197781</v>
      </c>
      <c r="H25" s="492">
        <f t="shared" si="0"/>
        <v>7.0591485363158375</v>
      </c>
      <c r="I25" s="478">
        <v>3209.6447811447815</v>
      </c>
      <c r="J25" s="478">
        <v>1284</v>
      </c>
      <c r="K25" s="492">
        <f t="shared" si="2"/>
        <v>-0.5999557310693937</v>
      </c>
      <c r="L25" s="478">
        <v>243.65032679738565</v>
      </c>
      <c r="M25" s="478">
        <v>157</v>
      </c>
      <c r="N25" s="492">
        <f t="shared" si="3"/>
        <v>-0.3556339444988399</v>
      </c>
    </row>
    <row r="26" spans="1:14" s="476" customFormat="1" ht="12.75">
      <c r="A26" s="477" t="s">
        <v>302</v>
      </c>
      <c r="B26" s="477" t="s">
        <v>303</v>
      </c>
      <c r="C26" s="478">
        <v>1042098.7762923351</v>
      </c>
      <c r="D26" s="478">
        <v>376695</v>
      </c>
      <c r="E26" s="492">
        <f t="shared" si="1"/>
        <v>-0.6385227498872645</v>
      </c>
      <c r="F26" s="478">
        <v>160690.0274311745</v>
      </c>
      <c r="G26" s="478">
        <v>159642</v>
      </c>
      <c r="H26" s="492">
        <f t="shared" si="0"/>
        <v>-0.006522044011868655</v>
      </c>
      <c r="I26" s="478">
        <v>25219.39096850862</v>
      </c>
      <c r="J26" s="478">
        <v>21882</v>
      </c>
      <c r="K26" s="492">
        <f t="shared" si="2"/>
        <v>-0.1323343205502468</v>
      </c>
      <c r="L26" s="478">
        <v>51006.24460289167</v>
      </c>
      <c r="M26" s="478">
        <v>43376</v>
      </c>
      <c r="N26" s="492">
        <f t="shared" si="3"/>
        <v>-0.1495943224657455</v>
      </c>
    </row>
    <row r="27" spans="1:14" s="476" customFormat="1" ht="12.75">
      <c r="A27" s="477" t="s">
        <v>304</v>
      </c>
      <c r="B27" s="477" t="s">
        <v>305</v>
      </c>
      <c r="C27" s="478">
        <v>281129.2318280848</v>
      </c>
      <c r="D27" s="478">
        <v>439844</v>
      </c>
      <c r="E27" s="492">
        <f t="shared" si="1"/>
        <v>0.5645615973118439</v>
      </c>
      <c r="F27" s="478">
        <v>444747.2822341058</v>
      </c>
      <c r="G27" s="478">
        <v>300881</v>
      </c>
      <c r="H27" s="492">
        <f t="shared" si="0"/>
        <v>-0.3234787214694604</v>
      </c>
      <c r="I27" s="478">
        <v>2858.408595761537</v>
      </c>
      <c r="J27" s="478">
        <v>2500</v>
      </c>
      <c r="K27" s="492"/>
      <c r="L27" s="478">
        <v>1424959.9302832244</v>
      </c>
      <c r="M27" s="478">
        <v>3518</v>
      </c>
      <c r="N27" s="492">
        <f t="shared" si="3"/>
        <v>-0.9975311586485799</v>
      </c>
    </row>
    <row r="28" spans="1:14" s="476" customFormat="1" ht="12.75">
      <c r="A28" s="477" t="s">
        <v>306</v>
      </c>
      <c r="B28" s="477" t="s">
        <v>307</v>
      </c>
      <c r="C28" s="478">
        <v>1222708.0090116856</v>
      </c>
      <c r="D28" s="478">
        <v>918678</v>
      </c>
      <c r="E28" s="492">
        <f t="shared" si="1"/>
        <v>-0.24865299545836209</v>
      </c>
      <c r="F28" s="478">
        <v>232972.95771439892</v>
      </c>
      <c r="G28" s="478">
        <v>183870</v>
      </c>
      <c r="H28" s="492">
        <f t="shared" si="0"/>
        <v>-0.2107667696548461</v>
      </c>
      <c r="I28" s="478">
        <v>2517.720043572985</v>
      </c>
      <c r="J28" s="478">
        <v>2553</v>
      </c>
      <c r="K28" s="492">
        <f t="shared" si="2"/>
        <v>0.01401266058832652</v>
      </c>
      <c r="L28" s="478">
        <v>6733.6090314913845</v>
      </c>
      <c r="M28" s="478">
        <v>1158</v>
      </c>
      <c r="N28" s="492">
        <f t="shared" si="3"/>
        <v>-0.8280268434676966</v>
      </c>
    </row>
    <row r="29" spans="1:14" s="476" customFormat="1" ht="12.75">
      <c r="A29" s="477" t="s">
        <v>308</v>
      </c>
      <c r="B29" s="477" t="s">
        <v>309</v>
      </c>
      <c r="C29" s="478">
        <v>716796.0566448802</v>
      </c>
      <c r="D29" s="478">
        <v>530413</v>
      </c>
      <c r="E29" s="492">
        <f t="shared" si="1"/>
        <v>-0.2600224358338223</v>
      </c>
      <c r="F29" s="478">
        <v>197331.4503862151</v>
      </c>
      <c r="G29" s="478">
        <v>178961</v>
      </c>
      <c r="H29" s="492">
        <f t="shared" si="0"/>
        <v>-0.09309438688187124</v>
      </c>
      <c r="I29" s="478">
        <v>2673.8250148544266</v>
      </c>
      <c r="J29" s="478">
        <v>16143</v>
      </c>
      <c r="K29" s="492">
        <f t="shared" si="2"/>
        <v>5.037418271696021</v>
      </c>
      <c r="L29" s="478">
        <v>26741.414438502674</v>
      </c>
      <c r="M29" s="478">
        <v>37230</v>
      </c>
      <c r="N29" s="492">
        <f t="shared" si="3"/>
        <v>0.3922225425142699</v>
      </c>
    </row>
    <row r="30" spans="1:14" s="476" customFormat="1" ht="12.75">
      <c r="A30" s="477" t="s">
        <v>310</v>
      </c>
      <c r="B30" s="477" t="s">
        <v>311</v>
      </c>
      <c r="C30" s="478">
        <v>8277.782531194296</v>
      </c>
      <c r="D30" s="478">
        <v>225801</v>
      </c>
      <c r="E30" s="492">
        <f t="shared" si="1"/>
        <v>26.277957490316194</v>
      </c>
      <c r="F30" s="478">
        <v>29794.954248366015</v>
      </c>
      <c r="G30" s="478">
        <v>66997</v>
      </c>
      <c r="H30" s="492">
        <f t="shared" si="0"/>
        <v>1.2486022110161212</v>
      </c>
      <c r="I30" s="478">
        <v>110.7501485442662</v>
      </c>
      <c r="J30" s="478">
        <v>0</v>
      </c>
      <c r="K30" s="492">
        <f t="shared" si="2"/>
        <v>-1</v>
      </c>
      <c r="L30" s="478">
        <v>4711.627748068925</v>
      </c>
      <c r="M30" s="478">
        <v>13770</v>
      </c>
      <c r="N30" s="492"/>
    </row>
    <row r="31" spans="1:14" s="476" customFormat="1" ht="12.75">
      <c r="A31" s="477" t="s">
        <v>312</v>
      </c>
      <c r="B31" s="477" t="s">
        <v>313</v>
      </c>
      <c r="C31" s="478">
        <v>76487.21687462865</v>
      </c>
      <c r="D31" s="478">
        <v>49312</v>
      </c>
      <c r="E31" s="492">
        <f t="shared" si="1"/>
        <v>-0.3552909621377904</v>
      </c>
      <c r="F31" s="478">
        <v>120499.32590612004</v>
      </c>
      <c r="G31" s="478">
        <v>65966</v>
      </c>
      <c r="H31" s="492">
        <f t="shared" si="0"/>
        <v>-0.4525612529036592</v>
      </c>
      <c r="I31" s="478">
        <v>3124.208952267776</v>
      </c>
      <c r="J31" s="478">
        <v>1428</v>
      </c>
      <c r="K31" s="492">
        <f t="shared" si="2"/>
        <v>-0.5429242980167973</v>
      </c>
      <c r="L31" s="478">
        <v>1889.0811051693406</v>
      </c>
      <c r="M31" s="478">
        <v>29376</v>
      </c>
      <c r="N31" s="492">
        <f t="shared" si="3"/>
        <v>14.550417565246189</v>
      </c>
    </row>
    <row r="32" spans="1:14" s="476" customFormat="1" ht="12.75">
      <c r="A32" s="477" t="s">
        <v>314</v>
      </c>
      <c r="B32" s="477" t="s">
        <v>315</v>
      </c>
      <c r="C32" s="478">
        <v>740659.0219845515</v>
      </c>
      <c r="D32" s="478">
        <v>374721</v>
      </c>
      <c r="E32" s="492">
        <f t="shared" si="1"/>
        <v>-0.4940708357322678</v>
      </c>
      <c r="F32" s="478">
        <v>41477.51277480689</v>
      </c>
      <c r="G32" s="478">
        <v>35389</v>
      </c>
      <c r="H32" s="492">
        <f t="shared" si="0"/>
        <v>-0.14679069132865183</v>
      </c>
      <c r="I32" s="478">
        <v>1151.8015448603685</v>
      </c>
      <c r="J32" s="478">
        <v>0</v>
      </c>
      <c r="K32" s="492">
        <f t="shared" si="2"/>
        <v>-1</v>
      </c>
      <c r="L32" s="478">
        <v>952.4512774806893</v>
      </c>
      <c r="M32" s="478">
        <v>39130</v>
      </c>
      <c r="N32" s="492">
        <f t="shared" si="3"/>
        <v>40.08346634118862</v>
      </c>
    </row>
    <row r="33" spans="1:14" s="476" customFormat="1" ht="12.75">
      <c r="A33" s="477" t="s">
        <v>316</v>
      </c>
      <c r="B33" s="477" t="s">
        <v>317</v>
      </c>
      <c r="C33" s="478">
        <v>145476.12131115072</v>
      </c>
      <c r="D33" s="478">
        <v>105916</v>
      </c>
      <c r="E33" s="492">
        <f t="shared" si="1"/>
        <v>-0.2719354967303383</v>
      </c>
      <c r="F33" s="478">
        <v>85455.86938007527</v>
      </c>
      <c r="G33" s="478">
        <v>190594</v>
      </c>
      <c r="H33" s="492">
        <f t="shared" si="0"/>
        <v>1.2303207653567978</v>
      </c>
      <c r="I33" s="478">
        <v>372.33145177262827</v>
      </c>
      <c r="J33" s="478">
        <v>658</v>
      </c>
      <c r="K33" s="492">
        <f t="shared" si="2"/>
        <v>0.767242592231561</v>
      </c>
      <c r="L33" s="478">
        <v>68.55961576549812</v>
      </c>
      <c r="M33" s="478">
        <v>21875</v>
      </c>
      <c r="N33" s="492">
        <f t="shared" si="3"/>
        <v>318.0653820876335</v>
      </c>
    </row>
    <row r="34" spans="1:14" s="476" customFormat="1" ht="12.75">
      <c r="A34" s="477"/>
      <c r="B34" s="477" t="s">
        <v>322</v>
      </c>
      <c r="C34" s="478">
        <v>0</v>
      </c>
      <c r="D34" s="478">
        <v>59992</v>
      </c>
      <c r="E34" s="492"/>
      <c r="F34" s="478">
        <v>0</v>
      </c>
      <c r="G34" s="478">
        <v>4849</v>
      </c>
      <c r="H34" s="492"/>
      <c r="I34" s="478">
        <v>0</v>
      </c>
      <c r="J34" s="478">
        <v>0</v>
      </c>
      <c r="K34" s="492"/>
      <c r="L34" s="478">
        <v>0</v>
      </c>
      <c r="M34" s="478">
        <v>904</v>
      </c>
      <c r="N34" s="492"/>
    </row>
    <row r="35" spans="1:14" s="488" customFormat="1" ht="12.75">
      <c r="A35" s="485"/>
      <c r="B35" s="485" t="s">
        <v>318</v>
      </c>
      <c r="C35" s="486">
        <f>SUM(C9:C34)</f>
        <v>17308810.575064372</v>
      </c>
      <c r="D35" s="486">
        <f>SUM(D9:D34)</f>
        <v>10743213</v>
      </c>
      <c r="E35" s="493">
        <f t="shared" si="1"/>
        <v>-0.3793211293514866</v>
      </c>
      <c r="F35" s="486">
        <f>SUM(F9:F34)</f>
        <v>9740037.837690635</v>
      </c>
      <c r="G35" s="486">
        <f>SUM(G9:G34)</f>
        <v>6273330</v>
      </c>
      <c r="H35" s="493">
        <f t="shared" si="0"/>
        <v>-0.3559234466498327</v>
      </c>
      <c r="I35" s="486">
        <f>SUM(I9:I34)</f>
        <v>240829.88968112497</v>
      </c>
      <c r="J35" s="486">
        <f>SUM(J9:J34)</f>
        <v>234290</v>
      </c>
      <c r="K35" s="493">
        <f>+(J35-I35)/I35</f>
        <v>-0.02715563956693344</v>
      </c>
      <c r="L35" s="486">
        <f>SUM(L9:L34)</f>
        <v>2711393.574767281</v>
      </c>
      <c r="M35" s="486">
        <f>SUM(M9:M34)</f>
        <v>1674039</v>
      </c>
      <c r="N35" s="493">
        <f>+(M35-L35)/L35</f>
        <v>-0.38259092461569955</v>
      </c>
    </row>
    <row r="37" spans="14:15" ht="284.25" customHeight="1">
      <c r="N37" s="494">
        <v>44</v>
      </c>
      <c r="O37" s="489"/>
    </row>
  </sheetData>
  <sheetProtection/>
  <mergeCells count="8">
    <mergeCell ref="A3:N3"/>
    <mergeCell ref="A4:N4"/>
    <mergeCell ref="A5:N5"/>
    <mergeCell ref="B7:B8"/>
    <mergeCell ref="C7:E7"/>
    <mergeCell ref="F7:H7"/>
    <mergeCell ref="I7:K7"/>
    <mergeCell ref="L7:N7"/>
  </mergeCells>
  <printOptions horizontalCentered="1"/>
  <pageMargins left="0" right="0" top="1.3385826771653544" bottom="0" header="0" footer="0"/>
  <pageSetup fitToHeight="1" fitToWidth="1" horizontalDpi="600" verticalDpi="600" orientation="landscape" scale="65" r:id="rId1"/>
</worksheet>
</file>

<file path=xl/worksheets/sheet5.xml><?xml version="1.0" encoding="utf-8"?>
<worksheet xmlns="http://schemas.openxmlformats.org/spreadsheetml/2006/main" xmlns:r="http://schemas.openxmlformats.org/officeDocument/2006/relationships">
  <sheetPr>
    <pageSetUpPr fitToPage="1"/>
  </sheetPr>
  <dimension ref="A1:W79"/>
  <sheetViews>
    <sheetView zoomScalePageLayoutView="0" workbookViewId="0" topLeftCell="A1">
      <selection activeCell="A1" sqref="A1"/>
    </sheetView>
  </sheetViews>
  <sheetFormatPr defaultColWidth="11.421875" defaultRowHeight="12.75"/>
  <cols>
    <col min="1" max="2" width="2.7109375" style="0" customWidth="1"/>
    <col min="3" max="3" width="53.140625" style="0" customWidth="1"/>
    <col min="4" max="8" width="9.7109375" style="0" customWidth="1"/>
    <col min="9" max="9" width="10.28125" style="0" bestFit="1" customWidth="1"/>
    <col min="10" max="11" width="9.7109375" style="0" customWidth="1"/>
    <col min="12" max="12" width="10.7109375" style="0" bestFit="1" customWidth="1"/>
    <col min="13" max="14" width="9.7109375" style="0" customWidth="1"/>
    <col min="15" max="15" width="10.28125" style="0" bestFit="1" customWidth="1"/>
    <col min="16" max="18" width="9.7109375" style="0" customWidth="1"/>
    <col min="19" max="20" width="10.421875" style="0" bestFit="1" customWidth="1"/>
    <col min="21" max="22" width="10.7109375" style="0" bestFit="1" customWidth="1"/>
    <col min="23" max="23" width="5.8515625" style="0" customWidth="1"/>
  </cols>
  <sheetData>
    <row r="1" ht="26.25">
      <c r="M1" s="156"/>
    </row>
    <row r="2" spans="1:22" ht="12.75">
      <c r="A2" s="1" t="s">
        <v>174</v>
      </c>
      <c r="B2" s="2"/>
      <c r="C2" s="2"/>
      <c r="D2" s="2"/>
      <c r="E2" s="2"/>
      <c r="F2" s="2"/>
      <c r="G2" s="2"/>
      <c r="H2" s="2"/>
      <c r="I2" s="2"/>
      <c r="J2" s="2"/>
      <c r="K2" s="2"/>
      <c r="L2" s="2"/>
      <c r="M2" s="2"/>
      <c r="N2" s="2"/>
      <c r="O2" s="2"/>
      <c r="P2" s="2"/>
      <c r="Q2" s="2"/>
      <c r="R2" s="2"/>
      <c r="S2" s="2"/>
      <c r="T2" s="2"/>
      <c r="U2" s="2"/>
      <c r="V2" s="2"/>
    </row>
    <row r="3" spans="1:22" ht="12.75">
      <c r="A3" s="47" t="str">
        <f>+Total!A3</f>
        <v>ESTADO DE OPERACIONES DE GOBIERNO  2014</v>
      </c>
      <c r="B3" s="5"/>
      <c r="C3" s="5"/>
      <c r="D3" s="2"/>
      <c r="E3" s="2"/>
      <c r="F3" s="2"/>
      <c r="G3" s="2"/>
      <c r="H3" s="2"/>
      <c r="I3" s="2"/>
      <c r="J3" s="2"/>
      <c r="K3" s="2"/>
      <c r="L3" s="2"/>
      <c r="M3" s="2"/>
      <c r="N3" s="2"/>
      <c r="O3" s="2"/>
      <c r="P3" s="2"/>
      <c r="Q3" s="2"/>
      <c r="R3" s="2"/>
      <c r="S3" s="2"/>
      <c r="T3" s="2"/>
      <c r="U3" s="2"/>
      <c r="V3" s="2"/>
    </row>
    <row r="4" spans="1:22" ht="12.75">
      <c r="A4" s="1" t="s">
        <v>0</v>
      </c>
      <c r="B4" s="2"/>
      <c r="C4" s="2"/>
      <c r="D4" s="2"/>
      <c r="E4" s="2"/>
      <c r="F4" s="2"/>
      <c r="G4" s="2"/>
      <c r="H4" s="2"/>
      <c r="I4" s="2"/>
      <c r="J4" s="2"/>
      <c r="K4" s="2"/>
      <c r="L4" s="2"/>
      <c r="M4" s="2"/>
      <c r="N4" s="2"/>
      <c r="O4" s="2"/>
      <c r="P4" s="2"/>
      <c r="Q4" s="2"/>
      <c r="R4" s="2"/>
      <c r="S4" s="2"/>
      <c r="T4" s="2"/>
      <c r="U4" s="2"/>
      <c r="V4" s="2"/>
    </row>
    <row r="5" spans="1:22" ht="12.75">
      <c r="A5" s="1" t="s">
        <v>50</v>
      </c>
      <c r="B5" s="2"/>
      <c r="C5" s="7"/>
      <c r="D5" s="2"/>
      <c r="E5" s="2"/>
      <c r="F5" s="2"/>
      <c r="G5" s="2"/>
      <c r="H5" s="2"/>
      <c r="I5" s="2"/>
      <c r="J5" s="2"/>
      <c r="K5" s="2"/>
      <c r="L5" s="2"/>
      <c r="M5" s="2"/>
      <c r="N5" s="2"/>
      <c r="O5" s="2"/>
      <c r="P5" s="2"/>
      <c r="Q5" s="2"/>
      <c r="R5" s="2"/>
      <c r="S5" s="2"/>
      <c r="T5" s="2"/>
      <c r="U5" s="2"/>
      <c r="V5" s="2"/>
    </row>
    <row r="6" spans="1:22" ht="12.75">
      <c r="A6" s="1" t="s">
        <v>2</v>
      </c>
      <c r="B6" s="2"/>
      <c r="C6" s="7"/>
      <c r="D6" s="2"/>
      <c r="E6" s="2"/>
      <c r="F6" s="2"/>
      <c r="G6" s="2"/>
      <c r="H6" s="2"/>
      <c r="I6" s="2"/>
      <c r="J6" s="2"/>
      <c r="K6" s="2"/>
      <c r="L6" s="2"/>
      <c r="M6" s="2"/>
      <c r="N6" s="2"/>
      <c r="O6" s="2"/>
      <c r="P6" s="2"/>
      <c r="Q6" s="2"/>
      <c r="R6" s="2"/>
      <c r="S6" s="2"/>
      <c r="T6" s="2"/>
      <c r="U6" s="2"/>
      <c r="V6" s="2"/>
    </row>
    <row r="7" spans="1:3" ht="12.75">
      <c r="A7" s="9"/>
      <c r="B7" s="10"/>
      <c r="C7" s="11"/>
    </row>
    <row r="8" spans="1:22" ht="24.75" customHeight="1">
      <c r="A8" s="13"/>
      <c r="B8" s="14"/>
      <c r="C8" s="14"/>
      <c r="D8" s="15" t="s">
        <v>4</v>
      </c>
      <c r="E8" s="132" t="s">
        <v>82</v>
      </c>
      <c r="F8" s="132" t="s">
        <v>83</v>
      </c>
      <c r="G8" s="286" t="s">
        <v>93</v>
      </c>
      <c r="H8" s="132" t="s">
        <v>84</v>
      </c>
      <c r="I8" s="132" t="s">
        <v>85</v>
      </c>
      <c r="J8" s="90" t="s">
        <v>90</v>
      </c>
      <c r="K8" s="90" t="s">
        <v>94</v>
      </c>
      <c r="L8" s="90" t="s">
        <v>92</v>
      </c>
      <c r="M8" s="15" t="s">
        <v>193</v>
      </c>
      <c r="N8" s="132" t="s">
        <v>194</v>
      </c>
      <c r="O8" s="90" t="s">
        <v>195</v>
      </c>
      <c r="P8" s="90" t="s">
        <v>198</v>
      </c>
      <c r="Q8" s="15" t="s">
        <v>206</v>
      </c>
      <c r="R8" s="132" t="s">
        <v>207</v>
      </c>
      <c r="S8" s="90" t="s">
        <v>208</v>
      </c>
      <c r="T8" s="90" t="s">
        <v>209</v>
      </c>
      <c r="U8" s="90" t="s">
        <v>210</v>
      </c>
      <c r="V8" s="90" t="s">
        <v>205</v>
      </c>
    </row>
    <row r="9" spans="1:22" ht="12.75">
      <c r="A9" s="16"/>
      <c r="B9" s="17"/>
      <c r="C9" s="17"/>
      <c r="D9" s="113"/>
      <c r="E9" s="145"/>
      <c r="F9" s="145"/>
      <c r="G9" s="293"/>
      <c r="H9" s="145"/>
      <c r="I9" s="145"/>
      <c r="J9" s="114"/>
      <c r="K9" s="114"/>
      <c r="L9" s="114"/>
      <c r="M9" s="113"/>
      <c r="N9" s="145"/>
      <c r="O9" s="114"/>
      <c r="P9" s="114"/>
      <c r="Q9" s="113"/>
      <c r="R9" s="145"/>
      <c r="S9" s="114"/>
      <c r="T9" s="114"/>
      <c r="U9" s="114"/>
      <c r="V9" s="114"/>
    </row>
    <row r="10" spans="1:22" ht="12.75">
      <c r="A10" s="19" t="s">
        <v>5</v>
      </c>
      <c r="B10" s="17"/>
      <c r="C10" s="17"/>
      <c r="D10" s="105"/>
      <c r="E10" s="140"/>
      <c r="F10" s="140"/>
      <c r="G10" s="280"/>
      <c r="H10" s="140"/>
      <c r="I10" s="140"/>
      <c r="J10" s="106"/>
      <c r="K10" s="106"/>
      <c r="L10" s="106"/>
      <c r="M10" s="105"/>
      <c r="N10" s="140"/>
      <c r="O10" s="106"/>
      <c r="P10" s="106"/>
      <c r="Q10" s="105"/>
      <c r="R10" s="140"/>
      <c r="S10" s="106"/>
      <c r="T10" s="106"/>
      <c r="U10" s="106"/>
      <c r="V10" s="106"/>
    </row>
    <row r="11" spans="1:22" ht="12.75">
      <c r="A11" s="20" t="s">
        <v>6</v>
      </c>
      <c r="B11" s="17"/>
      <c r="C11" s="17"/>
      <c r="D11" s="107">
        <v>2655704.2850000006</v>
      </c>
      <c r="E11" s="144">
        <v>2254037.5759999994</v>
      </c>
      <c r="F11" s="144">
        <v>2306464.688</v>
      </c>
      <c r="G11" s="21">
        <v>7216206.548999999</v>
      </c>
      <c r="H11" s="144">
        <v>4348605.890999999</v>
      </c>
      <c r="I11" s="144">
        <v>278351.36</v>
      </c>
      <c r="J11" s="108">
        <v>2432931.0470000003</v>
      </c>
      <c r="K11" s="108">
        <v>7059888.297999999</v>
      </c>
      <c r="L11" s="108">
        <v>14276094.847</v>
      </c>
      <c r="M11" s="107">
        <v>2121573.757</v>
      </c>
      <c r="N11" s="144">
        <v>2264473.186</v>
      </c>
      <c r="O11" s="108">
        <v>2462907.9980000006</v>
      </c>
      <c r="P11" s="108">
        <v>6848954.9410000015</v>
      </c>
      <c r="Q11" s="107">
        <v>2528076.253999998</v>
      </c>
      <c r="R11" s="144">
        <v>2471256.7460000003</v>
      </c>
      <c r="S11" s="108">
        <v>2627169.8069999996</v>
      </c>
      <c r="T11" s="108">
        <v>7626502.807000003</v>
      </c>
      <c r="U11" s="108">
        <v>14475457.748000003</v>
      </c>
      <c r="V11" s="108">
        <v>28751552.594999988</v>
      </c>
    </row>
    <row r="12" spans="1:22" ht="12.75">
      <c r="A12" s="20"/>
      <c r="B12" s="17" t="s">
        <v>7</v>
      </c>
      <c r="C12" s="17"/>
      <c r="D12" s="107">
        <v>2316567.459</v>
      </c>
      <c r="E12" s="144">
        <v>1934594.602</v>
      </c>
      <c r="F12" s="144">
        <v>1956868.671</v>
      </c>
      <c r="G12" s="21">
        <v>6208030.732</v>
      </c>
      <c r="H12" s="144">
        <v>4013099.159</v>
      </c>
      <c r="I12" s="144">
        <v>-57029.396</v>
      </c>
      <c r="J12" s="108">
        <v>2099871.142</v>
      </c>
      <c r="K12" s="108">
        <v>6055940.904999999</v>
      </c>
      <c r="L12" s="108">
        <v>12263971.636999998</v>
      </c>
      <c r="M12" s="107">
        <v>1760824.724</v>
      </c>
      <c r="N12" s="144">
        <v>1948602.4</v>
      </c>
      <c r="O12" s="108">
        <v>2091996.232</v>
      </c>
      <c r="P12" s="108">
        <v>5801423.356</v>
      </c>
      <c r="Q12" s="107">
        <v>2060792.599</v>
      </c>
      <c r="R12" s="144">
        <v>2128081.368</v>
      </c>
      <c r="S12" s="108">
        <v>2230786.818</v>
      </c>
      <c r="T12" s="108">
        <v>6419660.785</v>
      </c>
      <c r="U12" s="108">
        <v>12221084.140999999</v>
      </c>
      <c r="V12" s="108">
        <v>24485055.777999997</v>
      </c>
    </row>
    <row r="13" spans="1:22" s="180" customFormat="1" ht="12.75">
      <c r="A13" s="74"/>
      <c r="B13" s="72"/>
      <c r="C13" s="72" t="s">
        <v>67</v>
      </c>
      <c r="D13" s="181">
        <v>153115.7926</v>
      </c>
      <c r="E13" s="182">
        <v>88882.5804</v>
      </c>
      <c r="F13" s="182">
        <v>81484.21429999999</v>
      </c>
      <c r="G13" s="176">
        <v>323482.5873</v>
      </c>
      <c r="H13" s="182">
        <v>309918.400875</v>
      </c>
      <c r="I13" s="182">
        <v>-1458.6677</v>
      </c>
      <c r="J13" s="183">
        <v>101826.2208</v>
      </c>
      <c r="K13" s="183">
        <v>410285.953975</v>
      </c>
      <c r="L13" s="183">
        <v>733768.541275</v>
      </c>
      <c r="M13" s="181">
        <v>116161.515473</v>
      </c>
      <c r="N13" s="182">
        <v>129764.943817</v>
      </c>
      <c r="O13" s="183">
        <v>141693.105</v>
      </c>
      <c r="P13" s="183">
        <v>387619.56429</v>
      </c>
      <c r="Q13" s="181">
        <v>90879.6907</v>
      </c>
      <c r="R13" s="182">
        <v>114881.39877</v>
      </c>
      <c r="S13" s="183">
        <v>94176.275</v>
      </c>
      <c r="T13" s="183">
        <v>299937.36447000003</v>
      </c>
      <c r="U13" s="183">
        <v>687556.92876</v>
      </c>
      <c r="V13" s="183">
        <v>1421325.470035</v>
      </c>
    </row>
    <row r="14" spans="1:22" s="180" customFormat="1" ht="12.75">
      <c r="A14" s="74"/>
      <c r="B14" s="72"/>
      <c r="C14" s="72" t="s">
        <v>57</v>
      </c>
      <c r="D14" s="181">
        <v>2163451.6664</v>
      </c>
      <c r="E14" s="182">
        <v>1845712.0215999999</v>
      </c>
      <c r="F14" s="182">
        <v>1875384.4567</v>
      </c>
      <c r="G14" s="176">
        <v>5884548.1447</v>
      </c>
      <c r="H14" s="182">
        <v>3703180.758125</v>
      </c>
      <c r="I14" s="182">
        <v>-55570.7283</v>
      </c>
      <c r="J14" s="183">
        <v>1998044.9212</v>
      </c>
      <c r="K14" s="183">
        <v>5645654.951025</v>
      </c>
      <c r="L14" s="183">
        <v>11530203.095725</v>
      </c>
      <c r="M14" s="181">
        <v>1644663.208527</v>
      </c>
      <c r="N14" s="182">
        <v>1818837.456183</v>
      </c>
      <c r="O14" s="183">
        <v>1950303.127</v>
      </c>
      <c r="P14" s="183">
        <v>5413803.7917100005</v>
      </c>
      <c r="Q14" s="181">
        <v>1969912.9083</v>
      </c>
      <c r="R14" s="182">
        <v>2013199.9692299997</v>
      </c>
      <c r="S14" s="183">
        <v>2136610.543</v>
      </c>
      <c r="T14" s="183">
        <v>6119723.42053</v>
      </c>
      <c r="U14" s="183">
        <v>11533527.21224</v>
      </c>
      <c r="V14" s="183">
        <v>23063730.307965</v>
      </c>
    </row>
    <row r="15" spans="1:22" ht="12.75">
      <c r="A15" s="20"/>
      <c r="B15" s="17" t="s">
        <v>101</v>
      </c>
      <c r="C15" s="17"/>
      <c r="D15" s="107">
        <v>0</v>
      </c>
      <c r="E15" s="144">
        <v>0</v>
      </c>
      <c r="F15" s="144">
        <v>0</v>
      </c>
      <c r="G15" s="21">
        <v>0</v>
      </c>
      <c r="H15" s="144">
        <v>0</v>
      </c>
      <c r="I15" s="144">
        <v>0</v>
      </c>
      <c r="J15" s="108">
        <v>0</v>
      </c>
      <c r="K15" s="108">
        <v>0</v>
      </c>
      <c r="L15" s="108">
        <v>0</v>
      </c>
      <c r="M15" s="107">
        <v>0</v>
      </c>
      <c r="N15" s="144">
        <v>0</v>
      </c>
      <c r="O15" s="108">
        <v>0</v>
      </c>
      <c r="P15" s="108">
        <v>0</v>
      </c>
      <c r="Q15" s="107">
        <v>0</v>
      </c>
      <c r="R15" s="144">
        <v>0</v>
      </c>
      <c r="S15" s="108">
        <v>0</v>
      </c>
      <c r="T15" s="108">
        <v>0</v>
      </c>
      <c r="U15" s="108">
        <v>0</v>
      </c>
      <c r="V15" s="108">
        <v>0</v>
      </c>
    </row>
    <row r="16" spans="1:22" ht="12.75">
      <c r="A16" s="20"/>
      <c r="B16" s="17" t="s">
        <v>8</v>
      </c>
      <c r="C16" s="17"/>
      <c r="D16" s="107">
        <v>166639.841</v>
      </c>
      <c r="E16" s="144">
        <v>174054.621</v>
      </c>
      <c r="F16" s="144">
        <v>171224.543</v>
      </c>
      <c r="G16" s="21">
        <v>511919.005</v>
      </c>
      <c r="H16" s="144">
        <v>175663.113</v>
      </c>
      <c r="I16" s="144">
        <v>174953.017</v>
      </c>
      <c r="J16" s="108">
        <v>182681.808</v>
      </c>
      <c r="K16" s="108">
        <v>533297.938</v>
      </c>
      <c r="L16" s="108">
        <v>1045216.943</v>
      </c>
      <c r="M16" s="107">
        <v>169429.679</v>
      </c>
      <c r="N16" s="144">
        <v>171151.022</v>
      </c>
      <c r="O16" s="108">
        <v>180799.459</v>
      </c>
      <c r="P16" s="108">
        <v>521380.16000000003</v>
      </c>
      <c r="Q16" s="107">
        <v>181370.401</v>
      </c>
      <c r="R16" s="144">
        <v>182242.636</v>
      </c>
      <c r="S16" s="108">
        <v>179877.401</v>
      </c>
      <c r="T16" s="108">
        <v>543490.4380000001</v>
      </c>
      <c r="U16" s="108">
        <v>1064870.5980000002</v>
      </c>
      <c r="V16" s="108">
        <v>2110087.541</v>
      </c>
    </row>
    <row r="17" spans="1:22" ht="12.75">
      <c r="A17" s="20"/>
      <c r="B17" s="17" t="s">
        <v>64</v>
      </c>
      <c r="C17" s="17"/>
      <c r="D17" s="107">
        <v>6211.404</v>
      </c>
      <c r="E17" s="144">
        <v>4925.585</v>
      </c>
      <c r="F17" s="144">
        <v>2212.347</v>
      </c>
      <c r="G17" s="21">
        <v>13349.336000000001</v>
      </c>
      <c r="H17" s="144">
        <v>5452.765</v>
      </c>
      <c r="I17" s="144">
        <v>6316.908</v>
      </c>
      <c r="J17" s="108">
        <v>4462.87</v>
      </c>
      <c r="K17" s="108">
        <v>16232.543000000001</v>
      </c>
      <c r="L17" s="108">
        <v>29581.879</v>
      </c>
      <c r="M17" s="107">
        <v>5982.342</v>
      </c>
      <c r="N17" s="144">
        <v>3292.166</v>
      </c>
      <c r="O17" s="108">
        <v>10441.893</v>
      </c>
      <c r="P17" s="108">
        <v>19716.400999999998</v>
      </c>
      <c r="Q17" s="107">
        <v>6020.18</v>
      </c>
      <c r="R17" s="144">
        <v>5266.647</v>
      </c>
      <c r="S17" s="108">
        <v>9114.502</v>
      </c>
      <c r="T17" s="108">
        <v>20401.329</v>
      </c>
      <c r="U17" s="108">
        <v>40117.729999999996</v>
      </c>
      <c r="V17" s="108">
        <v>69699.609</v>
      </c>
    </row>
    <row r="18" spans="1:22" ht="12.75">
      <c r="A18" s="20"/>
      <c r="B18" s="17" t="s">
        <v>65</v>
      </c>
      <c r="C18" s="17"/>
      <c r="D18" s="107">
        <v>17468.855</v>
      </c>
      <c r="E18" s="144">
        <v>19547.264</v>
      </c>
      <c r="F18" s="144">
        <v>23418.269</v>
      </c>
      <c r="G18" s="21">
        <v>60434.388</v>
      </c>
      <c r="H18" s="144">
        <v>26099.944</v>
      </c>
      <c r="I18" s="144">
        <v>38051.846</v>
      </c>
      <c r="J18" s="108">
        <v>22762.88</v>
      </c>
      <c r="K18" s="108">
        <v>86914.67</v>
      </c>
      <c r="L18" s="108">
        <v>147349.058</v>
      </c>
      <c r="M18" s="107">
        <v>36954.429</v>
      </c>
      <c r="N18" s="144">
        <v>15732.852</v>
      </c>
      <c r="O18" s="108">
        <v>36049.65</v>
      </c>
      <c r="P18" s="108">
        <v>88736.931</v>
      </c>
      <c r="Q18" s="107">
        <v>134892.011</v>
      </c>
      <c r="R18" s="144">
        <v>27494.843</v>
      </c>
      <c r="S18" s="108">
        <v>19478.348</v>
      </c>
      <c r="T18" s="108">
        <v>181865.202</v>
      </c>
      <c r="U18" s="108">
        <v>270602.133</v>
      </c>
      <c r="V18" s="108">
        <v>417951.191</v>
      </c>
    </row>
    <row r="19" spans="1:22" ht="12.75">
      <c r="A19" s="20"/>
      <c r="B19" s="17" t="s">
        <v>9</v>
      </c>
      <c r="C19" s="17"/>
      <c r="D19" s="107">
        <v>63054.621</v>
      </c>
      <c r="E19" s="144">
        <v>64255.968</v>
      </c>
      <c r="F19" s="144">
        <v>61243.715</v>
      </c>
      <c r="G19" s="21">
        <v>188554.304</v>
      </c>
      <c r="H19" s="144">
        <v>61938.183</v>
      </c>
      <c r="I19" s="144">
        <v>57310.4</v>
      </c>
      <c r="J19" s="108">
        <v>57695.898</v>
      </c>
      <c r="K19" s="108">
        <v>176944.481</v>
      </c>
      <c r="L19" s="108">
        <v>365498.78500000003</v>
      </c>
      <c r="M19" s="107">
        <v>71532.431</v>
      </c>
      <c r="N19" s="144">
        <v>61066.645</v>
      </c>
      <c r="O19" s="108">
        <v>66236.786</v>
      </c>
      <c r="P19" s="108">
        <v>198835.862</v>
      </c>
      <c r="Q19" s="107">
        <v>62731.537</v>
      </c>
      <c r="R19" s="144">
        <v>56358.682</v>
      </c>
      <c r="S19" s="108">
        <v>64086.82</v>
      </c>
      <c r="T19" s="108">
        <v>183177.039</v>
      </c>
      <c r="U19" s="108">
        <v>382012.90099999995</v>
      </c>
      <c r="V19" s="108">
        <v>747511.686</v>
      </c>
    </row>
    <row r="20" spans="1:22" ht="12.75">
      <c r="A20" s="20"/>
      <c r="B20" s="17" t="s">
        <v>10</v>
      </c>
      <c r="C20" s="17"/>
      <c r="D20" s="107">
        <v>85762.105</v>
      </c>
      <c r="E20" s="144">
        <v>56659.536</v>
      </c>
      <c r="F20" s="144">
        <v>91497.143</v>
      </c>
      <c r="G20" s="21">
        <v>233918.78399999999</v>
      </c>
      <c r="H20" s="144">
        <v>66352.727</v>
      </c>
      <c r="I20" s="144">
        <v>58748.585</v>
      </c>
      <c r="J20" s="108">
        <v>65456.449</v>
      </c>
      <c r="K20" s="108">
        <v>190557.761</v>
      </c>
      <c r="L20" s="108">
        <v>424476.545</v>
      </c>
      <c r="M20" s="107">
        <v>76850.152</v>
      </c>
      <c r="N20" s="144">
        <v>64628.101</v>
      </c>
      <c r="O20" s="108">
        <v>77383.978</v>
      </c>
      <c r="P20" s="108">
        <v>218862.231</v>
      </c>
      <c r="Q20" s="107">
        <v>82269.526</v>
      </c>
      <c r="R20" s="144">
        <v>71812.57</v>
      </c>
      <c r="S20" s="108">
        <v>123825.918</v>
      </c>
      <c r="T20" s="108">
        <v>277908.014</v>
      </c>
      <c r="U20" s="108">
        <v>496770.245</v>
      </c>
      <c r="V20" s="108">
        <v>921246.79</v>
      </c>
    </row>
    <row r="21" spans="1:22" ht="12.75">
      <c r="A21" s="20"/>
      <c r="B21" s="17"/>
      <c r="C21" s="17"/>
      <c r="D21" s="103"/>
      <c r="E21" s="146"/>
      <c r="F21" s="146"/>
      <c r="G21" s="294"/>
      <c r="H21" s="146"/>
      <c r="I21" s="146"/>
      <c r="J21" s="104"/>
      <c r="K21" s="104"/>
      <c r="L21" s="104"/>
      <c r="M21" s="103"/>
      <c r="N21" s="146"/>
      <c r="O21" s="104"/>
      <c r="P21" s="104"/>
      <c r="Q21" s="103"/>
      <c r="R21" s="146"/>
      <c r="S21" s="104"/>
      <c r="T21" s="104"/>
      <c r="U21" s="104"/>
      <c r="V21" s="104"/>
    </row>
    <row r="22" spans="1:22" ht="12.75">
      <c r="A22" s="20" t="s">
        <v>11</v>
      </c>
      <c r="B22" s="17"/>
      <c r="C22" s="17"/>
      <c r="D22" s="107">
        <v>1965651.3669999999</v>
      </c>
      <c r="E22" s="144">
        <v>1786947.0320000001</v>
      </c>
      <c r="F22" s="144">
        <v>2106920.8069999996</v>
      </c>
      <c r="G22" s="21">
        <v>5859519.205999999</v>
      </c>
      <c r="H22" s="144">
        <v>2081027.7060000002</v>
      </c>
      <c r="I22" s="144">
        <v>2010521.0550000002</v>
      </c>
      <c r="J22" s="108">
        <v>2175864.7309999997</v>
      </c>
      <c r="K22" s="108">
        <v>6267413.492000001</v>
      </c>
      <c r="L22" s="108">
        <v>12126932.698</v>
      </c>
      <c r="M22" s="107">
        <v>2204079.3370000003</v>
      </c>
      <c r="N22" s="144">
        <v>2108904.003</v>
      </c>
      <c r="O22" s="108">
        <v>2324920.473</v>
      </c>
      <c r="P22" s="108">
        <v>6637903.813000001</v>
      </c>
      <c r="Q22" s="107">
        <v>2161818.9169999994</v>
      </c>
      <c r="R22" s="144">
        <v>2118064.2750000004</v>
      </c>
      <c r="S22" s="108">
        <v>3152363.9510000004</v>
      </c>
      <c r="T22" s="108">
        <v>7432247.143</v>
      </c>
      <c r="U22" s="108">
        <v>14070150.956</v>
      </c>
      <c r="V22" s="108">
        <v>26197083.654000003</v>
      </c>
    </row>
    <row r="23" spans="1:22" ht="12.75">
      <c r="A23" s="20"/>
      <c r="B23" s="17" t="s">
        <v>12</v>
      </c>
      <c r="C23" s="17"/>
      <c r="D23" s="107">
        <v>475207.484</v>
      </c>
      <c r="E23" s="144">
        <v>472570.218</v>
      </c>
      <c r="F23" s="144">
        <v>605671.968</v>
      </c>
      <c r="G23" s="21">
        <v>1553449.67</v>
      </c>
      <c r="H23" s="144">
        <v>478736.901</v>
      </c>
      <c r="I23" s="144">
        <v>473300.961</v>
      </c>
      <c r="J23" s="108">
        <v>611646.606</v>
      </c>
      <c r="K23" s="108">
        <v>1563684.4679999999</v>
      </c>
      <c r="L23" s="108">
        <v>3117134.138</v>
      </c>
      <c r="M23" s="107">
        <v>469186.688</v>
      </c>
      <c r="N23" s="144">
        <v>493035.375</v>
      </c>
      <c r="O23" s="108">
        <v>627930.236</v>
      </c>
      <c r="P23" s="108">
        <v>1590152.299</v>
      </c>
      <c r="Q23" s="107">
        <v>477598.535</v>
      </c>
      <c r="R23" s="144">
        <v>492346.298</v>
      </c>
      <c r="S23" s="108">
        <v>749141.36</v>
      </c>
      <c r="T23" s="108">
        <v>1719086.193</v>
      </c>
      <c r="U23" s="108">
        <v>3309238.492</v>
      </c>
      <c r="V23" s="108">
        <v>6426372.63</v>
      </c>
    </row>
    <row r="24" spans="1:22" ht="12.75">
      <c r="A24" s="20"/>
      <c r="B24" s="17" t="s">
        <v>13</v>
      </c>
      <c r="C24" s="17"/>
      <c r="D24" s="107">
        <v>126436.29</v>
      </c>
      <c r="E24" s="144">
        <v>149769.525</v>
      </c>
      <c r="F24" s="144">
        <v>212073.772</v>
      </c>
      <c r="G24" s="21">
        <v>488279.587</v>
      </c>
      <c r="H24" s="144">
        <v>189988.803</v>
      </c>
      <c r="I24" s="144">
        <v>191829.633</v>
      </c>
      <c r="J24" s="108">
        <v>197216.381</v>
      </c>
      <c r="K24" s="108">
        <v>579034.817</v>
      </c>
      <c r="L24" s="108">
        <v>1067314.404</v>
      </c>
      <c r="M24" s="107">
        <v>195359.918</v>
      </c>
      <c r="N24" s="144">
        <v>199702.795</v>
      </c>
      <c r="O24" s="108">
        <v>232369.445</v>
      </c>
      <c r="P24" s="108">
        <v>627432.158</v>
      </c>
      <c r="Q24" s="107">
        <v>222619.623</v>
      </c>
      <c r="R24" s="144">
        <v>233491.046</v>
      </c>
      <c r="S24" s="108">
        <v>432738.564</v>
      </c>
      <c r="T24" s="108">
        <v>888849.233</v>
      </c>
      <c r="U24" s="108">
        <v>1516281.391</v>
      </c>
      <c r="V24" s="108">
        <v>2583595.795</v>
      </c>
    </row>
    <row r="25" spans="1:22" ht="12.75">
      <c r="A25" s="20"/>
      <c r="B25" s="17" t="s">
        <v>14</v>
      </c>
      <c r="C25" s="17"/>
      <c r="D25" s="107">
        <v>215193.502</v>
      </c>
      <c r="E25" s="144">
        <v>29167.58</v>
      </c>
      <c r="F25" s="144">
        <v>52304.206</v>
      </c>
      <c r="G25" s="21">
        <v>296665.288</v>
      </c>
      <c r="H25" s="144">
        <v>15838.786</v>
      </c>
      <c r="I25" s="144">
        <v>8528.067</v>
      </c>
      <c r="J25" s="108">
        <v>591.182</v>
      </c>
      <c r="K25" s="108">
        <v>24958.035</v>
      </c>
      <c r="L25" s="108">
        <v>321623.323</v>
      </c>
      <c r="M25" s="107">
        <v>239516.971</v>
      </c>
      <c r="N25" s="144">
        <v>24524.181</v>
      </c>
      <c r="O25" s="108">
        <v>49865.125</v>
      </c>
      <c r="P25" s="108">
        <v>313906.277</v>
      </c>
      <c r="Q25" s="107">
        <v>15290.156</v>
      </c>
      <c r="R25" s="144">
        <v>3283.553</v>
      </c>
      <c r="S25" s="108">
        <v>9786.555</v>
      </c>
      <c r="T25" s="108">
        <v>28360.264000000003</v>
      </c>
      <c r="U25" s="108">
        <v>342266.541</v>
      </c>
      <c r="V25" s="108">
        <v>663889.8640000001</v>
      </c>
    </row>
    <row r="26" spans="1:22" ht="12.75">
      <c r="A26" s="20"/>
      <c r="B26" s="17" t="s">
        <v>66</v>
      </c>
      <c r="C26" s="17"/>
      <c r="D26" s="107">
        <v>693941.624</v>
      </c>
      <c r="E26" s="144">
        <v>685576.491</v>
      </c>
      <c r="F26" s="144">
        <v>783034.872</v>
      </c>
      <c r="G26" s="21">
        <v>2162552.9869999997</v>
      </c>
      <c r="H26" s="144">
        <v>809109.687</v>
      </c>
      <c r="I26" s="144">
        <v>817410.144</v>
      </c>
      <c r="J26" s="108">
        <v>889306.686</v>
      </c>
      <c r="K26" s="108">
        <v>2515826.517</v>
      </c>
      <c r="L26" s="108">
        <v>4678379.504</v>
      </c>
      <c r="M26" s="107">
        <v>826140.74</v>
      </c>
      <c r="N26" s="144">
        <v>910771.105</v>
      </c>
      <c r="O26" s="108">
        <v>916807.368</v>
      </c>
      <c r="P26" s="108">
        <v>2653719.213</v>
      </c>
      <c r="Q26" s="107">
        <v>973248.98</v>
      </c>
      <c r="R26" s="144">
        <v>910291.931</v>
      </c>
      <c r="S26" s="108">
        <v>1407524.665</v>
      </c>
      <c r="T26" s="108">
        <v>3291065.576</v>
      </c>
      <c r="U26" s="108">
        <v>5944784.789</v>
      </c>
      <c r="V26" s="108">
        <v>10623164.293</v>
      </c>
    </row>
    <row r="27" spans="1:22" ht="12.75">
      <c r="A27" s="20"/>
      <c r="B27" s="17" t="s">
        <v>58</v>
      </c>
      <c r="C27" s="17"/>
      <c r="D27" s="107">
        <v>453974.892</v>
      </c>
      <c r="E27" s="144">
        <v>441159.614</v>
      </c>
      <c r="F27" s="144">
        <v>452890.135</v>
      </c>
      <c r="G27" s="21">
        <v>1348024.641</v>
      </c>
      <c r="H27" s="144">
        <v>584339.216</v>
      </c>
      <c r="I27" s="144">
        <v>515518.371</v>
      </c>
      <c r="J27" s="108">
        <v>475279.232</v>
      </c>
      <c r="K27" s="108">
        <v>1575136.8190000001</v>
      </c>
      <c r="L27" s="108">
        <v>2923161.46</v>
      </c>
      <c r="M27" s="107">
        <v>472957.587</v>
      </c>
      <c r="N27" s="144">
        <v>476501.193</v>
      </c>
      <c r="O27" s="108">
        <v>494901.613</v>
      </c>
      <c r="P27" s="108">
        <v>1444360.3930000002</v>
      </c>
      <c r="Q27" s="107">
        <v>471529.019</v>
      </c>
      <c r="R27" s="144">
        <v>477207.636</v>
      </c>
      <c r="S27" s="108">
        <v>544641.068</v>
      </c>
      <c r="T27" s="108">
        <v>1493377.723</v>
      </c>
      <c r="U27" s="108">
        <v>2937738.1160000004</v>
      </c>
      <c r="V27" s="108">
        <v>5860899.576</v>
      </c>
    </row>
    <row r="28" spans="1:22" ht="12.75">
      <c r="A28" s="20"/>
      <c r="B28" s="17" t="s">
        <v>15</v>
      </c>
      <c r="C28" s="17"/>
      <c r="D28" s="107">
        <v>897.575</v>
      </c>
      <c r="E28" s="144">
        <v>8703.604</v>
      </c>
      <c r="F28" s="144">
        <v>945.854</v>
      </c>
      <c r="G28" s="21">
        <v>10547.033</v>
      </c>
      <c r="H28" s="144">
        <v>3014.313</v>
      </c>
      <c r="I28" s="144">
        <v>3933.879</v>
      </c>
      <c r="J28" s="108">
        <v>1824.644</v>
      </c>
      <c r="K28" s="108">
        <v>8772.836</v>
      </c>
      <c r="L28" s="108">
        <v>19319.869</v>
      </c>
      <c r="M28" s="107">
        <v>917.433</v>
      </c>
      <c r="N28" s="144">
        <v>4369.354</v>
      </c>
      <c r="O28" s="108">
        <v>3046.686</v>
      </c>
      <c r="P28" s="108">
        <v>8333.473</v>
      </c>
      <c r="Q28" s="107">
        <v>1532.604</v>
      </c>
      <c r="R28" s="144">
        <v>1443.811</v>
      </c>
      <c r="S28" s="108">
        <v>8531.739</v>
      </c>
      <c r="T28" s="108">
        <v>11508.153999999999</v>
      </c>
      <c r="U28" s="108">
        <v>19841.627</v>
      </c>
      <c r="V28" s="108">
        <v>39161.496</v>
      </c>
    </row>
    <row r="29" spans="1:22" ht="12.75">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ht="12.75">
      <c r="A30" s="22" t="s">
        <v>16</v>
      </c>
      <c r="B30" s="23"/>
      <c r="C30" s="23"/>
      <c r="D30" s="107">
        <v>690052.9180000008</v>
      </c>
      <c r="E30" s="144">
        <v>467090.5439999993</v>
      </c>
      <c r="F30" s="144">
        <v>199543.88100000052</v>
      </c>
      <c r="G30" s="21">
        <v>1356687.3429999994</v>
      </c>
      <c r="H30" s="144">
        <v>2267578.1849999987</v>
      </c>
      <c r="I30" s="144">
        <v>-1732169.6950000003</v>
      </c>
      <c r="J30" s="108">
        <v>257066.31600000057</v>
      </c>
      <c r="K30" s="108">
        <v>792474.805999998</v>
      </c>
      <c r="L30" s="108">
        <v>2149162.1489999983</v>
      </c>
      <c r="M30" s="107">
        <v>-82505.58000000007</v>
      </c>
      <c r="N30" s="144">
        <v>155569.1830000002</v>
      </c>
      <c r="O30" s="108">
        <v>137987.52500000037</v>
      </c>
      <c r="P30" s="108">
        <v>211051.1280000005</v>
      </c>
      <c r="Q30" s="107">
        <v>366257.3369999984</v>
      </c>
      <c r="R30" s="144">
        <v>353192.4709999999</v>
      </c>
      <c r="S30" s="108">
        <v>-525194.1440000008</v>
      </c>
      <c r="T30" s="108">
        <v>194255.66400000267</v>
      </c>
      <c r="U30" s="108">
        <v>405306.79200000316</v>
      </c>
      <c r="V30" s="108">
        <v>2554468.9409999847</v>
      </c>
    </row>
    <row r="31" spans="1:22" ht="12.75">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ht="12.75">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ht="12.75">
      <c r="A33" s="20" t="s">
        <v>18</v>
      </c>
      <c r="B33" s="17"/>
      <c r="C33" s="17"/>
      <c r="D33" s="107">
        <v>175855.325</v>
      </c>
      <c r="E33" s="144">
        <v>352963.829</v>
      </c>
      <c r="F33" s="144">
        <v>419948.934</v>
      </c>
      <c r="G33" s="21">
        <v>948768.0880000001</v>
      </c>
      <c r="H33" s="144">
        <v>392659.218</v>
      </c>
      <c r="I33" s="144">
        <v>407088.962</v>
      </c>
      <c r="J33" s="108">
        <v>435498.297</v>
      </c>
      <c r="K33" s="108">
        <v>1235246.477</v>
      </c>
      <c r="L33" s="108">
        <v>2184014.565</v>
      </c>
      <c r="M33" s="107">
        <v>357540.67699999997</v>
      </c>
      <c r="N33" s="144">
        <v>333984.94</v>
      </c>
      <c r="O33" s="108">
        <v>391358.968</v>
      </c>
      <c r="P33" s="108">
        <v>1082884.585</v>
      </c>
      <c r="Q33" s="107">
        <v>484092.98800000007</v>
      </c>
      <c r="R33" s="144">
        <v>603350.686</v>
      </c>
      <c r="S33" s="108">
        <v>1235989.6879999998</v>
      </c>
      <c r="T33" s="108">
        <v>2323433.362</v>
      </c>
      <c r="U33" s="108">
        <v>3406317.947</v>
      </c>
      <c r="V33" s="108">
        <v>5590332.512</v>
      </c>
    </row>
    <row r="34" spans="1:22" ht="12.75">
      <c r="A34" s="20"/>
      <c r="B34" s="17" t="s">
        <v>19</v>
      </c>
      <c r="C34" s="17"/>
      <c r="D34" s="107">
        <v>2602.017</v>
      </c>
      <c r="E34" s="144">
        <v>1166.845</v>
      </c>
      <c r="F34" s="144">
        <v>3887.015</v>
      </c>
      <c r="G34" s="21">
        <v>7655.877</v>
      </c>
      <c r="H34" s="144">
        <v>1426.981</v>
      </c>
      <c r="I34" s="144">
        <v>325.967</v>
      </c>
      <c r="J34" s="108">
        <v>1153.261</v>
      </c>
      <c r="K34" s="108">
        <v>2906.209</v>
      </c>
      <c r="L34" s="108">
        <v>10562.086</v>
      </c>
      <c r="M34" s="107">
        <v>3034.602</v>
      </c>
      <c r="N34" s="144">
        <v>2367.448</v>
      </c>
      <c r="O34" s="108">
        <v>1691.032</v>
      </c>
      <c r="P34" s="108">
        <v>7093.081999999999</v>
      </c>
      <c r="Q34" s="107">
        <v>1571.729</v>
      </c>
      <c r="R34" s="144">
        <v>3611.399</v>
      </c>
      <c r="S34" s="108">
        <v>10277.36</v>
      </c>
      <c r="T34" s="108">
        <v>15460.488000000001</v>
      </c>
      <c r="U34" s="108">
        <v>22553.57</v>
      </c>
      <c r="V34" s="108">
        <v>33115.656</v>
      </c>
    </row>
    <row r="35" spans="1:22" ht="12.75">
      <c r="A35" s="20"/>
      <c r="B35" s="17" t="s">
        <v>20</v>
      </c>
      <c r="C35" s="17"/>
      <c r="D35" s="107">
        <v>18576.404</v>
      </c>
      <c r="E35" s="144">
        <v>182320.085</v>
      </c>
      <c r="F35" s="144">
        <v>239701.906</v>
      </c>
      <c r="G35" s="21">
        <v>440598.395</v>
      </c>
      <c r="H35" s="144">
        <v>224752.756</v>
      </c>
      <c r="I35" s="144">
        <v>195790.133</v>
      </c>
      <c r="J35" s="108">
        <v>232400.303</v>
      </c>
      <c r="K35" s="108">
        <v>652943.192</v>
      </c>
      <c r="L35" s="108">
        <v>1093541.587</v>
      </c>
      <c r="M35" s="107">
        <v>175319.103</v>
      </c>
      <c r="N35" s="144">
        <v>170900.322</v>
      </c>
      <c r="O35" s="108">
        <v>191272.35</v>
      </c>
      <c r="P35" s="108">
        <v>537491.775</v>
      </c>
      <c r="Q35" s="107">
        <v>306207.911</v>
      </c>
      <c r="R35" s="144">
        <v>315208.545</v>
      </c>
      <c r="S35" s="108">
        <v>714724.696</v>
      </c>
      <c r="T35" s="108">
        <v>1336141.152</v>
      </c>
      <c r="U35" s="108">
        <v>1873632.9270000001</v>
      </c>
      <c r="V35" s="108">
        <v>2967174.5140000004</v>
      </c>
    </row>
    <row r="36" spans="1:22" ht="12.75">
      <c r="A36" s="20"/>
      <c r="B36" s="17" t="s">
        <v>21</v>
      </c>
      <c r="C36" s="17"/>
      <c r="D36" s="107">
        <v>159880.938</v>
      </c>
      <c r="E36" s="144">
        <v>171810.589</v>
      </c>
      <c r="F36" s="144">
        <v>184134.043</v>
      </c>
      <c r="G36" s="21">
        <v>515825.57</v>
      </c>
      <c r="H36" s="144">
        <v>169333.443</v>
      </c>
      <c r="I36" s="144">
        <v>211624.796</v>
      </c>
      <c r="J36" s="108">
        <v>204251.255</v>
      </c>
      <c r="K36" s="108">
        <v>585209.494</v>
      </c>
      <c r="L36" s="108">
        <v>1101035.064</v>
      </c>
      <c r="M36" s="107">
        <v>185256.176</v>
      </c>
      <c r="N36" s="144">
        <v>165452.066</v>
      </c>
      <c r="O36" s="108">
        <v>201777.65</v>
      </c>
      <c r="P36" s="108">
        <v>552485.892</v>
      </c>
      <c r="Q36" s="107">
        <v>179456.806</v>
      </c>
      <c r="R36" s="144">
        <v>291753.54</v>
      </c>
      <c r="S36" s="108">
        <v>531542.352</v>
      </c>
      <c r="T36" s="108">
        <v>1002752.698</v>
      </c>
      <c r="U36" s="108">
        <v>1555238.5899999999</v>
      </c>
      <c r="V36" s="108">
        <v>2656273.654</v>
      </c>
    </row>
    <row r="37" spans="1:22" ht="12.75">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ht="12.75">
      <c r="A38" s="24" t="s">
        <v>59</v>
      </c>
      <c r="B38" s="25"/>
      <c r="C38" s="25"/>
      <c r="D38" s="109">
        <v>2658306.3020000006</v>
      </c>
      <c r="E38" s="147">
        <v>2255204.4209999996</v>
      </c>
      <c r="F38" s="147">
        <v>2310351.703</v>
      </c>
      <c r="G38" s="26">
        <v>7223862.425999999</v>
      </c>
      <c r="H38" s="147">
        <v>4350032.871999999</v>
      </c>
      <c r="I38" s="147">
        <v>278677.327</v>
      </c>
      <c r="J38" s="110">
        <v>2434084.308</v>
      </c>
      <c r="K38" s="110">
        <v>7062794.506999998</v>
      </c>
      <c r="L38" s="110">
        <v>14286656.932999998</v>
      </c>
      <c r="M38" s="109">
        <v>2124608.359</v>
      </c>
      <c r="N38" s="147">
        <v>2266840.634</v>
      </c>
      <c r="O38" s="110">
        <v>2464599.0300000007</v>
      </c>
      <c r="P38" s="110">
        <v>6856048.023000002</v>
      </c>
      <c r="Q38" s="109">
        <v>2529647.9829999977</v>
      </c>
      <c r="R38" s="147">
        <v>2474868.1450000005</v>
      </c>
      <c r="S38" s="110">
        <v>2637447.1669999994</v>
      </c>
      <c r="T38" s="110">
        <v>7641963.295000003</v>
      </c>
      <c r="U38" s="110">
        <v>14498011.318000004</v>
      </c>
      <c r="V38" s="110">
        <v>28784668.250999987</v>
      </c>
    </row>
    <row r="39" spans="1:22" ht="12.75">
      <c r="A39" s="24" t="s">
        <v>60</v>
      </c>
      <c r="B39" s="25"/>
      <c r="C39" s="25"/>
      <c r="D39" s="109">
        <v>2144108.709</v>
      </c>
      <c r="E39" s="147">
        <v>2141077.7060000002</v>
      </c>
      <c r="F39" s="147">
        <v>2530756.7559999996</v>
      </c>
      <c r="G39" s="26">
        <v>6815943.171</v>
      </c>
      <c r="H39" s="147">
        <v>2475113.9050000003</v>
      </c>
      <c r="I39" s="147">
        <v>2417935.984</v>
      </c>
      <c r="J39" s="110">
        <v>2612516.2889999994</v>
      </c>
      <c r="K39" s="110">
        <v>7505566.178</v>
      </c>
      <c r="L39" s="110">
        <v>14321509.349</v>
      </c>
      <c r="M39" s="109">
        <v>2564654.6160000004</v>
      </c>
      <c r="N39" s="147">
        <v>2445256.3910000003</v>
      </c>
      <c r="O39" s="110">
        <v>2717970.473</v>
      </c>
      <c r="P39" s="110">
        <v>7727881.480000001</v>
      </c>
      <c r="Q39" s="109">
        <v>2647483.633999999</v>
      </c>
      <c r="R39" s="147">
        <v>2725026.3600000003</v>
      </c>
      <c r="S39" s="110">
        <v>4398630.999</v>
      </c>
      <c r="T39" s="110">
        <v>9771140.993</v>
      </c>
      <c r="U39" s="110">
        <v>17499022.473</v>
      </c>
      <c r="V39" s="110">
        <v>31820531.822000004</v>
      </c>
    </row>
    <row r="40" spans="1:22" ht="12.75">
      <c r="A40" s="24" t="s">
        <v>22</v>
      </c>
      <c r="B40" s="25"/>
      <c r="C40" s="25"/>
      <c r="D40" s="109">
        <v>514197.5930000008</v>
      </c>
      <c r="E40" s="147">
        <v>114126.71499999939</v>
      </c>
      <c r="F40" s="147">
        <v>-220405.05299999937</v>
      </c>
      <c r="G40" s="26">
        <v>407919.25499999896</v>
      </c>
      <c r="H40" s="147">
        <v>1874918.9669999983</v>
      </c>
      <c r="I40" s="147">
        <v>-2139258.657</v>
      </c>
      <c r="J40" s="110">
        <v>-178431.9809999992</v>
      </c>
      <c r="K40" s="110">
        <v>-442771.67100000195</v>
      </c>
      <c r="L40" s="110">
        <v>-34852.41600000113</v>
      </c>
      <c r="M40" s="109">
        <v>-440046.2570000002</v>
      </c>
      <c r="N40" s="147">
        <v>-178415.75700000022</v>
      </c>
      <c r="O40" s="110">
        <v>-253371.4429999995</v>
      </c>
      <c r="P40" s="110">
        <v>-871833.4569999995</v>
      </c>
      <c r="Q40" s="109">
        <v>-117835.65100000147</v>
      </c>
      <c r="R40" s="147">
        <v>-250158.21499999985</v>
      </c>
      <c r="S40" s="110">
        <v>-1761183.8320000004</v>
      </c>
      <c r="T40" s="110">
        <v>-2129177.697999998</v>
      </c>
      <c r="U40" s="110">
        <v>-3001011.1549999975</v>
      </c>
      <c r="V40" s="110">
        <v>-3035863.571000017</v>
      </c>
    </row>
    <row r="41" spans="1:22" ht="12.75">
      <c r="A41" s="27"/>
      <c r="B41" s="28"/>
      <c r="C41" s="28"/>
      <c r="D41" s="111"/>
      <c r="E41" s="148"/>
      <c r="F41" s="148"/>
      <c r="G41" s="295"/>
      <c r="H41" s="148"/>
      <c r="I41" s="148"/>
      <c r="J41" s="112"/>
      <c r="K41" s="112"/>
      <c r="L41" s="112"/>
      <c r="M41" s="111"/>
      <c r="N41" s="148"/>
      <c r="O41" s="112"/>
      <c r="P41" s="112"/>
      <c r="Q41" s="111"/>
      <c r="R41" s="148"/>
      <c r="S41" s="112"/>
      <c r="T41" s="112"/>
      <c r="U41" s="112"/>
      <c r="V41" s="112"/>
    </row>
    <row r="42" spans="1:22" ht="12.75">
      <c r="A42" s="19" t="s">
        <v>23</v>
      </c>
      <c r="B42" s="17"/>
      <c r="C42" s="17"/>
      <c r="D42" s="103"/>
      <c r="E42" s="146"/>
      <c r="F42" s="146"/>
      <c r="G42" s="294"/>
      <c r="H42" s="146"/>
      <c r="I42" s="146"/>
      <c r="J42" s="104"/>
      <c r="K42" s="104"/>
      <c r="L42" s="104"/>
      <c r="M42" s="103"/>
      <c r="N42" s="146"/>
      <c r="O42" s="104"/>
      <c r="P42" s="104"/>
      <c r="Q42" s="103"/>
      <c r="R42" s="146"/>
      <c r="S42" s="104"/>
      <c r="T42" s="104"/>
      <c r="U42" s="104"/>
      <c r="V42" s="104"/>
    </row>
    <row r="43" spans="1:22" ht="12.75">
      <c r="A43" s="19"/>
      <c r="B43" s="17"/>
      <c r="C43" s="17"/>
      <c r="D43" s="103"/>
      <c r="E43" s="146"/>
      <c r="F43" s="146"/>
      <c r="G43" s="294"/>
      <c r="H43" s="146"/>
      <c r="I43" s="146"/>
      <c r="J43" s="104"/>
      <c r="K43" s="104"/>
      <c r="L43" s="104"/>
      <c r="M43" s="103"/>
      <c r="N43" s="146"/>
      <c r="O43" s="104"/>
      <c r="P43" s="104"/>
      <c r="Q43" s="103"/>
      <c r="R43" s="146"/>
      <c r="S43" s="104"/>
      <c r="T43" s="104"/>
      <c r="U43" s="104"/>
      <c r="V43" s="104"/>
    </row>
    <row r="44" spans="1:22" ht="12.75">
      <c r="A44" s="20" t="s">
        <v>24</v>
      </c>
      <c r="B44" s="17"/>
      <c r="C44" s="17"/>
      <c r="D44" s="107">
        <v>-85571.739</v>
      </c>
      <c r="E44" s="144">
        <v>-26237.31700000004</v>
      </c>
      <c r="F44" s="144">
        <v>-329114.19</v>
      </c>
      <c r="G44" s="21">
        <v>-440923.24600000004</v>
      </c>
      <c r="H44" s="144">
        <v>1798918.236</v>
      </c>
      <c r="I44" s="144">
        <v>-1367887.017</v>
      </c>
      <c r="J44" s="108">
        <v>229990.17400000012</v>
      </c>
      <c r="K44" s="108">
        <v>661021.3929999999</v>
      </c>
      <c r="L44" s="108">
        <v>220098.14699999988</v>
      </c>
      <c r="M44" s="107">
        <v>-712108.284</v>
      </c>
      <c r="N44" s="144">
        <v>13864.863000000028</v>
      </c>
      <c r="O44" s="108">
        <v>-26257.715000000007</v>
      </c>
      <c r="P44" s="108">
        <v>-724501.136</v>
      </c>
      <c r="Q44" s="107">
        <v>211576.52399999998</v>
      </c>
      <c r="R44" s="144">
        <v>189525.05400000006</v>
      </c>
      <c r="S44" s="108">
        <v>-1342046.275</v>
      </c>
      <c r="T44" s="108">
        <v>-940944.6969999998</v>
      </c>
      <c r="U44" s="108">
        <v>-1665445.833</v>
      </c>
      <c r="V44" s="108">
        <v>-1445347.6860000002</v>
      </c>
    </row>
    <row r="45" spans="1:22" ht="12.75">
      <c r="A45" s="20" t="s">
        <v>25</v>
      </c>
      <c r="B45" s="17"/>
      <c r="C45" s="17"/>
      <c r="D45" s="107">
        <v>-95899.84599999999</v>
      </c>
      <c r="E45" s="144">
        <v>5400.686999999998</v>
      </c>
      <c r="F45" s="144">
        <v>242.7390000000014</v>
      </c>
      <c r="G45" s="21">
        <v>-90256.42000000001</v>
      </c>
      <c r="H45" s="144">
        <v>3912.0350000000017</v>
      </c>
      <c r="I45" s="144">
        <v>5947.07</v>
      </c>
      <c r="J45" s="108">
        <v>-9313.276000000002</v>
      </c>
      <c r="K45" s="108">
        <v>545.8289999999979</v>
      </c>
      <c r="L45" s="108">
        <v>-89710.59100000001</v>
      </c>
      <c r="M45" s="107">
        <v>3298.895999999999</v>
      </c>
      <c r="N45" s="144">
        <v>9557.552000000001</v>
      </c>
      <c r="O45" s="108">
        <v>3211.187</v>
      </c>
      <c r="P45" s="108">
        <v>16067.634999999995</v>
      </c>
      <c r="Q45" s="107">
        <v>2481.3160000000007</v>
      </c>
      <c r="R45" s="144">
        <v>-2422.2670000000016</v>
      </c>
      <c r="S45" s="108">
        <v>-10186.833000000002</v>
      </c>
      <c r="T45" s="108">
        <v>-10127.784</v>
      </c>
      <c r="U45" s="108">
        <v>5939.850999999995</v>
      </c>
      <c r="V45" s="108">
        <v>-83770.73999999999</v>
      </c>
    </row>
    <row r="46" spans="1:22" ht="12.75">
      <c r="A46" s="20"/>
      <c r="B46" s="17" t="s">
        <v>26</v>
      </c>
      <c r="C46" s="17"/>
      <c r="D46" s="107">
        <v>12832.853</v>
      </c>
      <c r="E46" s="144">
        <v>17523.173</v>
      </c>
      <c r="F46" s="144">
        <v>20434.132</v>
      </c>
      <c r="G46" s="21">
        <v>50790.157999999996</v>
      </c>
      <c r="H46" s="144">
        <v>19361.704</v>
      </c>
      <c r="I46" s="144">
        <v>21457.211</v>
      </c>
      <c r="J46" s="108">
        <v>17617.047</v>
      </c>
      <c r="K46" s="108">
        <v>58435.962</v>
      </c>
      <c r="L46" s="108">
        <v>109226.12</v>
      </c>
      <c r="M46" s="107">
        <v>17511.511</v>
      </c>
      <c r="N46" s="144">
        <v>19451.807</v>
      </c>
      <c r="O46" s="108">
        <v>14557.692</v>
      </c>
      <c r="P46" s="108">
        <v>51521.009999999995</v>
      </c>
      <c r="Q46" s="107">
        <v>15619.465</v>
      </c>
      <c r="R46" s="144">
        <v>9744.041</v>
      </c>
      <c r="S46" s="108">
        <v>17814.331</v>
      </c>
      <c r="T46" s="108">
        <v>43177.837</v>
      </c>
      <c r="U46" s="108">
        <v>94698.847</v>
      </c>
      <c r="V46" s="108">
        <v>203924.967</v>
      </c>
    </row>
    <row r="47" spans="1:22" ht="12.75">
      <c r="A47" s="20"/>
      <c r="B47" s="17" t="s">
        <v>27</v>
      </c>
      <c r="C47" s="17"/>
      <c r="D47" s="107">
        <v>108732.699</v>
      </c>
      <c r="E47" s="144">
        <v>12122.486</v>
      </c>
      <c r="F47" s="144">
        <v>20191.393</v>
      </c>
      <c r="G47" s="21">
        <v>141046.578</v>
      </c>
      <c r="H47" s="144">
        <v>15449.669</v>
      </c>
      <c r="I47" s="144">
        <v>15510.141</v>
      </c>
      <c r="J47" s="108">
        <v>26930.323</v>
      </c>
      <c r="K47" s="108">
        <v>57890.133</v>
      </c>
      <c r="L47" s="108">
        <v>198936.711</v>
      </c>
      <c r="M47" s="107">
        <v>14212.615</v>
      </c>
      <c r="N47" s="144">
        <v>9894.255</v>
      </c>
      <c r="O47" s="108">
        <v>11346.505</v>
      </c>
      <c r="P47" s="108">
        <v>35453.375</v>
      </c>
      <c r="Q47" s="107">
        <v>13138.149</v>
      </c>
      <c r="R47" s="144">
        <v>12166.308</v>
      </c>
      <c r="S47" s="108">
        <v>28001.164</v>
      </c>
      <c r="T47" s="108">
        <v>53305.621</v>
      </c>
      <c r="U47" s="108">
        <v>88758.996</v>
      </c>
      <c r="V47" s="108">
        <v>287695.707</v>
      </c>
    </row>
    <row r="48" spans="1:22" ht="12.75">
      <c r="A48" s="20" t="s">
        <v>28</v>
      </c>
      <c r="B48" s="17"/>
      <c r="C48" s="17"/>
      <c r="D48" s="107">
        <v>207591.098</v>
      </c>
      <c r="E48" s="144">
        <v>671558.2779999999</v>
      </c>
      <c r="F48" s="144">
        <v>-318600.865</v>
      </c>
      <c r="G48" s="21">
        <v>560548.5109999999</v>
      </c>
      <c r="H48" s="144">
        <v>498932.828</v>
      </c>
      <c r="I48" s="144">
        <v>194747.47500000003</v>
      </c>
      <c r="J48" s="108">
        <v>-751031.13</v>
      </c>
      <c r="K48" s="108">
        <v>-57350.82700000005</v>
      </c>
      <c r="L48" s="108">
        <v>503197.6839999999</v>
      </c>
      <c r="M48" s="107">
        <v>-71457.789</v>
      </c>
      <c r="N48" s="144">
        <v>266515.729</v>
      </c>
      <c r="O48" s="108">
        <v>25554.566999999995</v>
      </c>
      <c r="P48" s="108">
        <v>220612.50699999998</v>
      </c>
      <c r="Q48" s="107">
        <v>298921.697</v>
      </c>
      <c r="R48" s="144">
        <v>413730.113</v>
      </c>
      <c r="S48" s="108">
        <v>-551299.241</v>
      </c>
      <c r="T48" s="108">
        <v>161352.56900000008</v>
      </c>
      <c r="U48" s="108">
        <v>381965.07600000006</v>
      </c>
      <c r="V48" s="108">
        <v>885162.7599999998</v>
      </c>
    </row>
    <row r="49" spans="1:22" ht="12.75">
      <c r="A49" s="20"/>
      <c r="B49" s="17" t="s">
        <v>29</v>
      </c>
      <c r="C49" s="17"/>
      <c r="D49" s="107">
        <v>814133.423</v>
      </c>
      <c r="E49" s="144">
        <v>1019466.335</v>
      </c>
      <c r="F49" s="144">
        <v>-206897.46</v>
      </c>
      <c r="G49" s="21">
        <v>1626702.298</v>
      </c>
      <c r="H49" s="144">
        <v>640477.223</v>
      </c>
      <c r="I49" s="144">
        <v>283459.726</v>
      </c>
      <c r="J49" s="108">
        <v>-697364.089</v>
      </c>
      <c r="K49" s="108">
        <v>226572.86</v>
      </c>
      <c r="L49" s="108">
        <v>1853275.1579999998</v>
      </c>
      <c r="M49" s="107">
        <v>-58019.235</v>
      </c>
      <c r="N49" s="144">
        <v>288558.654</v>
      </c>
      <c r="O49" s="108">
        <v>33380.185</v>
      </c>
      <c r="P49" s="108">
        <v>263919.604</v>
      </c>
      <c r="Q49" s="107">
        <v>299048.515</v>
      </c>
      <c r="R49" s="144">
        <v>430074.376</v>
      </c>
      <c r="S49" s="108">
        <v>-526323.936</v>
      </c>
      <c r="T49" s="108">
        <v>202798.95500000007</v>
      </c>
      <c r="U49" s="108">
        <v>466718.55900000007</v>
      </c>
      <c r="V49" s="108">
        <v>2319993.7169999997</v>
      </c>
    </row>
    <row r="50" spans="1:22" ht="12.75">
      <c r="A50" s="20"/>
      <c r="B50" s="17" t="s">
        <v>30</v>
      </c>
      <c r="C50" s="17"/>
      <c r="D50" s="107">
        <v>606542.325</v>
      </c>
      <c r="E50" s="144">
        <v>347908.057</v>
      </c>
      <c r="F50" s="144">
        <v>111703.405</v>
      </c>
      <c r="G50" s="21">
        <v>1066153.787</v>
      </c>
      <c r="H50" s="144">
        <v>141544.395</v>
      </c>
      <c r="I50" s="144">
        <v>88712.251</v>
      </c>
      <c r="J50" s="108">
        <v>53667.041</v>
      </c>
      <c r="K50" s="108">
        <v>283923.68700000003</v>
      </c>
      <c r="L50" s="108">
        <v>1350077.474</v>
      </c>
      <c r="M50" s="107">
        <v>13438.554</v>
      </c>
      <c r="N50" s="144">
        <v>22042.925</v>
      </c>
      <c r="O50" s="108">
        <v>7825.618</v>
      </c>
      <c r="P50" s="108">
        <v>43307.097</v>
      </c>
      <c r="Q50" s="107">
        <v>126.818</v>
      </c>
      <c r="R50" s="144">
        <v>16344.263</v>
      </c>
      <c r="S50" s="108">
        <v>24975.305</v>
      </c>
      <c r="T50" s="108">
        <v>41446.386</v>
      </c>
      <c r="U50" s="108">
        <v>84753.48300000001</v>
      </c>
      <c r="V50" s="108">
        <v>1434830.957</v>
      </c>
    </row>
    <row r="51" spans="1:22" ht="12.75">
      <c r="A51" s="20" t="s">
        <v>31</v>
      </c>
      <c r="B51" s="17"/>
      <c r="C51" s="17"/>
      <c r="D51" s="107">
        <v>74701.086</v>
      </c>
      <c r="E51" s="144">
        <v>-125963.642</v>
      </c>
      <c r="F51" s="144">
        <v>59958.208</v>
      </c>
      <c r="G51" s="21">
        <v>8695.651999999987</v>
      </c>
      <c r="H51" s="144">
        <v>259936.346</v>
      </c>
      <c r="I51" s="144">
        <v>-163915.39</v>
      </c>
      <c r="J51" s="108">
        <v>188105.464</v>
      </c>
      <c r="K51" s="108">
        <v>284126.42</v>
      </c>
      <c r="L51" s="108">
        <v>292822.072</v>
      </c>
      <c r="M51" s="107">
        <v>-150498.029</v>
      </c>
      <c r="N51" s="144">
        <v>-276359.137</v>
      </c>
      <c r="O51" s="108">
        <v>-21519.465</v>
      </c>
      <c r="P51" s="108">
        <v>-448376.631</v>
      </c>
      <c r="Q51" s="107">
        <v>-103849.251</v>
      </c>
      <c r="R51" s="144">
        <v>-352204.073</v>
      </c>
      <c r="S51" s="108">
        <v>-440372.68</v>
      </c>
      <c r="T51" s="108">
        <v>-896426.004</v>
      </c>
      <c r="U51" s="108">
        <v>-1344802.635</v>
      </c>
      <c r="V51" s="108">
        <v>-1051980.563</v>
      </c>
    </row>
    <row r="52" spans="1:22" ht="12.75">
      <c r="A52" s="20" t="s">
        <v>32</v>
      </c>
      <c r="B52" s="17"/>
      <c r="C52" s="17"/>
      <c r="D52" s="107">
        <v>-271964.077</v>
      </c>
      <c r="E52" s="144">
        <v>-577232.64</v>
      </c>
      <c r="F52" s="144">
        <v>-70714.272</v>
      </c>
      <c r="G52" s="21">
        <v>-919910.989</v>
      </c>
      <c r="H52" s="144">
        <v>1036137.027</v>
      </c>
      <c r="I52" s="144">
        <v>-1404666.172</v>
      </c>
      <c r="J52" s="108">
        <v>802229.116</v>
      </c>
      <c r="K52" s="108">
        <v>433699.971</v>
      </c>
      <c r="L52" s="108">
        <v>-486211.0179999999</v>
      </c>
      <c r="M52" s="107">
        <v>-493451.362</v>
      </c>
      <c r="N52" s="144">
        <v>14150.719</v>
      </c>
      <c r="O52" s="108">
        <v>-33504.004</v>
      </c>
      <c r="P52" s="108">
        <v>-512804.64700000006</v>
      </c>
      <c r="Q52" s="107">
        <v>14022.762</v>
      </c>
      <c r="R52" s="144">
        <v>130421.281</v>
      </c>
      <c r="S52" s="108">
        <v>-340187.521</v>
      </c>
      <c r="T52" s="108">
        <v>-195743.478</v>
      </c>
      <c r="U52" s="108">
        <v>-708548.125</v>
      </c>
      <c r="V52" s="108">
        <v>-1194759.143</v>
      </c>
    </row>
    <row r="53" spans="1:22" ht="12.75">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t="12.75"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t="12.75"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ht="12.75">
      <c r="A56" s="74" t="s">
        <v>87</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ht="12.75">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ht="12.75">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ht="12.75">
      <c r="A59" s="20" t="s">
        <v>36</v>
      </c>
      <c r="B59" s="17"/>
      <c r="C59" s="17"/>
      <c r="D59" s="107">
        <v>-599769.332</v>
      </c>
      <c r="E59" s="144">
        <v>-140364.032</v>
      </c>
      <c r="F59" s="144">
        <v>-108709.13699999999</v>
      </c>
      <c r="G59" s="21">
        <v>-848842.5009999999</v>
      </c>
      <c r="H59" s="144">
        <v>-76000.731</v>
      </c>
      <c r="I59" s="144">
        <v>771371.6400000001</v>
      </c>
      <c r="J59" s="108">
        <v>408422.15499999997</v>
      </c>
      <c r="K59" s="108">
        <v>1103793.064</v>
      </c>
      <c r="L59" s="108">
        <v>254950.5629999999</v>
      </c>
      <c r="M59" s="107">
        <v>-272062.027</v>
      </c>
      <c r="N59" s="144">
        <v>192280.62000000005</v>
      </c>
      <c r="O59" s="108">
        <v>227113.72800000003</v>
      </c>
      <c r="P59" s="108">
        <v>147332.32100000014</v>
      </c>
      <c r="Q59" s="107">
        <v>329412.17499999993</v>
      </c>
      <c r="R59" s="144">
        <v>439683.2690000001</v>
      </c>
      <c r="S59" s="108">
        <v>419137.557</v>
      </c>
      <c r="T59" s="108">
        <v>1188233.0010000002</v>
      </c>
      <c r="U59" s="108">
        <v>1335565.3220000002</v>
      </c>
      <c r="V59" s="108">
        <v>1590515.8849999998</v>
      </c>
    </row>
    <row r="60" spans="1:22" ht="12.75">
      <c r="A60" s="20" t="s">
        <v>37</v>
      </c>
      <c r="B60" s="17"/>
      <c r="C60" s="17"/>
      <c r="D60" s="107">
        <v>-3199.242</v>
      </c>
      <c r="E60" s="144">
        <v>-3750.133</v>
      </c>
      <c r="F60" s="144">
        <v>-11932.689</v>
      </c>
      <c r="G60" s="21">
        <v>-18882.064</v>
      </c>
      <c r="H60" s="144">
        <v>1790.8780000000002</v>
      </c>
      <c r="I60" s="144">
        <v>-5856.266</v>
      </c>
      <c r="J60" s="108">
        <v>6127.196</v>
      </c>
      <c r="K60" s="108">
        <v>2061.808000000001</v>
      </c>
      <c r="L60" s="108">
        <v>-16820.255999999998</v>
      </c>
      <c r="M60" s="107">
        <v>-992.0010000000001</v>
      </c>
      <c r="N60" s="144">
        <v>-11562.434</v>
      </c>
      <c r="O60" s="108">
        <v>-2403.989</v>
      </c>
      <c r="P60" s="108">
        <v>-14958.423999999999</v>
      </c>
      <c r="Q60" s="107">
        <v>-3593.1459999999997</v>
      </c>
      <c r="R60" s="144">
        <v>-10162.980000000001</v>
      </c>
      <c r="S60" s="108">
        <v>1832.9099999999999</v>
      </c>
      <c r="T60" s="108">
        <v>-11923.216000000002</v>
      </c>
      <c r="U60" s="108">
        <v>-26881.640000000003</v>
      </c>
      <c r="V60" s="108">
        <v>-43701.89600000001</v>
      </c>
    </row>
    <row r="61" spans="1:22" ht="12.75">
      <c r="A61" s="20"/>
      <c r="B61" s="17" t="s">
        <v>38</v>
      </c>
      <c r="C61" s="17"/>
      <c r="D61" s="107">
        <v>0</v>
      </c>
      <c r="E61" s="144">
        <v>0</v>
      </c>
      <c r="F61" s="144">
        <v>244.739</v>
      </c>
      <c r="G61" s="21">
        <v>244.739</v>
      </c>
      <c r="H61" s="144">
        <v>5366.899</v>
      </c>
      <c r="I61" s="144">
        <v>526.773</v>
      </c>
      <c r="J61" s="108">
        <v>8999.751</v>
      </c>
      <c r="K61" s="108">
        <v>14893.423</v>
      </c>
      <c r="L61" s="108">
        <v>15138.162</v>
      </c>
      <c r="M61" s="107">
        <v>126.381</v>
      </c>
      <c r="N61" s="144">
        <v>0</v>
      </c>
      <c r="O61" s="108">
        <v>0</v>
      </c>
      <c r="P61" s="108">
        <v>126.381</v>
      </c>
      <c r="Q61" s="107">
        <v>351.324</v>
      </c>
      <c r="R61" s="144">
        <v>511.728</v>
      </c>
      <c r="S61" s="108">
        <v>7674.348</v>
      </c>
      <c r="T61" s="108">
        <v>8537.4</v>
      </c>
      <c r="U61" s="108">
        <v>8663.780999999999</v>
      </c>
      <c r="V61" s="108">
        <v>23801.943</v>
      </c>
    </row>
    <row r="62" spans="1:22" ht="12.75">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0</v>
      </c>
      <c r="T62" s="108">
        <v>0</v>
      </c>
      <c r="U62" s="108">
        <v>0</v>
      </c>
      <c r="V62" s="108">
        <v>0</v>
      </c>
    </row>
    <row r="63" spans="1:22" ht="12.75">
      <c r="A63" s="20"/>
      <c r="B63" s="17"/>
      <c r="C63" s="17" t="s">
        <v>40</v>
      </c>
      <c r="D63" s="107">
        <v>0</v>
      </c>
      <c r="E63" s="144">
        <v>0</v>
      </c>
      <c r="F63" s="144">
        <v>244.739</v>
      </c>
      <c r="G63" s="21">
        <v>244.739</v>
      </c>
      <c r="H63" s="144">
        <v>5366.899</v>
      </c>
      <c r="I63" s="144">
        <v>526.773</v>
      </c>
      <c r="J63" s="108">
        <v>8999.751</v>
      </c>
      <c r="K63" s="108">
        <v>14893.423</v>
      </c>
      <c r="L63" s="108">
        <v>15138.162</v>
      </c>
      <c r="M63" s="107">
        <v>126.381</v>
      </c>
      <c r="N63" s="144">
        <v>0</v>
      </c>
      <c r="O63" s="108">
        <v>0</v>
      </c>
      <c r="P63" s="108">
        <v>126.381</v>
      </c>
      <c r="Q63" s="107">
        <v>351.324</v>
      </c>
      <c r="R63" s="144">
        <v>511.728</v>
      </c>
      <c r="S63" s="108">
        <v>7674.348</v>
      </c>
      <c r="T63" s="108">
        <v>8537.4</v>
      </c>
      <c r="U63" s="108">
        <v>8663.780999999999</v>
      </c>
      <c r="V63" s="108">
        <v>23801.943</v>
      </c>
    </row>
    <row r="64" spans="1:22" ht="12.75">
      <c r="A64" s="20"/>
      <c r="B64" s="17" t="s">
        <v>41</v>
      </c>
      <c r="C64" s="17"/>
      <c r="D64" s="107">
        <v>3199.242</v>
      </c>
      <c r="E64" s="144">
        <v>3750.133</v>
      </c>
      <c r="F64" s="144">
        <v>12177.428</v>
      </c>
      <c r="G64" s="21">
        <v>19126.803</v>
      </c>
      <c r="H64" s="144">
        <v>3576.021</v>
      </c>
      <c r="I64" s="144">
        <v>6383.039</v>
      </c>
      <c r="J64" s="108">
        <v>2872.555</v>
      </c>
      <c r="K64" s="108">
        <v>12831.615</v>
      </c>
      <c r="L64" s="108">
        <v>31958.417999999998</v>
      </c>
      <c r="M64" s="107">
        <v>1118.382</v>
      </c>
      <c r="N64" s="144">
        <v>11562.434</v>
      </c>
      <c r="O64" s="108">
        <v>2403.989</v>
      </c>
      <c r="P64" s="108">
        <v>15084.804999999998</v>
      </c>
      <c r="Q64" s="107">
        <v>3944.47</v>
      </c>
      <c r="R64" s="144">
        <v>10674.708</v>
      </c>
      <c r="S64" s="108">
        <v>5841.438</v>
      </c>
      <c r="T64" s="108">
        <v>20460.616</v>
      </c>
      <c r="U64" s="108">
        <v>35545.421</v>
      </c>
      <c r="V64" s="108">
        <v>67503.839</v>
      </c>
    </row>
    <row r="65" spans="1:22" ht="12.75">
      <c r="A65" s="20" t="s">
        <v>42</v>
      </c>
      <c r="B65" s="17"/>
      <c r="C65" s="17"/>
      <c r="D65" s="107">
        <v>-515319.476</v>
      </c>
      <c r="E65" s="144">
        <v>-55534.825</v>
      </c>
      <c r="F65" s="144">
        <v>-25804.191</v>
      </c>
      <c r="G65" s="21">
        <v>-596658.492</v>
      </c>
      <c r="H65" s="144">
        <v>-11806.46</v>
      </c>
      <c r="I65" s="144">
        <v>843668.6190000001</v>
      </c>
      <c r="J65" s="108">
        <v>473365.887</v>
      </c>
      <c r="K65" s="108">
        <v>1305228.046</v>
      </c>
      <c r="L65" s="108">
        <v>708569.554</v>
      </c>
      <c r="M65" s="107">
        <v>-195582.897</v>
      </c>
      <c r="N65" s="144">
        <v>284760.05500000005</v>
      </c>
      <c r="O65" s="108">
        <v>311517.655</v>
      </c>
      <c r="P65" s="108">
        <v>400694.81300000014</v>
      </c>
      <c r="Q65" s="107">
        <v>421532.74199999997</v>
      </c>
      <c r="R65" s="144">
        <v>538117.6440000001</v>
      </c>
      <c r="S65" s="108">
        <v>506169.491</v>
      </c>
      <c r="T65" s="108">
        <v>1465819.877</v>
      </c>
      <c r="U65" s="108">
        <v>1866514.69</v>
      </c>
      <c r="V65" s="108">
        <v>2575084.244</v>
      </c>
    </row>
    <row r="66" spans="1:22" ht="12.75">
      <c r="A66" s="20"/>
      <c r="B66" s="17" t="s">
        <v>38</v>
      </c>
      <c r="C66" s="17"/>
      <c r="D66" s="107">
        <v>0</v>
      </c>
      <c r="E66" s="144">
        <v>0</v>
      </c>
      <c r="F66" s="144">
        <v>0</v>
      </c>
      <c r="G66" s="21">
        <v>0</v>
      </c>
      <c r="H66" s="144">
        <v>0</v>
      </c>
      <c r="I66" s="144">
        <v>847704.211</v>
      </c>
      <c r="J66" s="108">
        <v>476735.309</v>
      </c>
      <c r="K66" s="108">
        <v>1324439.52</v>
      </c>
      <c r="L66" s="108">
        <v>1324439.52</v>
      </c>
      <c r="M66" s="107">
        <v>300744.95</v>
      </c>
      <c r="N66" s="144">
        <v>296520.302</v>
      </c>
      <c r="O66" s="108">
        <v>312801.51</v>
      </c>
      <c r="P66" s="108">
        <v>910066.7620000001</v>
      </c>
      <c r="Q66" s="107">
        <v>426095.973</v>
      </c>
      <c r="R66" s="144">
        <v>540081.773</v>
      </c>
      <c r="S66" s="108">
        <v>517844.185</v>
      </c>
      <c r="T66" s="108">
        <v>1484021.931</v>
      </c>
      <c r="U66" s="108">
        <v>2394088.693</v>
      </c>
      <c r="V66" s="108">
        <v>3718528.213</v>
      </c>
    </row>
    <row r="67" spans="1:22" ht="12.75">
      <c r="A67" s="20"/>
      <c r="B67" s="17"/>
      <c r="C67" s="17" t="s">
        <v>39</v>
      </c>
      <c r="D67" s="107">
        <v>0</v>
      </c>
      <c r="E67" s="144">
        <v>0</v>
      </c>
      <c r="F67" s="144">
        <v>0</v>
      </c>
      <c r="G67" s="21">
        <v>0</v>
      </c>
      <c r="H67" s="144">
        <v>0</v>
      </c>
      <c r="I67" s="144">
        <v>847704.211</v>
      </c>
      <c r="J67" s="108">
        <v>476735.309</v>
      </c>
      <c r="K67" s="108">
        <v>1324439.52</v>
      </c>
      <c r="L67" s="108">
        <v>1324439.52</v>
      </c>
      <c r="M67" s="107">
        <v>300744.95</v>
      </c>
      <c r="N67" s="144">
        <v>296520.302</v>
      </c>
      <c r="O67" s="108">
        <v>312801.51</v>
      </c>
      <c r="P67" s="108">
        <v>910066.7620000001</v>
      </c>
      <c r="Q67" s="107">
        <v>426095.973</v>
      </c>
      <c r="R67" s="144">
        <v>540081.773</v>
      </c>
      <c r="S67" s="108">
        <v>517844.185</v>
      </c>
      <c r="T67" s="108">
        <v>1484021.931</v>
      </c>
      <c r="U67" s="108">
        <v>2394088.693</v>
      </c>
      <c r="V67" s="108">
        <v>3718528.213</v>
      </c>
    </row>
    <row r="68" spans="1:22" ht="12.75">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2" ht="12.75">
      <c r="A69" s="20"/>
      <c r="B69" s="17" t="s">
        <v>41</v>
      </c>
      <c r="C69" s="17"/>
      <c r="D69" s="107">
        <v>515319.476</v>
      </c>
      <c r="E69" s="144">
        <v>55534.825</v>
      </c>
      <c r="F69" s="144">
        <v>25804.191</v>
      </c>
      <c r="G69" s="21">
        <v>596658.492</v>
      </c>
      <c r="H69" s="144">
        <v>11806.46</v>
      </c>
      <c r="I69" s="144">
        <v>4035.592</v>
      </c>
      <c r="J69" s="108">
        <v>3369.422</v>
      </c>
      <c r="K69" s="108">
        <v>19211.474</v>
      </c>
      <c r="L69" s="108">
        <v>615869.966</v>
      </c>
      <c r="M69" s="107">
        <v>496327.847</v>
      </c>
      <c r="N69" s="144">
        <v>11760.247</v>
      </c>
      <c r="O69" s="108">
        <v>1283.855</v>
      </c>
      <c r="P69" s="108">
        <v>509371.94899999996</v>
      </c>
      <c r="Q69" s="107">
        <v>4563.231</v>
      </c>
      <c r="R69" s="144">
        <v>1964.129</v>
      </c>
      <c r="S69" s="108">
        <v>11674.694</v>
      </c>
      <c r="T69" s="108">
        <v>18202.054</v>
      </c>
      <c r="U69" s="108">
        <v>527574.0029999999</v>
      </c>
      <c r="V69" s="108">
        <v>1143443.969</v>
      </c>
    </row>
    <row r="70" spans="1:22" ht="12.75">
      <c r="A70" s="20" t="s">
        <v>43</v>
      </c>
      <c r="B70" s="17"/>
      <c r="C70" s="17"/>
      <c r="D70" s="107">
        <v>-81250.614</v>
      </c>
      <c r="E70" s="144">
        <v>-81079.074</v>
      </c>
      <c r="F70" s="144">
        <v>-70972.257</v>
      </c>
      <c r="G70" s="21">
        <v>-233301.945</v>
      </c>
      <c r="H70" s="144">
        <v>-65985.149</v>
      </c>
      <c r="I70" s="144">
        <v>-66440.713</v>
      </c>
      <c r="J70" s="108">
        <v>-71070.928</v>
      </c>
      <c r="K70" s="108">
        <v>-203496.79000000004</v>
      </c>
      <c r="L70" s="108">
        <v>-436798.73500000004</v>
      </c>
      <c r="M70" s="107">
        <v>-75487.129</v>
      </c>
      <c r="N70" s="144">
        <v>-80917.001</v>
      </c>
      <c r="O70" s="108">
        <v>-81999.938</v>
      </c>
      <c r="P70" s="108">
        <v>-238404.068</v>
      </c>
      <c r="Q70" s="107">
        <v>-88527.421</v>
      </c>
      <c r="R70" s="144">
        <v>-88271.395</v>
      </c>
      <c r="S70" s="108">
        <v>-88864.844</v>
      </c>
      <c r="T70" s="108">
        <v>-265663.66</v>
      </c>
      <c r="U70" s="108">
        <v>-504067.728</v>
      </c>
      <c r="V70" s="108">
        <v>-940866.463</v>
      </c>
    </row>
    <row r="71" spans="1:22" ht="12.75">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2" ht="12.75">
      <c r="A72" s="24" t="s">
        <v>44</v>
      </c>
      <c r="B72" s="25"/>
      <c r="C72" s="25"/>
      <c r="D72" s="109">
        <v>514197.59300000005</v>
      </c>
      <c r="E72" s="147">
        <v>114126.71499999997</v>
      </c>
      <c r="F72" s="147">
        <v>-220405.053</v>
      </c>
      <c r="G72" s="26">
        <v>407919.2549999999</v>
      </c>
      <c r="H72" s="147">
        <v>1874918.967</v>
      </c>
      <c r="I72" s="147">
        <v>-2139258.657</v>
      </c>
      <c r="J72" s="110">
        <v>-178431.98099999985</v>
      </c>
      <c r="K72" s="110">
        <v>-442771.6710000001</v>
      </c>
      <c r="L72" s="110">
        <v>-34852.41600000003</v>
      </c>
      <c r="M72" s="109">
        <v>-440046.257</v>
      </c>
      <c r="N72" s="147">
        <v>-178415.757</v>
      </c>
      <c r="O72" s="110">
        <v>-253371.44300000003</v>
      </c>
      <c r="P72" s="110">
        <v>-871833.4570000002</v>
      </c>
      <c r="Q72" s="109">
        <v>-117835.65099999995</v>
      </c>
      <c r="R72" s="147">
        <v>-250158.21500000003</v>
      </c>
      <c r="S72" s="110">
        <v>-1761183.832</v>
      </c>
      <c r="T72" s="110">
        <v>-2129177.698</v>
      </c>
      <c r="U72" s="110">
        <v>-3001011.1550000003</v>
      </c>
      <c r="V72" s="110">
        <v>-3035863.571</v>
      </c>
    </row>
    <row r="73" spans="1:22" ht="12.75">
      <c r="A73" s="30"/>
      <c r="B73" s="31"/>
      <c r="C73" s="31"/>
      <c r="D73" s="111"/>
      <c r="E73" s="148"/>
      <c r="F73" s="148"/>
      <c r="G73" s="295"/>
      <c r="H73" s="148"/>
      <c r="I73" s="148"/>
      <c r="J73" s="112"/>
      <c r="K73" s="112"/>
      <c r="L73" s="112"/>
      <c r="M73" s="111"/>
      <c r="N73" s="148"/>
      <c r="O73" s="112"/>
      <c r="P73" s="112"/>
      <c r="Q73" s="111"/>
      <c r="R73" s="148"/>
      <c r="S73" s="112"/>
      <c r="T73" s="112"/>
      <c r="U73" s="112"/>
      <c r="V73" s="112"/>
    </row>
    <row r="74" spans="1:7" ht="13.5" customHeight="1">
      <c r="A74" s="38" t="s">
        <v>45</v>
      </c>
      <c r="B74" s="497" t="s">
        <v>48</v>
      </c>
      <c r="C74" s="497"/>
      <c r="D74" s="497"/>
      <c r="E74" s="497"/>
      <c r="F74" s="497"/>
      <c r="G74" s="221"/>
    </row>
    <row r="75" spans="1:7" ht="12.75" customHeight="1">
      <c r="A75" s="36" t="s">
        <v>46</v>
      </c>
      <c r="B75" s="37" t="s">
        <v>61</v>
      </c>
      <c r="C75" s="37"/>
      <c r="D75" s="37"/>
      <c r="E75" s="37"/>
      <c r="F75" s="37"/>
      <c r="G75" s="221"/>
    </row>
    <row r="76" spans="1:7" ht="12.75" customHeight="1">
      <c r="A76" s="36" t="s">
        <v>47</v>
      </c>
      <c r="B76" s="37" t="s">
        <v>79</v>
      </c>
      <c r="C76" s="37"/>
      <c r="D76" s="37"/>
      <c r="E76" s="37"/>
      <c r="F76" s="37"/>
      <c r="G76" s="221"/>
    </row>
    <row r="77" spans="1:23" s="66" customFormat="1" ht="26.25" customHeight="1">
      <c r="A77" s="36" t="s">
        <v>49</v>
      </c>
      <c r="B77" s="498" t="s">
        <v>63</v>
      </c>
      <c r="C77" s="498"/>
      <c r="D77" s="498"/>
      <c r="E77" s="498"/>
      <c r="F77" s="498"/>
      <c r="G77" s="321"/>
      <c r="J77" s="36"/>
      <c r="R77" s="320"/>
      <c r="W77" s="335">
        <v>5</v>
      </c>
    </row>
    <row r="78" spans="1:7" ht="12.75">
      <c r="A78" s="17"/>
      <c r="B78" s="17"/>
      <c r="C78" s="17"/>
      <c r="D78" s="33"/>
      <c r="E78" s="17"/>
      <c r="F78" s="17"/>
      <c r="G78" s="17"/>
    </row>
    <row r="79" spans="1:7" ht="12.75">
      <c r="A79" s="17"/>
      <c r="B79" s="17"/>
      <c r="C79" s="17"/>
      <c r="D79" s="33"/>
      <c r="E79" s="17"/>
      <c r="F79" s="17"/>
      <c r="G79" s="17"/>
    </row>
  </sheetData>
  <sheetProtection/>
  <mergeCells count="2">
    <mergeCell ref="B74:F74"/>
    <mergeCell ref="B77:F77"/>
  </mergeCells>
  <printOptions horizontalCentered="1" verticalCentered="1"/>
  <pageMargins left="0.3937007874015748" right="0" top="0" bottom="0" header="0" footer="0"/>
  <pageSetup fitToHeight="1" fitToWidth="1" horizontalDpi="600" verticalDpi="600" orientation="landscape" scale="53" r:id="rId1"/>
</worksheet>
</file>

<file path=xl/worksheets/sheet6.xml><?xml version="1.0" encoding="utf-8"?>
<worksheet xmlns="http://schemas.openxmlformats.org/spreadsheetml/2006/main" xmlns:r="http://schemas.openxmlformats.org/officeDocument/2006/relationships">
  <sheetPr>
    <pageSetUpPr fitToPage="1"/>
  </sheetPr>
  <dimension ref="A1:W80"/>
  <sheetViews>
    <sheetView zoomScalePageLayoutView="0" workbookViewId="0" topLeftCell="A1">
      <selection activeCell="A1" sqref="A1"/>
    </sheetView>
  </sheetViews>
  <sheetFormatPr defaultColWidth="11.421875" defaultRowHeight="12.75"/>
  <cols>
    <col min="1" max="2" width="2.8515625" style="0" customWidth="1"/>
    <col min="3" max="3" width="53.00390625" style="0" customWidth="1"/>
    <col min="4" max="6" width="9.7109375" style="0" customWidth="1"/>
    <col min="7" max="7" width="10.421875" style="0" bestFit="1" customWidth="1"/>
    <col min="8" max="8" width="10.140625" style="0" bestFit="1" customWidth="1"/>
    <col min="9" max="9" width="9.7109375" style="0" customWidth="1"/>
    <col min="10" max="10" width="10.140625" style="0" bestFit="1" customWidth="1"/>
    <col min="11" max="14" width="9.7109375" style="0" customWidth="1"/>
    <col min="15" max="15" width="10.7109375" style="0" customWidth="1"/>
    <col min="16" max="22" width="9.7109375" style="0" customWidth="1"/>
    <col min="23" max="23" width="5.8515625" style="0" customWidth="1"/>
  </cols>
  <sheetData>
    <row r="1" ht="26.25">
      <c r="M1" s="156"/>
    </row>
    <row r="2" spans="1:22" ht="12.75">
      <c r="A2" s="1" t="s">
        <v>175</v>
      </c>
      <c r="B2" s="2"/>
      <c r="C2" s="2"/>
      <c r="D2" s="2"/>
      <c r="E2" s="2"/>
      <c r="F2" s="2"/>
      <c r="G2" s="2"/>
      <c r="H2" s="2"/>
      <c r="I2" s="2"/>
      <c r="J2" s="2"/>
      <c r="K2" s="2"/>
      <c r="L2" s="2"/>
      <c r="M2" s="2"/>
      <c r="N2" s="2"/>
      <c r="O2" s="2"/>
      <c r="P2" s="2"/>
      <c r="Q2" s="2"/>
      <c r="R2" s="2"/>
      <c r="S2" s="2"/>
      <c r="T2" s="2"/>
      <c r="U2" s="2"/>
      <c r="V2" s="2"/>
    </row>
    <row r="3" spans="1:22" ht="12.75">
      <c r="A3" s="47" t="str">
        <f>+Total!A3</f>
        <v>ESTADO DE OPERACIONES DE GOBIERNO  2014</v>
      </c>
      <c r="B3" s="5"/>
      <c r="C3" s="5"/>
      <c r="D3" s="2"/>
      <c r="E3" s="2"/>
      <c r="F3" s="2"/>
      <c r="G3" s="2"/>
      <c r="H3" s="2"/>
      <c r="I3" s="2"/>
      <c r="J3" s="2"/>
      <c r="K3" s="2"/>
      <c r="L3" s="2"/>
      <c r="M3" s="2"/>
      <c r="N3" s="2"/>
      <c r="O3" s="2"/>
      <c r="P3" s="2"/>
      <c r="Q3" s="2"/>
      <c r="R3" s="2"/>
      <c r="S3" s="2"/>
      <c r="T3" s="2"/>
      <c r="U3" s="2"/>
      <c r="V3" s="2"/>
    </row>
    <row r="4" spans="1:22" ht="12.75">
      <c r="A4" s="1" t="s">
        <v>0</v>
      </c>
      <c r="B4" s="2"/>
      <c r="C4" s="2"/>
      <c r="D4" s="2"/>
      <c r="E4" s="2"/>
      <c r="F4" s="2"/>
      <c r="G4" s="2"/>
      <c r="H4" s="2"/>
      <c r="I4" s="2"/>
      <c r="J4" s="2"/>
      <c r="K4" s="2"/>
      <c r="L4" s="2"/>
      <c r="M4" s="2"/>
      <c r="N4" s="2"/>
      <c r="O4" s="2"/>
      <c r="P4" s="2"/>
      <c r="Q4" s="2"/>
      <c r="R4" s="2"/>
      <c r="S4" s="2"/>
      <c r="T4" s="2"/>
      <c r="U4" s="2"/>
      <c r="V4" s="2"/>
    </row>
    <row r="5" spans="1:22" ht="12.75">
      <c r="A5" s="1" t="s">
        <v>52</v>
      </c>
      <c r="B5" s="2"/>
      <c r="C5" s="7"/>
      <c r="D5" s="2"/>
      <c r="E5" s="2"/>
      <c r="F5" s="2"/>
      <c r="G5" s="2"/>
      <c r="H5" s="2"/>
      <c r="I5" s="2"/>
      <c r="J5" s="2"/>
      <c r="K5" s="2"/>
      <c r="L5" s="2"/>
      <c r="M5" s="2"/>
      <c r="N5" s="2"/>
      <c r="O5" s="2"/>
      <c r="P5" s="2"/>
      <c r="Q5" s="2"/>
      <c r="R5" s="2"/>
      <c r="S5" s="2"/>
      <c r="T5" s="2"/>
      <c r="U5" s="2"/>
      <c r="V5" s="2"/>
    </row>
    <row r="6" spans="1:22" ht="12.75">
      <c r="A6" s="1" t="s">
        <v>53</v>
      </c>
      <c r="B6" s="2"/>
      <c r="C6" s="7"/>
      <c r="D6" s="2"/>
      <c r="E6" s="2"/>
      <c r="F6" s="2"/>
      <c r="G6" s="2"/>
      <c r="H6" s="2"/>
      <c r="I6" s="2"/>
      <c r="J6" s="2"/>
      <c r="K6" s="2"/>
      <c r="L6" s="2"/>
      <c r="M6" s="2"/>
      <c r="N6" s="2"/>
      <c r="O6" s="2"/>
      <c r="P6" s="2"/>
      <c r="Q6" s="2"/>
      <c r="R6" s="2"/>
      <c r="S6" s="2"/>
      <c r="T6" s="2"/>
      <c r="U6" s="2"/>
      <c r="V6" s="2"/>
    </row>
    <row r="7" spans="1:7" ht="12.75">
      <c r="A7" s="9"/>
      <c r="B7" s="10"/>
      <c r="C7" s="11"/>
      <c r="D7" s="2"/>
      <c r="E7" s="2"/>
      <c r="F7" s="2"/>
      <c r="G7" s="2"/>
    </row>
    <row r="8" spans="1:22" ht="25.5" customHeight="1">
      <c r="A8" s="13"/>
      <c r="B8" s="14"/>
      <c r="C8" s="14"/>
      <c r="D8" s="15" t="s">
        <v>4</v>
      </c>
      <c r="E8" s="132" t="s">
        <v>82</v>
      </c>
      <c r="F8" s="132" t="s">
        <v>83</v>
      </c>
      <c r="G8" s="286" t="s">
        <v>93</v>
      </c>
      <c r="H8" s="132" t="s">
        <v>84</v>
      </c>
      <c r="I8" s="132" t="s">
        <v>85</v>
      </c>
      <c r="J8" s="90" t="s">
        <v>90</v>
      </c>
      <c r="K8" s="90" t="s">
        <v>91</v>
      </c>
      <c r="L8" s="90" t="s">
        <v>92</v>
      </c>
      <c r="M8" s="15" t="s">
        <v>193</v>
      </c>
      <c r="N8" s="132" t="s">
        <v>194</v>
      </c>
      <c r="O8" s="90" t="s">
        <v>195</v>
      </c>
      <c r="P8" s="90" t="s">
        <v>198</v>
      </c>
      <c r="Q8" s="15" t="s">
        <v>206</v>
      </c>
      <c r="R8" s="132" t="s">
        <v>207</v>
      </c>
      <c r="S8" s="90" t="s">
        <v>208</v>
      </c>
      <c r="T8" s="90" t="s">
        <v>209</v>
      </c>
      <c r="U8" s="90" t="s">
        <v>210</v>
      </c>
      <c r="V8" s="90" t="s">
        <v>205</v>
      </c>
    </row>
    <row r="9" spans="1:22" ht="12.75">
      <c r="A9" s="16"/>
      <c r="B9" s="17"/>
      <c r="C9" s="17"/>
      <c r="D9" s="103"/>
      <c r="E9" s="146"/>
      <c r="F9" s="146"/>
      <c r="G9" s="294"/>
      <c r="H9" s="146"/>
      <c r="I9" s="146"/>
      <c r="J9" s="104"/>
      <c r="K9" s="104"/>
      <c r="L9" s="104"/>
      <c r="M9" s="103"/>
      <c r="N9" s="146"/>
      <c r="O9" s="104"/>
      <c r="P9" s="104"/>
      <c r="Q9" s="103"/>
      <c r="R9" s="146"/>
      <c r="S9" s="104"/>
      <c r="T9" s="104"/>
      <c r="U9" s="104"/>
      <c r="V9" s="104"/>
    </row>
    <row r="10" spans="1:22" ht="12.75">
      <c r="A10" s="19" t="s">
        <v>5</v>
      </c>
      <c r="B10" s="17"/>
      <c r="C10" s="17"/>
      <c r="D10" s="105"/>
      <c r="E10" s="140"/>
      <c r="F10" s="140"/>
      <c r="G10" s="280"/>
      <c r="H10" s="140"/>
      <c r="I10" s="140"/>
      <c r="J10" s="106"/>
      <c r="K10" s="106"/>
      <c r="L10" s="106"/>
      <c r="M10" s="105"/>
      <c r="N10" s="140"/>
      <c r="O10" s="106"/>
      <c r="P10" s="106"/>
      <c r="Q10" s="105"/>
      <c r="R10" s="140"/>
      <c r="S10" s="106"/>
      <c r="T10" s="106"/>
      <c r="U10" s="106"/>
      <c r="V10" s="106"/>
    </row>
    <row r="11" spans="1:22" ht="12.75">
      <c r="A11" s="20" t="s">
        <v>6</v>
      </c>
      <c r="B11" s="17"/>
      <c r="C11" s="17"/>
      <c r="D11" s="107">
        <v>54267</v>
      </c>
      <c r="E11" s="144">
        <v>49719</v>
      </c>
      <c r="F11" s="144">
        <v>287012</v>
      </c>
      <c r="G11" s="21">
        <v>390998</v>
      </c>
      <c r="H11" s="144">
        <v>54134</v>
      </c>
      <c r="I11" s="144">
        <v>52617</v>
      </c>
      <c r="J11" s="108">
        <v>55666</v>
      </c>
      <c r="K11" s="108">
        <v>162417</v>
      </c>
      <c r="L11" s="108">
        <v>553415</v>
      </c>
      <c r="M11" s="107">
        <v>120016</v>
      </c>
      <c r="N11" s="144">
        <v>271698</v>
      </c>
      <c r="O11" s="108">
        <v>292698</v>
      </c>
      <c r="P11" s="108">
        <v>684412</v>
      </c>
      <c r="Q11" s="107">
        <v>159814</v>
      </c>
      <c r="R11" s="144">
        <v>205538</v>
      </c>
      <c r="S11" s="108">
        <v>545130</v>
      </c>
      <c r="T11" s="108">
        <v>910482</v>
      </c>
      <c r="U11" s="108">
        <v>1594894</v>
      </c>
      <c r="V11" s="108">
        <v>2148309</v>
      </c>
    </row>
    <row r="12" spans="1:22" ht="12.75">
      <c r="A12" s="20"/>
      <c r="B12" s="17" t="s">
        <v>80</v>
      </c>
      <c r="C12" s="17"/>
      <c r="D12" s="107">
        <v>0</v>
      </c>
      <c r="E12" s="144">
        <v>0</v>
      </c>
      <c r="F12" s="144">
        <v>0</v>
      </c>
      <c r="G12" s="21">
        <v>0</v>
      </c>
      <c r="H12" s="144">
        <v>0</v>
      </c>
      <c r="I12" s="144">
        <v>0</v>
      </c>
      <c r="J12" s="108">
        <v>0</v>
      </c>
      <c r="K12" s="108">
        <v>0</v>
      </c>
      <c r="L12" s="108">
        <v>0</v>
      </c>
      <c r="M12" s="107">
        <v>0</v>
      </c>
      <c r="N12" s="144">
        <v>0</v>
      </c>
      <c r="O12" s="108">
        <v>0</v>
      </c>
      <c r="P12" s="108">
        <v>0</v>
      </c>
      <c r="Q12" s="107">
        <v>0</v>
      </c>
      <c r="R12" s="144">
        <v>0</v>
      </c>
      <c r="S12" s="108">
        <v>0</v>
      </c>
      <c r="T12" s="108">
        <v>0</v>
      </c>
      <c r="U12" s="108">
        <v>0</v>
      </c>
      <c r="V12" s="108">
        <v>0</v>
      </c>
    </row>
    <row r="13" spans="1:22" s="180" customFormat="1" ht="12.75">
      <c r="A13" s="74"/>
      <c r="B13" s="72"/>
      <c r="C13" s="72" t="s">
        <v>67</v>
      </c>
      <c r="D13" s="181">
        <v>0</v>
      </c>
      <c r="E13" s="182">
        <v>0</v>
      </c>
      <c r="F13" s="182">
        <v>0</v>
      </c>
      <c r="G13" s="176">
        <v>0</v>
      </c>
      <c r="H13" s="182">
        <v>0</v>
      </c>
      <c r="I13" s="182">
        <v>0</v>
      </c>
      <c r="J13" s="183">
        <v>0</v>
      </c>
      <c r="K13" s="183">
        <v>0</v>
      </c>
      <c r="L13" s="183">
        <v>0</v>
      </c>
      <c r="M13" s="181">
        <v>0</v>
      </c>
      <c r="N13" s="182">
        <v>0</v>
      </c>
      <c r="O13" s="183">
        <v>0</v>
      </c>
      <c r="P13" s="183">
        <v>0</v>
      </c>
      <c r="Q13" s="181">
        <v>0</v>
      </c>
      <c r="R13" s="182">
        <v>0</v>
      </c>
      <c r="S13" s="183">
        <v>0</v>
      </c>
      <c r="T13" s="183">
        <v>0</v>
      </c>
      <c r="U13" s="183">
        <v>0</v>
      </c>
      <c r="V13" s="183">
        <v>0</v>
      </c>
    </row>
    <row r="14" spans="1:22" s="180" customFormat="1" ht="12.75">
      <c r="A14" s="74"/>
      <c r="B14" s="72"/>
      <c r="C14" s="72" t="s">
        <v>81</v>
      </c>
      <c r="D14" s="181">
        <v>0</v>
      </c>
      <c r="E14" s="182">
        <v>0</v>
      </c>
      <c r="F14" s="182">
        <v>0</v>
      </c>
      <c r="G14" s="176">
        <v>0</v>
      </c>
      <c r="H14" s="182">
        <v>0</v>
      </c>
      <c r="I14" s="182">
        <v>0</v>
      </c>
      <c r="J14" s="183">
        <v>0</v>
      </c>
      <c r="K14" s="183">
        <v>0</v>
      </c>
      <c r="L14" s="183">
        <v>0</v>
      </c>
      <c r="M14" s="181">
        <v>0</v>
      </c>
      <c r="N14" s="182">
        <v>0</v>
      </c>
      <c r="O14" s="183">
        <v>0</v>
      </c>
      <c r="P14" s="183">
        <v>0</v>
      </c>
      <c r="Q14" s="181">
        <v>0</v>
      </c>
      <c r="R14" s="182">
        <v>0</v>
      </c>
      <c r="S14" s="183">
        <v>0</v>
      </c>
      <c r="T14" s="183">
        <v>0</v>
      </c>
      <c r="U14" s="183">
        <v>0</v>
      </c>
      <c r="V14" s="183">
        <v>0</v>
      </c>
    </row>
    <row r="15" spans="1:22" ht="12.75">
      <c r="A15" s="20"/>
      <c r="B15" s="17" t="s">
        <v>101</v>
      </c>
      <c r="C15" s="17"/>
      <c r="D15" s="107">
        <v>13054</v>
      </c>
      <c r="E15" s="144">
        <v>5726</v>
      </c>
      <c r="F15" s="144">
        <v>242901</v>
      </c>
      <c r="G15" s="21">
        <v>261681</v>
      </c>
      <c r="H15" s="144">
        <v>13659</v>
      </c>
      <c r="I15" s="144">
        <v>6657</v>
      </c>
      <c r="J15" s="108">
        <v>13092</v>
      </c>
      <c r="K15" s="108">
        <v>33408</v>
      </c>
      <c r="L15" s="108">
        <v>295089</v>
      </c>
      <c r="M15" s="107">
        <v>84405</v>
      </c>
      <c r="N15" s="144">
        <v>210289</v>
      </c>
      <c r="O15" s="108">
        <v>251616</v>
      </c>
      <c r="P15" s="108">
        <v>546310</v>
      </c>
      <c r="Q15" s="107">
        <v>124881</v>
      </c>
      <c r="R15" s="144">
        <v>165970</v>
      </c>
      <c r="S15" s="108">
        <v>510868</v>
      </c>
      <c r="T15" s="108">
        <v>801719</v>
      </c>
      <c r="U15" s="108">
        <v>1348029</v>
      </c>
      <c r="V15" s="108">
        <v>1643118</v>
      </c>
    </row>
    <row r="16" spans="1:22" ht="12.75">
      <c r="A16" s="20"/>
      <c r="B16" s="17" t="s">
        <v>8</v>
      </c>
      <c r="C16" s="17"/>
      <c r="D16" s="107">
        <v>0</v>
      </c>
      <c r="E16" s="144">
        <v>0</v>
      </c>
      <c r="F16" s="144">
        <v>0</v>
      </c>
      <c r="G16" s="21">
        <v>0</v>
      </c>
      <c r="H16" s="144">
        <v>0</v>
      </c>
      <c r="I16" s="144">
        <v>0</v>
      </c>
      <c r="J16" s="108">
        <v>0</v>
      </c>
      <c r="K16" s="108">
        <v>0</v>
      </c>
      <c r="L16" s="108">
        <v>0</v>
      </c>
      <c r="M16" s="107">
        <v>0</v>
      </c>
      <c r="N16" s="144">
        <v>0</v>
      </c>
      <c r="O16" s="108">
        <v>0</v>
      </c>
      <c r="P16" s="108">
        <v>0</v>
      </c>
      <c r="Q16" s="107">
        <v>0</v>
      </c>
      <c r="R16" s="144">
        <v>0</v>
      </c>
      <c r="S16" s="108">
        <v>0</v>
      </c>
      <c r="T16" s="108">
        <v>0</v>
      </c>
      <c r="U16" s="108">
        <v>0</v>
      </c>
      <c r="V16" s="108">
        <v>0</v>
      </c>
    </row>
    <row r="17" spans="1:22" ht="12.75">
      <c r="A17" s="20"/>
      <c r="B17" s="17" t="s">
        <v>54</v>
      </c>
      <c r="C17" s="17"/>
      <c r="D17" s="107">
        <v>0</v>
      </c>
      <c r="E17" s="144">
        <v>0</v>
      </c>
      <c r="F17" s="144">
        <v>0</v>
      </c>
      <c r="G17" s="21">
        <v>0</v>
      </c>
      <c r="H17" s="144">
        <v>0</v>
      </c>
      <c r="I17" s="144">
        <v>0</v>
      </c>
      <c r="J17" s="108">
        <v>0</v>
      </c>
      <c r="K17" s="108">
        <v>0</v>
      </c>
      <c r="L17" s="108">
        <v>0</v>
      </c>
      <c r="M17" s="107">
        <v>0</v>
      </c>
      <c r="N17" s="144">
        <v>0</v>
      </c>
      <c r="O17" s="108">
        <v>0</v>
      </c>
      <c r="P17" s="108">
        <v>0</v>
      </c>
      <c r="Q17" s="107">
        <v>0</v>
      </c>
      <c r="R17" s="144">
        <v>0</v>
      </c>
      <c r="S17" s="108">
        <v>0</v>
      </c>
      <c r="T17" s="108">
        <v>0</v>
      </c>
      <c r="U17" s="108">
        <v>0</v>
      </c>
      <c r="V17" s="108">
        <v>0</v>
      </c>
    </row>
    <row r="18" spans="1:22" ht="12.75">
      <c r="A18" s="20"/>
      <c r="B18" s="72" t="s">
        <v>55</v>
      </c>
      <c r="C18" s="17"/>
      <c r="D18" s="107">
        <v>31696</v>
      </c>
      <c r="E18" s="144">
        <v>34490</v>
      </c>
      <c r="F18" s="144">
        <v>37216</v>
      </c>
      <c r="G18" s="21">
        <v>103402</v>
      </c>
      <c r="H18" s="144">
        <v>35384</v>
      </c>
      <c r="I18" s="144">
        <v>41112</v>
      </c>
      <c r="J18" s="108">
        <v>36725</v>
      </c>
      <c r="K18" s="108">
        <v>113221</v>
      </c>
      <c r="L18" s="108">
        <v>216623</v>
      </c>
      <c r="M18" s="107">
        <v>32958</v>
      </c>
      <c r="N18" s="144">
        <v>34981</v>
      </c>
      <c r="O18" s="108">
        <v>36975</v>
      </c>
      <c r="P18" s="108">
        <v>104914</v>
      </c>
      <c r="Q18" s="107">
        <v>33426</v>
      </c>
      <c r="R18" s="144">
        <v>38247</v>
      </c>
      <c r="S18" s="108">
        <v>31376</v>
      </c>
      <c r="T18" s="108">
        <v>103049</v>
      </c>
      <c r="U18" s="108">
        <v>207963</v>
      </c>
      <c r="V18" s="108">
        <v>424586</v>
      </c>
    </row>
    <row r="19" spans="1:22" ht="12.75">
      <c r="A19" s="20"/>
      <c r="B19" s="17" t="s">
        <v>9</v>
      </c>
      <c r="C19" s="17"/>
      <c r="D19" s="107">
        <v>655</v>
      </c>
      <c r="E19" s="144">
        <v>550</v>
      </c>
      <c r="F19" s="144">
        <v>525</v>
      </c>
      <c r="G19" s="21">
        <v>1730</v>
      </c>
      <c r="H19" s="144">
        <v>601</v>
      </c>
      <c r="I19" s="144">
        <v>535</v>
      </c>
      <c r="J19" s="108">
        <v>410</v>
      </c>
      <c r="K19" s="108">
        <v>1546</v>
      </c>
      <c r="L19" s="108">
        <v>3276</v>
      </c>
      <c r="M19" s="107">
        <v>605</v>
      </c>
      <c r="N19" s="144">
        <v>720</v>
      </c>
      <c r="O19" s="108">
        <v>581</v>
      </c>
      <c r="P19" s="108">
        <v>1906</v>
      </c>
      <c r="Q19" s="107">
        <v>541</v>
      </c>
      <c r="R19" s="144">
        <v>553</v>
      </c>
      <c r="S19" s="108">
        <v>620</v>
      </c>
      <c r="T19" s="108">
        <v>1714</v>
      </c>
      <c r="U19" s="108">
        <v>3620</v>
      </c>
      <c r="V19" s="108">
        <v>6896</v>
      </c>
    </row>
    <row r="20" spans="1:22" ht="12.75">
      <c r="A20" s="20"/>
      <c r="B20" s="17" t="s">
        <v>10</v>
      </c>
      <c r="C20" s="17"/>
      <c r="D20" s="107">
        <v>8862</v>
      </c>
      <c r="E20" s="144">
        <v>8953</v>
      </c>
      <c r="F20" s="144">
        <v>6370</v>
      </c>
      <c r="G20" s="21">
        <v>24185</v>
      </c>
      <c r="H20" s="144">
        <v>4490</v>
      </c>
      <c r="I20" s="144">
        <v>4313</v>
      </c>
      <c r="J20" s="108">
        <v>5439</v>
      </c>
      <c r="K20" s="108">
        <v>14242</v>
      </c>
      <c r="L20" s="108">
        <v>38427</v>
      </c>
      <c r="M20" s="107">
        <v>2048</v>
      </c>
      <c r="N20" s="144">
        <v>25708</v>
      </c>
      <c r="O20" s="108">
        <v>3526</v>
      </c>
      <c r="P20" s="108">
        <v>31282</v>
      </c>
      <c r="Q20" s="107">
        <v>966</v>
      </c>
      <c r="R20" s="144">
        <v>768</v>
      </c>
      <c r="S20" s="108">
        <v>2266</v>
      </c>
      <c r="T20" s="108">
        <v>4000</v>
      </c>
      <c r="U20" s="108">
        <v>35282</v>
      </c>
      <c r="V20" s="108">
        <v>73709</v>
      </c>
    </row>
    <row r="21" spans="1:22" ht="12.75">
      <c r="A21" s="20"/>
      <c r="B21" s="17"/>
      <c r="C21" s="17"/>
      <c r="D21" s="103"/>
      <c r="E21" s="146"/>
      <c r="F21" s="146"/>
      <c r="G21" s="294"/>
      <c r="H21" s="146"/>
      <c r="I21" s="146"/>
      <c r="J21" s="104"/>
      <c r="K21" s="104"/>
      <c r="L21" s="104"/>
      <c r="M21" s="103"/>
      <c r="N21" s="146"/>
      <c r="O21" s="104"/>
      <c r="P21" s="104"/>
      <c r="Q21" s="103"/>
      <c r="R21" s="146"/>
      <c r="S21" s="104"/>
      <c r="T21" s="104"/>
      <c r="U21" s="104"/>
      <c r="V21" s="104"/>
    </row>
    <row r="22" spans="1:22" ht="12.75">
      <c r="A22" s="20" t="s">
        <v>11</v>
      </c>
      <c r="B22" s="17"/>
      <c r="C22" s="17"/>
      <c r="D22" s="107">
        <v>47032</v>
      </c>
      <c r="E22" s="144">
        <v>54356</v>
      </c>
      <c r="F22" s="144">
        <v>47636</v>
      </c>
      <c r="G22" s="21">
        <v>149024</v>
      </c>
      <c r="H22" s="144">
        <v>73008</v>
      </c>
      <c r="I22" s="144">
        <v>38412</v>
      </c>
      <c r="J22" s="108">
        <v>53306</v>
      </c>
      <c r="K22" s="108">
        <v>164726</v>
      </c>
      <c r="L22" s="108">
        <v>313750</v>
      </c>
      <c r="M22" s="107">
        <v>28819</v>
      </c>
      <c r="N22" s="144">
        <v>50225</v>
      </c>
      <c r="O22" s="108">
        <v>51236</v>
      </c>
      <c r="P22" s="108">
        <v>130280</v>
      </c>
      <c r="Q22" s="107">
        <v>54362</v>
      </c>
      <c r="R22" s="144">
        <v>56767</v>
      </c>
      <c r="S22" s="108">
        <v>135163</v>
      </c>
      <c r="T22" s="108">
        <v>246292</v>
      </c>
      <c r="U22" s="108">
        <v>376572</v>
      </c>
      <c r="V22" s="108">
        <v>690322</v>
      </c>
    </row>
    <row r="23" spans="1:22" ht="12.75">
      <c r="A23" s="20"/>
      <c r="B23" s="17" t="s">
        <v>12</v>
      </c>
      <c r="C23" s="17"/>
      <c r="D23" s="107">
        <v>9737</v>
      </c>
      <c r="E23" s="144">
        <v>10130</v>
      </c>
      <c r="F23" s="144">
        <v>11046</v>
      </c>
      <c r="G23" s="21">
        <v>30913</v>
      </c>
      <c r="H23" s="144">
        <v>11913</v>
      </c>
      <c r="I23" s="144">
        <v>11697</v>
      </c>
      <c r="J23" s="108">
        <v>11341</v>
      </c>
      <c r="K23" s="108">
        <v>34951</v>
      </c>
      <c r="L23" s="108">
        <v>65864</v>
      </c>
      <c r="M23" s="107">
        <v>11408</v>
      </c>
      <c r="N23" s="144">
        <v>10934</v>
      </c>
      <c r="O23" s="108">
        <v>11431</v>
      </c>
      <c r="P23" s="108">
        <v>33773</v>
      </c>
      <c r="Q23" s="107">
        <v>11547</v>
      </c>
      <c r="R23" s="144">
        <v>13159</v>
      </c>
      <c r="S23" s="108">
        <v>22909</v>
      </c>
      <c r="T23" s="108">
        <v>47615</v>
      </c>
      <c r="U23" s="108">
        <v>81388</v>
      </c>
      <c r="V23" s="108">
        <v>147252</v>
      </c>
    </row>
    <row r="24" spans="1:22" ht="12.75">
      <c r="A24" s="20"/>
      <c r="B24" s="17" t="s">
        <v>13</v>
      </c>
      <c r="C24" s="17"/>
      <c r="D24" s="107">
        <v>33898</v>
      </c>
      <c r="E24" s="144">
        <v>21612</v>
      </c>
      <c r="F24" s="144">
        <v>16247</v>
      </c>
      <c r="G24" s="21">
        <v>71757</v>
      </c>
      <c r="H24" s="144">
        <v>33327</v>
      </c>
      <c r="I24" s="144">
        <v>18712</v>
      </c>
      <c r="J24" s="108">
        <v>16966</v>
      </c>
      <c r="K24" s="108">
        <v>69005</v>
      </c>
      <c r="L24" s="108">
        <v>140762</v>
      </c>
      <c r="M24" s="107">
        <v>13397</v>
      </c>
      <c r="N24" s="144">
        <v>9672</v>
      </c>
      <c r="O24" s="108">
        <v>13747</v>
      </c>
      <c r="P24" s="108">
        <v>36816</v>
      </c>
      <c r="Q24" s="107">
        <v>11996</v>
      </c>
      <c r="R24" s="144">
        <v>20608</v>
      </c>
      <c r="S24" s="108">
        <v>55812</v>
      </c>
      <c r="T24" s="108">
        <v>88416</v>
      </c>
      <c r="U24" s="108">
        <v>125232</v>
      </c>
      <c r="V24" s="108">
        <v>265994</v>
      </c>
    </row>
    <row r="25" spans="1:22" ht="12.75">
      <c r="A25" s="20"/>
      <c r="B25" s="17" t="s">
        <v>14</v>
      </c>
      <c r="C25" s="17"/>
      <c r="D25" s="107">
        <v>1</v>
      </c>
      <c r="E25" s="144">
        <v>19375</v>
      </c>
      <c r="F25" s="144">
        <v>17004</v>
      </c>
      <c r="G25" s="21">
        <v>36380</v>
      </c>
      <c r="H25" s="144">
        <v>23063</v>
      </c>
      <c r="I25" s="144">
        <v>546</v>
      </c>
      <c r="J25" s="108">
        <v>1907</v>
      </c>
      <c r="K25" s="108">
        <v>25516</v>
      </c>
      <c r="L25" s="108">
        <v>61896</v>
      </c>
      <c r="M25" s="107">
        <v>1</v>
      </c>
      <c r="N25" s="144">
        <v>21063</v>
      </c>
      <c r="O25" s="108">
        <v>17025</v>
      </c>
      <c r="P25" s="108">
        <v>38089</v>
      </c>
      <c r="Q25" s="107">
        <v>23047</v>
      </c>
      <c r="R25" s="144">
        <v>290</v>
      </c>
      <c r="S25" s="108">
        <v>38133</v>
      </c>
      <c r="T25" s="108">
        <v>61470</v>
      </c>
      <c r="U25" s="108">
        <v>99559</v>
      </c>
      <c r="V25" s="108">
        <v>161455</v>
      </c>
    </row>
    <row r="26" spans="1:22" ht="12.75">
      <c r="A26" s="20"/>
      <c r="B26" s="17" t="s">
        <v>56</v>
      </c>
      <c r="C26" s="17"/>
      <c r="D26" s="107">
        <v>3295</v>
      </c>
      <c r="E26" s="144">
        <v>3231</v>
      </c>
      <c r="F26" s="144">
        <v>3291</v>
      </c>
      <c r="G26" s="21">
        <v>9817</v>
      </c>
      <c r="H26" s="144">
        <v>4690</v>
      </c>
      <c r="I26" s="144">
        <v>7450</v>
      </c>
      <c r="J26" s="108">
        <v>23060</v>
      </c>
      <c r="K26" s="108">
        <v>35200</v>
      </c>
      <c r="L26" s="108">
        <v>45017</v>
      </c>
      <c r="M26" s="107">
        <v>4013</v>
      </c>
      <c r="N26" s="144">
        <v>8545</v>
      </c>
      <c r="O26" s="108">
        <v>9029</v>
      </c>
      <c r="P26" s="108">
        <v>21587</v>
      </c>
      <c r="Q26" s="107">
        <v>7754</v>
      </c>
      <c r="R26" s="144">
        <v>22661</v>
      </c>
      <c r="S26" s="108">
        <v>17441</v>
      </c>
      <c r="T26" s="108">
        <v>47856</v>
      </c>
      <c r="U26" s="108">
        <v>69443</v>
      </c>
      <c r="V26" s="108">
        <v>114460</v>
      </c>
    </row>
    <row r="27" spans="1:22" ht="12.75">
      <c r="A27" s="20"/>
      <c r="B27" s="17" t="s">
        <v>58</v>
      </c>
      <c r="C27" s="17"/>
      <c r="D27" s="107">
        <v>68</v>
      </c>
      <c r="E27" s="144">
        <v>8</v>
      </c>
      <c r="F27" s="144">
        <v>-1</v>
      </c>
      <c r="G27" s="21">
        <v>75</v>
      </c>
      <c r="H27" s="144">
        <v>13</v>
      </c>
      <c r="I27" s="144">
        <v>0</v>
      </c>
      <c r="J27" s="108">
        <v>26</v>
      </c>
      <c r="K27" s="108">
        <v>39</v>
      </c>
      <c r="L27" s="108">
        <v>114</v>
      </c>
      <c r="M27" s="107">
        <v>0</v>
      </c>
      <c r="N27" s="144">
        <v>0</v>
      </c>
      <c r="O27" s="108">
        <v>0</v>
      </c>
      <c r="P27" s="108">
        <v>0</v>
      </c>
      <c r="Q27" s="107">
        <v>10</v>
      </c>
      <c r="R27" s="144">
        <v>18</v>
      </c>
      <c r="S27" s="108">
        <v>375</v>
      </c>
      <c r="T27" s="108">
        <v>403</v>
      </c>
      <c r="U27" s="108">
        <v>403</v>
      </c>
      <c r="V27" s="108">
        <v>517</v>
      </c>
    </row>
    <row r="28" spans="1:22" ht="12.75">
      <c r="A28" s="20"/>
      <c r="B28" s="17" t="s">
        <v>15</v>
      </c>
      <c r="C28" s="17"/>
      <c r="D28" s="107">
        <v>33</v>
      </c>
      <c r="E28" s="144">
        <v>0</v>
      </c>
      <c r="F28" s="144">
        <v>49</v>
      </c>
      <c r="G28" s="21">
        <v>82</v>
      </c>
      <c r="H28" s="144">
        <v>2</v>
      </c>
      <c r="I28" s="144">
        <v>7</v>
      </c>
      <c r="J28" s="108">
        <v>6</v>
      </c>
      <c r="K28" s="108">
        <v>15</v>
      </c>
      <c r="L28" s="108">
        <v>97</v>
      </c>
      <c r="M28" s="107">
        <v>0</v>
      </c>
      <c r="N28" s="144">
        <v>11</v>
      </c>
      <c r="O28" s="108">
        <v>4</v>
      </c>
      <c r="P28" s="108">
        <v>15</v>
      </c>
      <c r="Q28" s="107">
        <v>8</v>
      </c>
      <c r="R28" s="144">
        <v>31</v>
      </c>
      <c r="S28" s="108">
        <v>493</v>
      </c>
      <c r="T28" s="108">
        <v>532</v>
      </c>
      <c r="U28" s="108">
        <v>547</v>
      </c>
      <c r="V28" s="108">
        <v>644</v>
      </c>
    </row>
    <row r="29" spans="1:22" ht="12.75">
      <c r="A29" s="20"/>
      <c r="B29" s="17"/>
      <c r="C29" s="17"/>
      <c r="D29" s="107"/>
      <c r="E29" s="144"/>
      <c r="F29" s="144"/>
      <c r="G29" s="21"/>
      <c r="H29" s="144"/>
      <c r="I29" s="144"/>
      <c r="J29" s="108"/>
      <c r="K29" s="108"/>
      <c r="L29" s="108"/>
      <c r="M29" s="107"/>
      <c r="N29" s="144"/>
      <c r="O29" s="108"/>
      <c r="P29" s="108"/>
      <c r="Q29" s="107"/>
      <c r="R29" s="144"/>
      <c r="S29" s="108"/>
      <c r="T29" s="108"/>
      <c r="U29" s="108"/>
      <c r="V29" s="108"/>
    </row>
    <row r="30" spans="1:22" ht="12.75">
      <c r="A30" s="22" t="s">
        <v>16</v>
      </c>
      <c r="B30" s="23"/>
      <c r="C30" s="23"/>
      <c r="D30" s="107">
        <v>7235</v>
      </c>
      <c r="E30" s="144">
        <v>-4637</v>
      </c>
      <c r="F30" s="144">
        <v>239376</v>
      </c>
      <c r="G30" s="21">
        <v>241974</v>
      </c>
      <c r="H30" s="144">
        <v>-18874</v>
      </c>
      <c r="I30" s="144">
        <v>14205</v>
      </c>
      <c r="J30" s="108">
        <v>2360</v>
      </c>
      <c r="K30" s="108">
        <v>-2309</v>
      </c>
      <c r="L30" s="108">
        <v>239665</v>
      </c>
      <c r="M30" s="107">
        <v>91197</v>
      </c>
      <c r="N30" s="144">
        <v>221473</v>
      </c>
      <c r="O30" s="108">
        <v>241462</v>
      </c>
      <c r="P30" s="108">
        <v>554132</v>
      </c>
      <c r="Q30" s="107">
        <v>105452</v>
      </c>
      <c r="R30" s="144">
        <v>148771</v>
      </c>
      <c r="S30" s="108">
        <v>409967</v>
      </c>
      <c r="T30" s="108">
        <v>664190</v>
      </c>
      <c r="U30" s="108">
        <v>1218322</v>
      </c>
      <c r="V30" s="108">
        <v>1457987</v>
      </c>
    </row>
    <row r="31" spans="1:22" ht="12.75">
      <c r="A31" s="20"/>
      <c r="B31" s="17"/>
      <c r="C31" s="17"/>
      <c r="D31" s="107"/>
      <c r="E31" s="144"/>
      <c r="F31" s="144"/>
      <c r="G31" s="21"/>
      <c r="H31" s="144"/>
      <c r="I31" s="144"/>
      <c r="J31" s="108"/>
      <c r="K31" s="108"/>
      <c r="L31" s="108"/>
      <c r="M31" s="107"/>
      <c r="N31" s="144"/>
      <c r="O31" s="108"/>
      <c r="P31" s="108"/>
      <c r="Q31" s="107"/>
      <c r="R31" s="144"/>
      <c r="S31" s="108"/>
      <c r="T31" s="108"/>
      <c r="U31" s="108"/>
      <c r="V31" s="108"/>
    </row>
    <row r="32" spans="1:22" ht="12.75">
      <c r="A32" s="19" t="s">
        <v>17</v>
      </c>
      <c r="B32" s="17"/>
      <c r="C32" s="17"/>
      <c r="D32" s="107"/>
      <c r="E32" s="144"/>
      <c r="F32" s="144"/>
      <c r="G32" s="21"/>
      <c r="H32" s="144"/>
      <c r="I32" s="144"/>
      <c r="J32" s="108"/>
      <c r="K32" s="108"/>
      <c r="L32" s="108"/>
      <c r="M32" s="107"/>
      <c r="N32" s="144"/>
      <c r="O32" s="108"/>
      <c r="P32" s="108"/>
      <c r="Q32" s="107"/>
      <c r="R32" s="144"/>
      <c r="S32" s="108"/>
      <c r="T32" s="108"/>
      <c r="U32" s="108"/>
      <c r="V32" s="108"/>
    </row>
    <row r="33" spans="1:22" ht="12.75">
      <c r="A33" s="20" t="s">
        <v>18</v>
      </c>
      <c r="B33" s="17"/>
      <c r="C33" s="17"/>
      <c r="D33" s="107">
        <v>212</v>
      </c>
      <c r="E33" s="144">
        <v>109</v>
      </c>
      <c r="F33" s="144">
        <v>92</v>
      </c>
      <c r="G33" s="21">
        <v>413</v>
      </c>
      <c r="H33" s="144">
        <v>209</v>
      </c>
      <c r="I33" s="144">
        <v>5463</v>
      </c>
      <c r="J33" s="108">
        <v>530</v>
      </c>
      <c r="K33" s="108">
        <v>6202</v>
      </c>
      <c r="L33" s="108">
        <v>6615</v>
      </c>
      <c r="M33" s="107">
        <v>485</v>
      </c>
      <c r="N33" s="144">
        <v>624</v>
      </c>
      <c r="O33" s="108">
        <v>565</v>
      </c>
      <c r="P33" s="108">
        <v>1674</v>
      </c>
      <c r="Q33" s="107">
        <v>222</v>
      </c>
      <c r="R33" s="144">
        <v>1412</v>
      </c>
      <c r="S33" s="108">
        <v>11373</v>
      </c>
      <c r="T33" s="108">
        <v>13007</v>
      </c>
      <c r="U33" s="108">
        <v>14681</v>
      </c>
      <c r="V33" s="108">
        <v>21296</v>
      </c>
    </row>
    <row r="34" spans="1:22" ht="12.75">
      <c r="A34" s="20"/>
      <c r="B34" s="17" t="s">
        <v>19</v>
      </c>
      <c r="C34" s="17"/>
      <c r="D34" s="107">
        <v>0</v>
      </c>
      <c r="E34" s="144">
        <v>0</v>
      </c>
      <c r="F34" s="144">
        <v>0</v>
      </c>
      <c r="G34" s="21">
        <v>0</v>
      </c>
      <c r="H34" s="144">
        <v>0</v>
      </c>
      <c r="I34" s="144">
        <v>0</v>
      </c>
      <c r="J34" s="108">
        <v>0</v>
      </c>
      <c r="K34" s="108">
        <v>0</v>
      </c>
      <c r="L34" s="108">
        <v>0</v>
      </c>
      <c r="M34" s="107">
        <v>0</v>
      </c>
      <c r="N34" s="144">
        <v>0</v>
      </c>
      <c r="O34" s="108">
        <v>0</v>
      </c>
      <c r="P34" s="108">
        <v>0</v>
      </c>
      <c r="Q34" s="107">
        <v>0</v>
      </c>
      <c r="R34" s="144">
        <v>0</v>
      </c>
      <c r="S34" s="108">
        <v>0</v>
      </c>
      <c r="T34" s="108">
        <v>0</v>
      </c>
      <c r="U34" s="108">
        <v>0</v>
      </c>
      <c r="V34" s="108">
        <v>0</v>
      </c>
    </row>
    <row r="35" spans="1:22" ht="12.75">
      <c r="A35" s="20"/>
      <c r="B35" s="17" t="s">
        <v>20</v>
      </c>
      <c r="C35" s="17"/>
      <c r="D35" s="107">
        <v>212</v>
      </c>
      <c r="E35" s="144">
        <v>109</v>
      </c>
      <c r="F35" s="144">
        <v>92</v>
      </c>
      <c r="G35" s="21">
        <v>413</v>
      </c>
      <c r="H35" s="144">
        <v>209</v>
      </c>
      <c r="I35" s="144">
        <v>5463</v>
      </c>
      <c r="J35" s="108">
        <v>530</v>
      </c>
      <c r="K35" s="108">
        <v>6202</v>
      </c>
      <c r="L35" s="108">
        <v>6615</v>
      </c>
      <c r="M35" s="107">
        <v>485</v>
      </c>
      <c r="N35" s="144">
        <v>624</v>
      </c>
      <c r="O35" s="108">
        <v>565</v>
      </c>
      <c r="P35" s="108">
        <v>1674</v>
      </c>
      <c r="Q35" s="107">
        <v>222</v>
      </c>
      <c r="R35" s="144">
        <v>1412</v>
      </c>
      <c r="S35" s="108">
        <v>11073</v>
      </c>
      <c r="T35" s="108">
        <v>12707</v>
      </c>
      <c r="U35" s="108">
        <v>14381</v>
      </c>
      <c r="V35" s="108">
        <v>20996</v>
      </c>
    </row>
    <row r="36" spans="1:22" ht="12.75">
      <c r="A36" s="20"/>
      <c r="B36" s="17" t="s">
        <v>21</v>
      </c>
      <c r="C36" s="17"/>
      <c r="D36" s="107">
        <v>0</v>
      </c>
      <c r="E36" s="144">
        <v>0</v>
      </c>
      <c r="F36" s="144">
        <v>0</v>
      </c>
      <c r="G36" s="21">
        <v>0</v>
      </c>
      <c r="H36" s="144">
        <v>0</v>
      </c>
      <c r="I36" s="144">
        <v>0</v>
      </c>
      <c r="J36" s="108">
        <v>0</v>
      </c>
      <c r="K36" s="108">
        <v>0</v>
      </c>
      <c r="L36" s="108">
        <v>0</v>
      </c>
      <c r="M36" s="107">
        <v>0</v>
      </c>
      <c r="N36" s="144">
        <v>0</v>
      </c>
      <c r="O36" s="108">
        <v>0</v>
      </c>
      <c r="P36" s="108">
        <v>0</v>
      </c>
      <c r="Q36" s="107">
        <v>0</v>
      </c>
      <c r="R36" s="144">
        <v>0</v>
      </c>
      <c r="S36" s="108">
        <v>300</v>
      </c>
      <c r="T36" s="108">
        <v>300</v>
      </c>
      <c r="U36" s="108">
        <v>300</v>
      </c>
      <c r="V36" s="108">
        <v>300</v>
      </c>
    </row>
    <row r="37" spans="1:22" ht="12.75">
      <c r="A37" s="20"/>
      <c r="B37" s="17"/>
      <c r="C37" s="17"/>
      <c r="D37" s="107"/>
      <c r="E37" s="144"/>
      <c r="F37" s="144"/>
      <c r="G37" s="21"/>
      <c r="H37" s="144"/>
      <c r="I37" s="144"/>
      <c r="J37" s="108"/>
      <c r="K37" s="108"/>
      <c r="L37" s="108"/>
      <c r="M37" s="107"/>
      <c r="N37" s="144"/>
      <c r="O37" s="108"/>
      <c r="P37" s="108"/>
      <c r="Q37" s="107"/>
      <c r="R37" s="144"/>
      <c r="S37" s="108"/>
      <c r="T37" s="108"/>
      <c r="U37" s="108"/>
      <c r="V37" s="108"/>
    </row>
    <row r="38" spans="1:22" ht="12.75">
      <c r="A38" s="24" t="s">
        <v>59</v>
      </c>
      <c r="B38" s="25"/>
      <c r="C38" s="25"/>
      <c r="D38" s="109">
        <v>54267</v>
      </c>
      <c r="E38" s="147">
        <v>49719</v>
      </c>
      <c r="F38" s="147">
        <v>287012</v>
      </c>
      <c r="G38" s="26">
        <v>390998</v>
      </c>
      <c r="H38" s="147">
        <v>54134</v>
      </c>
      <c r="I38" s="147">
        <v>52617</v>
      </c>
      <c r="J38" s="110">
        <v>55666</v>
      </c>
      <c r="K38" s="110">
        <v>162417</v>
      </c>
      <c r="L38" s="110">
        <v>553415</v>
      </c>
      <c r="M38" s="109">
        <v>120016</v>
      </c>
      <c r="N38" s="147">
        <v>271698</v>
      </c>
      <c r="O38" s="110">
        <v>292698</v>
      </c>
      <c r="P38" s="110">
        <v>684412</v>
      </c>
      <c r="Q38" s="109">
        <v>159814</v>
      </c>
      <c r="R38" s="147">
        <v>205538</v>
      </c>
      <c r="S38" s="110">
        <v>545130</v>
      </c>
      <c r="T38" s="110">
        <v>910482</v>
      </c>
      <c r="U38" s="110">
        <v>1594894</v>
      </c>
      <c r="V38" s="110">
        <v>2148309</v>
      </c>
    </row>
    <row r="39" spans="1:22" ht="12.75">
      <c r="A39" s="24" t="s">
        <v>60</v>
      </c>
      <c r="B39" s="25"/>
      <c r="C39" s="25"/>
      <c r="D39" s="109">
        <v>47244</v>
      </c>
      <c r="E39" s="147">
        <v>54465</v>
      </c>
      <c r="F39" s="147">
        <v>47728</v>
      </c>
      <c r="G39" s="26">
        <v>149437</v>
      </c>
      <c r="H39" s="147">
        <v>73217</v>
      </c>
      <c r="I39" s="147">
        <v>43875</v>
      </c>
      <c r="J39" s="110">
        <v>53836</v>
      </c>
      <c r="K39" s="110">
        <v>170928</v>
      </c>
      <c r="L39" s="110">
        <v>320365</v>
      </c>
      <c r="M39" s="109">
        <v>29304</v>
      </c>
      <c r="N39" s="147">
        <v>50849</v>
      </c>
      <c r="O39" s="110">
        <v>51801</v>
      </c>
      <c r="P39" s="110">
        <v>131954</v>
      </c>
      <c r="Q39" s="109">
        <v>54584</v>
      </c>
      <c r="R39" s="147">
        <v>58179</v>
      </c>
      <c r="S39" s="110">
        <v>146536</v>
      </c>
      <c r="T39" s="110">
        <v>259299</v>
      </c>
      <c r="U39" s="110">
        <v>391253</v>
      </c>
      <c r="V39" s="110">
        <v>711618</v>
      </c>
    </row>
    <row r="40" spans="1:22" ht="12.75">
      <c r="A40" s="24" t="s">
        <v>22</v>
      </c>
      <c r="B40" s="25"/>
      <c r="C40" s="25"/>
      <c r="D40" s="109">
        <v>7023</v>
      </c>
      <c r="E40" s="147">
        <v>-4746</v>
      </c>
      <c r="F40" s="147">
        <v>239284</v>
      </c>
      <c r="G40" s="26">
        <v>241561</v>
      </c>
      <c r="H40" s="147">
        <v>-19083</v>
      </c>
      <c r="I40" s="147">
        <v>8742</v>
      </c>
      <c r="J40" s="110">
        <v>1830</v>
      </c>
      <c r="K40" s="110">
        <v>-8511</v>
      </c>
      <c r="L40" s="110">
        <v>233050</v>
      </c>
      <c r="M40" s="109">
        <v>90712</v>
      </c>
      <c r="N40" s="147">
        <v>220849</v>
      </c>
      <c r="O40" s="110">
        <v>240897</v>
      </c>
      <c r="P40" s="110">
        <v>552458</v>
      </c>
      <c r="Q40" s="109">
        <v>105230</v>
      </c>
      <c r="R40" s="147">
        <v>147359</v>
      </c>
      <c r="S40" s="110">
        <v>398594</v>
      </c>
      <c r="T40" s="110">
        <v>651183</v>
      </c>
      <c r="U40" s="110">
        <v>1203641</v>
      </c>
      <c r="V40" s="110">
        <v>1436691</v>
      </c>
    </row>
    <row r="41" spans="1:22" ht="12.75">
      <c r="A41" s="27"/>
      <c r="B41" s="28"/>
      <c r="C41" s="28"/>
      <c r="D41" s="111"/>
      <c r="E41" s="148"/>
      <c r="F41" s="148"/>
      <c r="G41" s="295"/>
      <c r="H41" s="148"/>
      <c r="I41" s="148"/>
      <c r="J41" s="112"/>
      <c r="K41" s="112"/>
      <c r="L41" s="112"/>
      <c r="M41" s="111"/>
      <c r="N41" s="148"/>
      <c r="O41" s="112"/>
      <c r="P41" s="112"/>
      <c r="Q41" s="111"/>
      <c r="R41" s="148"/>
      <c r="S41" s="112"/>
      <c r="T41" s="112"/>
      <c r="U41" s="112"/>
      <c r="V41" s="112"/>
    </row>
    <row r="42" spans="1:22" ht="12.75">
      <c r="A42" s="19" t="s">
        <v>23</v>
      </c>
      <c r="B42" s="17"/>
      <c r="C42" s="17"/>
      <c r="D42" s="103"/>
      <c r="E42" s="146"/>
      <c r="F42" s="146"/>
      <c r="G42" s="294"/>
      <c r="H42" s="146"/>
      <c r="I42" s="146"/>
      <c r="J42" s="104"/>
      <c r="K42" s="104"/>
      <c r="L42" s="104"/>
      <c r="M42" s="103"/>
      <c r="N42" s="146"/>
      <c r="O42" s="104"/>
      <c r="P42" s="104"/>
      <c r="Q42" s="103"/>
      <c r="R42" s="146"/>
      <c r="S42" s="104"/>
      <c r="T42" s="104"/>
      <c r="U42" s="104"/>
      <c r="V42" s="104"/>
    </row>
    <row r="43" spans="1:22" ht="12.75">
      <c r="A43" s="19"/>
      <c r="B43" s="17"/>
      <c r="C43" s="17"/>
      <c r="D43" s="103"/>
      <c r="E43" s="146"/>
      <c r="F43" s="146"/>
      <c r="G43" s="294"/>
      <c r="H43" s="146"/>
      <c r="I43" s="146"/>
      <c r="J43" s="104"/>
      <c r="K43" s="104"/>
      <c r="L43" s="104"/>
      <c r="M43" s="103"/>
      <c r="N43" s="146"/>
      <c r="O43" s="104"/>
      <c r="P43" s="104"/>
      <c r="Q43" s="103"/>
      <c r="R43" s="146"/>
      <c r="S43" s="104"/>
      <c r="T43" s="104"/>
      <c r="U43" s="104"/>
      <c r="V43" s="104"/>
    </row>
    <row r="44" spans="1:22" ht="12.75">
      <c r="A44" s="20" t="s">
        <v>24</v>
      </c>
      <c r="B44" s="17"/>
      <c r="C44" s="17"/>
      <c r="D44" s="107">
        <v>5563</v>
      </c>
      <c r="E44" s="144">
        <v>-4746</v>
      </c>
      <c r="F44" s="144">
        <v>238282</v>
      </c>
      <c r="G44" s="21">
        <v>239099</v>
      </c>
      <c r="H44" s="144">
        <v>-22105</v>
      </c>
      <c r="I44" s="144">
        <v>7680</v>
      </c>
      <c r="J44" s="108">
        <v>-6229</v>
      </c>
      <c r="K44" s="108">
        <v>-20654</v>
      </c>
      <c r="L44" s="108">
        <v>218445</v>
      </c>
      <c r="M44" s="107">
        <v>90563</v>
      </c>
      <c r="N44" s="144">
        <v>220849</v>
      </c>
      <c r="O44" s="108">
        <v>239903</v>
      </c>
      <c r="P44" s="108">
        <v>551315</v>
      </c>
      <c r="Q44" s="107">
        <v>102208</v>
      </c>
      <c r="R44" s="144">
        <v>146304</v>
      </c>
      <c r="S44" s="108">
        <v>1912885</v>
      </c>
      <c r="T44" s="108">
        <v>2161397</v>
      </c>
      <c r="U44" s="108">
        <v>2712712</v>
      </c>
      <c r="V44" s="108">
        <v>2931157</v>
      </c>
    </row>
    <row r="45" spans="1:22" ht="12.75">
      <c r="A45" s="20" t="s">
        <v>25</v>
      </c>
      <c r="B45" s="17"/>
      <c r="C45" s="17"/>
      <c r="D45" s="107">
        <v>-208</v>
      </c>
      <c r="E45" s="144">
        <v>38</v>
      </c>
      <c r="F45" s="144">
        <v>-144</v>
      </c>
      <c r="G45" s="21">
        <v>-314</v>
      </c>
      <c r="H45" s="144">
        <v>-137</v>
      </c>
      <c r="I45" s="144">
        <v>-25</v>
      </c>
      <c r="J45" s="108">
        <v>77</v>
      </c>
      <c r="K45" s="108">
        <v>-85</v>
      </c>
      <c r="L45" s="108">
        <v>-399</v>
      </c>
      <c r="M45" s="107">
        <v>0</v>
      </c>
      <c r="N45" s="144">
        <v>-60</v>
      </c>
      <c r="O45" s="108">
        <v>-94</v>
      </c>
      <c r="P45" s="108">
        <v>-154</v>
      </c>
      <c r="Q45" s="107">
        <v>-109</v>
      </c>
      <c r="R45" s="144">
        <v>-95</v>
      </c>
      <c r="S45" s="108">
        <v>232</v>
      </c>
      <c r="T45" s="108">
        <v>28</v>
      </c>
      <c r="U45" s="108">
        <v>-126</v>
      </c>
      <c r="V45" s="108">
        <v>-525</v>
      </c>
    </row>
    <row r="46" spans="1:22" ht="12.75">
      <c r="A46" s="20"/>
      <c r="B46" s="17" t="s">
        <v>26</v>
      </c>
      <c r="C46" s="17"/>
      <c r="D46" s="107">
        <v>372</v>
      </c>
      <c r="E46" s="144">
        <v>202</v>
      </c>
      <c r="F46" s="144">
        <v>124</v>
      </c>
      <c r="G46" s="21">
        <v>698</v>
      </c>
      <c r="H46" s="144">
        <v>36</v>
      </c>
      <c r="I46" s="144">
        <v>122</v>
      </c>
      <c r="J46" s="108">
        <v>355</v>
      </c>
      <c r="K46" s="108">
        <v>513</v>
      </c>
      <c r="L46" s="108">
        <v>1211</v>
      </c>
      <c r="M46" s="107">
        <v>136</v>
      </c>
      <c r="N46" s="144">
        <v>91</v>
      </c>
      <c r="O46" s="108">
        <v>48</v>
      </c>
      <c r="P46" s="108">
        <v>275</v>
      </c>
      <c r="Q46" s="107">
        <v>101</v>
      </c>
      <c r="R46" s="144">
        <v>108</v>
      </c>
      <c r="S46" s="108">
        <v>471</v>
      </c>
      <c r="T46" s="108">
        <v>680</v>
      </c>
      <c r="U46" s="108">
        <v>955</v>
      </c>
      <c r="V46" s="108">
        <v>2166</v>
      </c>
    </row>
    <row r="47" spans="1:22" ht="12.75">
      <c r="A47" s="20"/>
      <c r="B47" s="17" t="s">
        <v>27</v>
      </c>
      <c r="C47" s="17"/>
      <c r="D47" s="107">
        <v>580</v>
      </c>
      <c r="E47" s="144">
        <v>164</v>
      </c>
      <c r="F47" s="144">
        <v>268</v>
      </c>
      <c r="G47" s="21">
        <v>1012</v>
      </c>
      <c r="H47" s="144">
        <v>173</v>
      </c>
      <c r="I47" s="144">
        <v>147</v>
      </c>
      <c r="J47" s="108">
        <v>278</v>
      </c>
      <c r="K47" s="108">
        <v>598</v>
      </c>
      <c r="L47" s="108">
        <v>1610</v>
      </c>
      <c r="M47" s="107">
        <v>136</v>
      </c>
      <c r="N47" s="144">
        <v>151</v>
      </c>
      <c r="O47" s="108">
        <v>142</v>
      </c>
      <c r="P47" s="108">
        <v>429</v>
      </c>
      <c r="Q47" s="107">
        <v>210</v>
      </c>
      <c r="R47" s="144">
        <v>203</v>
      </c>
      <c r="S47" s="108">
        <v>239</v>
      </c>
      <c r="T47" s="108">
        <v>652</v>
      </c>
      <c r="U47" s="108">
        <v>1081</v>
      </c>
      <c r="V47" s="108">
        <v>2691</v>
      </c>
    </row>
    <row r="48" spans="1:22" ht="12.75">
      <c r="A48" s="20" t="s">
        <v>28</v>
      </c>
      <c r="B48" s="17"/>
      <c r="C48" s="17"/>
      <c r="D48" s="107">
        <v>136453</v>
      </c>
      <c r="E48" s="144">
        <v>-258854</v>
      </c>
      <c r="F48" s="144">
        <v>312694</v>
      </c>
      <c r="G48" s="21">
        <v>190293</v>
      </c>
      <c r="H48" s="144">
        <v>-3930</v>
      </c>
      <c r="I48" s="144">
        <v>169758</v>
      </c>
      <c r="J48" s="108">
        <v>-47851</v>
      </c>
      <c r="K48" s="108">
        <v>117977</v>
      </c>
      <c r="L48" s="108">
        <v>308270</v>
      </c>
      <c r="M48" s="107">
        <v>153210</v>
      </c>
      <c r="N48" s="144">
        <v>-208323</v>
      </c>
      <c r="O48" s="108">
        <v>178945</v>
      </c>
      <c r="P48" s="108">
        <v>123832</v>
      </c>
      <c r="Q48" s="107">
        <v>-66662</v>
      </c>
      <c r="R48" s="144">
        <v>-416043</v>
      </c>
      <c r="S48" s="108">
        <v>1253832</v>
      </c>
      <c r="T48" s="108">
        <v>771127</v>
      </c>
      <c r="U48" s="108">
        <v>894959</v>
      </c>
      <c r="V48" s="108">
        <v>1203229</v>
      </c>
    </row>
    <row r="49" spans="1:22" ht="12.75">
      <c r="A49" s="20"/>
      <c r="B49" s="17" t="s">
        <v>29</v>
      </c>
      <c r="C49" s="17"/>
      <c r="D49" s="107">
        <v>1369455</v>
      </c>
      <c r="E49" s="144">
        <v>142433</v>
      </c>
      <c r="F49" s="144">
        <v>1313427</v>
      </c>
      <c r="G49" s="21">
        <v>2825315</v>
      </c>
      <c r="H49" s="144">
        <v>196473</v>
      </c>
      <c r="I49" s="144">
        <v>170496</v>
      </c>
      <c r="J49" s="108">
        <v>873047</v>
      </c>
      <c r="K49" s="108">
        <v>1240016</v>
      </c>
      <c r="L49" s="108">
        <v>4065331</v>
      </c>
      <c r="M49" s="107">
        <v>203682</v>
      </c>
      <c r="N49" s="144">
        <v>-108001</v>
      </c>
      <c r="O49" s="108">
        <v>640647</v>
      </c>
      <c r="P49" s="108">
        <v>736328</v>
      </c>
      <c r="Q49" s="107">
        <v>-66522</v>
      </c>
      <c r="R49" s="144">
        <v>-165801</v>
      </c>
      <c r="S49" s="108">
        <v>1455020</v>
      </c>
      <c r="T49" s="108">
        <v>1222697</v>
      </c>
      <c r="U49" s="108">
        <v>1959025</v>
      </c>
      <c r="V49" s="108">
        <v>6024356</v>
      </c>
    </row>
    <row r="50" spans="1:22" ht="12.75">
      <c r="A50" s="20"/>
      <c r="B50" s="17" t="s">
        <v>30</v>
      </c>
      <c r="C50" s="17"/>
      <c r="D50" s="107">
        <v>1233002</v>
      </c>
      <c r="E50" s="144">
        <v>401287</v>
      </c>
      <c r="F50" s="144">
        <v>1000733</v>
      </c>
      <c r="G50" s="21">
        <v>2635022</v>
      </c>
      <c r="H50" s="144">
        <v>200403</v>
      </c>
      <c r="I50" s="144">
        <v>738</v>
      </c>
      <c r="J50" s="108">
        <v>920898</v>
      </c>
      <c r="K50" s="108">
        <v>1122039</v>
      </c>
      <c r="L50" s="108">
        <v>3757061</v>
      </c>
      <c r="M50" s="107">
        <v>50472</v>
      </c>
      <c r="N50" s="144">
        <v>100322</v>
      </c>
      <c r="O50" s="108">
        <v>461702</v>
      </c>
      <c r="P50" s="108">
        <v>612496</v>
      </c>
      <c r="Q50" s="107">
        <v>140</v>
      </c>
      <c r="R50" s="144">
        <v>250242</v>
      </c>
      <c r="S50" s="108">
        <v>201188</v>
      </c>
      <c r="T50" s="108">
        <v>451570</v>
      </c>
      <c r="U50" s="108">
        <v>1064066</v>
      </c>
      <c r="V50" s="108">
        <v>4821127</v>
      </c>
    </row>
    <row r="51" spans="1:22" ht="12.75">
      <c r="A51" s="20" t="s">
        <v>31</v>
      </c>
      <c r="B51" s="17"/>
      <c r="C51" s="17"/>
      <c r="D51" s="107">
        <v>-147813</v>
      </c>
      <c r="E51" s="144">
        <v>224627</v>
      </c>
      <c r="F51" s="144">
        <v>-103720</v>
      </c>
      <c r="G51" s="21">
        <v>-26906</v>
      </c>
      <c r="H51" s="144">
        <v>-466871</v>
      </c>
      <c r="I51" s="144">
        <v>300694</v>
      </c>
      <c r="J51" s="108">
        <v>51904</v>
      </c>
      <c r="K51" s="108">
        <v>-114273</v>
      </c>
      <c r="L51" s="108">
        <v>-141179</v>
      </c>
      <c r="M51" s="107">
        <v>-120246</v>
      </c>
      <c r="N51" s="144">
        <v>475706</v>
      </c>
      <c r="O51" s="108">
        <v>37892</v>
      </c>
      <c r="P51" s="108">
        <v>393352</v>
      </c>
      <c r="Q51" s="107">
        <v>178599</v>
      </c>
      <c r="R51" s="144">
        <v>594502</v>
      </c>
      <c r="S51" s="108">
        <v>707545</v>
      </c>
      <c r="T51" s="108">
        <v>1480646</v>
      </c>
      <c r="U51" s="108">
        <v>1873998</v>
      </c>
      <c r="V51" s="108">
        <v>1732819</v>
      </c>
    </row>
    <row r="52" spans="1:22" ht="12.75">
      <c r="A52" s="20" t="s">
        <v>32</v>
      </c>
      <c r="B52" s="17"/>
      <c r="C52" s="17"/>
      <c r="D52" s="107">
        <v>17131</v>
      </c>
      <c r="E52" s="144">
        <v>29443</v>
      </c>
      <c r="F52" s="144">
        <v>29452</v>
      </c>
      <c r="G52" s="21">
        <v>76026</v>
      </c>
      <c r="H52" s="144">
        <v>448833</v>
      </c>
      <c r="I52" s="144">
        <v>-462747</v>
      </c>
      <c r="J52" s="108">
        <v>-10359</v>
      </c>
      <c r="K52" s="108">
        <v>-24273</v>
      </c>
      <c r="L52" s="108">
        <v>51753</v>
      </c>
      <c r="M52" s="107">
        <v>57599</v>
      </c>
      <c r="N52" s="144">
        <v>-46474</v>
      </c>
      <c r="O52" s="108">
        <v>23160</v>
      </c>
      <c r="P52" s="108">
        <v>34285</v>
      </c>
      <c r="Q52" s="107">
        <v>-9620</v>
      </c>
      <c r="R52" s="144">
        <v>-32060</v>
      </c>
      <c r="S52" s="108">
        <v>-48724</v>
      </c>
      <c r="T52" s="108">
        <v>-90404</v>
      </c>
      <c r="U52" s="108">
        <v>-56119</v>
      </c>
      <c r="V52" s="108">
        <v>-4366</v>
      </c>
    </row>
    <row r="53" spans="1:22" ht="12.75">
      <c r="A53" s="20" t="s">
        <v>86</v>
      </c>
      <c r="B53" s="17"/>
      <c r="C53" s="17"/>
      <c r="D53" s="107">
        <v>0</v>
      </c>
      <c r="E53" s="144">
        <v>0</v>
      </c>
      <c r="F53" s="144">
        <v>0</v>
      </c>
      <c r="G53" s="21">
        <v>0</v>
      </c>
      <c r="H53" s="144">
        <v>0</v>
      </c>
      <c r="I53" s="144">
        <v>0</v>
      </c>
      <c r="J53" s="108">
        <v>0</v>
      </c>
      <c r="K53" s="108">
        <v>0</v>
      </c>
      <c r="L53" s="108">
        <v>0</v>
      </c>
      <c r="M53" s="107">
        <v>0</v>
      </c>
      <c r="N53" s="144">
        <v>0</v>
      </c>
      <c r="O53" s="108">
        <v>0</v>
      </c>
      <c r="P53" s="108">
        <v>0</v>
      </c>
      <c r="Q53" s="107">
        <v>0</v>
      </c>
      <c r="R53" s="144">
        <v>0</v>
      </c>
      <c r="S53" s="108">
        <v>0</v>
      </c>
      <c r="T53" s="108">
        <v>0</v>
      </c>
      <c r="U53" s="108">
        <v>0</v>
      </c>
      <c r="V53" s="108">
        <v>0</v>
      </c>
    </row>
    <row r="54" spans="1:22" ht="12.75" hidden="1">
      <c r="A54" s="20"/>
      <c r="B54" s="17" t="s">
        <v>33</v>
      </c>
      <c r="C54" s="17"/>
      <c r="D54" s="107">
        <v>0</v>
      </c>
      <c r="E54" s="144">
        <v>0</v>
      </c>
      <c r="F54" s="144">
        <v>0</v>
      </c>
      <c r="G54" s="21">
        <v>0</v>
      </c>
      <c r="H54" s="144">
        <v>0</v>
      </c>
      <c r="I54" s="144">
        <v>0</v>
      </c>
      <c r="J54" s="108">
        <v>0</v>
      </c>
      <c r="K54" s="108">
        <v>0</v>
      </c>
      <c r="L54" s="108">
        <v>0</v>
      </c>
      <c r="M54" s="107">
        <v>0</v>
      </c>
      <c r="N54" s="144">
        <v>0</v>
      </c>
      <c r="O54" s="108">
        <v>0</v>
      </c>
      <c r="P54" s="108">
        <v>0</v>
      </c>
      <c r="Q54" s="107">
        <v>0</v>
      </c>
      <c r="R54" s="144">
        <v>0</v>
      </c>
      <c r="S54" s="108">
        <v>0</v>
      </c>
      <c r="T54" s="108">
        <v>0</v>
      </c>
      <c r="U54" s="108">
        <v>0</v>
      </c>
      <c r="V54" s="108">
        <v>0</v>
      </c>
    </row>
    <row r="55" spans="1:22" ht="12.75" hidden="1">
      <c r="A55" s="20"/>
      <c r="B55" s="17" t="s">
        <v>34</v>
      </c>
      <c r="C55" s="17"/>
      <c r="D55" s="107">
        <v>0</v>
      </c>
      <c r="E55" s="144">
        <v>0</v>
      </c>
      <c r="F55" s="144">
        <v>0</v>
      </c>
      <c r="G55" s="21">
        <v>0</v>
      </c>
      <c r="H55" s="144">
        <v>0</v>
      </c>
      <c r="I55" s="144">
        <v>0</v>
      </c>
      <c r="J55" s="108">
        <v>0</v>
      </c>
      <c r="K55" s="108">
        <v>0</v>
      </c>
      <c r="L55" s="108">
        <v>0</v>
      </c>
      <c r="M55" s="107">
        <v>0</v>
      </c>
      <c r="N55" s="144">
        <v>0</v>
      </c>
      <c r="O55" s="108">
        <v>0</v>
      </c>
      <c r="P55" s="108">
        <v>0</v>
      </c>
      <c r="Q55" s="107">
        <v>0</v>
      </c>
      <c r="R55" s="144">
        <v>0</v>
      </c>
      <c r="S55" s="108">
        <v>0</v>
      </c>
      <c r="T55" s="108">
        <v>0</v>
      </c>
      <c r="U55" s="108">
        <v>0</v>
      </c>
      <c r="V55" s="108">
        <v>0</v>
      </c>
    </row>
    <row r="56" spans="1:22" ht="12.75">
      <c r="A56" s="74" t="s">
        <v>88</v>
      </c>
      <c r="B56" s="17"/>
      <c r="C56" s="17"/>
      <c r="D56" s="107">
        <v>0</v>
      </c>
      <c r="E56" s="144">
        <v>0</v>
      </c>
      <c r="F56" s="144">
        <v>0</v>
      </c>
      <c r="G56" s="21">
        <v>0</v>
      </c>
      <c r="H56" s="144">
        <v>0</v>
      </c>
      <c r="I56" s="144">
        <v>0</v>
      </c>
      <c r="J56" s="108">
        <v>0</v>
      </c>
      <c r="K56" s="108">
        <v>0</v>
      </c>
      <c r="L56" s="108">
        <v>0</v>
      </c>
      <c r="M56" s="107">
        <v>0</v>
      </c>
      <c r="N56" s="144">
        <v>0</v>
      </c>
      <c r="O56" s="108">
        <v>0</v>
      </c>
      <c r="P56" s="108">
        <v>0</v>
      </c>
      <c r="Q56" s="107">
        <v>0</v>
      </c>
      <c r="R56" s="144">
        <v>0</v>
      </c>
      <c r="S56" s="108">
        <v>0</v>
      </c>
      <c r="T56" s="108">
        <v>0</v>
      </c>
      <c r="U56" s="108">
        <v>0</v>
      </c>
      <c r="V56" s="108">
        <v>0</v>
      </c>
    </row>
    <row r="57" spans="1:22" ht="12.75">
      <c r="A57" s="20" t="s">
        <v>35</v>
      </c>
      <c r="B57" s="17"/>
      <c r="C57" s="17"/>
      <c r="D57" s="107">
        <v>0</v>
      </c>
      <c r="E57" s="144">
        <v>0</v>
      </c>
      <c r="F57" s="144">
        <v>0</v>
      </c>
      <c r="G57" s="21">
        <v>0</v>
      </c>
      <c r="H57" s="144">
        <v>0</v>
      </c>
      <c r="I57" s="144">
        <v>0</v>
      </c>
      <c r="J57" s="108">
        <v>0</v>
      </c>
      <c r="K57" s="108">
        <v>0</v>
      </c>
      <c r="L57" s="108">
        <v>0</v>
      </c>
      <c r="M57" s="107">
        <v>0</v>
      </c>
      <c r="N57" s="144">
        <v>0</v>
      </c>
      <c r="O57" s="108">
        <v>0</v>
      </c>
      <c r="P57" s="108">
        <v>0</v>
      </c>
      <c r="Q57" s="107">
        <v>0</v>
      </c>
      <c r="R57" s="144">
        <v>0</v>
      </c>
      <c r="S57" s="108">
        <v>0</v>
      </c>
      <c r="T57" s="108">
        <v>0</v>
      </c>
      <c r="U57" s="108">
        <v>0</v>
      </c>
      <c r="V57" s="108">
        <v>0</v>
      </c>
    </row>
    <row r="58" spans="1:22" ht="12.75">
      <c r="A58" s="20"/>
      <c r="B58" s="17"/>
      <c r="C58" s="17"/>
      <c r="D58" s="107"/>
      <c r="E58" s="144"/>
      <c r="F58" s="144"/>
      <c r="G58" s="21"/>
      <c r="H58" s="144"/>
      <c r="I58" s="144"/>
      <c r="J58" s="108"/>
      <c r="K58" s="108"/>
      <c r="L58" s="108"/>
      <c r="M58" s="107"/>
      <c r="N58" s="144"/>
      <c r="O58" s="108"/>
      <c r="P58" s="108"/>
      <c r="Q58" s="107"/>
      <c r="R58" s="144"/>
      <c r="S58" s="108"/>
      <c r="T58" s="108"/>
      <c r="U58" s="108"/>
      <c r="V58" s="108"/>
    </row>
    <row r="59" spans="1:22" ht="12.75">
      <c r="A59" s="20" t="s">
        <v>36</v>
      </c>
      <c r="B59" s="17"/>
      <c r="C59" s="17"/>
      <c r="D59" s="107">
        <v>-1460</v>
      </c>
      <c r="E59" s="144">
        <v>0</v>
      </c>
      <c r="F59" s="144">
        <v>-1002</v>
      </c>
      <c r="G59" s="21">
        <v>-2462</v>
      </c>
      <c r="H59" s="144">
        <v>-3022</v>
      </c>
      <c r="I59" s="144">
        <v>-1062</v>
      </c>
      <c r="J59" s="108">
        <v>-8059</v>
      </c>
      <c r="K59" s="108">
        <v>-12143</v>
      </c>
      <c r="L59" s="108">
        <v>-14605</v>
      </c>
      <c r="M59" s="107">
        <v>-149</v>
      </c>
      <c r="N59" s="144">
        <v>0</v>
      </c>
      <c r="O59" s="108">
        <v>-994</v>
      </c>
      <c r="P59" s="108">
        <v>-1143</v>
      </c>
      <c r="Q59" s="107">
        <v>-3022</v>
      </c>
      <c r="R59" s="144">
        <v>-1055</v>
      </c>
      <c r="S59" s="108">
        <v>1514291</v>
      </c>
      <c r="T59" s="108">
        <v>1510214</v>
      </c>
      <c r="U59" s="108">
        <v>1509071</v>
      </c>
      <c r="V59" s="108">
        <v>1494466</v>
      </c>
    </row>
    <row r="60" spans="1:22" ht="12.75">
      <c r="A60" s="20" t="s">
        <v>37</v>
      </c>
      <c r="B60" s="17"/>
      <c r="C60" s="17"/>
      <c r="D60" s="107">
        <v>-1460</v>
      </c>
      <c r="E60" s="144">
        <v>0</v>
      </c>
      <c r="F60" s="144">
        <v>-1002</v>
      </c>
      <c r="G60" s="21">
        <v>-2462</v>
      </c>
      <c r="H60" s="144">
        <v>-3022</v>
      </c>
      <c r="I60" s="144">
        <v>-1062</v>
      </c>
      <c r="J60" s="108">
        <v>-8059</v>
      </c>
      <c r="K60" s="108">
        <v>-12143</v>
      </c>
      <c r="L60" s="108">
        <v>-14605</v>
      </c>
      <c r="M60" s="107">
        <v>-149</v>
      </c>
      <c r="N60" s="144">
        <v>0</v>
      </c>
      <c r="O60" s="108">
        <v>-994</v>
      </c>
      <c r="P60" s="108">
        <v>-1143</v>
      </c>
      <c r="Q60" s="107">
        <v>-3022</v>
      </c>
      <c r="R60" s="144">
        <v>-1055</v>
      </c>
      <c r="S60" s="108">
        <v>1514291</v>
      </c>
      <c r="T60" s="108">
        <v>1510214</v>
      </c>
      <c r="U60" s="108">
        <v>1509071</v>
      </c>
      <c r="V60" s="108">
        <v>1494466</v>
      </c>
    </row>
    <row r="61" spans="1:22" ht="12.75">
      <c r="A61" s="20"/>
      <c r="B61" s="17" t="s">
        <v>38</v>
      </c>
      <c r="C61" s="17"/>
      <c r="D61" s="107">
        <v>0</v>
      </c>
      <c r="E61" s="144">
        <v>0</v>
      </c>
      <c r="F61" s="144">
        <v>0</v>
      </c>
      <c r="G61" s="21">
        <v>0</v>
      </c>
      <c r="H61" s="144">
        <v>0</v>
      </c>
      <c r="I61" s="144">
        <v>0</v>
      </c>
      <c r="J61" s="108">
        <v>0</v>
      </c>
      <c r="K61" s="108">
        <v>0</v>
      </c>
      <c r="L61" s="108">
        <v>0</v>
      </c>
      <c r="M61" s="107">
        <v>0</v>
      </c>
      <c r="N61" s="144">
        <v>0</v>
      </c>
      <c r="O61" s="108">
        <v>0</v>
      </c>
      <c r="P61" s="108">
        <v>0</v>
      </c>
      <c r="Q61" s="107">
        <v>0</v>
      </c>
      <c r="R61" s="144">
        <v>0</v>
      </c>
      <c r="S61" s="108">
        <v>2034812</v>
      </c>
      <c r="T61" s="108">
        <v>2034812</v>
      </c>
      <c r="U61" s="108">
        <v>2034812</v>
      </c>
      <c r="V61" s="108">
        <v>2034812</v>
      </c>
    </row>
    <row r="62" spans="1:22" ht="12.75">
      <c r="A62" s="20"/>
      <c r="B62" s="17"/>
      <c r="C62" s="17" t="s">
        <v>39</v>
      </c>
      <c r="D62" s="107">
        <v>0</v>
      </c>
      <c r="E62" s="144">
        <v>0</v>
      </c>
      <c r="F62" s="144">
        <v>0</v>
      </c>
      <c r="G62" s="21">
        <v>0</v>
      </c>
      <c r="H62" s="144">
        <v>0</v>
      </c>
      <c r="I62" s="144">
        <v>0</v>
      </c>
      <c r="J62" s="108">
        <v>0</v>
      </c>
      <c r="K62" s="108">
        <v>0</v>
      </c>
      <c r="L62" s="108">
        <v>0</v>
      </c>
      <c r="M62" s="107">
        <v>0</v>
      </c>
      <c r="N62" s="144">
        <v>0</v>
      </c>
      <c r="O62" s="108">
        <v>0</v>
      </c>
      <c r="P62" s="108">
        <v>0</v>
      </c>
      <c r="Q62" s="107">
        <v>0</v>
      </c>
      <c r="R62" s="144">
        <v>0</v>
      </c>
      <c r="S62" s="108">
        <v>2034812</v>
      </c>
      <c r="T62" s="108">
        <v>2034812</v>
      </c>
      <c r="U62" s="108">
        <v>2034812</v>
      </c>
      <c r="V62" s="108">
        <v>2034812</v>
      </c>
    </row>
    <row r="63" spans="1:22" ht="12.75">
      <c r="A63" s="20"/>
      <c r="B63" s="17"/>
      <c r="C63" s="17" t="s">
        <v>40</v>
      </c>
      <c r="D63" s="107">
        <v>0</v>
      </c>
      <c r="E63" s="144">
        <v>0</v>
      </c>
      <c r="F63" s="144">
        <v>0</v>
      </c>
      <c r="G63" s="21">
        <v>0</v>
      </c>
      <c r="H63" s="144">
        <v>0</v>
      </c>
      <c r="I63" s="144">
        <v>0</v>
      </c>
      <c r="J63" s="108">
        <v>0</v>
      </c>
      <c r="K63" s="108">
        <v>0</v>
      </c>
      <c r="L63" s="108">
        <v>0</v>
      </c>
      <c r="M63" s="107">
        <v>0</v>
      </c>
      <c r="N63" s="144">
        <v>0</v>
      </c>
      <c r="O63" s="108">
        <v>0</v>
      </c>
      <c r="P63" s="108">
        <v>0</v>
      </c>
      <c r="Q63" s="107">
        <v>0</v>
      </c>
      <c r="R63" s="144">
        <v>0</v>
      </c>
      <c r="S63" s="108">
        <v>0</v>
      </c>
      <c r="T63" s="108">
        <v>0</v>
      </c>
      <c r="U63" s="108">
        <v>0</v>
      </c>
      <c r="V63" s="108">
        <v>0</v>
      </c>
    </row>
    <row r="64" spans="1:22" ht="12.75">
      <c r="A64" s="20"/>
      <c r="B64" s="17" t="s">
        <v>41</v>
      </c>
      <c r="C64" s="17"/>
      <c r="D64" s="107">
        <v>1460</v>
      </c>
      <c r="E64" s="144">
        <v>0</v>
      </c>
      <c r="F64" s="144">
        <v>1002</v>
      </c>
      <c r="G64" s="21">
        <v>2462</v>
      </c>
      <c r="H64" s="144">
        <v>3022</v>
      </c>
      <c r="I64" s="144">
        <v>1062</v>
      </c>
      <c r="J64" s="108">
        <v>8059</v>
      </c>
      <c r="K64" s="108">
        <v>12143</v>
      </c>
      <c r="L64" s="108">
        <v>14605</v>
      </c>
      <c r="M64" s="107">
        <v>149</v>
      </c>
      <c r="N64" s="144">
        <v>0</v>
      </c>
      <c r="O64" s="108">
        <v>994</v>
      </c>
      <c r="P64" s="108">
        <v>1143</v>
      </c>
      <c r="Q64" s="107">
        <v>3022</v>
      </c>
      <c r="R64" s="144">
        <v>1055</v>
      </c>
      <c r="S64" s="108">
        <v>520521</v>
      </c>
      <c r="T64" s="108">
        <v>524598</v>
      </c>
      <c r="U64" s="108">
        <v>525741</v>
      </c>
      <c r="V64" s="108">
        <v>540346</v>
      </c>
    </row>
    <row r="65" spans="1:22" ht="12.75">
      <c r="A65" s="20" t="s">
        <v>42</v>
      </c>
      <c r="B65" s="17"/>
      <c r="C65" s="17"/>
      <c r="D65" s="107">
        <v>0</v>
      </c>
      <c r="E65" s="144">
        <v>0</v>
      </c>
      <c r="F65" s="144">
        <v>0</v>
      </c>
      <c r="G65" s="21">
        <v>0</v>
      </c>
      <c r="H65" s="144">
        <v>0</v>
      </c>
      <c r="I65" s="144">
        <v>0</v>
      </c>
      <c r="J65" s="108">
        <v>0</v>
      </c>
      <c r="K65" s="108">
        <v>0</v>
      </c>
      <c r="L65" s="108">
        <v>0</v>
      </c>
      <c r="M65" s="107">
        <v>0</v>
      </c>
      <c r="N65" s="144">
        <v>0</v>
      </c>
      <c r="O65" s="108">
        <v>0</v>
      </c>
      <c r="P65" s="108">
        <v>0</v>
      </c>
      <c r="Q65" s="107">
        <v>0</v>
      </c>
      <c r="R65" s="144">
        <v>0</v>
      </c>
      <c r="S65" s="108">
        <v>0</v>
      </c>
      <c r="T65" s="108">
        <v>0</v>
      </c>
      <c r="U65" s="108">
        <v>0</v>
      </c>
      <c r="V65" s="108">
        <v>0</v>
      </c>
    </row>
    <row r="66" spans="1:22" ht="12.75">
      <c r="A66" s="20"/>
      <c r="B66" s="17" t="s">
        <v>38</v>
      </c>
      <c r="C66" s="17"/>
      <c r="D66" s="107">
        <v>0</v>
      </c>
      <c r="E66" s="144">
        <v>0</v>
      </c>
      <c r="F66" s="144">
        <v>0</v>
      </c>
      <c r="G66" s="21">
        <v>0</v>
      </c>
      <c r="H66" s="144">
        <v>0</v>
      </c>
      <c r="I66" s="144">
        <v>0</v>
      </c>
      <c r="J66" s="108">
        <v>0</v>
      </c>
      <c r="K66" s="108">
        <v>0</v>
      </c>
      <c r="L66" s="108">
        <v>0</v>
      </c>
      <c r="M66" s="107">
        <v>0</v>
      </c>
      <c r="N66" s="144">
        <v>0</v>
      </c>
      <c r="O66" s="108">
        <v>0</v>
      </c>
      <c r="P66" s="108">
        <v>0</v>
      </c>
      <c r="Q66" s="107">
        <v>0</v>
      </c>
      <c r="R66" s="144">
        <v>0</v>
      </c>
      <c r="S66" s="108">
        <v>0</v>
      </c>
      <c r="T66" s="108">
        <v>0</v>
      </c>
      <c r="U66" s="108">
        <v>0</v>
      </c>
      <c r="V66" s="108">
        <v>0</v>
      </c>
    </row>
    <row r="67" spans="1:22" ht="12.75">
      <c r="A67" s="20"/>
      <c r="B67" s="17"/>
      <c r="C67" s="17" t="s">
        <v>39</v>
      </c>
      <c r="D67" s="107">
        <v>0</v>
      </c>
      <c r="E67" s="144">
        <v>0</v>
      </c>
      <c r="F67" s="144">
        <v>0</v>
      </c>
      <c r="G67" s="21">
        <v>0</v>
      </c>
      <c r="H67" s="144">
        <v>0</v>
      </c>
      <c r="I67" s="144">
        <v>0</v>
      </c>
      <c r="J67" s="108">
        <v>0</v>
      </c>
      <c r="K67" s="108">
        <v>0</v>
      </c>
      <c r="L67" s="108">
        <v>0</v>
      </c>
      <c r="M67" s="107">
        <v>0</v>
      </c>
      <c r="N67" s="144">
        <v>0</v>
      </c>
      <c r="O67" s="108">
        <v>0</v>
      </c>
      <c r="P67" s="108">
        <v>0</v>
      </c>
      <c r="Q67" s="107">
        <v>0</v>
      </c>
      <c r="R67" s="144">
        <v>0</v>
      </c>
      <c r="S67" s="108">
        <v>0</v>
      </c>
      <c r="T67" s="108">
        <v>0</v>
      </c>
      <c r="U67" s="108">
        <v>0</v>
      </c>
      <c r="V67" s="108">
        <v>0</v>
      </c>
    </row>
    <row r="68" spans="1:22" ht="12.75">
      <c r="A68" s="20"/>
      <c r="B68" s="17"/>
      <c r="C68" s="17" t="s">
        <v>40</v>
      </c>
      <c r="D68" s="107">
        <v>0</v>
      </c>
      <c r="E68" s="144">
        <v>0</v>
      </c>
      <c r="F68" s="144">
        <v>0</v>
      </c>
      <c r="G68" s="21">
        <v>0</v>
      </c>
      <c r="H68" s="144">
        <v>0</v>
      </c>
      <c r="I68" s="144">
        <v>0</v>
      </c>
      <c r="J68" s="108">
        <v>0</v>
      </c>
      <c r="K68" s="108">
        <v>0</v>
      </c>
      <c r="L68" s="108">
        <v>0</v>
      </c>
      <c r="M68" s="107">
        <v>0</v>
      </c>
      <c r="N68" s="144">
        <v>0</v>
      </c>
      <c r="O68" s="108">
        <v>0</v>
      </c>
      <c r="P68" s="108">
        <v>0</v>
      </c>
      <c r="Q68" s="107">
        <v>0</v>
      </c>
      <c r="R68" s="144">
        <v>0</v>
      </c>
      <c r="S68" s="108">
        <v>0</v>
      </c>
      <c r="T68" s="108">
        <v>0</v>
      </c>
      <c r="U68" s="108">
        <v>0</v>
      </c>
      <c r="V68" s="108">
        <v>0</v>
      </c>
    </row>
    <row r="69" spans="1:22" ht="12.75">
      <c r="A69" s="20"/>
      <c r="B69" s="17" t="s">
        <v>41</v>
      </c>
      <c r="C69" s="17"/>
      <c r="D69" s="107">
        <v>0</v>
      </c>
      <c r="E69" s="144">
        <v>0</v>
      </c>
      <c r="F69" s="144">
        <v>0</v>
      </c>
      <c r="G69" s="21">
        <v>0</v>
      </c>
      <c r="H69" s="144">
        <v>0</v>
      </c>
      <c r="I69" s="144">
        <v>0</v>
      </c>
      <c r="J69" s="108">
        <v>0</v>
      </c>
      <c r="K69" s="108">
        <v>0</v>
      </c>
      <c r="L69" s="108">
        <v>0</v>
      </c>
      <c r="M69" s="107">
        <v>0</v>
      </c>
      <c r="N69" s="144">
        <v>0</v>
      </c>
      <c r="O69" s="108">
        <v>0</v>
      </c>
      <c r="P69" s="108">
        <v>0</v>
      </c>
      <c r="Q69" s="107">
        <v>0</v>
      </c>
      <c r="R69" s="144">
        <v>0</v>
      </c>
      <c r="S69" s="108">
        <v>0</v>
      </c>
      <c r="T69" s="108">
        <v>0</v>
      </c>
      <c r="U69" s="108">
        <v>0</v>
      </c>
      <c r="V69" s="108">
        <v>0</v>
      </c>
    </row>
    <row r="70" spans="1:22" ht="12.75">
      <c r="A70" s="20" t="s">
        <v>43</v>
      </c>
      <c r="B70" s="17"/>
      <c r="C70" s="17"/>
      <c r="D70" s="107">
        <v>0</v>
      </c>
      <c r="E70" s="144">
        <v>0</v>
      </c>
      <c r="F70" s="144">
        <v>0</v>
      </c>
      <c r="G70" s="21">
        <v>0</v>
      </c>
      <c r="H70" s="144">
        <v>0</v>
      </c>
      <c r="I70" s="144">
        <v>0</v>
      </c>
      <c r="J70" s="108">
        <v>0</v>
      </c>
      <c r="K70" s="108">
        <v>0</v>
      </c>
      <c r="L70" s="108">
        <v>0</v>
      </c>
      <c r="M70" s="107">
        <v>0</v>
      </c>
      <c r="N70" s="144">
        <v>0</v>
      </c>
      <c r="O70" s="108">
        <v>0</v>
      </c>
      <c r="P70" s="108">
        <v>0</v>
      </c>
      <c r="Q70" s="107">
        <v>0</v>
      </c>
      <c r="R70" s="144">
        <v>0</v>
      </c>
      <c r="S70" s="108">
        <v>0</v>
      </c>
      <c r="T70" s="108">
        <v>0</v>
      </c>
      <c r="U70" s="108">
        <v>0</v>
      </c>
      <c r="V70" s="108">
        <v>0</v>
      </c>
    </row>
    <row r="71" spans="1:22" ht="12.75">
      <c r="A71" s="20"/>
      <c r="B71" s="17"/>
      <c r="C71" s="17"/>
      <c r="D71" s="107"/>
      <c r="E71" s="144"/>
      <c r="F71" s="144"/>
      <c r="G71" s="21"/>
      <c r="H71" s="144"/>
      <c r="I71" s="144"/>
      <c r="J71" s="108"/>
      <c r="K71" s="108"/>
      <c r="L71" s="108"/>
      <c r="M71" s="107"/>
      <c r="N71" s="144"/>
      <c r="O71" s="108"/>
      <c r="P71" s="108"/>
      <c r="Q71" s="107"/>
      <c r="R71" s="144"/>
      <c r="S71" s="108"/>
      <c r="T71" s="108"/>
      <c r="U71" s="108"/>
      <c r="V71" s="108"/>
    </row>
    <row r="72" spans="1:22" ht="12.75">
      <c r="A72" s="24" t="s">
        <v>44</v>
      </c>
      <c r="B72" s="25"/>
      <c r="C72" s="25"/>
      <c r="D72" s="109">
        <v>7023</v>
      </c>
      <c r="E72" s="147">
        <v>-4746</v>
      </c>
      <c r="F72" s="147">
        <v>239284</v>
      </c>
      <c r="G72" s="26">
        <v>241561</v>
      </c>
      <c r="H72" s="147">
        <v>-19083</v>
      </c>
      <c r="I72" s="147">
        <v>8742</v>
      </c>
      <c r="J72" s="110">
        <v>1830</v>
      </c>
      <c r="K72" s="110">
        <v>-8511</v>
      </c>
      <c r="L72" s="110">
        <v>233050</v>
      </c>
      <c r="M72" s="109">
        <v>90712</v>
      </c>
      <c r="N72" s="147">
        <v>220849</v>
      </c>
      <c r="O72" s="110">
        <v>240897</v>
      </c>
      <c r="P72" s="110">
        <v>552458</v>
      </c>
      <c r="Q72" s="109">
        <v>105230</v>
      </c>
      <c r="R72" s="147">
        <v>147359</v>
      </c>
      <c r="S72" s="110">
        <v>398594</v>
      </c>
      <c r="T72" s="110">
        <v>651183</v>
      </c>
      <c r="U72" s="110">
        <v>1203641</v>
      </c>
      <c r="V72" s="110">
        <v>1436691</v>
      </c>
    </row>
    <row r="73" spans="1:22" ht="12.75">
      <c r="A73" s="30"/>
      <c r="B73" s="31"/>
      <c r="C73" s="31"/>
      <c r="D73" s="111"/>
      <c r="E73" s="148"/>
      <c r="F73" s="148"/>
      <c r="G73" s="295"/>
      <c r="H73" s="148"/>
      <c r="I73" s="148"/>
      <c r="J73" s="112"/>
      <c r="K73" s="112"/>
      <c r="L73" s="112"/>
      <c r="M73" s="111"/>
      <c r="N73" s="148"/>
      <c r="O73" s="112"/>
      <c r="P73" s="112"/>
      <c r="Q73" s="111"/>
      <c r="R73" s="148"/>
      <c r="S73" s="112"/>
      <c r="T73" s="112"/>
      <c r="U73" s="112"/>
      <c r="V73" s="112"/>
    </row>
    <row r="74" spans="1:7" ht="14.25" customHeight="1">
      <c r="A74" s="36" t="s">
        <v>45</v>
      </c>
      <c r="B74" s="497" t="s">
        <v>48</v>
      </c>
      <c r="C74" s="497"/>
      <c r="D74" s="497"/>
      <c r="E74" s="497"/>
      <c r="F74" s="497"/>
      <c r="G74" s="221"/>
    </row>
    <row r="75" spans="1:7" ht="12.75" customHeight="1">
      <c r="A75" s="36" t="s">
        <v>46</v>
      </c>
      <c r="B75" s="37" t="s">
        <v>61</v>
      </c>
      <c r="C75" s="37"/>
      <c r="D75" s="37"/>
      <c r="E75" s="37"/>
      <c r="F75" s="37"/>
      <c r="G75" s="221"/>
    </row>
    <row r="76" spans="1:7" ht="12.75" customHeight="1">
      <c r="A76" s="36" t="s">
        <v>47</v>
      </c>
      <c r="B76" s="37" t="s">
        <v>62</v>
      </c>
      <c r="C76" s="37"/>
      <c r="D76" s="37"/>
      <c r="E76" s="37"/>
      <c r="F76" s="37"/>
      <c r="G76" s="221"/>
    </row>
    <row r="77" spans="1:23" s="66" customFormat="1" ht="22.5" customHeight="1">
      <c r="A77" s="36" t="s">
        <v>49</v>
      </c>
      <c r="B77" s="498" t="s">
        <v>68</v>
      </c>
      <c r="C77" s="498"/>
      <c r="D77" s="498"/>
      <c r="E77" s="498"/>
      <c r="F77" s="498"/>
      <c r="G77" s="321"/>
      <c r="R77" s="320"/>
      <c r="W77" s="335">
        <v>6</v>
      </c>
    </row>
    <row r="78" spans="1:15" s="153" customFormat="1" ht="25.5" customHeight="1">
      <c r="A78" s="150"/>
      <c r="B78" s="499"/>
      <c r="C78" s="499"/>
      <c r="D78" s="499"/>
      <c r="E78" s="499"/>
      <c r="F78" s="499"/>
      <c r="G78" s="222"/>
      <c r="H78" s="499"/>
      <c r="I78" s="499"/>
      <c r="J78" s="499"/>
      <c r="K78" s="499"/>
      <c r="L78" s="499"/>
      <c r="M78" s="499"/>
      <c r="N78" s="499"/>
      <c r="O78" s="499"/>
    </row>
    <row r="79" ht="24.75" customHeight="1">
      <c r="A79" s="71"/>
    </row>
    <row r="80" ht="12.75">
      <c r="B80" s="70"/>
    </row>
  </sheetData>
  <sheetProtection/>
  <mergeCells count="5">
    <mergeCell ref="H78:L78"/>
    <mergeCell ref="M78:O78"/>
    <mergeCell ref="B74:F74"/>
    <mergeCell ref="B77:F77"/>
    <mergeCell ref="B78:F78"/>
  </mergeCells>
  <printOptions horizontalCentered="1" verticalCentered="1"/>
  <pageMargins left="0.3937007874015748" right="0" top="0" bottom="0" header="0" footer="0"/>
  <pageSetup fitToHeight="1" fitToWidth="1" horizontalDpi="600" verticalDpi="600" orientation="landscape" scale="53" r:id="rId1"/>
</worksheet>
</file>

<file path=xl/worksheets/sheet7.xml><?xml version="1.0" encoding="utf-8"?>
<worksheet xmlns="http://schemas.openxmlformats.org/spreadsheetml/2006/main" xmlns:r="http://schemas.openxmlformats.org/officeDocument/2006/relationships">
  <sheetPr>
    <pageSetUpPr fitToPage="1"/>
  </sheetPr>
  <dimension ref="A1:AG44"/>
  <sheetViews>
    <sheetView zoomScalePageLayoutView="0" workbookViewId="0" topLeftCell="A1">
      <selection activeCell="A1" sqref="A1"/>
    </sheetView>
  </sheetViews>
  <sheetFormatPr defaultColWidth="11.421875" defaultRowHeight="12.75"/>
  <cols>
    <col min="1" max="2" width="2.8515625" style="0" customWidth="1"/>
    <col min="3" max="3" width="45.28125" style="0" customWidth="1"/>
    <col min="4" max="14" width="9.7109375" style="0" customWidth="1"/>
    <col min="15" max="15" width="10.28125" style="0" customWidth="1"/>
    <col min="16" max="22" width="9.7109375" style="0" customWidth="1"/>
    <col min="23" max="23" width="6.00390625" style="0" customWidth="1"/>
    <col min="24" max="27" width="9.28125" style="0" customWidth="1"/>
    <col min="29" max="30" width="10.140625" style="0" customWidth="1"/>
    <col min="31" max="31" width="10.8515625" style="0" customWidth="1"/>
    <col min="32" max="33" width="10.140625" style="0" customWidth="1"/>
  </cols>
  <sheetData>
    <row r="1" spans="23:29" ht="20.25">
      <c r="W1" s="41"/>
      <c r="AC1" s="69"/>
    </row>
    <row r="2" spans="1:33" ht="12.75">
      <c r="A2" s="1" t="s">
        <v>51</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2.75">
      <c r="A3" s="47" t="str">
        <f>+Total!A3</f>
        <v>ESTADO DE OPERACIONES DE GOBIERNO  2014</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2.75">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2.75">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2.75">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22" ht="12.75">
      <c r="A7" s="1"/>
      <c r="B7" s="2"/>
      <c r="C7" s="7"/>
      <c r="D7" s="65" t="s">
        <v>240</v>
      </c>
      <c r="E7" s="75"/>
      <c r="F7" s="75"/>
      <c r="G7" s="75"/>
      <c r="H7" s="75"/>
      <c r="I7" s="75"/>
      <c r="J7" s="75"/>
      <c r="K7" s="75"/>
      <c r="L7" s="76"/>
      <c r="M7" s="75"/>
      <c r="N7" s="75"/>
      <c r="O7" s="75"/>
      <c r="P7" s="75"/>
      <c r="Q7" s="75"/>
      <c r="R7" s="330"/>
      <c r="S7" s="330"/>
      <c r="T7" s="95"/>
      <c r="U7" s="95"/>
      <c r="V7" s="96"/>
    </row>
    <row r="8" spans="1:22" ht="25.5" customHeight="1">
      <c r="A8" s="13"/>
      <c r="B8" s="14"/>
      <c r="C8" s="14"/>
      <c r="D8" s="77" t="s">
        <v>4</v>
      </c>
      <c r="E8" s="129" t="s">
        <v>82</v>
      </c>
      <c r="F8" s="129" t="s">
        <v>83</v>
      </c>
      <c r="G8" s="34" t="s">
        <v>93</v>
      </c>
      <c r="H8" s="129" t="s">
        <v>84</v>
      </c>
      <c r="I8" s="129" t="s">
        <v>85</v>
      </c>
      <c r="J8" s="78" t="s">
        <v>90</v>
      </c>
      <c r="K8" s="78" t="s">
        <v>94</v>
      </c>
      <c r="L8" s="78" t="s">
        <v>92</v>
      </c>
      <c r="M8" s="77" t="s">
        <v>193</v>
      </c>
      <c r="N8" s="129" t="s">
        <v>194</v>
      </c>
      <c r="O8" s="78" t="s">
        <v>195</v>
      </c>
      <c r="P8" s="78" t="s">
        <v>196</v>
      </c>
      <c r="Q8" s="77" t="s">
        <v>206</v>
      </c>
      <c r="R8" s="129" t="s">
        <v>207</v>
      </c>
      <c r="S8" s="78" t="s">
        <v>208</v>
      </c>
      <c r="T8" s="34" t="s">
        <v>209</v>
      </c>
      <c r="U8" s="34" t="s">
        <v>210</v>
      </c>
      <c r="V8" s="34" t="s">
        <v>205</v>
      </c>
    </row>
    <row r="9" spans="1:22" ht="12.75">
      <c r="A9" s="16"/>
      <c r="B9" s="17"/>
      <c r="C9" s="17"/>
      <c r="D9" s="93"/>
      <c r="E9" s="130"/>
      <c r="F9" s="130"/>
      <c r="G9" s="306"/>
      <c r="H9" s="130"/>
      <c r="I9" s="130"/>
      <c r="J9" s="94"/>
      <c r="K9" s="94"/>
      <c r="L9" s="94"/>
      <c r="M9" s="93"/>
      <c r="N9" s="130"/>
      <c r="O9" s="94"/>
      <c r="P9" s="94"/>
      <c r="Q9" s="93"/>
      <c r="R9" s="130"/>
      <c r="S9" s="94"/>
      <c r="T9" s="306"/>
      <c r="U9" s="306"/>
      <c r="V9" s="306"/>
    </row>
    <row r="10" spans="1:22" ht="12.75">
      <c r="A10" s="19" t="s">
        <v>5</v>
      </c>
      <c r="B10" s="17"/>
      <c r="C10" s="17"/>
      <c r="D10" s="20"/>
      <c r="E10" s="17"/>
      <c r="F10" s="17"/>
      <c r="G10" s="48"/>
      <c r="H10" s="17"/>
      <c r="I10" s="17"/>
      <c r="J10" s="79"/>
      <c r="K10" s="79"/>
      <c r="L10" s="79"/>
      <c r="M10" s="20"/>
      <c r="N10" s="17"/>
      <c r="O10" s="79"/>
      <c r="P10" s="79"/>
      <c r="Q10" s="20"/>
      <c r="R10" s="17"/>
      <c r="S10" s="79"/>
      <c r="T10" s="48"/>
      <c r="U10" s="48"/>
      <c r="V10" s="48"/>
    </row>
    <row r="11" spans="1:22" ht="12.75">
      <c r="A11" s="20" t="s">
        <v>6</v>
      </c>
      <c r="B11" s="17"/>
      <c r="C11" s="17"/>
      <c r="D11" s="80">
        <v>8.923050451416966</v>
      </c>
      <c r="E11" s="125">
        <v>7.5828716127292015</v>
      </c>
      <c r="F11" s="125">
        <v>8.20333722481975</v>
      </c>
      <c r="G11" s="307">
        <v>24.709259288965917</v>
      </c>
      <c r="H11" s="125">
        <v>14.552314915540023</v>
      </c>
      <c r="I11" s="125">
        <v>1.022220458919781</v>
      </c>
      <c r="J11" s="81">
        <v>8.188129457630406</v>
      </c>
      <c r="K11" s="81">
        <v>23.76266483209021</v>
      </c>
      <c r="L11" s="81">
        <v>48.47192412105613</v>
      </c>
      <c r="M11" s="80">
        <v>7.273673159104444</v>
      </c>
      <c r="N11" s="125">
        <v>8.048816359259598</v>
      </c>
      <c r="O11" s="81">
        <v>8.762752734420594</v>
      </c>
      <c r="P11" s="81">
        <v>24.085242252784635</v>
      </c>
      <c r="Q11" s="80">
        <v>8.715385882689375</v>
      </c>
      <c r="R11" s="125">
        <v>8.617896333401962</v>
      </c>
      <c r="S11" s="81">
        <v>9.841806668516725</v>
      </c>
      <c r="T11" s="81">
        <v>27.175088884608062</v>
      </c>
      <c r="U11" s="81">
        <v>51.2603311373927</v>
      </c>
      <c r="V11" s="81">
        <v>99.73225525844882</v>
      </c>
    </row>
    <row r="12" spans="1:22" ht="12.75">
      <c r="A12" s="20"/>
      <c r="B12" s="17" t="s">
        <v>7</v>
      </c>
      <c r="C12" s="17"/>
      <c r="D12" s="80">
        <v>9.291731359020554</v>
      </c>
      <c r="E12" s="125">
        <v>7.759641645900928</v>
      </c>
      <c r="F12" s="125">
        <v>7.84898273744403</v>
      </c>
      <c r="G12" s="307">
        <v>24.90035574236551</v>
      </c>
      <c r="H12" s="125">
        <v>16.096504834198015</v>
      </c>
      <c r="I12" s="125">
        <v>-0.22874439729372087</v>
      </c>
      <c r="J12" s="81">
        <v>8.42256436963259</v>
      </c>
      <c r="K12" s="81">
        <v>24.290324806536887</v>
      </c>
      <c r="L12" s="81">
        <v>49.19068054890239</v>
      </c>
      <c r="M12" s="80">
        <v>7.062652219414395</v>
      </c>
      <c r="N12" s="125">
        <v>7.815826798395305</v>
      </c>
      <c r="O12" s="81">
        <v>8.390978176054592</v>
      </c>
      <c r="P12" s="81">
        <v>23.26945719386429</v>
      </c>
      <c r="Q12" s="80">
        <v>8.265820683172159</v>
      </c>
      <c r="R12" s="125">
        <v>8.5357153338106</v>
      </c>
      <c r="S12" s="81">
        <v>8.947665975178614</v>
      </c>
      <c r="T12" s="81">
        <v>25.749201992161375</v>
      </c>
      <c r="U12" s="81">
        <v>49.018659186025666</v>
      </c>
      <c r="V12" s="81">
        <v>98.20933973492805</v>
      </c>
    </row>
    <row r="13" spans="1:22" s="180" customFormat="1" ht="12.75">
      <c r="A13" s="74"/>
      <c r="B13" s="72"/>
      <c r="C13" s="72" t="s">
        <v>70</v>
      </c>
      <c r="D13" s="184">
        <v>13.295610892394047</v>
      </c>
      <c r="E13" s="185">
        <v>7.718003375377033</v>
      </c>
      <c r="F13" s="185">
        <v>7.07557586848981</v>
      </c>
      <c r="G13" s="308">
        <v>28.08919013626089</v>
      </c>
      <c r="H13" s="185">
        <v>26.911361633293694</v>
      </c>
      <c r="I13" s="185">
        <v>-0.12666151434272999</v>
      </c>
      <c r="J13" s="186">
        <v>8.841947570598288</v>
      </c>
      <c r="K13" s="186">
        <v>35.62664768954925</v>
      </c>
      <c r="L13" s="186">
        <v>63.71583782581014</v>
      </c>
      <c r="M13" s="184">
        <v>10.086734256305698</v>
      </c>
      <c r="N13" s="185">
        <v>11.26797028031847</v>
      </c>
      <c r="O13" s="186">
        <v>12.303736657241023</v>
      </c>
      <c r="P13" s="186">
        <v>33.658441193865194</v>
      </c>
      <c r="Q13" s="184">
        <v>7.891419853240677</v>
      </c>
      <c r="R13" s="185">
        <v>9.975576985779036</v>
      </c>
      <c r="S13" s="186">
        <v>8.177674467363188</v>
      </c>
      <c r="T13" s="186">
        <v>26.044671306382902</v>
      </c>
      <c r="U13" s="186">
        <v>59.703112500248096</v>
      </c>
      <c r="V13" s="186">
        <v>123.41895032605824</v>
      </c>
    </row>
    <row r="14" spans="1:22" s="180" customFormat="1" ht="12.75">
      <c r="A14" s="74"/>
      <c r="B14" s="72"/>
      <c r="C14" s="72" t="s">
        <v>57</v>
      </c>
      <c r="D14" s="184">
        <v>9.097828924701332</v>
      </c>
      <c r="E14" s="185">
        <v>7.761658130649813</v>
      </c>
      <c r="F14" s="185">
        <v>7.886437779075384</v>
      </c>
      <c r="G14" s="308">
        <v>24.74592483442653</v>
      </c>
      <c r="H14" s="185">
        <v>15.572756044385756</v>
      </c>
      <c r="I14" s="185">
        <v>-0.23368813232409127</v>
      </c>
      <c r="J14" s="186">
        <v>8.402254212221006</v>
      </c>
      <c r="K14" s="186">
        <v>23.741322124282668</v>
      </c>
      <c r="L14" s="186">
        <v>48.48724695870919</v>
      </c>
      <c r="M14" s="184">
        <v>6.916200043806553</v>
      </c>
      <c r="N14" s="185">
        <v>7.648644189831617</v>
      </c>
      <c r="O14" s="186">
        <v>8.201488610226923</v>
      </c>
      <c r="P14" s="186">
        <v>22.766332843865094</v>
      </c>
      <c r="Q14" s="184">
        <v>8.283952405600301</v>
      </c>
      <c r="R14" s="185">
        <v>8.465984794449358</v>
      </c>
      <c r="S14" s="186">
        <v>8.984955615520203</v>
      </c>
      <c r="T14" s="186">
        <v>25.734892815569864</v>
      </c>
      <c r="U14" s="186">
        <v>48.50122565943496</v>
      </c>
      <c r="V14" s="186">
        <v>96.98847261814416</v>
      </c>
    </row>
    <row r="15" spans="1:22" ht="12.75">
      <c r="A15" s="20"/>
      <c r="B15" s="17" t="s">
        <v>101</v>
      </c>
      <c r="C15" s="17"/>
      <c r="D15" s="80">
        <v>0.727708760358374</v>
      </c>
      <c r="E15" s="125">
        <v>0.329532191278153</v>
      </c>
      <c r="F15" s="125">
        <v>14.216760022048039</v>
      </c>
      <c r="G15" s="307">
        <v>15.274000973684565</v>
      </c>
      <c r="H15" s="125">
        <v>0.7864036846383093</v>
      </c>
      <c r="I15" s="125">
        <v>0.38379550132817636</v>
      </c>
      <c r="J15" s="81">
        <v>0.7516119794342871</v>
      </c>
      <c r="K15" s="81">
        <v>1.9218111654007728</v>
      </c>
      <c r="L15" s="81">
        <v>17.195812139085337</v>
      </c>
      <c r="M15" s="80">
        <v>4.8908149833238355</v>
      </c>
      <c r="N15" s="125">
        <v>12.640028966596805</v>
      </c>
      <c r="O15" s="81">
        <v>15.500741424465229</v>
      </c>
      <c r="P15" s="81">
        <v>33.03158537438587</v>
      </c>
      <c r="Q15" s="80">
        <v>7.648021580919104</v>
      </c>
      <c r="R15" s="125">
        <v>10.20714009743074</v>
      </c>
      <c r="S15" s="81">
        <v>32.50333622532182</v>
      </c>
      <c r="T15" s="81">
        <v>50.35849790367166</v>
      </c>
      <c r="U15" s="81">
        <v>83.39008327805753</v>
      </c>
      <c r="V15" s="81">
        <v>100.58589541714286</v>
      </c>
    </row>
    <row r="16" spans="1:22" ht="12.75">
      <c r="A16" s="20"/>
      <c r="B16" s="17" t="s">
        <v>8</v>
      </c>
      <c r="C16" s="17"/>
      <c r="D16" s="80">
        <v>7.919563861559982</v>
      </c>
      <c r="E16" s="125">
        <v>8.27195152214001</v>
      </c>
      <c r="F16" s="125">
        <v>8.13745197317443</v>
      </c>
      <c r="G16" s="307">
        <v>24.328967356874422</v>
      </c>
      <c r="H16" s="125">
        <v>8.348395156737624</v>
      </c>
      <c r="I16" s="125">
        <v>8.314647821249958</v>
      </c>
      <c r="J16" s="81">
        <v>8.681958864814563</v>
      </c>
      <c r="K16" s="81">
        <v>25.345001842802144</v>
      </c>
      <c r="L16" s="81">
        <v>49.67396919967656</v>
      </c>
      <c r="M16" s="80">
        <v>8.05215100321722</v>
      </c>
      <c r="N16" s="125">
        <v>8.13395788525901</v>
      </c>
      <c r="O16" s="81">
        <v>8.592500167387916</v>
      </c>
      <c r="P16" s="81">
        <v>24.778609055864145</v>
      </c>
      <c r="Q16" s="80">
        <v>8.619634204501207</v>
      </c>
      <c r="R16" s="125">
        <v>8.661087201235569</v>
      </c>
      <c r="S16" s="81">
        <v>8.548679330958636</v>
      </c>
      <c r="T16" s="81">
        <v>25.829400736695412</v>
      </c>
      <c r="U16" s="81">
        <v>50.60800979255956</v>
      </c>
      <c r="V16" s="81">
        <v>100.28197899223612</v>
      </c>
    </row>
    <row r="17" spans="1:22" ht="12.75">
      <c r="A17" s="20"/>
      <c r="B17" s="17" t="s">
        <v>54</v>
      </c>
      <c r="C17" s="17"/>
      <c r="D17" s="80">
        <v>9.539963604280526</v>
      </c>
      <c r="E17" s="125">
        <v>7.565101485878248</v>
      </c>
      <c r="F17" s="125">
        <v>3.397896813673561</v>
      </c>
      <c r="G17" s="307">
        <v>20.502961903832336</v>
      </c>
      <c r="H17" s="125">
        <v>8.37478606168504</v>
      </c>
      <c r="I17" s="125">
        <v>9.702004959198996</v>
      </c>
      <c r="J17" s="81">
        <v>6.854427335693416</v>
      </c>
      <c r="K17" s="81">
        <v>24.93121835657745</v>
      </c>
      <c r="L17" s="81">
        <v>45.43418026040979</v>
      </c>
      <c r="M17" s="80">
        <v>9.188152138930064</v>
      </c>
      <c r="N17" s="125">
        <v>5.0563679031745155</v>
      </c>
      <c r="O17" s="81">
        <v>16.037481892949096</v>
      </c>
      <c r="P17" s="81">
        <v>30.282001935053675</v>
      </c>
      <c r="Q17" s="80">
        <v>9.246266720248359</v>
      </c>
      <c r="R17" s="125">
        <v>8.088931374709036</v>
      </c>
      <c r="S17" s="81">
        <v>13.998770221859994</v>
      </c>
      <c r="T17" s="81">
        <v>31.33396831681739</v>
      </c>
      <c r="U17" s="81">
        <v>61.61597025187106</v>
      </c>
      <c r="V17" s="81">
        <v>107.05015051228085</v>
      </c>
    </row>
    <row r="18" spans="1:22" ht="12.75">
      <c r="A18" s="20"/>
      <c r="B18" s="17" t="s">
        <v>55</v>
      </c>
      <c r="C18" s="17"/>
      <c r="D18" s="80">
        <v>5.373271676134235</v>
      </c>
      <c r="E18" s="125">
        <v>6.024208632354869</v>
      </c>
      <c r="F18" s="125">
        <v>6.917393266572559</v>
      </c>
      <c r="G18" s="307">
        <v>18.314873575061664</v>
      </c>
      <c r="H18" s="125">
        <v>7.12353214590042</v>
      </c>
      <c r="I18" s="125">
        <v>9.485322603668608</v>
      </c>
      <c r="J18" s="81">
        <v>6.710484378242687</v>
      </c>
      <c r="K18" s="81">
        <v>23.319339127811716</v>
      </c>
      <c r="L18" s="81">
        <v>41.634212702873384</v>
      </c>
      <c r="M18" s="80">
        <v>8.623254912779243</v>
      </c>
      <c r="N18" s="125">
        <v>5.606651130004513</v>
      </c>
      <c r="O18" s="81">
        <v>9.03474039230359</v>
      </c>
      <c r="P18" s="81">
        <v>23.264646435087347</v>
      </c>
      <c r="Q18" s="80">
        <v>24.087054504347716</v>
      </c>
      <c r="R18" s="125">
        <v>7.813576639531325</v>
      </c>
      <c r="S18" s="81">
        <v>6.030512040189266</v>
      </c>
      <c r="T18" s="81">
        <v>37.931143184068304</v>
      </c>
      <c r="U18" s="81">
        <v>61.19578961915565</v>
      </c>
      <c r="V18" s="81">
        <v>102.83000232202903</v>
      </c>
    </row>
    <row r="19" spans="1:22" ht="12.75">
      <c r="A19" s="20"/>
      <c r="B19" s="17" t="s">
        <v>9</v>
      </c>
      <c r="C19" s="17"/>
      <c r="D19" s="80">
        <v>9.013712341765352</v>
      </c>
      <c r="E19" s="125">
        <v>9.177836086209865</v>
      </c>
      <c r="F19" s="125">
        <v>8.748354201563952</v>
      </c>
      <c r="G19" s="307">
        <v>26.93990262953917</v>
      </c>
      <c r="H19" s="125">
        <v>8.852383966011725</v>
      </c>
      <c r="I19" s="125">
        <v>8.189362346293152</v>
      </c>
      <c r="J19" s="81">
        <v>8.234158209741594</v>
      </c>
      <c r="K19" s="81">
        <v>25.27590452204647</v>
      </c>
      <c r="L19" s="81">
        <v>52.215807151585636</v>
      </c>
      <c r="M19" s="80">
        <v>10.216903802524598</v>
      </c>
      <c r="N19" s="125">
        <v>8.740369196632718</v>
      </c>
      <c r="O19" s="81">
        <v>9.465094196339626</v>
      </c>
      <c r="P19" s="81">
        <v>28.422367195496943</v>
      </c>
      <c r="Q19" s="80">
        <v>8.963152565696449</v>
      </c>
      <c r="R19" s="125">
        <v>8.05840277528577</v>
      </c>
      <c r="S19" s="81">
        <v>9.16446428066692</v>
      </c>
      <c r="T19" s="81">
        <v>26.186019621649137</v>
      </c>
      <c r="U19" s="81">
        <v>54.608386817146084</v>
      </c>
      <c r="V19" s="81">
        <v>106.82419396873172</v>
      </c>
    </row>
    <row r="20" spans="1:22" ht="12.75">
      <c r="A20" s="20"/>
      <c r="B20" s="17" t="s">
        <v>10</v>
      </c>
      <c r="C20" s="17"/>
      <c r="D20" s="80">
        <v>13.322693272504205</v>
      </c>
      <c r="E20" s="125">
        <v>9.069543788846728</v>
      </c>
      <c r="F20" s="125">
        <v>13.994932225439213</v>
      </c>
      <c r="G20" s="307">
        <v>36.38716928679015</v>
      </c>
      <c r="H20" s="125">
        <v>10.132149409674293</v>
      </c>
      <c r="I20" s="125">
        <v>8.999024642946948</v>
      </c>
      <c r="J20" s="81">
        <v>10.076440039242701</v>
      </c>
      <c r="K20" s="81">
        <v>29.207614091863938</v>
      </c>
      <c r="L20" s="81">
        <v>65.59478337865409</v>
      </c>
      <c r="M20" s="80">
        <v>11.47886847561195</v>
      </c>
      <c r="N20" s="125">
        <v>11.70271843255635</v>
      </c>
      <c r="O20" s="81">
        <v>11.697160247854676</v>
      </c>
      <c r="P20" s="81">
        <v>34.87874715602298</v>
      </c>
      <c r="Q20" s="80">
        <v>12.19210249313795</v>
      </c>
      <c r="R20" s="125">
        <v>10.636161500647201</v>
      </c>
      <c r="S20" s="81">
        <v>18.428800192023072</v>
      </c>
      <c r="T20" s="81">
        <v>41.257064185808225</v>
      </c>
      <c r="U20" s="81">
        <v>76.13581134183121</v>
      </c>
      <c r="V20" s="81">
        <v>141.7305947204853</v>
      </c>
    </row>
    <row r="21" spans="1:22" ht="12.75">
      <c r="A21" s="49"/>
      <c r="B21" s="50"/>
      <c r="C21" s="50"/>
      <c r="D21" s="82"/>
      <c r="E21" s="126"/>
      <c r="F21" s="126"/>
      <c r="G21" s="309"/>
      <c r="H21" s="126"/>
      <c r="I21" s="126"/>
      <c r="J21" s="83"/>
      <c r="K21" s="83"/>
      <c r="L21" s="83"/>
      <c r="M21" s="82"/>
      <c r="N21" s="126"/>
      <c r="O21" s="83"/>
      <c r="P21" s="83"/>
      <c r="Q21" s="82"/>
      <c r="R21" s="126"/>
      <c r="S21" s="83"/>
      <c r="T21" s="83"/>
      <c r="U21" s="83"/>
      <c r="V21" s="83"/>
    </row>
    <row r="22" spans="1:22" ht="12.75">
      <c r="A22" s="20" t="s">
        <v>11</v>
      </c>
      <c r="B22" s="17"/>
      <c r="C22" s="17"/>
      <c r="D22" s="80">
        <v>7.505268501493842</v>
      </c>
      <c r="E22" s="125">
        <v>6.8499829110020105</v>
      </c>
      <c r="F22" s="125">
        <v>8.043859010041336</v>
      </c>
      <c r="G22" s="307">
        <v>22.39911042253719</v>
      </c>
      <c r="H22" s="125">
        <v>7.997645303460375</v>
      </c>
      <c r="I22" s="125">
        <v>7.659625940409817</v>
      </c>
      <c r="J22" s="81">
        <v>8.31364732939725</v>
      </c>
      <c r="K22" s="81">
        <v>23.97091857326744</v>
      </c>
      <c r="L22" s="81">
        <v>46.37002899580463</v>
      </c>
      <c r="M22" s="80">
        <v>8.369516236427135</v>
      </c>
      <c r="N22" s="125">
        <v>8.059718054697456</v>
      </c>
      <c r="O22" s="81">
        <v>8.879042512049084</v>
      </c>
      <c r="P22" s="81">
        <v>25.308276803173673</v>
      </c>
      <c r="Q22" s="80">
        <v>8.27046560539842</v>
      </c>
      <c r="R22" s="125">
        <v>8.111400326774543</v>
      </c>
      <c r="S22" s="81">
        <v>12.195989665834265</v>
      </c>
      <c r="T22" s="81">
        <v>28.577855598007226</v>
      </c>
      <c r="U22" s="81">
        <v>53.8861324011809</v>
      </c>
      <c r="V22" s="81">
        <v>100.25616139698553</v>
      </c>
    </row>
    <row r="23" spans="1:22" ht="12.75">
      <c r="A23" s="20"/>
      <c r="B23" s="17" t="s">
        <v>12</v>
      </c>
      <c r="C23" s="17"/>
      <c r="D23" s="80">
        <v>8.161590425649944</v>
      </c>
      <c r="E23" s="125">
        <v>8.123365119979804</v>
      </c>
      <c r="F23" s="125">
        <v>10.394876103365956</v>
      </c>
      <c r="G23" s="307">
        <v>26.679831648995705</v>
      </c>
      <c r="H23" s="125">
        <v>8.244963159685279</v>
      </c>
      <c r="I23" s="125">
        <v>8.150733986487475</v>
      </c>
      <c r="J23" s="81">
        <v>10.497121208884279</v>
      </c>
      <c r="K23" s="81">
        <v>26.89281835505703</v>
      </c>
      <c r="L23" s="81">
        <v>53.57265000405273</v>
      </c>
      <c r="M23" s="80">
        <v>8.078659117509078</v>
      </c>
      <c r="N23" s="125">
        <v>8.483173442851864</v>
      </c>
      <c r="O23" s="81">
        <v>10.782438017398922</v>
      </c>
      <c r="P23" s="81">
        <v>27.344270577759865</v>
      </c>
      <c r="Q23" s="80">
        <v>8.229108501223783</v>
      </c>
      <c r="R23" s="125">
        <v>8.496352142144499</v>
      </c>
      <c r="S23" s="81">
        <v>12.96484424870461</v>
      </c>
      <c r="T23" s="81">
        <v>29.690304892072895</v>
      </c>
      <c r="U23" s="81">
        <v>57.03457546983276</v>
      </c>
      <c r="V23" s="81">
        <v>110.60722547388549</v>
      </c>
    </row>
    <row r="24" spans="1:22" ht="12.75">
      <c r="A24" s="20"/>
      <c r="B24" s="17" t="s">
        <v>13</v>
      </c>
      <c r="C24" s="17"/>
      <c r="D24" s="80">
        <v>5.8368794740059595</v>
      </c>
      <c r="E24" s="125">
        <v>6.527379326860763</v>
      </c>
      <c r="F24" s="125">
        <v>8.927780974035478</v>
      </c>
      <c r="G24" s="307">
        <v>21.2920397749022</v>
      </c>
      <c r="H24" s="125">
        <v>8.412811016249414</v>
      </c>
      <c r="I24" s="125">
        <v>8.16055526404334</v>
      </c>
      <c r="J24" s="81">
        <v>8.337199278254595</v>
      </c>
      <c r="K24" s="81">
        <v>24.910565558547347</v>
      </c>
      <c r="L24" s="81">
        <v>46.20260533344955</v>
      </c>
      <c r="M24" s="80">
        <v>8.185412739575675</v>
      </c>
      <c r="N24" s="125">
        <v>8.284890701757536</v>
      </c>
      <c r="O24" s="81">
        <v>9.706354091596376</v>
      </c>
      <c r="P24" s="81">
        <v>26.17665753292959</v>
      </c>
      <c r="Q24" s="80">
        <v>9.269281659879406</v>
      </c>
      <c r="R24" s="125">
        <v>9.915090551613808</v>
      </c>
      <c r="S24" s="81">
        <v>18.8433522625723</v>
      </c>
      <c r="T24" s="81">
        <v>38.027724474065515</v>
      </c>
      <c r="U24" s="81">
        <v>64.2043820069951</v>
      </c>
      <c r="V24" s="81">
        <v>110.40698734044466</v>
      </c>
    </row>
    <row r="25" spans="1:22" ht="12.75">
      <c r="A25" s="20"/>
      <c r="B25" s="17" t="s">
        <v>14</v>
      </c>
      <c r="C25" s="17"/>
      <c r="D25" s="80">
        <v>28.16484423144735</v>
      </c>
      <c r="E25" s="125">
        <v>5.223371816550363</v>
      </c>
      <c r="F25" s="125">
        <v>8.100462552191855</v>
      </c>
      <c r="G25" s="307">
        <v>41.48867860018957</v>
      </c>
      <c r="H25" s="125">
        <v>3.747186124876293</v>
      </c>
      <c r="I25" s="125">
        <v>1.1558527537331391</v>
      </c>
      <c r="J25" s="81">
        <v>0.21541302779047583</v>
      </c>
      <c r="K25" s="81">
        <v>5.118451906399908</v>
      </c>
      <c r="L25" s="81">
        <v>46.607130506589485</v>
      </c>
      <c r="M25" s="80">
        <v>31.348330703344157</v>
      </c>
      <c r="N25" s="125">
        <v>4.8060490628345915</v>
      </c>
      <c r="O25" s="81">
        <v>7.848805628516818</v>
      </c>
      <c r="P25" s="81">
        <v>44.003185394695564</v>
      </c>
      <c r="Q25" s="80">
        <v>3.7808195372413826</v>
      </c>
      <c r="R25" s="125">
        <v>0.45224234303725164</v>
      </c>
      <c r="S25" s="81">
        <v>4.339892562356569</v>
      </c>
      <c r="T25" s="81">
        <v>8.572954442635204</v>
      </c>
      <c r="U25" s="81">
        <v>52.57613983733077</v>
      </c>
      <c r="V25" s="81">
        <v>99.18327034392026</v>
      </c>
    </row>
    <row r="26" spans="1:22" ht="12.75">
      <c r="A26" s="20"/>
      <c r="B26" s="17" t="s">
        <v>56</v>
      </c>
      <c r="C26" s="17"/>
      <c r="D26" s="80">
        <v>5.895641160075476</v>
      </c>
      <c r="E26" s="125">
        <v>5.824937409580643</v>
      </c>
      <c r="F26" s="125">
        <v>6.6513705272591634</v>
      </c>
      <c r="G26" s="307">
        <v>18.371949096915284</v>
      </c>
      <c r="H26" s="125">
        <v>6.878654398777022</v>
      </c>
      <c r="I26" s="125">
        <v>6.962015120090262</v>
      </c>
      <c r="J26" s="81">
        <v>7.6442983978163115</v>
      </c>
      <c r="K26" s="81">
        <v>21.484967916683598</v>
      </c>
      <c r="L26" s="81">
        <v>39.85691701359888</v>
      </c>
      <c r="M26" s="80">
        <v>7.019919463034582</v>
      </c>
      <c r="N26" s="125">
        <v>7.760047019718481</v>
      </c>
      <c r="O26" s="81">
        <v>7.814678250767798</v>
      </c>
      <c r="P26" s="81">
        <v>22.594644733520862</v>
      </c>
      <c r="Q26" s="80">
        <v>8.28633789294599</v>
      </c>
      <c r="R26" s="125">
        <v>7.827829111716773</v>
      </c>
      <c r="S26" s="81">
        <v>12.01832762294927</v>
      </c>
      <c r="T26" s="81">
        <v>28.132494627612033</v>
      </c>
      <c r="U26" s="81">
        <v>50.7271393611329</v>
      </c>
      <c r="V26" s="81">
        <v>90.58405637473177</v>
      </c>
    </row>
    <row r="27" spans="1:22" ht="12.75">
      <c r="A27" s="20"/>
      <c r="B27" s="17" t="s">
        <v>71</v>
      </c>
      <c r="C27" s="17"/>
      <c r="D27" s="80">
        <v>8.124037208736421</v>
      </c>
      <c r="E27" s="125">
        <v>7.894147751026306</v>
      </c>
      <c r="F27" s="125">
        <v>8.103963129975881</v>
      </c>
      <c r="G27" s="307">
        <v>24.12214808973861</v>
      </c>
      <c r="H27" s="125">
        <v>10.456239656614768</v>
      </c>
      <c r="I27" s="125">
        <v>9.224636947829575</v>
      </c>
      <c r="J27" s="81">
        <v>8.504858908827778</v>
      </c>
      <c r="K27" s="81">
        <v>28.18573551327212</v>
      </c>
      <c r="L27" s="81">
        <v>52.30788360301073</v>
      </c>
      <c r="M27" s="80">
        <v>8.463058306406156</v>
      </c>
      <c r="N27" s="125">
        <v>8.526467256843251</v>
      </c>
      <c r="O27" s="81">
        <v>8.855722631115029</v>
      </c>
      <c r="P27" s="81">
        <v>25.845248194364437</v>
      </c>
      <c r="Q27" s="80">
        <v>8.43760121626063</v>
      </c>
      <c r="R27" s="125">
        <v>8.539299106652626</v>
      </c>
      <c r="S27" s="81">
        <v>9.749868556784048</v>
      </c>
      <c r="T27" s="81">
        <v>26.726768879697303</v>
      </c>
      <c r="U27" s="81">
        <v>52.57201707406174</v>
      </c>
      <c r="V27" s="81">
        <v>104.87990067707247</v>
      </c>
    </row>
    <row r="28" spans="1:22" ht="12.75">
      <c r="A28" s="20"/>
      <c r="B28" s="17" t="s">
        <v>72</v>
      </c>
      <c r="C28" s="17"/>
      <c r="D28" s="82"/>
      <c r="E28" s="126"/>
      <c r="F28" s="126"/>
      <c r="G28" s="309"/>
      <c r="H28" s="126"/>
      <c r="I28" s="126"/>
      <c r="J28" s="83"/>
      <c r="K28" s="83"/>
      <c r="L28" s="83"/>
      <c r="M28" s="82"/>
      <c r="N28" s="126"/>
      <c r="O28" s="83"/>
      <c r="P28" s="83"/>
      <c r="Q28" s="82"/>
      <c r="R28" s="126"/>
      <c r="S28" s="83"/>
      <c r="T28" s="83"/>
      <c r="U28" s="83"/>
      <c r="V28" s="83"/>
    </row>
    <row r="29" spans="1:22" ht="12.75">
      <c r="A29" s="20"/>
      <c r="B29" s="17"/>
      <c r="C29" s="17"/>
      <c r="D29" s="84"/>
      <c r="E29" s="127"/>
      <c r="F29" s="127"/>
      <c r="G29" s="52"/>
      <c r="H29" s="127"/>
      <c r="I29" s="127"/>
      <c r="J29" s="85"/>
      <c r="K29" s="85"/>
      <c r="L29" s="85"/>
      <c r="M29" s="84"/>
      <c r="N29" s="127"/>
      <c r="O29" s="85"/>
      <c r="P29" s="85"/>
      <c r="Q29" s="84"/>
      <c r="R29" s="127"/>
      <c r="S29" s="85"/>
      <c r="T29" s="85"/>
      <c r="U29" s="85"/>
      <c r="V29" s="85"/>
    </row>
    <row r="30" spans="1:22" ht="12.75">
      <c r="A30" s="20" t="s">
        <v>16</v>
      </c>
      <c r="B30" s="23"/>
      <c r="C30" s="23"/>
      <c r="D30" s="80">
        <v>19.481286510447177</v>
      </c>
      <c r="E30" s="125">
        <v>13.04070094836959</v>
      </c>
      <c r="F30" s="125">
        <v>9.390973051326428</v>
      </c>
      <c r="G30" s="307">
        <v>41.91296051014319</v>
      </c>
      <c r="H30" s="125">
        <v>63.36500367705327</v>
      </c>
      <c r="I30" s="125">
        <v>-48.40660313195233</v>
      </c>
      <c r="J30" s="81">
        <v>7.253396637951562</v>
      </c>
      <c r="K30" s="81">
        <v>22.211797183052497</v>
      </c>
      <c r="L30" s="81">
        <v>64.12475769319569</v>
      </c>
      <c r="M30" s="80">
        <v>-0.8870809643730094</v>
      </c>
      <c r="N30" s="125">
        <v>7.967631326622684</v>
      </c>
      <c r="O30" s="81">
        <v>7.896741622119231</v>
      </c>
      <c r="P30" s="81">
        <v>14.977291984368907</v>
      </c>
      <c r="Q30" s="80">
        <v>12.028711542775396</v>
      </c>
      <c r="R30" s="125">
        <v>12.389777052590405</v>
      </c>
      <c r="S30" s="81">
        <v>-7.689817156417433</v>
      </c>
      <c r="T30" s="81">
        <v>16.728671438948368</v>
      </c>
      <c r="U30" s="81">
        <v>31.705963423317275</v>
      </c>
      <c r="V30" s="81">
        <v>95.83072111651296</v>
      </c>
    </row>
    <row r="31" spans="1:22" ht="12.75">
      <c r="A31" s="20"/>
      <c r="B31" s="17"/>
      <c r="C31" s="17"/>
      <c r="D31" s="84"/>
      <c r="E31" s="127"/>
      <c r="F31" s="127"/>
      <c r="G31" s="52"/>
      <c r="H31" s="127"/>
      <c r="I31" s="127"/>
      <c r="J31" s="85"/>
      <c r="K31" s="85"/>
      <c r="L31" s="85"/>
      <c r="M31" s="84"/>
      <c r="N31" s="127"/>
      <c r="O31" s="85"/>
      <c r="P31" s="85"/>
      <c r="Q31" s="84"/>
      <c r="R31" s="127"/>
      <c r="S31" s="85"/>
      <c r="T31" s="85"/>
      <c r="U31" s="85"/>
      <c r="V31" s="85"/>
    </row>
    <row r="32" spans="1:22" ht="12.75">
      <c r="A32" s="19" t="s">
        <v>17</v>
      </c>
      <c r="B32" s="17"/>
      <c r="C32" s="17"/>
      <c r="D32" s="84"/>
      <c r="E32" s="127"/>
      <c r="F32" s="127"/>
      <c r="G32" s="52"/>
      <c r="H32" s="127"/>
      <c r="I32" s="127"/>
      <c r="J32" s="85"/>
      <c r="K32" s="85"/>
      <c r="L32" s="85"/>
      <c r="M32" s="84"/>
      <c r="N32" s="127"/>
      <c r="O32" s="85"/>
      <c r="P32" s="85"/>
      <c r="Q32" s="84"/>
      <c r="R32" s="127"/>
      <c r="S32" s="85"/>
      <c r="T32" s="85"/>
      <c r="U32" s="85"/>
      <c r="V32" s="85"/>
    </row>
    <row r="33" spans="1:22" ht="12.75">
      <c r="A33" s="20" t="s">
        <v>18</v>
      </c>
      <c r="B33" s="17"/>
      <c r="C33" s="17"/>
      <c r="D33" s="80">
        <v>3.3411117741898777</v>
      </c>
      <c r="E33" s="125">
        <v>6.702841609684771</v>
      </c>
      <c r="F33" s="125">
        <v>7.974519625392541</v>
      </c>
      <c r="G33" s="307">
        <v>18.01847300926719</v>
      </c>
      <c r="H33" s="125">
        <v>7.457588152551466</v>
      </c>
      <c r="I33" s="125">
        <v>7.786972668568266</v>
      </c>
      <c r="J33" s="81">
        <v>8.274334624031917</v>
      </c>
      <c r="K33" s="81">
        <v>23.51889544515165</v>
      </c>
      <c r="L33" s="81">
        <v>41.53736845441884</v>
      </c>
      <c r="M33" s="80">
        <v>6.7937348038510645</v>
      </c>
      <c r="N33" s="125">
        <v>6.348204154011642</v>
      </c>
      <c r="O33" s="81">
        <v>7.437065970610313</v>
      </c>
      <c r="P33" s="81">
        <v>20.57900492847302</v>
      </c>
      <c r="Q33" s="80">
        <v>9.193919234351105</v>
      </c>
      <c r="R33" s="125">
        <v>11.47165175744989</v>
      </c>
      <c r="S33" s="81">
        <v>23.59998397185394</v>
      </c>
      <c r="T33" s="81">
        <v>44.26555496365494</v>
      </c>
      <c r="U33" s="81">
        <v>64.84455989212796</v>
      </c>
      <c r="V33" s="81">
        <v>106.3819283465468</v>
      </c>
    </row>
    <row r="34" spans="1:22" ht="12.75">
      <c r="A34" s="20"/>
      <c r="B34" s="17" t="s">
        <v>19</v>
      </c>
      <c r="C34" s="17"/>
      <c r="D34" s="80">
        <v>5.295476607791947</v>
      </c>
      <c r="E34" s="125">
        <v>2.3746963999155253</v>
      </c>
      <c r="F34" s="125">
        <v>7.910631255151837</v>
      </c>
      <c r="G34" s="307">
        <v>15.58080426285931</v>
      </c>
      <c r="H34" s="125">
        <v>2.90411035180153</v>
      </c>
      <c r="I34" s="125">
        <v>0.6633894488053375</v>
      </c>
      <c r="J34" s="81">
        <v>2.3470510177984036</v>
      </c>
      <c r="K34" s="81">
        <v>5.914550818405271</v>
      </c>
      <c r="L34" s="81">
        <v>21.49535508126458</v>
      </c>
      <c r="M34" s="80">
        <v>6.1758489298719645</v>
      </c>
      <c r="N34" s="125">
        <v>4.818095156243726</v>
      </c>
      <c r="O34" s="81">
        <v>3.4414918884187276</v>
      </c>
      <c r="P34" s="81">
        <v>14.435435974534418</v>
      </c>
      <c r="Q34" s="80">
        <v>3.198693226557794</v>
      </c>
      <c r="R34" s="125">
        <v>7.349713290075827</v>
      </c>
      <c r="S34" s="81">
        <v>20.915896963723394</v>
      </c>
      <c r="T34" s="81">
        <v>31.464303480357014</v>
      </c>
      <c r="U34" s="81">
        <v>45.89973945489143</v>
      </c>
      <c r="V34" s="81">
        <v>67.39509453615601</v>
      </c>
    </row>
    <row r="35" spans="1:22" ht="12.75">
      <c r="A35" s="20"/>
      <c r="B35" s="17" t="s">
        <v>20</v>
      </c>
      <c r="C35" s="17"/>
      <c r="D35" s="80">
        <v>0.5993608538114408</v>
      </c>
      <c r="E35" s="125">
        <v>5.848595717160121</v>
      </c>
      <c r="F35" s="125">
        <v>7.688446988785685</v>
      </c>
      <c r="G35" s="307">
        <v>14.136403559757248</v>
      </c>
      <c r="H35" s="125">
        <v>7.211110073889953</v>
      </c>
      <c r="I35" s="125">
        <v>6.375916017078738</v>
      </c>
      <c r="J35" s="81">
        <v>7.462034870050656</v>
      </c>
      <c r="K35" s="81">
        <v>21.049060961019347</v>
      </c>
      <c r="L35" s="81">
        <v>35.18546452077659</v>
      </c>
      <c r="M35" s="80">
        <v>5.630831518352107</v>
      </c>
      <c r="N35" s="125">
        <v>5.492034849421249</v>
      </c>
      <c r="O35" s="81">
        <v>6.144492675810792</v>
      </c>
      <c r="P35" s="81">
        <v>17.267359043584147</v>
      </c>
      <c r="Q35" s="80">
        <v>9.823704539687588</v>
      </c>
      <c r="R35" s="125">
        <v>10.134964267648849</v>
      </c>
      <c r="S35" s="81">
        <v>23.137501277588896</v>
      </c>
      <c r="T35" s="81">
        <v>43.09617008492533</v>
      </c>
      <c r="U35" s="81">
        <v>60.363529128509484</v>
      </c>
      <c r="V35" s="81">
        <v>95.54899364928607</v>
      </c>
    </row>
    <row r="36" spans="1:22" ht="12.75">
      <c r="A36" s="20"/>
      <c r="B36" s="17" t="s">
        <v>21</v>
      </c>
      <c r="C36" s="17"/>
      <c r="D36" s="80">
        <v>7.275392921539452</v>
      </c>
      <c r="E36" s="125">
        <v>7.818252498969727</v>
      </c>
      <c r="F36" s="125">
        <v>8.379032108609726</v>
      </c>
      <c r="G36" s="307">
        <v>23.472677529118904</v>
      </c>
      <c r="H36" s="125">
        <v>7.705529802321426</v>
      </c>
      <c r="I36" s="125">
        <v>9.630000687390455</v>
      </c>
      <c r="J36" s="81">
        <v>9.294467204355215</v>
      </c>
      <c r="K36" s="81">
        <v>26.629997694067097</v>
      </c>
      <c r="L36" s="81">
        <v>50.102675223186</v>
      </c>
      <c r="M36" s="80">
        <v>8.43009484684076</v>
      </c>
      <c r="N36" s="125">
        <v>7.528907478829517</v>
      </c>
      <c r="O36" s="81">
        <v>9.181905641151948</v>
      </c>
      <c r="P36" s="81">
        <v>25.140907966822226</v>
      </c>
      <c r="Q36" s="80">
        <v>8.166194121868854</v>
      </c>
      <c r="R36" s="125">
        <v>13.276264614797775</v>
      </c>
      <c r="S36" s="81">
        <v>24.196238049266842</v>
      </c>
      <c r="T36" s="81">
        <v>45.638696785933476</v>
      </c>
      <c r="U36" s="81">
        <v>70.7796047527557</v>
      </c>
      <c r="V36" s="81">
        <v>120.8822799759417</v>
      </c>
    </row>
    <row r="37" spans="1:22" ht="12.75">
      <c r="A37" s="49"/>
      <c r="B37" s="50"/>
      <c r="C37" s="50"/>
      <c r="D37" s="82"/>
      <c r="E37" s="126"/>
      <c r="F37" s="126"/>
      <c r="G37" s="309"/>
      <c r="H37" s="126"/>
      <c r="I37" s="126"/>
      <c r="J37" s="83"/>
      <c r="K37" s="83"/>
      <c r="L37" s="83"/>
      <c r="M37" s="82"/>
      <c r="N37" s="126"/>
      <c r="O37" s="83"/>
      <c r="P37" s="83"/>
      <c r="Q37" s="82"/>
      <c r="R37" s="126"/>
      <c r="S37" s="83"/>
      <c r="T37" s="83"/>
      <c r="U37" s="83"/>
      <c r="V37" s="83"/>
    </row>
    <row r="38" spans="1:22" ht="12.75">
      <c r="A38" s="24" t="s">
        <v>73</v>
      </c>
      <c r="B38" s="25"/>
      <c r="C38" s="25"/>
      <c r="D38" s="86">
        <v>8.917136109176443</v>
      </c>
      <c r="E38" s="128">
        <v>7.574380281612311</v>
      </c>
      <c r="F38" s="128">
        <v>8.202860001376456</v>
      </c>
      <c r="G38" s="310">
        <v>24.69437639216521</v>
      </c>
      <c r="H38" s="128">
        <v>14.533323856709156</v>
      </c>
      <c r="I38" s="128">
        <v>1.0216354261976879</v>
      </c>
      <c r="J38" s="87">
        <v>8.17860625054046</v>
      </c>
      <c r="K38" s="87">
        <v>23.733565533447305</v>
      </c>
      <c r="L38" s="87">
        <v>48.427941925612515</v>
      </c>
      <c r="M38" s="86">
        <v>7.271883282869938</v>
      </c>
      <c r="N38" s="128">
        <v>8.043549039639922</v>
      </c>
      <c r="O38" s="87">
        <v>8.75407703017555</v>
      </c>
      <c r="P38" s="87">
        <v>24.069509352685408</v>
      </c>
      <c r="Q38" s="86">
        <v>8.70639154933859</v>
      </c>
      <c r="R38" s="128">
        <v>8.615828706700155</v>
      </c>
      <c r="S38" s="87">
        <v>9.859861700014822</v>
      </c>
      <c r="T38" s="87">
        <v>27.182081956053565</v>
      </c>
      <c r="U38" s="87">
        <v>51.25159130873897</v>
      </c>
      <c r="V38" s="87">
        <v>99.67953323435148</v>
      </c>
    </row>
    <row r="39" spans="1:22" ht="12.75">
      <c r="A39" s="24" t="s">
        <v>74</v>
      </c>
      <c r="B39" s="25"/>
      <c r="C39" s="25"/>
      <c r="D39" s="86">
        <v>6.813107592518483</v>
      </c>
      <c r="E39" s="128">
        <v>6.818739935449263</v>
      </c>
      <c r="F39" s="128">
        <v>8.032184700928124</v>
      </c>
      <c r="G39" s="310">
        <v>21.66403222889587</v>
      </c>
      <c r="H39" s="128">
        <v>7.900460077678001</v>
      </c>
      <c r="I39" s="128">
        <v>7.6698931657837175</v>
      </c>
      <c r="J39" s="87">
        <v>8.297937946248851</v>
      </c>
      <c r="K39" s="87">
        <v>23.86829118971057</v>
      </c>
      <c r="L39" s="87">
        <v>45.53232341860644</v>
      </c>
      <c r="M39" s="86">
        <v>8.105497142412078</v>
      </c>
      <c r="N39" s="128">
        <v>7.771631725924835</v>
      </c>
      <c r="O39" s="87">
        <v>8.632149086499506</v>
      </c>
      <c r="P39" s="87">
        <v>24.50927795483642</v>
      </c>
      <c r="Q39" s="86">
        <v>8.415378451854384</v>
      </c>
      <c r="R39" s="128">
        <v>8.666010110337156</v>
      </c>
      <c r="S39" s="87">
        <v>14.095664529720974</v>
      </c>
      <c r="T39" s="87">
        <v>31.177053091912516</v>
      </c>
      <c r="U39" s="87">
        <v>55.68633104674893</v>
      </c>
      <c r="V39" s="87">
        <v>101.21865446535537</v>
      </c>
    </row>
    <row r="40" spans="1:22" ht="12.75">
      <c r="A40" s="53"/>
      <c r="B40" s="54"/>
      <c r="C40" s="54"/>
      <c r="D40" s="88"/>
      <c r="E40" s="131"/>
      <c r="F40" s="131"/>
      <c r="G40" s="311"/>
      <c r="H40" s="131"/>
      <c r="I40" s="131"/>
      <c r="J40" s="89"/>
      <c r="K40" s="89"/>
      <c r="L40" s="89"/>
      <c r="M40" s="88"/>
      <c r="N40" s="131"/>
      <c r="O40" s="89"/>
      <c r="P40" s="89"/>
      <c r="Q40" s="88"/>
      <c r="R40" s="131"/>
      <c r="S40" s="89"/>
      <c r="T40" s="89"/>
      <c r="U40" s="89"/>
      <c r="V40" s="89"/>
    </row>
    <row r="41" spans="1:19" ht="12.75">
      <c r="A41" s="55"/>
      <c r="B41" s="55"/>
      <c r="C41" s="55"/>
      <c r="D41" s="56"/>
      <c r="E41" s="56"/>
      <c r="F41" s="56"/>
      <c r="G41" s="56"/>
      <c r="H41" s="56"/>
      <c r="I41" s="56"/>
      <c r="J41" s="56"/>
      <c r="K41" s="56"/>
      <c r="L41" s="56"/>
      <c r="M41" s="56"/>
      <c r="N41" s="56"/>
      <c r="O41" s="56"/>
      <c r="P41" s="56"/>
      <c r="Q41" s="56"/>
      <c r="R41" s="55"/>
      <c r="S41" s="55"/>
    </row>
    <row r="42" spans="1:28" ht="26.25" customHeight="1">
      <c r="A42" s="66" t="s">
        <v>77</v>
      </c>
      <c r="B42" s="500" t="s">
        <v>78</v>
      </c>
      <c r="C42" s="501"/>
      <c r="D42" s="501"/>
      <c r="E42" s="501"/>
      <c r="F42" s="501"/>
      <c r="G42" s="501"/>
      <c r="H42" s="501"/>
      <c r="I42" s="501"/>
      <c r="J42" s="501"/>
      <c r="K42" s="501"/>
      <c r="L42" s="501"/>
      <c r="M42" s="501"/>
      <c r="N42" s="501"/>
      <c r="O42" s="501"/>
      <c r="P42" s="501"/>
      <c r="Q42" s="501"/>
      <c r="R42" s="501"/>
      <c r="S42" s="501"/>
      <c r="T42" s="501"/>
      <c r="U42" s="501"/>
      <c r="V42" s="501"/>
      <c r="W42" s="42"/>
      <c r="X42" s="42"/>
      <c r="Y42" s="42"/>
      <c r="Z42" s="42"/>
      <c r="AA42" s="42"/>
      <c r="AB42" s="42"/>
    </row>
    <row r="43" spans="1:23" ht="352.5" customHeight="1">
      <c r="A43" s="180"/>
      <c r="D43" s="58"/>
      <c r="E43" s="58"/>
      <c r="F43" s="58"/>
      <c r="G43" s="58"/>
      <c r="H43" s="58"/>
      <c r="I43" s="58"/>
      <c r="J43" s="58"/>
      <c r="K43" s="58"/>
      <c r="L43" s="58"/>
      <c r="M43" s="58"/>
      <c r="Q43" s="322"/>
      <c r="W43" s="334">
        <v>7</v>
      </c>
    </row>
    <row r="44" spans="1:17" ht="12.75">
      <c r="A44" s="17"/>
      <c r="C44" s="57"/>
      <c r="D44" s="58"/>
      <c r="E44" s="58"/>
      <c r="F44" s="58"/>
      <c r="G44" s="58"/>
      <c r="H44" s="58"/>
      <c r="I44" s="58"/>
      <c r="J44" s="58"/>
      <c r="K44" s="58"/>
      <c r="L44" s="58"/>
      <c r="M44" s="58"/>
      <c r="N44" s="58"/>
      <c r="O44" s="58"/>
      <c r="P44" s="58"/>
      <c r="Q44" s="58"/>
    </row>
  </sheetData>
  <sheetProtection/>
  <mergeCells count="1">
    <mergeCell ref="B42:V42"/>
  </mergeCells>
  <printOptions horizontalCentered="1" verticalCentered="1"/>
  <pageMargins left="0.3937007874015748" right="0" top="0" bottom="0" header="0" footer="0"/>
  <pageSetup fitToHeight="1" fitToWidth="1" horizontalDpi="600" verticalDpi="600" orientation="landscape" scale="55" r:id="rId1"/>
</worksheet>
</file>

<file path=xl/worksheets/sheet8.xml><?xml version="1.0" encoding="utf-8"?>
<worksheet xmlns="http://schemas.openxmlformats.org/spreadsheetml/2006/main" xmlns:r="http://schemas.openxmlformats.org/officeDocument/2006/relationships">
  <sheetPr>
    <pageSetUpPr fitToPage="1"/>
  </sheetPr>
  <dimension ref="A1:AG43"/>
  <sheetViews>
    <sheetView zoomScalePageLayoutView="0" workbookViewId="0" topLeftCell="A1">
      <selection activeCell="A1" sqref="A1"/>
    </sheetView>
  </sheetViews>
  <sheetFormatPr defaultColWidth="11.421875" defaultRowHeight="12.75"/>
  <cols>
    <col min="1" max="2" width="2.7109375" style="0" customWidth="1"/>
    <col min="3" max="3" width="45.7109375" style="0" customWidth="1"/>
    <col min="4" max="14" width="9.28125" style="0" customWidth="1"/>
    <col min="15" max="15" width="10.28125" style="0" customWidth="1"/>
    <col min="16" max="17" width="9.28125" style="0" customWidth="1"/>
    <col min="18" max="18" width="10.00390625" style="0" customWidth="1"/>
    <col min="19" max="22" width="9.28125" style="0" customWidth="1"/>
    <col min="23" max="23" width="6.00390625" style="0" customWidth="1"/>
  </cols>
  <sheetData>
    <row r="1" spans="18:29" ht="20.25">
      <c r="R1" s="41"/>
      <c r="W1" s="41"/>
      <c r="AC1" s="69"/>
    </row>
    <row r="2" spans="1:33" ht="12.75">
      <c r="A2" s="1" t="s">
        <v>199</v>
      </c>
      <c r="B2" s="2"/>
      <c r="C2" s="2"/>
      <c r="D2" s="46"/>
      <c r="E2" s="46"/>
      <c r="F2" s="46"/>
      <c r="G2" s="46"/>
      <c r="H2" s="46"/>
      <c r="I2" s="46"/>
      <c r="J2" s="46"/>
      <c r="K2" s="46"/>
      <c r="L2" s="46"/>
      <c r="M2" s="46"/>
      <c r="N2" s="46"/>
      <c r="O2" s="46"/>
      <c r="P2" s="46"/>
      <c r="Q2" s="46"/>
      <c r="R2" s="46"/>
      <c r="S2" s="46"/>
      <c r="T2" s="46"/>
      <c r="U2" s="2"/>
      <c r="V2" s="2"/>
      <c r="W2" s="41"/>
      <c r="X2" s="2"/>
      <c r="Y2" s="2"/>
      <c r="Z2" s="2"/>
      <c r="AA2" s="2"/>
      <c r="AB2" s="2"/>
      <c r="AC2" s="2"/>
      <c r="AD2" s="2"/>
      <c r="AE2" s="2"/>
      <c r="AF2" s="2"/>
      <c r="AG2" s="2"/>
    </row>
    <row r="3" spans="1:33" ht="12.75">
      <c r="A3" s="47" t="str">
        <f>+Total!A3</f>
        <v>ESTADO DE OPERACIONES DE GOBIERNO  2014</v>
      </c>
      <c r="B3" s="2"/>
      <c r="C3" s="2"/>
      <c r="D3" s="46"/>
      <c r="E3" s="46"/>
      <c r="F3" s="46"/>
      <c r="G3" s="46"/>
      <c r="H3" s="46"/>
      <c r="I3" s="46"/>
      <c r="J3" s="46"/>
      <c r="K3" s="46"/>
      <c r="L3" s="46"/>
      <c r="M3" s="46"/>
      <c r="N3" s="46"/>
      <c r="O3" s="46"/>
      <c r="P3" s="46"/>
      <c r="Q3" s="46"/>
      <c r="R3" s="46"/>
      <c r="S3" s="46"/>
      <c r="T3" s="46"/>
      <c r="U3" s="2"/>
      <c r="V3" s="2"/>
      <c r="W3" s="41"/>
      <c r="X3" s="2"/>
      <c r="Y3" s="2"/>
      <c r="Z3" s="2"/>
      <c r="AA3" s="2"/>
      <c r="AB3" s="2"/>
      <c r="AC3" s="2"/>
      <c r="AD3" s="2"/>
      <c r="AE3" s="2"/>
      <c r="AF3" s="2"/>
      <c r="AG3" s="2"/>
    </row>
    <row r="4" spans="1:33" ht="12.75">
      <c r="A4" s="1" t="s">
        <v>0</v>
      </c>
      <c r="B4" s="2"/>
      <c r="C4" s="2"/>
      <c r="D4" s="46"/>
      <c r="E4" s="46"/>
      <c r="F4" s="46"/>
      <c r="G4" s="46"/>
      <c r="H4" s="46"/>
      <c r="I4" s="46"/>
      <c r="J4" s="46"/>
      <c r="K4" s="46"/>
      <c r="L4" s="46"/>
      <c r="M4" s="46"/>
      <c r="N4" s="46"/>
      <c r="O4" s="46"/>
      <c r="P4" s="46"/>
      <c r="Q4" s="46"/>
      <c r="R4" s="46"/>
      <c r="S4" s="46"/>
      <c r="T4" s="46"/>
      <c r="U4" s="2"/>
      <c r="V4" s="2"/>
      <c r="W4" s="41"/>
      <c r="X4" s="2"/>
      <c r="Y4" s="2"/>
      <c r="Z4" s="2"/>
      <c r="AA4" s="2"/>
      <c r="AB4" s="2"/>
      <c r="AC4" s="2"/>
      <c r="AD4" s="2"/>
      <c r="AE4" s="2"/>
      <c r="AF4" s="2"/>
      <c r="AG4" s="2"/>
    </row>
    <row r="5" spans="1:33" ht="12.75">
      <c r="A5" s="1" t="s">
        <v>1</v>
      </c>
      <c r="B5" s="2"/>
      <c r="C5" s="2"/>
      <c r="D5" s="46"/>
      <c r="E5" s="46"/>
      <c r="F5" s="46"/>
      <c r="G5" s="46"/>
      <c r="H5" s="46"/>
      <c r="I5" s="46"/>
      <c r="J5" s="46"/>
      <c r="K5" s="46"/>
      <c r="L5" s="46"/>
      <c r="M5" s="46"/>
      <c r="N5" s="46"/>
      <c r="O5" s="46"/>
      <c r="P5" s="46"/>
      <c r="Q5" s="46"/>
      <c r="R5" s="46"/>
      <c r="S5" s="46"/>
      <c r="T5" s="46"/>
      <c r="U5" s="2"/>
      <c r="V5" s="2"/>
      <c r="W5" s="41"/>
      <c r="X5" s="2"/>
      <c r="Y5" s="2"/>
      <c r="Z5" s="2"/>
      <c r="AA5" s="2"/>
      <c r="AB5" s="2"/>
      <c r="AC5" s="2"/>
      <c r="AD5" s="2"/>
      <c r="AE5" s="2"/>
      <c r="AF5" s="2"/>
      <c r="AG5" s="2"/>
    </row>
    <row r="6" spans="1:33" ht="12.75">
      <c r="A6" s="1" t="s">
        <v>69</v>
      </c>
      <c r="B6" s="2"/>
      <c r="C6" s="2"/>
      <c r="D6" s="46"/>
      <c r="E6" s="46"/>
      <c r="F6" s="46"/>
      <c r="G6" s="46"/>
      <c r="H6" s="46"/>
      <c r="I6" s="46"/>
      <c r="J6" s="46"/>
      <c r="K6" s="46"/>
      <c r="L6" s="46"/>
      <c r="M6" s="46"/>
      <c r="N6" s="46"/>
      <c r="O6" s="46"/>
      <c r="P6" s="46"/>
      <c r="Q6" s="46"/>
      <c r="R6" s="46"/>
      <c r="S6" s="46"/>
      <c r="T6" s="46"/>
      <c r="U6" s="2"/>
      <c r="V6" s="2"/>
      <c r="W6" s="41"/>
      <c r="X6" s="2"/>
      <c r="Y6" s="2"/>
      <c r="Z6" s="2"/>
      <c r="AA6" s="2"/>
      <c r="AB6" s="2"/>
      <c r="AC6" s="2"/>
      <c r="AD6" s="2"/>
      <c r="AE6" s="2"/>
      <c r="AF6" s="2"/>
      <c r="AG6" s="2"/>
    </row>
    <row r="7" spans="1:23" ht="12.75">
      <c r="A7" s="1"/>
      <c r="B7" s="2"/>
      <c r="C7" s="7"/>
      <c r="D7" s="157" t="s">
        <v>230</v>
      </c>
      <c r="E7" s="158"/>
      <c r="F7" s="159"/>
      <c r="G7" s="159"/>
      <c r="H7" s="159"/>
      <c r="I7" s="159"/>
      <c r="J7" s="159"/>
      <c r="K7" s="159"/>
      <c r="L7" s="159"/>
      <c r="M7" s="95"/>
      <c r="N7" s="95"/>
      <c r="O7" s="95"/>
      <c r="P7" s="95"/>
      <c r="Q7" s="95"/>
      <c r="R7" s="95"/>
      <c r="S7" s="95"/>
      <c r="T7" s="95"/>
      <c r="U7" s="95"/>
      <c r="V7" s="96"/>
      <c r="W7" s="41"/>
    </row>
    <row r="8" spans="1:22" ht="25.5">
      <c r="A8" s="13"/>
      <c r="B8" s="14"/>
      <c r="C8" s="14"/>
      <c r="D8" s="15" t="s">
        <v>4</v>
      </c>
      <c r="E8" s="132" t="s">
        <v>82</v>
      </c>
      <c r="F8" s="132" t="s">
        <v>83</v>
      </c>
      <c r="G8" s="286" t="s">
        <v>93</v>
      </c>
      <c r="H8" s="132" t="s">
        <v>84</v>
      </c>
      <c r="I8" s="132" t="s">
        <v>85</v>
      </c>
      <c r="J8" s="90" t="s">
        <v>90</v>
      </c>
      <c r="K8" s="90" t="s">
        <v>91</v>
      </c>
      <c r="L8" s="90" t="s">
        <v>92</v>
      </c>
      <c r="M8" s="15" t="s">
        <v>193</v>
      </c>
      <c r="N8" s="132" t="s">
        <v>194</v>
      </c>
      <c r="O8" s="90" t="s">
        <v>195</v>
      </c>
      <c r="P8" s="90" t="s">
        <v>196</v>
      </c>
      <c r="Q8" s="132" t="s">
        <v>206</v>
      </c>
      <c r="R8" s="132" t="s">
        <v>207</v>
      </c>
      <c r="S8" s="90" t="s">
        <v>208</v>
      </c>
      <c r="T8" s="90" t="s">
        <v>209</v>
      </c>
      <c r="U8" s="90" t="s">
        <v>210</v>
      </c>
      <c r="V8" s="90" t="s">
        <v>205</v>
      </c>
    </row>
    <row r="9" spans="1:22" ht="12.75">
      <c r="A9" s="16"/>
      <c r="B9" s="17"/>
      <c r="C9" s="17"/>
      <c r="D9" s="160"/>
      <c r="E9" s="161"/>
      <c r="F9" s="161"/>
      <c r="G9" s="300"/>
      <c r="H9" s="161"/>
      <c r="I9" s="161"/>
      <c r="J9" s="162"/>
      <c r="K9" s="162"/>
      <c r="L9" s="162"/>
      <c r="M9" s="160"/>
      <c r="N9" s="161"/>
      <c r="O9" s="162"/>
      <c r="P9" s="162"/>
      <c r="Q9" s="161"/>
      <c r="R9" s="161"/>
      <c r="S9" s="162"/>
      <c r="T9" s="162"/>
      <c r="U9" s="162"/>
      <c r="V9" s="162"/>
    </row>
    <row r="10" spans="1:22" ht="12.75">
      <c r="A10" s="19" t="s">
        <v>5</v>
      </c>
      <c r="B10" s="17"/>
      <c r="C10" s="17"/>
      <c r="D10" s="35"/>
      <c r="E10" s="33"/>
      <c r="F10" s="33"/>
      <c r="G10" s="18"/>
      <c r="H10" s="33"/>
      <c r="I10" s="33"/>
      <c r="J10" s="163"/>
      <c r="K10" s="163"/>
      <c r="L10" s="163"/>
      <c r="M10" s="35"/>
      <c r="N10" s="33"/>
      <c r="O10" s="163"/>
      <c r="P10" s="163"/>
      <c r="Q10" s="33"/>
      <c r="R10" s="33"/>
      <c r="S10" s="163"/>
      <c r="T10" s="163"/>
      <c r="U10" s="163"/>
      <c r="V10" s="163"/>
    </row>
    <row r="11" spans="1:22" ht="12.75">
      <c r="A11" s="20" t="s">
        <v>6</v>
      </c>
      <c r="B11" s="17"/>
      <c r="C11" s="17"/>
      <c r="D11" s="164">
        <v>10.01785419638776</v>
      </c>
      <c r="E11" s="165">
        <v>7.414521079458926</v>
      </c>
      <c r="F11" s="165">
        <v>7.790838230938989</v>
      </c>
      <c r="G11" s="301">
        <v>25.223213506785672</v>
      </c>
      <c r="H11" s="165">
        <v>13.567136786705325</v>
      </c>
      <c r="I11" s="165">
        <v>2.4351738325116608</v>
      </c>
      <c r="J11" s="166">
        <v>7.435468697632605</v>
      </c>
      <c r="K11" s="166">
        <v>23.437779316849593</v>
      </c>
      <c r="L11" s="166">
        <v>48.66099282363527</v>
      </c>
      <c r="M11" s="164">
        <v>8.204503887188359</v>
      </c>
      <c r="N11" s="165">
        <v>8.292313115483921</v>
      </c>
      <c r="O11" s="166">
        <v>7.801953205434787</v>
      </c>
      <c r="P11" s="166">
        <v>24.298770208107065</v>
      </c>
      <c r="Q11" s="165">
        <v>7.819639067452079</v>
      </c>
      <c r="R11" s="165">
        <v>7.776321969878835</v>
      </c>
      <c r="S11" s="166">
        <v>8.8219431106653</v>
      </c>
      <c r="T11" s="166">
        <v>24.417904147996214</v>
      </c>
      <c r="U11" s="166">
        <v>48.71667435610328</v>
      </c>
      <c r="V11" s="166">
        <v>97.37766717973855</v>
      </c>
    </row>
    <row r="12" spans="1:22" ht="12.75">
      <c r="A12" s="20"/>
      <c r="B12" s="17" t="s">
        <v>7</v>
      </c>
      <c r="C12" s="17"/>
      <c r="D12" s="164">
        <v>10.871735771255842</v>
      </c>
      <c r="E12" s="165">
        <v>7.8176003720033584</v>
      </c>
      <c r="F12" s="165">
        <v>8.16600959277923</v>
      </c>
      <c r="G12" s="301">
        <v>26.85534573603843</v>
      </c>
      <c r="H12" s="165">
        <v>15.218661616355025</v>
      </c>
      <c r="I12" s="165">
        <v>1.3630714903167358</v>
      </c>
      <c r="J12" s="166">
        <v>7.752051960983236</v>
      </c>
      <c r="K12" s="166">
        <v>24.333785067654997</v>
      </c>
      <c r="L12" s="166">
        <v>51.18913080369343</v>
      </c>
      <c r="M12" s="164">
        <v>8.206223902841398</v>
      </c>
      <c r="N12" s="165">
        <v>7.986395839740372</v>
      </c>
      <c r="O12" s="166">
        <v>7.490297672320925</v>
      </c>
      <c r="P12" s="166">
        <v>23.682917414902697</v>
      </c>
      <c r="Q12" s="165">
        <v>7.909874325231445</v>
      </c>
      <c r="R12" s="165">
        <v>7.906368160787702</v>
      </c>
      <c r="S12" s="166">
        <v>8.026872976877415</v>
      </c>
      <c r="T12" s="166">
        <v>23.843115462896563</v>
      </c>
      <c r="U12" s="166">
        <v>47.52603287779926</v>
      </c>
      <c r="V12" s="166">
        <v>98.7151636814927</v>
      </c>
    </row>
    <row r="13" spans="1:22" ht="12.75">
      <c r="A13" s="74"/>
      <c r="B13" s="72"/>
      <c r="C13" s="72" t="s">
        <v>70</v>
      </c>
      <c r="D13" s="187">
        <v>10.91560156884024</v>
      </c>
      <c r="E13" s="188">
        <v>8.127410869175861</v>
      </c>
      <c r="F13" s="188">
        <v>8.66707324244411</v>
      </c>
      <c r="G13" s="302">
        <v>27.71008568046021</v>
      </c>
      <c r="H13" s="188">
        <v>21.982967725854035</v>
      </c>
      <c r="I13" s="188">
        <v>-3.3983632452996173</v>
      </c>
      <c r="J13" s="189">
        <v>11.312026662920447</v>
      </c>
      <c r="K13" s="189">
        <v>29.896631143474863</v>
      </c>
      <c r="L13" s="189">
        <v>57.60671682393507</v>
      </c>
      <c r="M13" s="187">
        <v>11.789063729963058</v>
      </c>
      <c r="N13" s="188">
        <v>4.908034083962062</v>
      </c>
      <c r="O13" s="189">
        <v>6.273938196243059</v>
      </c>
      <c r="P13" s="189">
        <v>22.971036010168177</v>
      </c>
      <c r="Q13" s="188">
        <v>5.138295363936275</v>
      </c>
      <c r="R13" s="188">
        <v>7.453119240607001</v>
      </c>
      <c r="S13" s="189">
        <v>3.9261082284076445</v>
      </c>
      <c r="T13" s="189">
        <v>16.51752283295092</v>
      </c>
      <c r="U13" s="189">
        <v>39.488558843119094</v>
      </c>
      <c r="V13" s="189">
        <v>97.09527566705417</v>
      </c>
    </row>
    <row r="14" spans="1:22" ht="12.75">
      <c r="A14" s="74"/>
      <c r="B14" s="72"/>
      <c r="C14" s="72" t="s">
        <v>57</v>
      </c>
      <c r="D14" s="187">
        <v>10.868685089878426</v>
      </c>
      <c r="E14" s="188">
        <v>7.7960543574248184</v>
      </c>
      <c r="F14" s="188">
        <v>8.131162727359936</v>
      </c>
      <c r="G14" s="302">
        <v>26.79590217466318</v>
      </c>
      <c r="H14" s="188">
        <v>14.748232630316457</v>
      </c>
      <c r="I14" s="188">
        <v>1.6942092121326284</v>
      </c>
      <c r="J14" s="189">
        <v>7.504470721718574</v>
      </c>
      <c r="K14" s="189">
        <v>23.94691256416766</v>
      </c>
      <c r="L14" s="189">
        <v>50.742814738830845</v>
      </c>
      <c r="M14" s="187">
        <v>7.957052490470723</v>
      </c>
      <c r="N14" s="188">
        <v>8.200482928051926</v>
      </c>
      <c r="O14" s="189">
        <v>7.57489034830674</v>
      </c>
      <c r="P14" s="189">
        <v>23.732425766829387</v>
      </c>
      <c r="Q14" s="188">
        <v>8.102625962928172</v>
      </c>
      <c r="R14" s="188">
        <v>7.9378897132562205</v>
      </c>
      <c r="S14" s="189">
        <v>8.31206388506182</v>
      </c>
      <c r="T14" s="189">
        <v>24.352579561246213</v>
      </c>
      <c r="U14" s="189">
        <v>48.085005328075596</v>
      </c>
      <c r="V14" s="189">
        <v>98.82782006690644</v>
      </c>
    </row>
    <row r="15" spans="1:22" ht="12.75">
      <c r="A15" s="20"/>
      <c r="B15" s="17" t="s">
        <v>101</v>
      </c>
      <c r="C15" s="17"/>
      <c r="D15" s="164">
        <v>0.813180064844638</v>
      </c>
      <c r="E15" s="165">
        <v>0.6235387967871988</v>
      </c>
      <c r="F15" s="165">
        <v>0.6706568744521332</v>
      </c>
      <c r="G15" s="301">
        <v>2.10737573608397</v>
      </c>
      <c r="H15" s="165">
        <v>2.6868024662243757</v>
      </c>
      <c r="I15" s="165">
        <v>1.3812643374336435</v>
      </c>
      <c r="J15" s="166">
        <v>1.5721709373189612</v>
      </c>
      <c r="K15" s="166">
        <v>5.64023774097698</v>
      </c>
      <c r="L15" s="166">
        <v>7.74761347706095</v>
      </c>
      <c r="M15" s="164">
        <v>4.765564317672434</v>
      </c>
      <c r="N15" s="165">
        <v>4.937080864413607</v>
      </c>
      <c r="O15" s="166">
        <v>9.357345795528056</v>
      </c>
      <c r="P15" s="166">
        <v>19.0599909776141</v>
      </c>
      <c r="Q15" s="165">
        <v>0.2838403220317227</v>
      </c>
      <c r="R15" s="165">
        <v>2.2549278594429025</v>
      </c>
      <c r="S15" s="166">
        <v>14.963183706734352</v>
      </c>
      <c r="T15" s="166">
        <v>17.501951888208975</v>
      </c>
      <c r="U15" s="166">
        <v>36.56194286582307</v>
      </c>
      <c r="V15" s="166">
        <v>44.30955634288402</v>
      </c>
    </row>
    <row r="16" spans="1:22" ht="12.75">
      <c r="A16" s="20"/>
      <c r="B16" s="17" t="s">
        <v>8</v>
      </c>
      <c r="C16" s="17"/>
      <c r="D16" s="164">
        <v>8.89925149433204</v>
      </c>
      <c r="E16" s="165">
        <v>8.339451171552616</v>
      </c>
      <c r="F16" s="165">
        <v>8.678295046324312</v>
      </c>
      <c r="G16" s="301">
        <v>25.916997712208968</v>
      </c>
      <c r="H16" s="165">
        <v>8.435944048932665</v>
      </c>
      <c r="I16" s="165">
        <v>8.099845664061608</v>
      </c>
      <c r="J16" s="166">
        <v>7.585299795861526</v>
      </c>
      <c r="K16" s="166">
        <v>24.1210895088558</v>
      </c>
      <c r="L16" s="166">
        <v>50.03808722106477</v>
      </c>
      <c r="M16" s="164">
        <v>8.494818698427622</v>
      </c>
      <c r="N16" s="165">
        <v>8.477603975125996</v>
      </c>
      <c r="O16" s="166">
        <v>8.382586391320732</v>
      </c>
      <c r="P16" s="166">
        <v>25.355009064874352</v>
      </c>
      <c r="Q16" s="165">
        <v>8.944204508703606</v>
      </c>
      <c r="R16" s="165">
        <v>8.73052291079518</v>
      </c>
      <c r="S16" s="166">
        <v>8.755398735167438</v>
      </c>
      <c r="T16" s="166">
        <v>26.430126154666226</v>
      </c>
      <c r="U16" s="166">
        <v>51.78513521954058</v>
      </c>
      <c r="V16" s="166">
        <v>101.82322244060535</v>
      </c>
    </row>
    <row r="17" spans="1:22" ht="12.75">
      <c r="A17" s="20"/>
      <c r="B17" s="17" t="s">
        <v>54</v>
      </c>
      <c r="C17" s="17"/>
      <c r="D17" s="164">
        <v>3.1152031322403477</v>
      </c>
      <c r="E17" s="165">
        <v>8.213762286220726</v>
      </c>
      <c r="F17" s="165">
        <v>6.477447335332728</v>
      </c>
      <c r="G17" s="301">
        <v>17.8064127537938</v>
      </c>
      <c r="H17" s="165">
        <v>5.858663561222846</v>
      </c>
      <c r="I17" s="165">
        <v>6.257037910299966</v>
      </c>
      <c r="J17" s="166">
        <v>7.624918383170241</v>
      </c>
      <c r="K17" s="166">
        <v>19.74061985469305</v>
      </c>
      <c r="L17" s="166">
        <v>37.54703260848685</v>
      </c>
      <c r="M17" s="164">
        <v>7.654591461871564</v>
      </c>
      <c r="N17" s="165">
        <v>12.82077598908003</v>
      </c>
      <c r="O17" s="166">
        <v>3.692657164782324</v>
      </c>
      <c r="P17" s="166">
        <v>24.16802461573392</v>
      </c>
      <c r="Q17" s="165">
        <v>18.93399262868578</v>
      </c>
      <c r="R17" s="165">
        <v>12.492409396882561</v>
      </c>
      <c r="S17" s="166">
        <v>9.772637245055385</v>
      </c>
      <c r="T17" s="166">
        <v>41.19903927062373</v>
      </c>
      <c r="U17" s="166">
        <v>65.36706388635764</v>
      </c>
      <c r="V17" s="166">
        <v>102.9140964948445</v>
      </c>
    </row>
    <row r="18" spans="1:22" ht="12.75">
      <c r="A18" s="20"/>
      <c r="B18" s="17" t="s">
        <v>55</v>
      </c>
      <c r="C18" s="17"/>
      <c r="D18" s="164">
        <v>9.069000588995948</v>
      </c>
      <c r="E18" s="165">
        <v>3.8907899782302158</v>
      </c>
      <c r="F18" s="165">
        <v>6.486022488695989</v>
      </c>
      <c r="G18" s="301">
        <v>19.44581305592215</v>
      </c>
      <c r="H18" s="165">
        <v>7.035059501378633</v>
      </c>
      <c r="I18" s="165">
        <v>12.467593332498286</v>
      </c>
      <c r="J18" s="166">
        <v>7.699920749153379</v>
      </c>
      <c r="K18" s="166">
        <v>27.202573583030297</v>
      </c>
      <c r="L18" s="166">
        <v>46.648386638952445</v>
      </c>
      <c r="M18" s="164">
        <v>10.054120194816694</v>
      </c>
      <c r="N18" s="165">
        <v>25.821428277481388</v>
      </c>
      <c r="O18" s="166">
        <v>8.928762135638706</v>
      </c>
      <c r="P18" s="166">
        <v>44.804310607936785</v>
      </c>
      <c r="Q18" s="165">
        <v>10.740016221013187</v>
      </c>
      <c r="R18" s="165">
        <v>10.057357755081501</v>
      </c>
      <c r="S18" s="166">
        <v>11.010675546366306</v>
      </c>
      <c r="T18" s="166">
        <v>31.80804952246099</v>
      </c>
      <c r="U18" s="166">
        <v>76.61236013039778</v>
      </c>
      <c r="V18" s="166">
        <v>123.26074676935022</v>
      </c>
    </row>
    <row r="19" spans="1:22" ht="12.75">
      <c r="A19" s="20"/>
      <c r="B19" s="17" t="s">
        <v>9</v>
      </c>
      <c r="C19" s="17"/>
      <c r="D19" s="164">
        <v>9.816919805086888</v>
      </c>
      <c r="E19" s="165">
        <v>10.486099247385335</v>
      </c>
      <c r="F19" s="165">
        <v>9.295625679483592</v>
      </c>
      <c r="G19" s="301">
        <v>29.598644731955815</v>
      </c>
      <c r="H19" s="165">
        <v>9.88177972580719</v>
      </c>
      <c r="I19" s="165">
        <v>9.440435374633168</v>
      </c>
      <c r="J19" s="166">
        <v>8.751307482260048</v>
      </c>
      <c r="K19" s="166">
        <v>28.073522582700406</v>
      </c>
      <c r="L19" s="166">
        <v>57.67216731465622</v>
      </c>
      <c r="M19" s="164">
        <v>11.100864699997098</v>
      </c>
      <c r="N19" s="165">
        <v>9.01982435460918</v>
      </c>
      <c r="O19" s="166">
        <v>8.363639678911767</v>
      </c>
      <c r="P19" s="166">
        <v>28.48432873351804</v>
      </c>
      <c r="Q19" s="165">
        <v>10.369240499276374</v>
      </c>
      <c r="R19" s="165">
        <v>9.138124651827</v>
      </c>
      <c r="S19" s="166">
        <v>10.321398834470887</v>
      </c>
      <c r="T19" s="166">
        <v>29.828763985574263</v>
      </c>
      <c r="U19" s="166">
        <v>58.3130927190923</v>
      </c>
      <c r="V19" s="166">
        <v>115.98526003374852</v>
      </c>
    </row>
    <row r="20" spans="1:22" ht="12.75">
      <c r="A20" s="20"/>
      <c r="B20" s="17" t="s">
        <v>10</v>
      </c>
      <c r="C20" s="17"/>
      <c r="D20" s="164">
        <v>11.47729578033691</v>
      </c>
      <c r="E20" s="165">
        <v>10.34455881044208</v>
      </c>
      <c r="F20" s="165">
        <v>12.84837274922008</v>
      </c>
      <c r="G20" s="301">
        <v>34.67022733999907</v>
      </c>
      <c r="H20" s="165">
        <v>10.683526731249806</v>
      </c>
      <c r="I20" s="165">
        <v>13.136780633152096</v>
      </c>
      <c r="J20" s="166">
        <v>11.773278338531235</v>
      </c>
      <c r="K20" s="166">
        <v>35.59358570293314</v>
      </c>
      <c r="L20" s="166">
        <v>70.26381304293221</v>
      </c>
      <c r="M20" s="164">
        <v>13.796622556965612</v>
      </c>
      <c r="N20" s="165">
        <v>13.53307169420471</v>
      </c>
      <c r="O20" s="166">
        <v>12.148006227605055</v>
      </c>
      <c r="P20" s="166">
        <v>39.477700478775375</v>
      </c>
      <c r="Q20" s="165">
        <v>18.422376928565303</v>
      </c>
      <c r="R20" s="165">
        <v>13.352881451027294</v>
      </c>
      <c r="S20" s="166">
        <v>17.175136381908963</v>
      </c>
      <c r="T20" s="166">
        <v>48.950394761501556</v>
      </c>
      <c r="U20" s="166">
        <v>88.42809524027693</v>
      </c>
      <c r="V20" s="166">
        <v>158.69190828320916</v>
      </c>
    </row>
    <row r="21" spans="1:22" ht="12.75">
      <c r="A21" s="49"/>
      <c r="B21" s="50"/>
      <c r="C21" s="50"/>
      <c r="D21" s="167"/>
      <c r="E21" s="168"/>
      <c r="F21" s="168"/>
      <c r="G21" s="303"/>
      <c r="H21" s="168"/>
      <c r="I21" s="168"/>
      <c r="J21" s="169"/>
      <c r="K21" s="169"/>
      <c r="L21" s="169"/>
      <c r="M21" s="167"/>
      <c r="N21" s="168"/>
      <c r="O21" s="169"/>
      <c r="P21" s="169"/>
      <c r="Q21" s="168"/>
      <c r="R21" s="168"/>
      <c r="S21" s="169"/>
      <c r="T21" s="169"/>
      <c r="U21" s="169"/>
      <c r="V21" s="169"/>
    </row>
    <row r="22" spans="1:22" ht="12.75">
      <c r="A22" s="20" t="s">
        <v>11</v>
      </c>
      <c r="B22" s="17"/>
      <c r="C22" s="17"/>
      <c r="D22" s="164">
        <v>7.139432650984114</v>
      </c>
      <c r="E22" s="165">
        <v>6.778409064243698</v>
      </c>
      <c r="F22" s="165">
        <v>7.8145420121744165</v>
      </c>
      <c r="G22" s="301">
        <v>21.73238372740223</v>
      </c>
      <c r="H22" s="165">
        <v>8.011557851451549</v>
      </c>
      <c r="I22" s="165">
        <v>7.5770296716226735</v>
      </c>
      <c r="J22" s="166">
        <v>8.132370089570149</v>
      </c>
      <c r="K22" s="166">
        <v>23.72095761264437</v>
      </c>
      <c r="L22" s="166">
        <v>45.4533413400466</v>
      </c>
      <c r="M22" s="164">
        <v>8.346149950544387</v>
      </c>
      <c r="N22" s="165">
        <v>7.776767363774025</v>
      </c>
      <c r="O22" s="166">
        <v>8.37027080934479</v>
      </c>
      <c r="P22" s="166">
        <v>24.493188123663202</v>
      </c>
      <c r="Q22" s="165">
        <v>7.691480543642307</v>
      </c>
      <c r="R22" s="165">
        <v>7.9750922322550055</v>
      </c>
      <c r="S22" s="166">
        <v>11.774538471530356</v>
      </c>
      <c r="T22" s="166">
        <v>27.441111247427667</v>
      </c>
      <c r="U22" s="166">
        <v>51.93429937109087</v>
      </c>
      <c r="V22" s="166">
        <v>97.38764071113746</v>
      </c>
    </row>
    <row r="23" spans="1:22" ht="12.75">
      <c r="A23" s="20"/>
      <c r="B23" s="17" t="s">
        <v>12</v>
      </c>
      <c r="C23" s="17"/>
      <c r="D23" s="164">
        <v>7.894970528409552</v>
      </c>
      <c r="E23" s="165">
        <v>7.888914372974417</v>
      </c>
      <c r="F23" s="165">
        <v>10.380885940269529</v>
      </c>
      <c r="G23" s="301">
        <v>26.1647708416535</v>
      </c>
      <c r="H23" s="165">
        <v>8.129607437831938</v>
      </c>
      <c r="I23" s="165">
        <v>8.004440846793855</v>
      </c>
      <c r="J23" s="166">
        <v>10.351076849357357</v>
      </c>
      <c r="K23" s="166">
        <v>26.485125133983146</v>
      </c>
      <c r="L23" s="166">
        <v>52.649895975636646</v>
      </c>
      <c r="M23" s="164">
        <v>7.987783088587055</v>
      </c>
      <c r="N23" s="165">
        <v>8.090744289794035</v>
      </c>
      <c r="O23" s="166">
        <v>10.514907731779392</v>
      </c>
      <c r="P23" s="166">
        <v>26.59343511016048</v>
      </c>
      <c r="Q23" s="165">
        <v>8.012799660187337</v>
      </c>
      <c r="R23" s="165">
        <v>8.498233654498405</v>
      </c>
      <c r="S23" s="166">
        <v>12.35305517344248</v>
      </c>
      <c r="T23" s="166">
        <v>28.86408848812822</v>
      </c>
      <c r="U23" s="166">
        <v>55.4575235982887</v>
      </c>
      <c r="V23" s="166">
        <v>108.10741957392534</v>
      </c>
    </row>
    <row r="24" spans="1:22" ht="12.75">
      <c r="A24" s="20"/>
      <c r="B24" s="17" t="s">
        <v>13</v>
      </c>
      <c r="C24" s="17"/>
      <c r="D24" s="164">
        <v>5.400913175475215</v>
      </c>
      <c r="E24" s="165">
        <v>5.865694016639944</v>
      </c>
      <c r="F24" s="165">
        <v>7.65333329227879</v>
      </c>
      <c r="G24" s="301">
        <v>18.919940484393948</v>
      </c>
      <c r="H24" s="165">
        <v>7.456990642876839</v>
      </c>
      <c r="I24" s="165">
        <v>8.28749163280134</v>
      </c>
      <c r="J24" s="166">
        <v>7.85682344566499</v>
      </c>
      <c r="K24" s="166">
        <v>23.601305721343167</v>
      </c>
      <c r="L24" s="166">
        <v>42.521246205737114</v>
      </c>
      <c r="M24" s="164">
        <v>8.562584140211356</v>
      </c>
      <c r="N24" s="165">
        <v>8.202458469843723</v>
      </c>
      <c r="O24" s="166">
        <v>8.505166031054488</v>
      </c>
      <c r="P24" s="166">
        <v>25.27020864110957</v>
      </c>
      <c r="Q24" s="165">
        <v>8.704894348736861</v>
      </c>
      <c r="R24" s="165">
        <v>9.738534949789058</v>
      </c>
      <c r="S24" s="166">
        <v>17.65570281848106</v>
      </c>
      <c r="T24" s="166">
        <v>36.099132117006974</v>
      </c>
      <c r="U24" s="166">
        <v>61.36934075811654</v>
      </c>
      <c r="V24" s="166">
        <v>103.89058696385365</v>
      </c>
    </row>
    <row r="25" spans="1:22" ht="12.75">
      <c r="A25" s="20"/>
      <c r="B25" s="17" t="s">
        <v>14</v>
      </c>
      <c r="C25" s="17"/>
      <c r="D25" s="164">
        <v>28.842800119417216</v>
      </c>
      <c r="E25" s="165">
        <v>4.918808274467781</v>
      </c>
      <c r="F25" s="165">
        <v>9.111856885849686</v>
      </c>
      <c r="G25" s="301">
        <v>42.87346527973469</v>
      </c>
      <c r="H25" s="165">
        <v>4.217682624367915</v>
      </c>
      <c r="I25" s="165">
        <v>0.6505151110689303</v>
      </c>
      <c r="J25" s="166">
        <v>0.7980880225425048</v>
      </c>
      <c r="K25" s="166">
        <v>5.66628575797935</v>
      </c>
      <c r="L25" s="166">
        <v>48.53975103771404</v>
      </c>
      <c r="M25" s="164">
        <v>28.008266116391077</v>
      </c>
      <c r="N25" s="165">
        <v>5.177108862411357</v>
      </c>
      <c r="O25" s="166">
        <v>9.319242645815947</v>
      </c>
      <c r="P25" s="166">
        <v>42.50461762461838</v>
      </c>
      <c r="Q25" s="165">
        <v>4.322582315815612</v>
      </c>
      <c r="R25" s="165">
        <v>1.5314436891142953</v>
      </c>
      <c r="S25" s="166">
        <v>0.27937923505412615</v>
      </c>
      <c r="T25" s="166">
        <v>6.133405239984033</v>
      </c>
      <c r="U25" s="166">
        <v>48.63802286460242</v>
      </c>
      <c r="V25" s="166">
        <v>97.17777390231646</v>
      </c>
    </row>
    <row r="26" spans="1:22" ht="12.75">
      <c r="A26" s="20"/>
      <c r="B26" s="17" t="s">
        <v>56</v>
      </c>
      <c r="C26" s="17"/>
      <c r="D26" s="164">
        <v>5.378501701950674</v>
      </c>
      <c r="E26" s="165">
        <v>5.936746051551452</v>
      </c>
      <c r="F26" s="165">
        <v>6.3979285348045725</v>
      </c>
      <c r="G26" s="301">
        <v>17.7131762883067</v>
      </c>
      <c r="H26" s="165">
        <v>8.139908478016942</v>
      </c>
      <c r="I26" s="165">
        <v>7.021047151728037</v>
      </c>
      <c r="J26" s="166">
        <v>7.472031469153666</v>
      </c>
      <c r="K26" s="166">
        <v>22.632987098898646</v>
      </c>
      <c r="L26" s="166">
        <v>40.346163387205344</v>
      </c>
      <c r="M26" s="164">
        <v>7.326464150173205</v>
      </c>
      <c r="N26" s="165">
        <v>7.4060901661289185</v>
      </c>
      <c r="O26" s="166">
        <v>7.05275886197228</v>
      </c>
      <c r="P26" s="166">
        <v>21.785313178274404</v>
      </c>
      <c r="Q26" s="165">
        <v>7.1646304493978175</v>
      </c>
      <c r="R26" s="165">
        <v>7.598897019017928</v>
      </c>
      <c r="S26" s="166">
        <v>12.262266760202294</v>
      </c>
      <c r="T26" s="166">
        <v>27.02579422861804</v>
      </c>
      <c r="U26" s="166">
        <v>48.81110740689245</v>
      </c>
      <c r="V26" s="166">
        <v>89.1572707940978</v>
      </c>
    </row>
    <row r="27" spans="1:22" ht="12.75">
      <c r="A27" s="20"/>
      <c r="B27" s="17" t="s">
        <v>71</v>
      </c>
      <c r="C27" s="17"/>
      <c r="D27" s="164">
        <v>8.019583755092</v>
      </c>
      <c r="E27" s="165">
        <v>7.926348311215382</v>
      </c>
      <c r="F27" s="165">
        <v>7.943993219422425</v>
      </c>
      <c r="G27" s="301">
        <v>23.889925285729806</v>
      </c>
      <c r="H27" s="165">
        <v>8.297845395423229</v>
      </c>
      <c r="I27" s="165">
        <v>8.715569680885086</v>
      </c>
      <c r="J27" s="166">
        <v>8.173551606830982</v>
      </c>
      <c r="K27" s="166">
        <v>25.186966683139296</v>
      </c>
      <c r="L27" s="166">
        <v>49.076891968869106</v>
      </c>
      <c r="M27" s="164">
        <v>8.22114494329613</v>
      </c>
      <c r="N27" s="165">
        <v>8.29221680627311</v>
      </c>
      <c r="O27" s="166">
        <v>8.64513759788681</v>
      </c>
      <c r="P27" s="166">
        <v>25.15849934745605</v>
      </c>
      <c r="Q27" s="165">
        <v>8.326687406332697</v>
      </c>
      <c r="R27" s="165">
        <v>8.18341880366476</v>
      </c>
      <c r="S27" s="166">
        <v>8.998517539670152</v>
      </c>
      <c r="T27" s="166">
        <v>25.508623749667606</v>
      </c>
      <c r="U27" s="166">
        <v>50.66712309712366</v>
      </c>
      <c r="V27" s="166">
        <v>99.74401506599276</v>
      </c>
    </row>
    <row r="28" spans="1:22" ht="12.75">
      <c r="A28" s="20"/>
      <c r="B28" s="17" t="s">
        <v>72</v>
      </c>
      <c r="C28" s="17"/>
      <c r="D28" s="167"/>
      <c r="E28" s="168"/>
      <c r="F28" s="168"/>
      <c r="G28" s="303"/>
      <c r="H28" s="168"/>
      <c r="I28" s="168"/>
      <c r="J28" s="169"/>
      <c r="K28" s="169"/>
      <c r="L28" s="169"/>
      <c r="M28" s="167"/>
      <c r="N28" s="168"/>
      <c r="O28" s="169"/>
      <c r="P28" s="169"/>
      <c r="Q28" s="168"/>
      <c r="R28" s="168"/>
      <c r="S28" s="169"/>
      <c r="T28" s="169"/>
      <c r="U28" s="169"/>
      <c r="V28" s="169"/>
    </row>
    <row r="29" spans="1:22" ht="12.75">
      <c r="A29" s="20"/>
      <c r="B29" s="17"/>
      <c r="C29" s="17"/>
      <c r="D29" s="91"/>
      <c r="E29" s="133"/>
      <c r="F29" s="133"/>
      <c r="G29" s="62"/>
      <c r="H29" s="133"/>
      <c r="I29" s="133"/>
      <c r="J29" s="92"/>
      <c r="K29" s="92"/>
      <c r="L29" s="92"/>
      <c r="M29" s="91"/>
      <c r="N29" s="133"/>
      <c r="O29" s="92"/>
      <c r="P29" s="92"/>
      <c r="Q29" s="133"/>
      <c r="R29" s="133"/>
      <c r="S29" s="92"/>
      <c r="T29" s="92"/>
      <c r="U29" s="92"/>
      <c r="V29" s="92"/>
    </row>
    <row r="30" spans="1:22" ht="12.75">
      <c r="A30" s="20" t="s">
        <v>16</v>
      </c>
      <c r="B30" s="23"/>
      <c r="C30" s="23"/>
      <c r="D30" s="164">
        <v>26.982302076021046</v>
      </c>
      <c r="E30" s="165">
        <v>11.163551218897368</v>
      </c>
      <c r="F30" s="165">
        <v>7.651136121649005</v>
      </c>
      <c r="G30" s="301">
        <v>45.79698941656741</v>
      </c>
      <c r="H30" s="165">
        <v>46.30984934692724</v>
      </c>
      <c r="I30" s="165">
        <v>-27.869194034132644</v>
      </c>
      <c r="J30" s="166">
        <v>3.328166429955038</v>
      </c>
      <c r="K30" s="166">
        <v>21.76882174274963</v>
      </c>
      <c r="L30" s="166">
        <v>67.56581115931704</v>
      </c>
      <c r="M30" s="164">
        <v>7.369689659579599</v>
      </c>
      <c r="N30" s="165">
        <v>11.330766273401228</v>
      </c>
      <c r="O30" s="166">
        <v>4.452480510580655</v>
      </c>
      <c r="P30" s="166">
        <v>23.15293644356148</v>
      </c>
      <c r="Q30" s="165">
        <v>8.574962276095151</v>
      </c>
      <c r="R30" s="165">
        <v>6.604836937922295</v>
      </c>
      <c r="S30" s="166">
        <v>-8.579660274713124</v>
      </c>
      <c r="T30" s="166">
        <v>6.600138939304323</v>
      </c>
      <c r="U30" s="166">
        <v>29.753075382865802</v>
      </c>
      <c r="V30" s="166">
        <v>97.31888654218284</v>
      </c>
    </row>
    <row r="31" spans="1:22" ht="12.75">
      <c r="A31" s="20"/>
      <c r="B31" s="17"/>
      <c r="C31" s="17"/>
      <c r="D31" s="91"/>
      <c r="E31" s="133"/>
      <c r="F31" s="133"/>
      <c r="G31" s="62"/>
      <c r="H31" s="133"/>
      <c r="I31" s="133"/>
      <c r="J31" s="92"/>
      <c r="K31" s="92"/>
      <c r="L31" s="92"/>
      <c r="M31" s="91"/>
      <c r="N31" s="133"/>
      <c r="O31" s="92"/>
      <c r="P31" s="92"/>
      <c r="Q31" s="133"/>
      <c r="R31" s="133"/>
      <c r="S31" s="92"/>
      <c r="T31" s="92"/>
      <c r="U31" s="92"/>
      <c r="V31" s="92"/>
    </row>
    <row r="32" spans="1:22" ht="12.75">
      <c r="A32" s="19" t="s">
        <v>17</v>
      </c>
      <c r="B32" s="17"/>
      <c r="C32" s="17"/>
      <c r="D32" s="91"/>
      <c r="E32" s="133"/>
      <c r="F32" s="133"/>
      <c r="G32" s="62"/>
      <c r="H32" s="133"/>
      <c r="I32" s="133"/>
      <c r="J32" s="92"/>
      <c r="K32" s="92"/>
      <c r="L32" s="92"/>
      <c r="M32" s="91"/>
      <c r="N32" s="133"/>
      <c r="O32" s="92"/>
      <c r="P32" s="92"/>
      <c r="Q32" s="133"/>
      <c r="R32" s="133"/>
      <c r="S32" s="92"/>
      <c r="T32" s="92"/>
      <c r="U32" s="92"/>
      <c r="V32" s="92"/>
    </row>
    <row r="33" spans="1:22" ht="12.75">
      <c r="A33" s="20" t="s">
        <v>18</v>
      </c>
      <c r="B33" s="17"/>
      <c r="C33" s="17"/>
      <c r="D33" s="164">
        <v>3.3559303120013664</v>
      </c>
      <c r="E33" s="165">
        <v>5.300677067673961</v>
      </c>
      <c r="F33" s="165">
        <v>6.244215489912083</v>
      </c>
      <c r="G33" s="301">
        <v>14.90082286958741</v>
      </c>
      <c r="H33" s="165">
        <v>7.886353782730697</v>
      </c>
      <c r="I33" s="165">
        <v>6.936471097641206</v>
      </c>
      <c r="J33" s="166">
        <v>8.036484825992716</v>
      </c>
      <c r="K33" s="166">
        <v>22.85930970636462</v>
      </c>
      <c r="L33" s="166">
        <v>37.76013257595203</v>
      </c>
      <c r="M33" s="164">
        <v>7.086550402720879</v>
      </c>
      <c r="N33" s="165">
        <v>6.6381680797735</v>
      </c>
      <c r="O33" s="166">
        <v>6.369439103886411</v>
      </c>
      <c r="P33" s="166">
        <v>20.09415758638079</v>
      </c>
      <c r="Q33" s="165">
        <v>7.464462669962092</v>
      </c>
      <c r="R33" s="165">
        <v>7.441290434767909</v>
      </c>
      <c r="S33" s="166">
        <v>17.741722093345373</v>
      </c>
      <c r="T33" s="166">
        <v>32.64747519807537</v>
      </c>
      <c r="U33" s="166">
        <v>52.74163278445616</v>
      </c>
      <c r="V33" s="166">
        <v>90.50176536040819</v>
      </c>
    </row>
    <row r="34" spans="1:22" ht="12.75">
      <c r="A34" s="20"/>
      <c r="B34" s="17" t="s">
        <v>19</v>
      </c>
      <c r="C34" s="17"/>
      <c r="D34" s="164">
        <v>3.7576128063852923</v>
      </c>
      <c r="E34" s="165">
        <v>3.0006316116278517</v>
      </c>
      <c r="F34" s="165">
        <v>8.709372261320079</v>
      </c>
      <c r="G34" s="301">
        <v>15.467616679333222</v>
      </c>
      <c r="H34" s="165">
        <v>24.14113056909494</v>
      </c>
      <c r="I34" s="165">
        <v>11.772327762967246</v>
      </c>
      <c r="J34" s="166">
        <v>9.46129453212444</v>
      </c>
      <c r="K34" s="166">
        <v>45.374752864186625</v>
      </c>
      <c r="L34" s="166">
        <v>60.84236954351985</v>
      </c>
      <c r="M34" s="164">
        <v>12.07626098491443</v>
      </c>
      <c r="N34" s="165">
        <v>6.127582340884411</v>
      </c>
      <c r="O34" s="166">
        <v>5.8403817424878115</v>
      </c>
      <c r="P34" s="166">
        <v>24.044225068286654</v>
      </c>
      <c r="Q34" s="165">
        <v>20.164845213447936</v>
      </c>
      <c r="R34" s="165">
        <v>12.51160753580135</v>
      </c>
      <c r="S34" s="166">
        <v>28.609713865400604</v>
      </c>
      <c r="T34" s="166">
        <v>61.286166614649886</v>
      </c>
      <c r="U34" s="166">
        <v>85.33039168293654</v>
      </c>
      <c r="V34" s="166">
        <v>146.17276122645637</v>
      </c>
    </row>
    <row r="35" spans="1:22" ht="12.75">
      <c r="A35" s="20"/>
      <c r="B35" s="17" t="s">
        <v>20</v>
      </c>
      <c r="C35" s="17"/>
      <c r="D35" s="164">
        <v>1.0407984527415013</v>
      </c>
      <c r="E35" s="165">
        <v>5.3394916902937</v>
      </c>
      <c r="F35" s="165">
        <v>7.106639980727753</v>
      </c>
      <c r="G35" s="301">
        <v>13.486930123762955</v>
      </c>
      <c r="H35" s="165">
        <v>7.603917169944641</v>
      </c>
      <c r="I35" s="165">
        <v>5.811331847307726</v>
      </c>
      <c r="J35" s="166">
        <v>7.893734131616879</v>
      </c>
      <c r="K35" s="166">
        <v>21.308983148869245</v>
      </c>
      <c r="L35" s="166">
        <v>34.7959132726322</v>
      </c>
      <c r="M35" s="164">
        <v>6.324045034536158</v>
      </c>
      <c r="N35" s="165">
        <v>5.533500003142215</v>
      </c>
      <c r="O35" s="166">
        <v>5.500652842857868</v>
      </c>
      <c r="P35" s="166">
        <v>17.358197880536242</v>
      </c>
      <c r="Q35" s="165">
        <v>7.16321889614821</v>
      </c>
      <c r="R35" s="165">
        <v>7.904677862617561</v>
      </c>
      <c r="S35" s="166">
        <v>20.564965889250647</v>
      </c>
      <c r="T35" s="166">
        <v>35.63286264801642</v>
      </c>
      <c r="U35" s="166">
        <v>52.991060528552666</v>
      </c>
      <c r="V35" s="166">
        <v>87.78697380118487</v>
      </c>
    </row>
    <row r="36" spans="1:22" ht="12.75">
      <c r="A36" s="20"/>
      <c r="B36" s="17" t="s">
        <v>21</v>
      </c>
      <c r="C36" s="17"/>
      <c r="D36" s="164">
        <v>6.314108071535393</v>
      </c>
      <c r="E36" s="165">
        <v>5.221694069534431</v>
      </c>
      <c r="F36" s="165">
        <v>5.1757527419583536</v>
      </c>
      <c r="G36" s="301">
        <v>16.711554883028178</v>
      </c>
      <c r="H36" s="165">
        <v>8.454905969080185</v>
      </c>
      <c r="I36" s="165">
        <v>8.433593385085505</v>
      </c>
      <c r="J36" s="166">
        <v>8.236826279181285</v>
      </c>
      <c r="K36" s="166">
        <v>25.125325633346975</v>
      </c>
      <c r="L36" s="166">
        <v>41.83688051637515</v>
      </c>
      <c r="M36" s="164">
        <v>8.123092218158256</v>
      </c>
      <c r="N36" s="165">
        <v>8.040667444175845</v>
      </c>
      <c r="O36" s="166">
        <v>7.470826383039111</v>
      </c>
      <c r="P36" s="166">
        <v>23.63458604537321</v>
      </c>
      <c r="Q36" s="165">
        <v>8.011456752164367</v>
      </c>
      <c r="R36" s="165">
        <v>6.9151966709878385</v>
      </c>
      <c r="S36" s="166">
        <v>14.279843710167391</v>
      </c>
      <c r="T36" s="166">
        <v>29.206497133319598</v>
      </c>
      <c r="U36" s="166">
        <v>52.84108317869281</v>
      </c>
      <c r="V36" s="166">
        <v>94.67796369506797</v>
      </c>
    </row>
    <row r="37" spans="1:22" ht="12.75">
      <c r="A37" s="49"/>
      <c r="B37" s="50"/>
      <c r="C37" s="50"/>
      <c r="D37" s="167"/>
      <c r="E37" s="168"/>
      <c r="F37" s="168"/>
      <c r="G37" s="303"/>
      <c r="H37" s="168"/>
      <c r="I37" s="168"/>
      <c r="J37" s="169"/>
      <c r="K37" s="169"/>
      <c r="L37" s="169"/>
      <c r="M37" s="167"/>
      <c r="N37" s="168"/>
      <c r="O37" s="169"/>
      <c r="P37" s="169"/>
      <c r="Q37" s="168"/>
      <c r="R37" s="168"/>
      <c r="S37" s="169"/>
      <c r="T37" s="169"/>
      <c r="U37" s="169"/>
      <c r="V37" s="169"/>
    </row>
    <row r="38" spans="1:22" ht="12.75">
      <c r="A38" s="24" t="s">
        <v>73</v>
      </c>
      <c r="B38" s="25"/>
      <c r="C38" s="25"/>
      <c r="D38" s="170">
        <v>10.01109833800263</v>
      </c>
      <c r="E38" s="171">
        <v>7.409757746814935</v>
      </c>
      <c r="F38" s="171">
        <v>7.791829484381882</v>
      </c>
      <c r="G38" s="304">
        <v>25.212685569199447</v>
      </c>
      <c r="H38" s="171">
        <v>13.578547912907762</v>
      </c>
      <c r="I38" s="171">
        <v>2.4452501994988873</v>
      </c>
      <c r="J38" s="172">
        <v>7.437654906054634</v>
      </c>
      <c r="K38" s="172">
        <v>23.461453018461285</v>
      </c>
      <c r="L38" s="172">
        <v>48.674138587660735</v>
      </c>
      <c r="M38" s="170">
        <v>8.208682167389442</v>
      </c>
      <c r="N38" s="171">
        <v>8.289977005157812</v>
      </c>
      <c r="O38" s="172">
        <v>7.799836338338073</v>
      </c>
      <c r="P38" s="172">
        <v>24.298495510885324</v>
      </c>
      <c r="Q38" s="171">
        <v>7.832961631114039</v>
      </c>
      <c r="R38" s="171">
        <v>7.78143214322576</v>
      </c>
      <c r="S38" s="172">
        <v>8.84329745926755</v>
      </c>
      <c r="T38" s="172">
        <v>24.45769123360735</v>
      </c>
      <c r="U38" s="172">
        <v>48.75618674449267</v>
      </c>
      <c r="V38" s="172">
        <v>97.43032533215342</v>
      </c>
    </row>
    <row r="39" spans="1:22" ht="12.75">
      <c r="A39" s="24" t="s">
        <v>74</v>
      </c>
      <c r="B39" s="25"/>
      <c r="C39" s="25"/>
      <c r="D39" s="170">
        <v>6.446448947841928</v>
      </c>
      <c r="E39" s="171">
        <v>6.505212996504259</v>
      </c>
      <c r="F39" s="171">
        <v>7.529294192697211</v>
      </c>
      <c r="G39" s="304">
        <v>20.4809561370434</v>
      </c>
      <c r="H39" s="171">
        <v>8.00538764131385</v>
      </c>
      <c r="I39" s="171">
        <v>7.464626078040089</v>
      </c>
      <c r="J39" s="172">
        <v>8.116267783995273</v>
      </c>
      <c r="K39" s="172">
        <v>23.586281503349213</v>
      </c>
      <c r="L39" s="172">
        <v>44.06723764039261</v>
      </c>
      <c r="M39" s="170">
        <v>8.120454192428152</v>
      </c>
      <c r="N39" s="171">
        <v>7.56757058892393</v>
      </c>
      <c r="O39" s="172">
        <v>8.003034594948842</v>
      </c>
      <c r="P39" s="172">
        <v>23.691059376300924</v>
      </c>
      <c r="Q39" s="171">
        <v>7.662982705626609</v>
      </c>
      <c r="R39" s="171">
        <v>7.882495809959621</v>
      </c>
      <c r="S39" s="172">
        <v>12.8793539193578</v>
      </c>
      <c r="T39" s="172">
        <v>28.42483243494403</v>
      </c>
      <c r="U39" s="172">
        <v>52.11589181124495</v>
      </c>
      <c r="V39" s="172">
        <v>96.18312945163757</v>
      </c>
    </row>
    <row r="40" spans="1:22" ht="12.75">
      <c r="A40" s="53"/>
      <c r="B40" s="54"/>
      <c r="C40" s="54"/>
      <c r="D40" s="173"/>
      <c r="E40" s="174"/>
      <c r="F40" s="174"/>
      <c r="G40" s="305"/>
      <c r="H40" s="174"/>
      <c r="I40" s="174"/>
      <c r="J40" s="175"/>
      <c r="K40" s="175"/>
      <c r="L40" s="175"/>
      <c r="M40" s="173"/>
      <c r="N40" s="174"/>
      <c r="O40" s="175"/>
      <c r="P40" s="175"/>
      <c r="Q40" s="174"/>
      <c r="R40" s="174"/>
      <c r="S40" s="175"/>
      <c r="T40" s="175"/>
      <c r="U40" s="175"/>
      <c r="V40" s="175"/>
    </row>
    <row r="42" spans="1:28" ht="25.5" customHeight="1">
      <c r="A42" s="66" t="s">
        <v>77</v>
      </c>
      <c r="B42" s="500" t="s">
        <v>78</v>
      </c>
      <c r="C42" s="501"/>
      <c r="D42" s="501"/>
      <c r="E42" s="501"/>
      <c r="F42" s="501"/>
      <c r="G42" s="501"/>
      <c r="H42" s="501"/>
      <c r="I42" s="501"/>
      <c r="J42" s="501"/>
      <c r="K42" s="501"/>
      <c r="L42" s="501"/>
      <c r="M42" s="501"/>
      <c r="N42" s="501"/>
      <c r="O42" s="501"/>
      <c r="P42" s="501"/>
      <c r="Q42" s="501"/>
      <c r="R42" s="501"/>
      <c r="S42" s="501"/>
      <c r="T42" s="501"/>
      <c r="U42" s="501"/>
      <c r="V42" s="501"/>
      <c r="W42" s="42"/>
      <c r="X42" s="42"/>
      <c r="Y42" s="42"/>
      <c r="Z42" s="42"/>
      <c r="AA42" s="42"/>
      <c r="AB42" s="42"/>
    </row>
    <row r="43" spans="17:23" ht="320.25" customHeight="1">
      <c r="Q43" s="322"/>
      <c r="W43" s="334">
        <v>8</v>
      </c>
    </row>
  </sheetData>
  <sheetProtection/>
  <mergeCells count="1">
    <mergeCell ref="B42:V42"/>
  </mergeCells>
  <printOptions horizontalCentered="1"/>
  <pageMargins left="0.3937007874015748" right="0" top="0.984251968503937" bottom="0" header="0" footer="0"/>
  <pageSetup fitToHeight="1" fitToWidth="1" horizontalDpi="600" verticalDpi="600" orientation="landscape" scale="59" r:id="rId1"/>
</worksheet>
</file>

<file path=xl/worksheets/sheet9.xml><?xml version="1.0" encoding="utf-8"?>
<worksheet xmlns="http://schemas.openxmlformats.org/spreadsheetml/2006/main" xmlns:r="http://schemas.openxmlformats.org/officeDocument/2006/relationships">
  <sheetPr>
    <pageSetUpPr fitToPage="1"/>
  </sheetPr>
  <dimension ref="A1:X42"/>
  <sheetViews>
    <sheetView zoomScalePageLayoutView="0" workbookViewId="0" topLeftCell="A1">
      <selection activeCell="A1" sqref="A1"/>
    </sheetView>
  </sheetViews>
  <sheetFormatPr defaultColWidth="11.421875" defaultRowHeight="12.75"/>
  <cols>
    <col min="1" max="2" width="3.140625" style="0" customWidth="1"/>
    <col min="3" max="3" width="45.140625" style="0" customWidth="1"/>
    <col min="4" max="4" width="1.1484375" style="0" hidden="1" customWidth="1"/>
    <col min="5" max="15" width="9.28125" style="0" customWidth="1"/>
    <col min="16" max="16" width="10.140625" style="0" customWidth="1"/>
    <col min="17" max="18" width="9.28125" style="0" customWidth="1"/>
    <col min="19" max="19" width="9.7109375" style="0" customWidth="1"/>
    <col min="20" max="23" width="9.28125" style="0" customWidth="1"/>
    <col min="24" max="24" width="5.7109375" style="0" customWidth="1"/>
  </cols>
  <sheetData>
    <row r="1" spans="1:19" ht="20.25">
      <c r="A1" s="41"/>
      <c r="S1" s="68"/>
    </row>
    <row r="2" spans="1:23" ht="12.75">
      <c r="A2" s="1" t="s">
        <v>176</v>
      </c>
      <c r="B2" s="2"/>
      <c r="C2" s="2"/>
      <c r="D2" s="2"/>
      <c r="E2" s="2"/>
      <c r="F2" s="2"/>
      <c r="G2" s="2"/>
      <c r="H2" s="2"/>
      <c r="I2" s="2"/>
      <c r="J2" s="2"/>
      <c r="K2" s="2"/>
      <c r="L2" s="2"/>
      <c r="M2" s="2"/>
      <c r="N2" s="2"/>
      <c r="O2" s="2"/>
      <c r="P2" s="2"/>
      <c r="Q2" s="2"/>
      <c r="R2" s="2"/>
      <c r="S2" s="2"/>
      <c r="T2" s="2"/>
      <c r="U2" s="2"/>
      <c r="V2" s="2"/>
      <c r="W2" s="2"/>
    </row>
    <row r="3" spans="1:23" ht="12.75">
      <c r="A3" s="47" t="str">
        <f>+Total!A3</f>
        <v>ESTADO DE OPERACIONES DE GOBIERNO  2014</v>
      </c>
      <c r="B3" s="1"/>
      <c r="C3" s="1"/>
      <c r="D3" s="1"/>
      <c r="E3" s="1"/>
      <c r="F3" s="2"/>
      <c r="G3" s="2"/>
      <c r="H3" s="2"/>
      <c r="I3" s="2"/>
      <c r="J3" s="2"/>
      <c r="K3" s="2"/>
      <c r="L3" s="2"/>
      <c r="M3" s="2"/>
      <c r="N3" s="2"/>
      <c r="O3" s="2"/>
      <c r="P3" s="2"/>
      <c r="Q3" s="2"/>
      <c r="R3" s="2"/>
      <c r="S3" s="2"/>
      <c r="T3" s="2"/>
      <c r="U3" s="2"/>
      <c r="V3" s="2"/>
      <c r="W3" s="2"/>
    </row>
    <row r="4" spans="1:23" ht="12.75">
      <c r="A4" s="4" t="s">
        <v>0</v>
      </c>
      <c r="B4" s="5"/>
      <c r="C4" s="5"/>
      <c r="D4" s="5"/>
      <c r="E4" s="5"/>
      <c r="F4" s="2"/>
      <c r="G4" s="2"/>
      <c r="H4" s="2"/>
      <c r="I4" s="2"/>
      <c r="J4" s="2"/>
      <c r="K4" s="2"/>
      <c r="L4" s="2"/>
      <c r="M4" s="2"/>
      <c r="N4" s="2"/>
      <c r="O4" s="2"/>
      <c r="P4" s="2"/>
      <c r="Q4" s="2"/>
      <c r="R4" s="2"/>
      <c r="S4" s="2"/>
      <c r="T4" s="2"/>
      <c r="U4" s="2"/>
      <c r="V4" s="2"/>
      <c r="W4" s="2"/>
    </row>
    <row r="5" spans="1:23" ht="12.75">
      <c r="A5" s="4" t="s">
        <v>1</v>
      </c>
      <c r="B5" s="1"/>
      <c r="C5" s="1"/>
      <c r="D5" s="1"/>
      <c r="E5" s="1"/>
      <c r="F5" s="2"/>
      <c r="G5" s="2"/>
      <c r="H5" s="2"/>
      <c r="I5" s="2"/>
      <c r="J5" s="2"/>
      <c r="K5" s="2"/>
      <c r="L5" s="2"/>
      <c r="M5" s="2"/>
      <c r="N5" s="2"/>
      <c r="O5" s="2"/>
      <c r="P5" s="2"/>
      <c r="Q5" s="2"/>
      <c r="R5" s="2"/>
      <c r="S5" s="2"/>
      <c r="T5" s="2"/>
      <c r="U5" s="2"/>
      <c r="V5" s="2"/>
      <c r="W5" s="2"/>
    </row>
    <row r="6" spans="1:23" ht="12.75">
      <c r="A6" s="1" t="s">
        <v>76</v>
      </c>
      <c r="B6" s="1"/>
      <c r="C6" s="1"/>
      <c r="D6" s="1"/>
      <c r="E6" s="1"/>
      <c r="F6" s="2"/>
      <c r="G6" s="2"/>
      <c r="H6" s="2"/>
      <c r="I6" s="2"/>
      <c r="J6" s="2"/>
      <c r="K6" s="2"/>
      <c r="L6" s="2"/>
      <c r="M6" s="2"/>
      <c r="N6" s="2"/>
      <c r="O6" s="2"/>
      <c r="P6" s="2"/>
      <c r="Q6" s="2"/>
      <c r="R6" s="2"/>
      <c r="S6" s="2"/>
      <c r="T6" s="2"/>
      <c r="U6" s="2"/>
      <c r="V6" s="2"/>
      <c r="W6" s="2"/>
    </row>
    <row r="7" spans="1:23" ht="12.75">
      <c r="A7" s="59"/>
      <c r="B7" s="2"/>
      <c r="C7" s="7"/>
      <c r="D7" s="2"/>
      <c r="E7" s="65" t="str">
        <f>+VarTotal!E7</f>
        <v>2014 / 2013</v>
      </c>
      <c r="F7" s="95"/>
      <c r="G7" s="95"/>
      <c r="H7" s="95"/>
      <c r="I7" s="95"/>
      <c r="J7" s="95"/>
      <c r="K7" s="95"/>
      <c r="L7" s="95"/>
      <c r="M7" s="96"/>
      <c r="N7" s="95"/>
      <c r="O7" s="95"/>
      <c r="P7" s="95"/>
      <c r="Q7" s="95"/>
      <c r="R7" s="95"/>
      <c r="S7" s="95"/>
      <c r="T7" s="95"/>
      <c r="U7" s="95"/>
      <c r="V7" s="95"/>
      <c r="W7" s="96"/>
    </row>
    <row r="8" spans="1:23" ht="25.5">
      <c r="A8" s="13"/>
      <c r="B8" s="14"/>
      <c r="C8" s="60"/>
      <c r="D8" s="61"/>
      <c r="E8" s="134" t="s">
        <v>4</v>
      </c>
      <c r="F8" s="135" t="s">
        <v>82</v>
      </c>
      <c r="G8" s="135" t="s">
        <v>83</v>
      </c>
      <c r="H8" s="34" t="s">
        <v>93</v>
      </c>
      <c r="I8" s="129" t="s">
        <v>84</v>
      </c>
      <c r="J8" s="129" t="s">
        <v>85</v>
      </c>
      <c r="K8" s="78" t="s">
        <v>90</v>
      </c>
      <c r="L8" s="78" t="s">
        <v>91</v>
      </c>
      <c r="M8" s="78" t="s">
        <v>92</v>
      </c>
      <c r="N8" s="77" t="s">
        <v>193</v>
      </c>
      <c r="O8" s="129" t="s">
        <v>194</v>
      </c>
      <c r="P8" s="78" t="s">
        <v>195</v>
      </c>
      <c r="Q8" s="78" t="s">
        <v>196</v>
      </c>
      <c r="R8" s="77" t="s">
        <v>206</v>
      </c>
      <c r="S8" s="129" t="s">
        <v>207</v>
      </c>
      <c r="T8" s="78" t="s">
        <v>208</v>
      </c>
      <c r="U8" s="78" t="s">
        <v>209</v>
      </c>
      <c r="V8" s="78" t="s">
        <v>210</v>
      </c>
      <c r="W8" s="78" t="s">
        <v>205</v>
      </c>
    </row>
    <row r="9" spans="1:23" ht="12.75">
      <c r="A9" s="16"/>
      <c r="B9" s="17"/>
      <c r="C9" s="17"/>
      <c r="E9" s="20"/>
      <c r="F9" s="17"/>
      <c r="G9" s="17"/>
      <c r="H9" s="48"/>
      <c r="I9" s="17"/>
      <c r="J9" s="17"/>
      <c r="K9" s="79"/>
      <c r="L9" s="79"/>
      <c r="M9" s="79"/>
      <c r="N9" s="20"/>
      <c r="O9" s="17"/>
      <c r="P9" s="79"/>
      <c r="Q9" s="79"/>
      <c r="R9" s="20"/>
      <c r="S9" s="17"/>
      <c r="T9" s="79"/>
      <c r="U9" s="79"/>
      <c r="V9" s="79"/>
      <c r="W9" s="79"/>
    </row>
    <row r="10" spans="1:23" ht="12.75">
      <c r="A10" s="19" t="s">
        <v>5</v>
      </c>
      <c r="B10" s="17"/>
      <c r="C10" s="17"/>
      <c r="E10" s="20"/>
      <c r="F10" s="17"/>
      <c r="G10" s="17"/>
      <c r="H10" s="48"/>
      <c r="I10" s="17"/>
      <c r="J10" s="17"/>
      <c r="K10" s="79"/>
      <c r="L10" s="79"/>
      <c r="M10" s="79"/>
      <c r="N10" s="20"/>
      <c r="O10" s="17"/>
      <c r="P10" s="79"/>
      <c r="Q10" s="79"/>
      <c r="R10" s="20"/>
      <c r="S10" s="17"/>
      <c r="T10" s="79"/>
      <c r="U10" s="79"/>
      <c r="V10" s="79"/>
      <c r="W10" s="79"/>
    </row>
    <row r="11" spans="1:23" ht="12.75">
      <c r="A11" s="74" t="s">
        <v>6</v>
      </c>
      <c r="B11" s="17"/>
      <c r="C11" s="17"/>
      <c r="E11" s="91">
        <v>-9.684989096127838</v>
      </c>
      <c r="F11" s="133">
        <v>3.3263245449699053</v>
      </c>
      <c r="G11" s="133">
        <v>6.079845586321353</v>
      </c>
      <c r="H11" s="62">
        <v>-1.0026252898365229</v>
      </c>
      <c r="I11" s="133">
        <v>7.200011069816625</v>
      </c>
      <c r="J11" s="133">
        <v>-58.20890033086034</v>
      </c>
      <c r="K11" s="92">
        <v>10.088930621370928</v>
      </c>
      <c r="L11" s="92">
        <v>1.2064095603641745</v>
      </c>
      <c r="M11" s="92">
        <v>0.04469505067976609</v>
      </c>
      <c r="N11" s="91">
        <v>-11.53203526995119</v>
      </c>
      <c r="O11" s="133">
        <v>-3.1846670422428724</v>
      </c>
      <c r="P11" s="92">
        <v>11.637266246757093</v>
      </c>
      <c r="Q11" s="92">
        <v>-1.2330082345885396</v>
      </c>
      <c r="R11" s="91">
        <v>9.966911843898863</v>
      </c>
      <c r="S11" s="133">
        <v>9.592901675106113</v>
      </c>
      <c r="T11" s="92">
        <v>11.174223128404414</v>
      </c>
      <c r="U11" s="92">
        <v>10.255649900693985</v>
      </c>
      <c r="V11" s="92">
        <v>4.54092613383803</v>
      </c>
      <c r="W11" s="92">
        <v>2.2979173424661603</v>
      </c>
    </row>
    <row r="12" spans="1:23" ht="12.75">
      <c r="A12" s="20"/>
      <c r="B12" s="17" t="s">
        <v>7</v>
      </c>
      <c r="C12" s="17"/>
      <c r="E12" s="91">
        <v>-10.891347193139477</v>
      </c>
      <c r="F12" s="133">
        <v>3.1167950965534486</v>
      </c>
      <c r="G12" s="133">
        <v>-0.4294712128699696</v>
      </c>
      <c r="H12" s="62">
        <v>-3.652600809793083</v>
      </c>
      <c r="I12" s="133">
        <v>8.694441650457474</v>
      </c>
      <c r="J12" s="133">
        <v>-117.17915723633566</v>
      </c>
      <c r="K12" s="92">
        <v>11.685242307671029</v>
      </c>
      <c r="L12" s="92">
        <v>2.4599333453629413</v>
      </c>
      <c r="M12" s="92">
        <v>-0.7590773383605587</v>
      </c>
      <c r="N12" s="91">
        <v>-11.690004507270435</v>
      </c>
      <c r="O12" s="133">
        <v>0.3720367190871432</v>
      </c>
      <c r="P12" s="92">
        <v>14.49494586147242</v>
      </c>
      <c r="Q12" s="92">
        <v>0.6692836366125388</v>
      </c>
      <c r="R12" s="91">
        <v>6.017934078732212</v>
      </c>
      <c r="S12" s="133">
        <v>9.778959022520016</v>
      </c>
      <c r="T12" s="92">
        <v>14.224118293632483</v>
      </c>
      <c r="U12" s="92">
        <v>10.011958029195478</v>
      </c>
      <c r="V12" s="92">
        <v>5.369100859940157</v>
      </c>
      <c r="W12" s="92">
        <v>2.178690759945323</v>
      </c>
    </row>
    <row r="13" spans="1:23" s="180" customFormat="1" ht="12.75">
      <c r="A13" s="74"/>
      <c r="B13" s="72"/>
      <c r="C13" s="72" t="s">
        <v>70</v>
      </c>
      <c r="E13" s="190">
        <v>-9.785844698267887</v>
      </c>
      <c r="F13" s="191">
        <v>-29.918094743899417</v>
      </c>
      <c r="G13" s="191">
        <v>-39.92295058124166</v>
      </c>
      <c r="H13" s="193">
        <v>-25.172973886607576</v>
      </c>
      <c r="I13" s="191">
        <v>-10.629640195132295</v>
      </c>
      <c r="J13" s="191">
        <v>97.28957842561647</v>
      </c>
      <c r="K13" s="192">
        <v>-42.92215254721599</v>
      </c>
      <c r="L13" s="192">
        <v>-13.108946161198197</v>
      </c>
      <c r="M13" s="192">
        <v>-18.85683645421974</v>
      </c>
      <c r="N13" s="190">
        <v>-37.63389644271336</v>
      </c>
      <c r="O13" s="191">
        <v>67.27025111539024</v>
      </c>
      <c r="P13" s="192">
        <v>42.384113928755475</v>
      </c>
      <c r="Q13" s="192">
        <v>6.647649084471974</v>
      </c>
      <c r="R13" s="190">
        <v>10.685560823919227</v>
      </c>
      <c r="S13" s="191">
        <v>-3.317445185212131</v>
      </c>
      <c r="T13" s="192">
        <v>51.61910785044355</v>
      </c>
      <c r="U13" s="192">
        <v>14.105093544038949</v>
      </c>
      <c r="V13" s="192">
        <v>9.723851356633917</v>
      </c>
      <c r="W13" s="192">
        <v>-7.259996963748994</v>
      </c>
    </row>
    <row r="14" spans="1:23" s="180" customFormat="1" ht="12.75">
      <c r="A14" s="74"/>
      <c r="B14" s="72"/>
      <c r="C14" s="72" t="s">
        <v>57</v>
      </c>
      <c r="D14" s="194"/>
      <c r="E14" s="190">
        <v>-10.968562111592561</v>
      </c>
      <c r="F14" s="191">
        <v>5.511880701196081</v>
      </c>
      <c r="G14" s="191">
        <v>2.498157726149808</v>
      </c>
      <c r="H14" s="193">
        <v>-2.104888981472952</v>
      </c>
      <c r="I14" s="191">
        <v>10.697603460773353</v>
      </c>
      <c r="J14" s="191">
        <v>-114.40456500286511</v>
      </c>
      <c r="K14" s="192">
        <v>17.40980915936221</v>
      </c>
      <c r="L14" s="192">
        <v>3.8116974286439786</v>
      </c>
      <c r="M14" s="192">
        <v>0.6697975180403271</v>
      </c>
      <c r="N14" s="190">
        <v>-9.016794736546895</v>
      </c>
      <c r="O14" s="191">
        <v>-2.4125034539306034</v>
      </c>
      <c r="P14" s="192">
        <v>12.88848456856606</v>
      </c>
      <c r="Q14" s="192">
        <v>0.2668523552857849</v>
      </c>
      <c r="R14" s="190">
        <v>5.8120796502837635</v>
      </c>
      <c r="S14" s="191">
        <v>10.6341358023192</v>
      </c>
      <c r="T14" s="192">
        <v>12.99572444828363</v>
      </c>
      <c r="U14" s="192">
        <v>9.818882653289185</v>
      </c>
      <c r="V14" s="192">
        <v>5.120389447575113</v>
      </c>
      <c r="W14" s="192">
        <v>2.8236040425626996</v>
      </c>
    </row>
    <row r="15" spans="1:23" ht="12.75">
      <c r="A15" s="20"/>
      <c r="B15" s="17" t="s">
        <v>101</v>
      </c>
      <c r="C15" s="17"/>
      <c r="E15" s="91">
        <v>-55.75508737066694</v>
      </c>
      <c r="F15" s="133">
        <v>-73.96450053543285</v>
      </c>
      <c r="G15" s="133">
        <v>941.3528693334918</v>
      </c>
      <c r="H15" s="62">
        <v>257.1464775224327</v>
      </c>
      <c r="I15" s="133">
        <v>-85.73629479872218</v>
      </c>
      <c r="J15" s="133">
        <v>-86.51150656542386</v>
      </c>
      <c r="K15" s="92">
        <v>-76.69589666663497</v>
      </c>
      <c r="L15" s="92">
        <v>-83.41505417577648</v>
      </c>
      <c r="M15" s="92">
        <v>8.695309661137273</v>
      </c>
      <c r="N15" s="91">
        <v>-50.06297759592586</v>
      </c>
      <c r="O15" s="133">
        <v>24.51934033138974</v>
      </c>
      <c r="P15" s="92">
        <v>-19.713424287963065</v>
      </c>
      <c r="Q15" s="92">
        <v>-15.797886129203597</v>
      </c>
      <c r="R15" s="91">
        <v>1196.3082809409525</v>
      </c>
      <c r="S15" s="133">
        <v>118.27197735659598</v>
      </c>
      <c r="T15" s="92">
        <v>5.552546376209189</v>
      </c>
      <c r="U15" s="92">
        <v>38.99390122305022</v>
      </c>
      <c r="V15" s="92">
        <v>10.49405017730134</v>
      </c>
      <c r="W15" s="92">
        <v>10.560867520620064</v>
      </c>
    </row>
    <row r="16" spans="1:23" ht="12.75">
      <c r="A16" s="20"/>
      <c r="B16" s="17" t="s">
        <v>8</v>
      </c>
      <c r="C16" s="17"/>
      <c r="E16" s="91">
        <v>-5.840813452243399</v>
      </c>
      <c r="F16" s="133">
        <v>4.574189946448914</v>
      </c>
      <c r="G16" s="133">
        <v>-1.4233298364185631</v>
      </c>
      <c r="H16" s="62">
        <v>-1.0087134477684834</v>
      </c>
      <c r="I16" s="133">
        <v>3.2082253768883406</v>
      </c>
      <c r="J16" s="133">
        <v>6.642404781367417</v>
      </c>
      <c r="K16" s="92">
        <v>19.40043036375778</v>
      </c>
      <c r="L16" s="92">
        <v>9.45071750809161</v>
      </c>
      <c r="M16" s="92">
        <v>4.041516287520364</v>
      </c>
      <c r="N16" s="91">
        <v>-1.295718481463104</v>
      </c>
      <c r="O16" s="133">
        <v>-0.13570786758331232</v>
      </c>
      <c r="P16" s="92">
        <v>6.31807500131949</v>
      </c>
      <c r="Q16" s="92">
        <v>1.6136077467933108</v>
      </c>
      <c r="R16" s="91">
        <v>-0.7791718880065135</v>
      </c>
      <c r="S16" s="133">
        <v>2.3719945916038876</v>
      </c>
      <c r="T16" s="92">
        <v>1.5337275356408497</v>
      </c>
      <c r="U16" s="92">
        <v>1.029221841420136</v>
      </c>
      <c r="V16" s="92">
        <v>1.318871971649127</v>
      </c>
      <c r="W16" s="92">
        <v>2.650309340179713</v>
      </c>
    </row>
    <row r="17" spans="1:23" ht="12.75">
      <c r="A17" s="20"/>
      <c r="B17" s="17" t="s">
        <v>54</v>
      </c>
      <c r="C17" s="17"/>
      <c r="E17" s="91">
        <v>179.5987813470334</v>
      </c>
      <c r="F17" s="133">
        <v>-16.211070535674654</v>
      </c>
      <c r="G17" s="133">
        <v>-52.413208190304815</v>
      </c>
      <c r="H17" s="62">
        <v>4.775119837870223</v>
      </c>
      <c r="I17" s="133">
        <v>28.64122902837931</v>
      </c>
      <c r="J17" s="133">
        <v>39.00023520825964</v>
      </c>
      <c r="K17" s="92">
        <v>-19.07980693954784</v>
      </c>
      <c r="L17" s="92">
        <v>13.518315345732223</v>
      </c>
      <c r="M17" s="92">
        <v>9.432318421990725</v>
      </c>
      <c r="N17" s="91">
        <v>7.856015088989743</v>
      </c>
      <c r="O17" s="133">
        <v>-64.57859353731553</v>
      </c>
      <c r="P17" s="92">
        <v>288.70739064359145</v>
      </c>
      <c r="Q17" s="92">
        <v>12.419632205142328</v>
      </c>
      <c r="R17" s="91">
        <v>-56.614964220298056</v>
      </c>
      <c r="S17" s="133">
        <v>-42.342744352036156</v>
      </c>
      <c r="T17" s="92">
        <v>28.536169736005213</v>
      </c>
      <c r="U17" s="92">
        <v>-32.15462626062071</v>
      </c>
      <c r="V17" s="92">
        <v>-15.672246707184978</v>
      </c>
      <c r="W17" s="92">
        <v>-6.447233514974249</v>
      </c>
    </row>
    <row r="18" spans="1:23" ht="12.75">
      <c r="A18" s="20"/>
      <c r="B18" s="72" t="s">
        <v>65</v>
      </c>
      <c r="C18" s="17"/>
      <c r="E18" s="91">
        <v>-30.414373230757207</v>
      </c>
      <c r="F18" s="133">
        <v>81.19302496709184</v>
      </c>
      <c r="G18" s="133">
        <v>24.45415336121166</v>
      </c>
      <c r="H18" s="62">
        <v>10.245548720311781</v>
      </c>
      <c r="I18" s="133">
        <v>17.21896394113285</v>
      </c>
      <c r="J18" s="133">
        <v>-12.268096094560532</v>
      </c>
      <c r="K18" s="92">
        <v>0.9145514526447629</v>
      </c>
      <c r="L18" s="92">
        <v>-0.8815020999764944</v>
      </c>
      <c r="M18" s="92">
        <v>3.828719709471806</v>
      </c>
      <c r="N18" s="91">
        <v>-0.8641788761009073</v>
      </c>
      <c r="O18" s="133">
        <v>-74.91408381328674</v>
      </c>
      <c r="P18" s="92">
        <v>16.497144154986664</v>
      </c>
      <c r="Q18" s="92">
        <v>-40.07050250610163</v>
      </c>
      <c r="R18" s="91">
        <v>156.30657758463627</v>
      </c>
      <c r="S18" s="133">
        <v>-11.01019628234382</v>
      </c>
      <c r="T18" s="92">
        <v>-36.780830198094705</v>
      </c>
      <c r="U18" s="92">
        <v>36.84051741293126</v>
      </c>
      <c r="V18" s="92">
        <v>-8.07712481422529</v>
      </c>
      <c r="W18" s="92">
        <v>-3.482922074804229</v>
      </c>
    </row>
    <row r="19" spans="1:23" ht="12.75">
      <c r="A19" s="20"/>
      <c r="B19" s="17" t="s">
        <v>9</v>
      </c>
      <c r="C19" s="17"/>
      <c r="E19" s="91">
        <v>6.201485725119116</v>
      </c>
      <c r="F19" s="133">
        <v>0.8712866755202997</v>
      </c>
      <c r="G19" s="133">
        <v>8.157110633637599</v>
      </c>
      <c r="H19" s="62">
        <v>4.922687882164856</v>
      </c>
      <c r="I19" s="133">
        <v>2.1309346732509615</v>
      </c>
      <c r="J19" s="133">
        <v>-1.4836966713657973</v>
      </c>
      <c r="K19" s="92">
        <v>7.298687858630726</v>
      </c>
      <c r="L19" s="92">
        <v>2.52274620940911</v>
      </c>
      <c r="M19" s="92">
        <v>3.7293032863501496</v>
      </c>
      <c r="N19" s="91">
        <v>4.767822771439412</v>
      </c>
      <c r="O19" s="133">
        <v>10.255524447375342</v>
      </c>
      <c r="P19" s="92">
        <v>28.31648313192927</v>
      </c>
      <c r="Q19" s="92">
        <v>13.417534655347119</v>
      </c>
      <c r="R19" s="91">
        <v>-2.712554015614177</v>
      </c>
      <c r="S19" s="133">
        <v>-0.5217511845890033</v>
      </c>
      <c r="T19" s="92">
        <v>0.935278227443681</v>
      </c>
      <c r="U19" s="92">
        <v>-0.7904742859661584</v>
      </c>
      <c r="V19" s="92">
        <v>6.134530321659315</v>
      </c>
      <c r="W19" s="92">
        <v>4.9393226231662535</v>
      </c>
    </row>
    <row r="20" spans="1:23" ht="12.75">
      <c r="A20" s="20"/>
      <c r="B20" s="17" t="s">
        <v>10</v>
      </c>
      <c r="C20" s="17"/>
      <c r="E20" s="91">
        <v>31.695313323169817</v>
      </c>
      <c r="F20" s="133">
        <v>-0.8870461884500025</v>
      </c>
      <c r="G20" s="133">
        <v>22.785120420224825</v>
      </c>
      <c r="H20" s="62">
        <v>18.67316274541091</v>
      </c>
      <c r="I20" s="133">
        <v>6.0491846577500175</v>
      </c>
      <c r="J20" s="133">
        <v>-23.691615419966737</v>
      </c>
      <c r="K20" s="92">
        <v>-4.2643735207062665</v>
      </c>
      <c r="L20" s="92">
        <v>-8.34794136437127</v>
      </c>
      <c r="M20" s="92">
        <v>4.909509669345957</v>
      </c>
      <c r="N20" s="91">
        <v>-7.101769132024138</v>
      </c>
      <c r="O20" s="133">
        <v>-3.4894571229443283</v>
      </c>
      <c r="P20" s="92">
        <v>7.08878194043876</v>
      </c>
      <c r="Q20" s="92">
        <v>-1.4967185966499819</v>
      </c>
      <c r="R20" s="91">
        <v>-26.93798846139166</v>
      </c>
      <c r="S20" s="133">
        <v>-11.862263768888038</v>
      </c>
      <c r="T20" s="92">
        <v>19.642933229043003</v>
      </c>
      <c r="U20" s="92">
        <v>-6.57201387179761</v>
      </c>
      <c r="V20" s="92">
        <v>-4.285471691161391</v>
      </c>
      <c r="W20" s="92">
        <v>-0.18538717458063125</v>
      </c>
    </row>
    <row r="21" spans="1:23" ht="12.75">
      <c r="A21" s="49"/>
      <c r="B21" s="50"/>
      <c r="C21" s="50"/>
      <c r="D21" s="51"/>
      <c r="E21" s="97"/>
      <c r="F21" s="136"/>
      <c r="G21" s="136"/>
      <c r="H21" s="63"/>
      <c r="I21" s="136"/>
      <c r="J21" s="136"/>
      <c r="K21" s="98"/>
      <c r="L21" s="98"/>
      <c r="M21" s="98"/>
      <c r="N21" s="97"/>
      <c r="O21" s="136"/>
      <c r="P21" s="98"/>
      <c r="Q21" s="98"/>
      <c r="R21" s="97"/>
      <c r="S21" s="136"/>
      <c r="T21" s="98"/>
      <c r="U21" s="98"/>
      <c r="V21" s="98"/>
      <c r="W21" s="98"/>
    </row>
    <row r="22" spans="1:23" ht="12.75">
      <c r="A22" s="20" t="s">
        <v>11</v>
      </c>
      <c r="B22" s="17"/>
      <c r="C22" s="17"/>
      <c r="E22" s="91">
        <v>9.917685273626775</v>
      </c>
      <c r="F22" s="133">
        <v>5.284822289906055</v>
      </c>
      <c r="G22" s="133">
        <v>6.93776229309373</v>
      </c>
      <c r="H22" s="62">
        <v>7.406723655968528</v>
      </c>
      <c r="I22" s="133">
        <v>2.8760347038775613</v>
      </c>
      <c r="J22" s="133">
        <v>3.78185858153659</v>
      </c>
      <c r="K22" s="92">
        <v>5.386609098510831</v>
      </c>
      <c r="L22" s="92">
        <v>4.020020295648141</v>
      </c>
      <c r="M22" s="92">
        <v>5.656335454527239</v>
      </c>
      <c r="N22" s="91">
        <v>3.19114325965808</v>
      </c>
      <c r="O22" s="133">
        <v>6.598779252992792</v>
      </c>
      <c r="P22" s="92">
        <v>8.728219259808379</v>
      </c>
      <c r="Q22" s="92">
        <v>6.1710300928702555</v>
      </c>
      <c r="R22" s="91">
        <v>9.402152928542517</v>
      </c>
      <c r="S22" s="133">
        <v>3.719206982362455</v>
      </c>
      <c r="T22" s="92">
        <v>6.443368532440563</v>
      </c>
      <c r="U22" s="92">
        <v>6.393093107378878</v>
      </c>
      <c r="V22" s="92">
        <v>6.304305810203026</v>
      </c>
      <c r="W22" s="92">
        <v>6.032828030645154</v>
      </c>
    </row>
    <row r="23" spans="1:23" ht="12.75">
      <c r="A23" s="20"/>
      <c r="B23" s="17" t="s">
        <v>12</v>
      </c>
      <c r="C23" s="17"/>
      <c r="E23" s="91">
        <v>8.528363053608023</v>
      </c>
      <c r="F23" s="133">
        <v>7.715148981182507</v>
      </c>
      <c r="G23" s="133">
        <v>4.450150715140433</v>
      </c>
      <c r="H23" s="62">
        <v>6.691099027905856</v>
      </c>
      <c r="I23" s="133">
        <v>4.946559230999137</v>
      </c>
      <c r="J23" s="133">
        <v>4.962119263395404</v>
      </c>
      <c r="K23" s="92">
        <v>4.9662431560733244</v>
      </c>
      <c r="L23" s="92">
        <v>4.944951561028876</v>
      </c>
      <c r="M23" s="92">
        <v>5.810356393032778</v>
      </c>
      <c r="N23" s="91">
        <v>4.4949425742483395</v>
      </c>
      <c r="O23" s="133">
        <v>8.281773581901719</v>
      </c>
      <c r="P23" s="92">
        <v>5.531267327400213</v>
      </c>
      <c r="Q23" s="92">
        <v>6.080284818947068</v>
      </c>
      <c r="R23" s="91">
        <v>4.912755191668361</v>
      </c>
      <c r="S23" s="133">
        <v>2.366275622671332</v>
      </c>
      <c r="T23" s="92">
        <v>8.28896725794024</v>
      </c>
      <c r="U23" s="92">
        <v>5.509795172076659</v>
      </c>
      <c r="V23" s="92">
        <v>5.793259651174498</v>
      </c>
      <c r="W23" s="92">
        <v>5.8074522397744355</v>
      </c>
    </row>
    <row r="24" spans="1:23" ht="12.75">
      <c r="A24" s="20"/>
      <c r="B24" s="17" t="s">
        <v>13</v>
      </c>
      <c r="C24" s="17"/>
      <c r="E24" s="91">
        <v>11.82976173035939</v>
      </c>
      <c r="F24" s="133">
        <v>14.73644356258168</v>
      </c>
      <c r="G24" s="133">
        <v>19.93362358019446</v>
      </c>
      <c r="H24" s="62">
        <v>16.060306999892227</v>
      </c>
      <c r="I24" s="133">
        <v>15.010338396946853</v>
      </c>
      <c r="J24" s="133">
        <v>0.043150578985517996</v>
      </c>
      <c r="K24" s="92">
        <v>8.258492082795854</v>
      </c>
      <c r="L24" s="92">
        <v>7.505622725708805</v>
      </c>
      <c r="M24" s="92">
        <v>11.360091412172357</v>
      </c>
      <c r="N24" s="91">
        <v>-2.6486756001257494</v>
      </c>
      <c r="O24" s="133">
        <v>2.8139665899125754</v>
      </c>
      <c r="P24" s="92">
        <v>15.762225100387894</v>
      </c>
      <c r="Q24" s="92">
        <v>5.3348349576614496</v>
      </c>
      <c r="R24" s="91">
        <v>7.217793703922992</v>
      </c>
      <c r="S24" s="133">
        <v>2.7495683066073084</v>
      </c>
      <c r="T24" s="92">
        <v>8.548767533160827</v>
      </c>
      <c r="U24" s="92">
        <v>6.507812315110906</v>
      </c>
      <c r="V24" s="92">
        <v>6.0786442366087545</v>
      </c>
      <c r="W24" s="92">
        <v>8.323698677758795</v>
      </c>
    </row>
    <row r="25" spans="1:23" ht="12.75">
      <c r="A25" s="20"/>
      <c r="B25" s="17" t="s">
        <v>14</v>
      </c>
      <c r="C25" s="17"/>
      <c r="E25" s="91">
        <v>11.966522857293072</v>
      </c>
      <c r="F25" s="133">
        <v>21.324466505641038</v>
      </c>
      <c r="G25" s="133">
        <v>1.280629175971515</v>
      </c>
      <c r="H25" s="62">
        <v>10.586558851350825</v>
      </c>
      <c r="I25" s="133">
        <v>0.4106359393861947</v>
      </c>
      <c r="J25" s="133">
        <v>100.03743749647126</v>
      </c>
      <c r="K25" s="92">
        <v>-69.48696300396048</v>
      </c>
      <c r="L25" s="92">
        <v>1.9686583984523054</v>
      </c>
      <c r="M25" s="92">
        <v>9.052763339068726</v>
      </c>
      <c r="N25" s="91">
        <v>26.301856931187896</v>
      </c>
      <c r="O25" s="133">
        <v>4.709402467632096</v>
      </c>
      <c r="P25" s="92">
        <v>-5.334465154167556</v>
      </c>
      <c r="Q25" s="92">
        <v>16.65142952313512</v>
      </c>
      <c r="R25" s="91">
        <v>-2.410800975121996</v>
      </c>
      <c r="S25" s="133">
        <v>-66.97654218808927</v>
      </c>
      <c r="T25" s="92">
        <v>1650.553679566712</v>
      </c>
      <c r="U25" s="92">
        <v>56.59003267772669</v>
      </c>
      <c r="V25" s="92">
        <v>21.448549234756275</v>
      </c>
      <c r="W25" s="92">
        <v>15.281342851457037</v>
      </c>
    </row>
    <row r="26" spans="1:23" ht="12.75">
      <c r="A26" s="20"/>
      <c r="B26" s="17" t="s">
        <v>56</v>
      </c>
      <c r="C26" s="17"/>
      <c r="E26" s="91">
        <v>16.520397470775716</v>
      </c>
      <c r="F26" s="133">
        <v>3.9235808185370313</v>
      </c>
      <c r="G26" s="133">
        <v>9.801730959926358</v>
      </c>
      <c r="H26" s="62">
        <v>9.883904953583468</v>
      </c>
      <c r="I26" s="133">
        <v>-11.461939954848276</v>
      </c>
      <c r="J26" s="133">
        <v>3.4935299467297565</v>
      </c>
      <c r="K26" s="92">
        <v>7.220337638865271</v>
      </c>
      <c r="L26" s="92">
        <v>-0.6592358590754022</v>
      </c>
      <c r="M26" s="92">
        <v>4.014526431322918</v>
      </c>
      <c r="N26" s="91">
        <v>0.23818831662256734</v>
      </c>
      <c r="O26" s="133">
        <v>9.565570346460994</v>
      </c>
      <c r="P26" s="92">
        <v>15.460909063851847</v>
      </c>
      <c r="Q26" s="92">
        <v>8.342222363858287</v>
      </c>
      <c r="R26" s="91">
        <v>19.630492085982976</v>
      </c>
      <c r="S26" s="133">
        <v>6.796519698626402</v>
      </c>
      <c r="T26" s="92">
        <v>2.3963290192306363</v>
      </c>
      <c r="U26" s="92">
        <v>8.11401170387931</v>
      </c>
      <c r="V26" s="92">
        <v>8.247250574207143</v>
      </c>
      <c r="W26" s="92">
        <v>6.388805128943531</v>
      </c>
    </row>
    <row r="27" spans="1:23" ht="12.75">
      <c r="A27" s="20"/>
      <c r="B27" s="17" t="s">
        <v>71</v>
      </c>
      <c r="C27" s="17"/>
      <c r="E27" s="91">
        <v>1.1184551674187082</v>
      </c>
      <c r="F27" s="133">
        <v>-0.9438297013359964</v>
      </c>
      <c r="G27" s="133">
        <v>1.1752171765477604</v>
      </c>
      <c r="H27" s="62">
        <v>0.45107942409348123</v>
      </c>
      <c r="I27" s="133">
        <v>23.979714070031342</v>
      </c>
      <c r="J27" s="133">
        <v>3.7317620079576397</v>
      </c>
      <c r="K27" s="92">
        <v>2.4029951964003704</v>
      </c>
      <c r="L27" s="92">
        <v>9.96947392535934</v>
      </c>
      <c r="M27" s="92">
        <v>5.381419271921639</v>
      </c>
      <c r="N27" s="91">
        <v>1.1273576724354584</v>
      </c>
      <c r="O27" s="133">
        <v>0.9660463362051397</v>
      </c>
      <c r="P27" s="92">
        <v>0.23355313846598058</v>
      </c>
      <c r="Q27" s="92">
        <v>0.7697378282027323</v>
      </c>
      <c r="R27" s="91">
        <v>-1.576704211647173</v>
      </c>
      <c r="S27" s="133">
        <v>1.585540399366736</v>
      </c>
      <c r="T27" s="92">
        <v>6.294419192393352</v>
      </c>
      <c r="U27" s="92">
        <v>2.1849132461632337</v>
      </c>
      <c r="V27" s="92">
        <v>1.4845740969951615</v>
      </c>
      <c r="W27" s="92">
        <v>3.3915537324107126</v>
      </c>
    </row>
    <row r="28" spans="1:23" ht="12.75">
      <c r="A28" s="20"/>
      <c r="B28" s="17" t="s">
        <v>15</v>
      </c>
      <c r="C28" s="17"/>
      <c r="E28" s="91">
        <v>-7.799922075264587</v>
      </c>
      <c r="F28" s="133">
        <v>578.9939460742364</v>
      </c>
      <c r="G28" s="133">
        <v>-34.67221297846712</v>
      </c>
      <c r="H28" s="62">
        <v>181.4755235040339</v>
      </c>
      <c r="I28" s="133">
        <v>63.239577228865016</v>
      </c>
      <c r="J28" s="133">
        <v>17.18329398029499</v>
      </c>
      <c r="K28" s="92">
        <v>-18.874188358455534</v>
      </c>
      <c r="L28" s="92">
        <v>17.750928121481223</v>
      </c>
      <c r="M28" s="92">
        <v>73.00283536360574</v>
      </c>
      <c r="N28" s="91">
        <v>-78.74781658664756</v>
      </c>
      <c r="O28" s="133">
        <v>119.05336576132251</v>
      </c>
      <c r="P28" s="92">
        <v>144.07991238346355</v>
      </c>
      <c r="Q28" s="92">
        <v>10.216008850355408</v>
      </c>
      <c r="R28" s="91">
        <v>-53.75734739745962</v>
      </c>
      <c r="S28" s="133">
        <v>-12.314673365696239</v>
      </c>
      <c r="T28" s="92">
        <v>79.97611371956772</v>
      </c>
      <c r="U28" s="92">
        <v>19.375396485711562</v>
      </c>
      <c r="V28" s="92">
        <v>15.451478584409806</v>
      </c>
      <c r="W28" s="92">
        <v>38.07574256858868</v>
      </c>
    </row>
    <row r="29" spans="1:23" ht="12.75">
      <c r="A29" s="20"/>
      <c r="B29" s="17"/>
      <c r="C29" s="17"/>
      <c r="E29" s="84"/>
      <c r="F29" s="127"/>
      <c r="G29" s="127"/>
      <c r="H29" s="52"/>
      <c r="I29" s="127"/>
      <c r="J29" s="127"/>
      <c r="K29" s="85"/>
      <c r="L29" s="85"/>
      <c r="M29" s="85"/>
      <c r="N29" s="84"/>
      <c r="O29" s="127"/>
      <c r="P29" s="85"/>
      <c r="Q29" s="85"/>
      <c r="R29" s="84"/>
      <c r="S29" s="127"/>
      <c r="T29" s="85"/>
      <c r="U29" s="85"/>
      <c r="V29" s="85"/>
      <c r="W29" s="85"/>
    </row>
    <row r="30" spans="1:23" ht="12.75">
      <c r="A30" s="74" t="s">
        <v>16</v>
      </c>
      <c r="B30" s="23"/>
      <c r="C30" s="23"/>
      <c r="E30" s="91">
        <v>-40.25426653802722</v>
      </c>
      <c r="F30" s="133">
        <v>-3.6823164354877314</v>
      </c>
      <c r="G30" s="133">
        <v>0.9155860520103865</v>
      </c>
      <c r="H30" s="62">
        <v>-24.52158193008226</v>
      </c>
      <c r="I30" s="133">
        <v>11.60925265551005</v>
      </c>
      <c r="J30" s="133">
        <v>-41.122570180641006</v>
      </c>
      <c r="K30" s="92">
        <v>77.80782400353219</v>
      </c>
      <c r="L30" s="92">
        <v>-16.865746959589668</v>
      </c>
      <c r="M30" s="92">
        <v>-22.20561618000478</v>
      </c>
      <c r="N30" s="91">
        <v>-109.80270017050111</v>
      </c>
      <c r="O30" s="133">
        <v>-42.75931176635176</v>
      </c>
      <c r="P30" s="92">
        <v>43.86824925168546</v>
      </c>
      <c r="Q30" s="92">
        <v>-47.39592375316634</v>
      </c>
      <c r="R30" s="91">
        <v>12.952471399561084</v>
      </c>
      <c r="S30" s="133">
        <v>51.39232748424849</v>
      </c>
      <c r="T30" s="92">
        <v>27.095671313269108</v>
      </c>
      <c r="U30" s="92">
        <v>104.88332389179776</v>
      </c>
      <c r="V30" s="92">
        <v>-13.598869313749884</v>
      </c>
      <c r="W30" s="92">
        <v>-19.73031608926329</v>
      </c>
    </row>
    <row r="31" spans="1:23" ht="12.75">
      <c r="A31" s="20"/>
      <c r="B31" s="17"/>
      <c r="C31" s="17"/>
      <c r="E31" s="84"/>
      <c r="F31" s="127"/>
      <c r="G31" s="127"/>
      <c r="H31" s="52"/>
      <c r="I31" s="127"/>
      <c r="J31" s="127"/>
      <c r="K31" s="85"/>
      <c r="L31" s="85"/>
      <c r="M31" s="85"/>
      <c r="N31" s="84"/>
      <c r="O31" s="127"/>
      <c r="P31" s="85"/>
      <c r="Q31" s="85"/>
      <c r="R31" s="84"/>
      <c r="S31" s="127"/>
      <c r="T31" s="85"/>
      <c r="U31" s="85"/>
      <c r="V31" s="85"/>
      <c r="W31" s="85"/>
    </row>
    <row r="32" spans="1:23" ht="12.75">
      <c r="A32" s="19" t="s">
        <v>17</v>
      </c>
      <c r="B32" s="17"/>
      <c r="C32" s="17"/>
      <c r="E32" s="84"/>
      <c r="F32" s="127"/>
      <c r="G32" s="127"/>
      <c r="H32" s="52"/>
      <c r="I32" s="127"/>
      <c r="J32" s="127"/>
      <c r="K32" s="85"/>
      <c r="L32" s="85"/>
      <c r="M32" s="85"/>
      <c r="N32" s="84"/>
      <c r="O32" s="127"/>
      <c r="P32" s="85"/>
      <c r="Q32" s="85"/>
      <c r="R32" s="84"/>
      <c r="S32" s="127"/>
      <c r="T32" s="85"/>
      <c r="U32" s="85"/>
      <c r="V32" s="85"/>
      <c r="W32" s="85"/>
    </row>
    <row r="33" spans="1:23" ht="12.75">
      <c r="A33" s="20" t="s">
        <v>18</v>
      </c>
      <c r="B33" s="17"/>
      <c r="C33" s="17"/>
      <c r="E33" s="91">
        <v>-7.3711213027737195</v>
      </c>
      <c r="F33" s="133">
        <v>17.228992370083684</v>
      </c>
      <c r="G33" s="133">
        <v>18.059295861373002</v>
      </c>
      <c r="H33" s="62">
        <v>12.129306891764013</v>
      </c>
      <c r="I33" s="133">
        <v>-13.279740920010152</v>
      </c>
      <c r="J33" s="133">
        <v>2.552513028753789</v>
      </c>
      <c r="K33" s="92">
        <v>-5.554495087241684</v>
      </c>
      <c r="L33" s="92">
        <v>-5.761049969508802</v>
      </c>
      <c r="M33" s="92">
        <v>1.376525018525232</v>
      </c>
      <c r="N33" s="91">
        <v>-12.218029045783263</v>
      </c>
      <c r="O33" s="133">
        <v>-12.473916301341536</v>
      </c>
      <c r="P33" s="92">
        <v>6.492607351195057</v>
      </c>
      <c r="Q33" s="92">
        <v>-6.363168872988034</v>
      </c>
      <c r="R33" s="91">
        <v>11.509351229946851</v>
      </c>
      <c r="S33" s="133">
        <v>39.88789415592371</v>
      </c>
      <c r="T33" s="92">
        <v>21.51723927847908</v>
      </c>
      <c r="U33" s="92">
        <v>23.189605697960246</v>
      </c>
      <c r="V33" s="92">
        <v>12.049187256866256</v>
      </c>
      <c r="W33" s="92">
        <v>7.712553614368267</v>
      </c>
    </row>
    <row r="34" spans="1:23" ht="12.75">
      <c r="A34" s="20"/>
      <c r="B34" s="17" t="s">
        <v>19</v>
      </c>
      <c r="C34" s="17"/>
      <c r="E34" s="91">
        <v>116.00050696794546</v>
      </c>
      <c r="F34" s="133">
        <v>20.863799664566997</v>
      </c>
      <c r="G34" s="133">
        <v>38.321992046520826</v>
      </c>
      <c r="H34" s="62">
        <v>53.876140619355596</v>
      </c>
      <c r="I34" s="133">
        <v>-81.82613303495422</v>
      </c>
      <c r="J34" s="133">
        <v>-91.51960931193335</v>
      </c>
      <c r="K34" s="92">
        <v>-62.513083653257304</v>
      </c>
      <c r="L34" s="92">
        <v>-80.33121504772494</v>
      </c>
      <c r="M34" s="92">
        <v>-46.36307843583942</v>
      </c>
      <c r="N34" s="91">
        <v>-22.858300950938336</v>
      </c>
      <c r="O34" s="133">
        <v>18.553527704393936</v>
      </c>
      <c r="P34" s="92">
        <v>-11.46439895944681</v>
      </c>
      <c r="Q34" s="92">
        <v>-9.571637044047865</v>
      </c>
      <c r="R34" s="91">
        <v>-76.34187831342732</v>
      </c>
      <c r="S34" s="133">
        <v>-12.18815018572419</v>
      </c>
      <c r="T34" s="92">
        <v>10.12782029863246</v>
      </c>
      <c r="U34" s="92">
        <v>-23.116276280120918</v>
      </c>
      <c r="V34" s="92">
        <v>-19.21522605181186</v>
      </c>
      <c r="W34" s="92">
        <v>-30.386596000683454</v>
      </c>
    </row>
    <row r="35" spans="1:23" ht="12.75">
      <c r="A35" s="20"/>
      <c r="B35" s="17" t="s">
        <v>20</v>
      </c>
      <c r="C35" s="17"/>
      <c r="E35" s="91">
        <v>-43.725718957563984</v>
      </c>
      <c r="F35" s="133">
        <v>6.654452714423975</v>
      </c>
      <c r="G35" s="133">
        <v>5.0431488824628</v>
      </c>
      <c r="H35" s="62">
        <v>2.0838678148179968</v>
      </c>
      <c r="I35" s="133">
        <v>-8.65536240201542</v>
      </c>
      <c r="J35" s="133">
        <v>5.269614562406066</v>
      </c>
      <c r="K35" s="92">
        <v>-8.922939852488765</v>
      </c>
      <c r="L35" s="92">
        <v>-4.968734675433173</v>
      </c>
      <c r="M35" s="92">
        <v>-2.12159938245009</v>
      </c>
      <c r="N35" s="91">
        <v>-14.3693816754911</v>
      </c>
      <c r="O35" s="133">
        <v>-4.591271270541542</v>
      </c>
      <c r="P35" s="92">
        <v>7.006631626292981</v>
      </c>
      <c r="Q35" s="92">
        <v>-4.471423125580021</v>
      </c>
      <c r="R35" s="91">
        <v>30.405559716864893</v>
      </c>
      <c r="S35" s="133">
        <v>22.196948830882903</v>
      </c>
      <c r="T35" s="92">
        <v>7.8967561381982465</v>
      </c>
      <c r="U35" s="92">
        <v>15.378090408969758</v>
      </c>
      <c r="V35" s="92">
        <v>9.011620445907598</v>
      </c>
      <c r="W35" s="92">
        <v>4.737787116062209</v>
      </c>
    </row>
    <row r="36" spans="1:23" ht="12.75">
      <c r="A36" s="20"/>
      <c r="B36" s="17" t="s">
        <v>21</v>
      </c>
      <c r="C36" s="17"/>
      <c r="E36" s="91">
        <v>1.2134555396757785</v>
      </c>
      <c r="F36" s="133">
        <v>31.04823156085206</v>
      </c>
      <c r="G36" s="133">
        <v>41.292577548244516</v>
      </c>
      <c r="H36" s="62">
        <v>22.96532258634287</v>
      </c>
      <c r="I36" s="133">
        <v>-21.092619994930615</v>
      </c>
      <c r="J36" s="133">
        <v>-1.518337365403566</v>
      </c>
      <c r="K36" s="92">
        <v>-2.2752858751835747</v>
      </c>
      <c r="L36" s="92">
        <v>-8.343866407895339</v>
      </c>
      <c r="M36" s="92">
        <v>4.197914584344908</v>
      </c>
      <c r="N36" s="91">
        <v>-10.284357902303165</v>
      </c>
      <c r="O36" s="133">
        <v>-19.09037458414995</v>
      </c>
      <c r="P36" s="92">
        <v>5.829969799786694</v>
      </c>
      <c r="Q36" s="92">
        <v>-8.177191303786158</v>
      </c>
      <c r="R36" s="91">
        <v>-12.874990897493198</v>
      </c>
      <c r="S36" s="133">
        <v>64.47476377118011</v>
      </c>
      <c r="T36" s="92">
        <v>46.28187716829082</v>
      </c>
      <c r="U36" s="92">
        <v>34.11105297841053</v>
      </c>
      <c r="V36" s="92">
        <v>15.289968567643864</v>
      </c>
      <c r="W36" s="92">
        <v>10.478262411436967</v>
      </c>
    </row>
    <row r="37" spans="1:23" ht="12.75">
      <c r="A37" s="49"/>
      <c r="B37" s="50"/>
      <c r="C37" s="50"/>
      <c r="D37" s="51"/>
      <c r="E37" s="97"/>
      <c r="F37" s="136"/>
      <c r="G37" s="136"/>
      <c r="H37" s="63"/>
      <c r="I37" s="136"/>
      <c r="J37" s="136"/>
      <c r="K37" s="98"/>
      <c r="L37" s="98"/>
      <c r="M37" s="98"/>
      <c r="N37" s="97"/>
      <c r="O37" s="136"/>
      <c r="P37" s="98"/>
      <c r="Q37" s="98"/>
      <c r="R37" s="97"/>
      <c r="S37" s="136"/>
      <c r="T37" s="98"/>
      <c r="U37" s="98"/>
      <c r="V37" s="98"/>
      <c r="W37" s="98"/>
    </row>
    <row r="38" spans="1:23" ht="12.75">
      <c r="A38" s="24" t="s">
        <v>73</v>
      </c>
      <c r="B38" s="25"/>
      <c r="C38" s="25"/>
      <c r="E38" s="99">
        <v>-9.634078882281472</v>
      </c>
      <c r="F38" s="137">
        <v>3.3339887161553117</v>
      </c>
      <c r="G38" s="137">
        <v>6.118737634776394</v>
      </c>
      <c r="H38" s="64">
        <v>-0.9662925551523149</v>
      </c>
      <c r="I38" s="137">
        <v>7.029202026557191</v>
      </c>
      <c r="J38" s="137">
        <v>-58.38196657796067</v>
      </c>
      <c r="K38" s="100">
        <v>9.989263327607656</v>
      </c>
      <c r="L38" s="100">
        <v>1.0362303017893426</v>
      </c>
      <c r="M38" s="100">
        <v>-0.017906906881226536</v>
      </c>
      <c r="N38" s="99">
        <v>-11.550017156453096</v>
      </c>
      <c r="O38" s="137">
        <v>-3.167327055425073</v>
      </c>
      <c r="P38" s="100">
        <v>11.61859864668946</v>
      </c>
      <c r="Q38" s="100">
        <v>-1.2419128568250781</v>
      </c>
      <c r="R38" s="99">
        <v>9.727131609625284</v>
      </c>
      <c r="S38" s="137">
        <v>9.555107759820846</v>
      </c>
      <c r="T38" s="100">
        <v>11.17056980975326</v>
      </c>
      <c r="U38" s="100">
        <v>10.165406033212632</v>
      </c>
      <c r="V38" s="100">
        <v>4.496057840802337</v>
      </c>
      <c r="W38" s="100">
        <v>2.2449993073890395</v>
      </c>
    </row>
    <row r="39" spans="1:23" ht="12.75">
      <c r="A39" s="24" t="s">
        <v>74</v>
      </c>
      <c r="B39" s="25"/>
      <c r="C39" s="25"/>
      <c r="E39" s="99">
        <v>8.341314646738617</v>
      </c>
      <c r="F39" s="137">
        <v>7.065864338823169</v>
      </c>
      <c r="G39" s="137">
        <v>8.656061625519929</v>
      </c>
      <c r="H39" s="64">
        <v>8.069089483285863</v>
      </c>
      <c r="I39" s="137">
        <v>-0.28782632549401166</v>
      </c>
      <c r="J39" s="137">
        <v>3.418561962863742</v>
      </c>
      <c r="K39" s="100">
        <v>3.3306475982300743</v>
      </c>
      <c r="L39" s="100">
        <v>2.1250450863281367</v>
      </c>
      <c r="M39" s="100">
        <v>4.913907549705043</v>
      </c>
      <c r="N39" s="99">
        <v>0.7005758674558438</v>
      </c>
      <c r="O39" s="137">
        <v>3.5598918074323693</v>
      </c>
      <c r="P39" s="100">
        <v>8.388761617433516</v>
      </c>
      <c r="Q39" s="100">
        <v>4.217146099480118</v>
      </c>
      <c r="R39" s="99">
        <v>9.543349367268839</v>
      </c>
      <c r="S39" s="137">
        <v>9.91548379284033</v>
      </c>
      <c r="T39" s="100">
        <v>10.238699945908891</v>
      </c>
      <c r="U39" s="100">
        <v>9.844576204800104</v>
      </c>
      <c r="V39" s="100">
        <v>7.320968521664328</v>
      </c>
      <c r="W39" s="100">
        <v>6.263779205460329</v>
      </c>
    </row>
    <row r="40" spans="1:23" ht="12.75">
      <c r="A40" s="30"/>
      <c r="B40" s="31"/>
      <c r="C40" s="31"/>
      <c r="D40" s="31"/>
      <c r="E40" s="101"/>
      <c r="F40" s="138"/>
      <c r="G40" s="138"/>
      <c r="H40" s="67"/>
      <c r="I40" s="138"/>
      <c r="J40" s="138"/>
      <c r="K40" s="102"/>
      <c r="L40" s="102"/>
      <c r="M40" s="102"/>
      <c r="N40" s="101"/>
      <c r="O40" s="138"/>
      <c r="P40" s="102"/>
      <c r="Q40" s="102"/>
      <c r="R40" s="101"/>
      <c r="S40" s="138"/>
      <c r="T40" s="102"/>
      <c r="U40" s="102"/>
      <c r="V40" s="102"/>
      <c r="W40" s="102"/>
    </row>
    <row r="42" spans="18:24" ht="304.5" customHeight="1">
      <c r="R42" s="322"/>
      <c r="X42" s="334">
        <v>9</v>
      </c>
    </row>
  </sheetData>
  <sheetProtection/>
  <printOptions horizontalCentered="1"/>
  <pageMargins left="0.3937007874015748" right="0" top="1.1811023622047245" bottom="0" header="0" footer="0"/>
  <pageSetup fitToHeight="1" fitToWidth="1" horizontalDpi="600" verticalDpi="600" orientation="landscape"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Dipres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sng</dc:creator>
  <cp:keywords/>
  <dc:description/>
  <cp:lastModifiedBy>opm</cp:lastModifiedBy>
  <cp:lastPrinted>2015-01-29T19:21:32Z</cp:lastPrinted>
  <dcterms:created xsi:type="dcterms:W3CDTF">2005-03-30T13:24:33Z</dcterms:created>
  <dcterms:modified xsi:type="dcterms:W3CDTF">2015-01-29T19:22:00Z</dcterms:modified>
  <cp:category/>
  <cp:version/>
  <cp:contentType/>
  <cp:contentStatus/>
</cp:coreProperties>
</file>