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4370" windowHeight="8730" activeTab="0"/>
  </bookViews>
  <sheets>
    <sheet name="Total" sheetId="1" r:id="rId1"/>
    <sheet name="VarTotal" sheetId="2" r:id="rId2"/>
    <sheet name="Pptario" sheetId="3" r:id="rId3"/>
    <sheet name="PptarioMN" sheetId="4" r:id="rId4"/>
    <sheet name="PptarioME" sheetId="5" r:id="rId5"/>
    <sheet name="%AvancPptario" sheetId="6" r:id="rId6"/>
    <sheet name="%AvancPptario(cont)" sheetId="7" r:id="rId7"/>
    <sheet name="VarPptario" sheetId="8" r:id="rId8"/>
    <sheet name="Extrappt" sheetId="9" r:id="rId9"/>
    <sheet name="VarExtrappt" sheetId="10" r:id="rId10"/>
  </sheets>
  <definedNames>
    <definedName name="_xlnm.Print_Area" localSheetId="5">'%AvancPptario'!$A$1:$O$43</definedName>
    <definedName name="_xlnm.Print_Area" localSheetId="6">'%AvancPptario(cont)'!$A$1:$O$43</definedName>
    <definedName name="_xlnm.Print_Area" localSheetId="8">'Extrappt'!$A$1:$Q$74</definedName>
    <definedName name="_xlnm.Print_Area" localSheetId="2">'Pptario'!$A$1:$Q$78</definedName>
    <definedName name="_xlnm.Print_Area" localSheetId="4">'PptarioME'!$A$1:$P$77</definedName>
    <definedName name="_xlnm.Print_Area" localSheetId="3">'PptarioMN'!$A$1:$P$77</definedName>
    <definedName name="_xlnm.Print_Area" localSheetId="0">'Total'!$A$1:$Q$74</definedName>
    <definedName name="_xlnm.Print_Area" localSheetId="9">'VarExtrappt'!$A$1:$P$42</definedName>
    <definedName name="_xlnm.Print_Area" localSheetId="7">'VarPptario'!$A$1:$P$42</definedName>
    <definedName name="_xlnm.Print_Area" localSheetId="1">'VarTotal'!$A$1:$P$42</definedName>
  </definedNames>
  <calcPr fullCalcOnLoad="1"/>
</workbook>
</file>

<file path=xl/sharedStrings.xml><?xml version="1.0" encoding="utf-8"?>
<sst xmlns="http://schemas.openxmlformats.org/spreadsheetml/2006/main" count="598" uniqueCount="115">
  <si>
    <t>CUADRO 1</t>
  </si>
  <si>
    <t>ESTADO DE OPERACIONES DE GOBIERNO  2014</t>
  </si>
  <si>
    <t>GOBIERNO CENTRAL TOTAL</t>
  </si>
  <si>
    <t>Moneda Nacional + Moneda Extranjera</t>
  </si>
  <si>
    <t>Millones de Pesos</t>
  </si>
  <si>
    <t>Enero</t>
  </si>
  <si>
    <t>Febrero</t>
  </si>
  <si>
    <t>Marzo</t>
  </si>
  <si>
    <t>1erTrim.</t>
  </si>
  <si>
    <t>Abril</t>
  </si>
  <si>
    <t>Mayo</t>
  </si>
  <si>
    <t>Junio</t>
  </si>
  <si>
    <t>2°Trim.</t>
  </si>
  <si>
    <t>1erSem.</t>
  </si>
  <si>
    <t>Julio</t>
  </si>
  <si>
    <t>Agosto</t>
  </si>
  <si>
    <t>Acumulado</t>
  </si>
  <si>
    <t>TRANSACCIONES QUE AFECTAN EL PATRIMONIO NETO</t>
  </si>
  <si>
    <t>INGRESOS</t>
  </si>
  <si>
    <t>Ingresos tributarios netos</t>
  </si>
  <si>
    <t>Tributación minería privada 4/</t>
  </si>
  <si>
    <t>Tributación resto contribuyentes</t>
  </si>
  <si>
    <t>Cobre bruto</t>
  </si>
  <si>
    <t>Imposiciones previsionales</t>
  </si>
  <si>
    <t>Donaciones</t>
  </si>
  <si>
    <t>Rentas de la propiedad</t>
  </si>
  <si>
    <t>Ingresos de operación</t>
  </si>
  <si>
    <t>Otros ingresos</t>
  </si>
  <si>
    <t>GASTOS</t>
  </si>
  <si>
    <t>Personal</t>
  </si>
  <si>
    <t>Bienes y servicios de consumo y producción</t>
  </si>
  <si>
    <t xml:space="preserve">Intereses </t>
  </si>
  <si>
    <t>Subsidios y donaciones</t>
  </si>
  <si>
    <t>Prestaciones previsionales 1/</t>
  </si>
  <si>
    <t>Otros</t>
  </si>
  <si>
    <t>RESULTADO OPERATIVO BRUTO</t>
  </si>
  <si>
    <t>TRANSACCIONES EN ACTIVOS NO FINANCIEROS</t>
  </si>
  <si>
    <t>ADQUISICION NETA DE ACTIVOS NO FINANCIEROS</t>
  </si>
  <si>
    <t>Venta de activos físicos</t>
  </si>
  <si>
    <t>Inversión</t>
  </si>
  <si>
    <t>Transferencias de capital</t>
  </si>
  <si>
    <t>TOTAL INGRESOS 2/</t>
  </si>
  <si>
    <t>TOTAL GASTOS 3/</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</si>
  <si>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</si>
  <si>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</si>
  <si>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</si>
  <si>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</si>
  <si>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</si>
  <si>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</si>
  <si>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</si>
  <si>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</si>
  <si>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</si>
  <si>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</si>
  <si>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</si>
  <si>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Fondos Especiales</t>
  </si>
  <si>
    <t>Giros</t>
  </si>
  <si>
    <t>Depósitos</t>
  </si>
  <si>
    <t>Ajustes por Rezagos Fondos Especiales</t>
  </si>
  <si>
    <t>Anticipo de gastos</t>
  </si>
  <si>
    <t>PASIVOS NETOS INCURRIDOS</t>
  </si>
  <si>
    <t>Endeudamiento Externo Neto</t>
  </si>
  <si>
    <t>Endeudamiento</t>
  </si>
  <si>
    <t>Bonos</t>
  </si>
  <si>
    <t>Resto</t>
  </si>
  <si>
    <t>Amortizaciones</t>
  </si>
  <si>
    <t>Endeudamiento Interno Neto</t>
  </si>
  <si>
    <t>Bonos de Reconocimiento</t>
  </si>
  <si>
    <t>FINANCIAMIENTO</t>
  </si>
  <si>
    <t>CUADRO 2</t>
  </si>
  <si>
    <t>Porcentaje de Variación Real Anual</t>
  </si>
  <si>
    <t>2014 / 2013</t>
  </si>
  <si>
    <t>2°Trim</t>
  </si>
  <si>
    <t>1erSem</t>
  </si>
  <si>
    <t>Tributación minería privada</t>
  </si>
  <si>
    <t xml:space="preserve">Prestaciones previsionales </t>
  </si>
  <si>
    <t xml:space="preserve">TOTAL INGRESOS </t>
  </si>
  <si>
    <t>TOTAL GASTOS</t>
  </si>
  <si>
    <t>CUADRO 3</t>
  </si>
  <si>
    <t>GOBIERNO CENTRAL PRESUPUESTARIO</t>
  </si>
  <si>
    <t>Ley Aprobada</t>
  </si>
  <si>
    <t xml:space="preserve"> 1/</t>
  </si>
  <si>
    <t>Excluye el pago de bonos de reconocimiento, que se clasifica entre las partidas de financiamiento.</t>
  </si>
  <si>
    <t xml:space="preserve"> 2/</t>
  </si>
  <si>
    <t>Ingresos de Transacciones que afectan el Patrimonio Neto más Venta de activos físicos clasificada en Transacciones en Activos  no Financieros.</t>
  </si>
  <si>
    <t xml:space="preserve"> 3/</t>
  </si>
  <si>
    <t>Gastos de Transacciones que afectan el Patrimonio Neto más Inversión y Transferencias de capital clasificadas en Transacciones en Activos No Financieros.</t>
  </si>
  <si>
    <t xml:space="preserve"> 4/</t>
  </si>
  <si>
    <t>Comprende los impuestos a la renta pagados por las diez mayores empresas.</t>
  </si>
  <si>
    <t>CUADRO 4</t>
  </si>
  <si>
    <t>Moneda Nacional</t>
  </si>
  <si>
    <t xml:space="preserve">Donaciones </t>
  </si>
  <si>
    <t xml:space="preserve">Rentas de la propiedad </t>
  </si>
  <si>
    <t xml:space="preserve">Subsidios y donaciones </t>
  </si>
  <si>
    <t>CUADRO 5</t>
  </si>
  <si>
    <t>Moneda Extranjera</t>
  </si>
  <si>
    <t>Miles de Dólares</t>
  </si>
  <si>
    <t>Ingresos tributarios netos 4/</t>
  </si>
  <si>
    <t>Tributación resto contribuyentes 4/</t>
  </si>
  <si>
    <t xml:space="preserve">Ajustes por Rezagos Fondos Especiales </t>
  </si>
  <si>
    <t>Gastos de Transacciones que afectan el Patrimonio Neto más Inversión y Transferencias de capital clasificadas en Transacciones en activos No Financieros.</t>
  </si>
  <si>
    <t>Los pagos de impuestos en moneda extranjera se registran como ingresos en moneda nacional.</t>
  </si>
  <si>
    <t>CUADRO 6</t>
  </si>
  <si>
    <t>Porcentaje de Avance sobre Ley Aprobada</t>
  </si>
  <si>
    <t>Año 2014</t>
  </si>
  <si>
    <t>Prestaciones previsionales</t>
  </si>
  <si>
    <t>Otros 1/</t>
  </si>
  <si>
    <t>TOTAL INGRESOS</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</si>
  <si>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</si>
  <si>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</si>
  <si>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CUADRO 6 (continuación)</t>
  </si>
  <si>
    <t>Año 2013</t>
  </si>
  <si>
    <t>CUADRO 7</t>
  </si>
  <si>
    <t>CUADRO 8</t>
  </si>
  <si>
    <t>GOBIERNO CENTRAL EXTRAPRESUPUESTARIO</t>
  </si>
  <si>
    <t>CUADRO 9</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</si>
</sst>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50">
    <font>
      <sz val="10"/>
      <name val="Arial"/>
      <family val="2"/>
    </font>
    <font>
      <sz val="11"/>
      <color indexed="8"/>
      <name val="Calibri"/>
      <family val="2"/>
    </font>
    <font>
      <sz val="10"/>
      <color indexed="10"/>
      <name val="Arial"/>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24"/>
      <name val="Arial"/>
      <family val="2"/>
    </font>
    <font>
      <b/>
      <sz val="18"/>
      <name val="Arial"/>
      <family val="2"/>
    </font>
    <font>
      <b/>
      <sz val="20"/>
      <name val="Arial"/>
      <family val="2"/>
    </font>
    <font>
      <b/>
      <sz val="16"/>
      <name val="Arial"/>
      <family val="2"/>
    </font>
    <font>
      <sz val="11"/>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top/>
      <bottom/>
    </border>
    <border>
      <left/>
      <right style="thin"/>
      <top/>
      <bottom/>
    </border>
    <border>
      <left style="thin"/>
      <right/>
      <top style="thin"/>
      <bottom/>
    </border>
    <border>
      <left/>
      <right/>
      <top style="thin"/>
      <bottom/>
    </border>
    <border>
      <left style="thin"/>
      <right style="thin"/>
      <top style="thin"/>
      <bottom/>
    </border>
    <border>
      <left/>
      <right style="thin"/>
      <top style="thin"/>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73">
    <xf numFmtId="0" fontId="0" fillId="0" borderId="0" xfId="0" applyAlignment="1">
      <alignment/>
    </xf>
    <xf numFmtId="0" fontId="48" fillId="0" borderId="0" xfId="0" applyFont="1" applyAlignment="1">
      <alignment/>
    </xf>
    <xf numFmtId="0" fontId="0" fillId="0" borderId="0" xfId="0" applyBorder="1" applyAlignment="1">
      <alignment/>
    </xf>
    <xf numFmtId="0" fontId="3" fillId="0" borderId="0" xfId="0" applyFont="1" applyAlignment="1">
      <alignment horizontal="centerContinuous"/>
    </xf>
    <xf numFmtId="0" fontId="0" fillId="0" borderId="0" xfId="0" applyAlignment="1">
      <alignment horizontal="centerContinuous"/>
    </xf>
    <xf numFmtId="0" fontId="0" fillId="0" borderId="0" xfId="0" applyFill="1" applyBorder="1" applyAlignment="1">
      <alignment horizontal="centerContinuous"/>
    </xf>
    <xf numFmtId="0" fontId="0" fillId="0" borderId="0" xfId="0" applyBorder="1" applyAlignment="1">
      <alignment horizontal="centerContinuous"/>
    </xf>
    <xf numFmtId="3" fontId="3"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Border="1" applyAlignment="1">
      <alignment horizontal="centerContinuous" wrapText="1"/>
    </xf>
    <xf numFmtId="0" fontId="4" fillId="0" borderId="0" xfId="0" applyFont="1" applyAlignment="1">
      <alignment horizontal="centerContinuous"/>
    </xf>
    <xf numFmtId="0" fontId="5" fillId="0" borderId="0" xfId="0" applyFont="1" applyFill="1" applyBorder="1" applyAlignment="1">
      <alignment horizontal="centerContinuous"/>
    </xf>
    <xf numFmtId="0" fontId="6" fillId="0" borderId="0" xfId="0" applyFont="1" applyAlignment="1">
      <alignment/>
    </xf>
    <xf numFmtId="0" fontId="6" fillId="0" borderId="0" xfId="0" applyNumberFormat="1" applyFont="1" applyAlignment="1">
      <alignment/>
    </xf>
    <xf numFmtId="0" fontId="4" fillId="0" borderId="0" xfId="0" applyNumberFormat="1" applyFont="1" applyAlignment="1">
      <alignment/>
    </xf>
    <xf numFmtId="0" fontId="5" fillId="0" borderId="0" xfId="0" applyNumberFormat="1" applyFont="1" applyFill="1" applyBorder="1" applyAlignment="1">
      <alignment/>
    </xf>
    <xf numFmtId="0" fontId="0" fillId="0" borderId="0" xfId="0" applyNumberFormat="1" applyAlignment="1">
      <alignment horizontal="centerContinuous"/>
    </xf>
    <xf numFmtId="0" fontId="0" fillId="0" borderId="10" xfId="0" applyBorder="1" applyAlignment="1">
      <alignment/>
    </xf>
    <xf numFmtId="0" fontId="0" fillId="0" borderId="11" xfId="0" applyBorder="1" applyAlignment="1">
      <alignment/>
    </xf>
    <xf numFmtId="0" fontId="0" fillId="0" borderId="11"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7" fillId="0" borderId="14" xfId="0" applyFont="1" applyBorder="1" applyAlignment="1">
      <alignment/>
    </xf>
    <xf numFmtId="0" fontId="0" fillId="0" borderId="15" xfId="0" applyFill="1" applyBorder="1" applyAlignment="1">
      <alignment/>
    </xf>
    <xf numFmtId="37" fontId="0" fillId="0" borderId="16" xfId="0" applyNumberFormat="1" applyBorder="1" applyAlignment="1">
      <alignment/>
    </xf>
    <xf numFmtId="37" fontId="0" fillId="0" borderId="17" xfId="0" applyNumberFormat="1" applyBorder="1" applyAlignment="1">
      <alignment/>
    </xf>
    <xf numFmtId="37" fontId="0" fillId="0" borderId="18" xfId="0" applyNumberFormat="1" applyBorder="1" applyAlignment="1">
      <alignment/>
    </xf>
    <xf numFmtId="37" fontId="0" fillId="0" borderId="19" xfId="0" applyNumberFormat="1" applyBorder="1" applyAlignment="1">
      <alignment/>
    </xf>
    <xf numFmtId="0" fontId="8" fillId="0" borderId="14" xfId="0" applyFont="1" applyBorder="1" applyAlignment="1">
      <alignment/>
    </xf>
    <xf numFmtId="37" fontId="6" fillId="0" borderId="14" xfId="0" applyNumberFormat="1" applyFont="1" applyFill="1" applyBorder="1" applyAlignment="1">
      <alignment/>
    </xf>
    <xf numFmtId="37" fontId="6" fillId="0" borderId="0" xfId="0" applyNumberFormat="1" applyFont="1" applyFill="1" applyBorder="1" applyAlignment="1">
      <alignment/>
    </xf>
    <xf numFmtId="37" fontId="6" fillId="0" borderId="20" xfId="0" applyNumberFormat="1" applyFont="1" applyFill="1" applyBorder="1" applyAlignment="1">
      <alignment/>
    </xf>
    <xf numFmtId="37" fontId="6" fillId="0" borderId="15" xfId="0" applyNumberFormat="1" applyFont="1" applyFill="1" applyBorder="1" applyAlignment="1">
      <alignment/>
    </xf>
    <xf numFmtId="0" fontId="0" fillId="0" borderId="14" xfId="0" applyBorder="1" applyAlignment="1">
      <alignment/>
    </xf>
    <xf numFmtId="164" fontId="0" fillId="0" borderId="15" xfId="0" applyNumberFormat="1" applyFill="1" applyBorder="1" applyAlignment="1">
      <alignment/>
    </xf>
    <xf numFmtId="164" fontId="0" fillId="0" borderId="14" xfId="0" applyNumberFormat="1" applyBorder="1" applyAlignment="1">
      <alignment/>
    </xf>
    <xf numFmtId="164" fontId="0" fillId="0" borderId="0" xfId="0" applyNumberFormat="1" applyBorder="1" applyAlignment="1">
      <alignment/>
    </xf>
    <xf numFmtId="164" fontId="0" fillId="0" borderId="20" xfId="0" applyNumberFormat="1" applyBorder="1" applyAlignment="1">
      <alignment/>
    </xf>
    <xf numFmtId="164" fontId="0" fillId="0" borderId="15" xfId="0" applyNumberFormat="1" applyBorder="1" applyAlignment="1">
      <alignment/>
    </xf>
    <xf numFmtId="0" fontId="0" fillId="0" borderId="14" xfId="0" applyFont="1" applyBorder="1" applyAlignment="1">
      <alignment/>
    </xf>
    <xf numFmtId="0" fontId="0" fillId="0" borderId="0" xfId="0" applyFont="1" applyBorder="1" applyAlignment="1">
      <alignment/>
    </xf>
    <xf numFmtId="164" fontId="0" fillId="0" borderId="15" xfId="0" applyNumberFormat="1" applyFont="1" applyFill="1" applyBorder="1" applyAlignment="1">
      <alignment/>
    </xf>
    <xf numFmtId="164" fontId="0" fillId="0" borderId="0" xfId="0" applyNumberFormat="1" applyFont="1" applyBorder="1" applyAlignment="1">
      <alignment/>
    </xf>
    <xf numFmtId="164" fontId="0" fillId="0" borderId="20" xfId="0" applyNumberFormat="1" applyFont="1" applyBorder="1" applyAlignment="1">
      <alignment/>
    </xf>
    <xf numFmtId="164" fontId="0" fillId="0" borderId="15" xfId="0" applyNumberFormat="1" applyFont="1" applyBorder="1" applyAlignment="1">
      <alignment/>
    </xf>
    <xf numFmtId="164" fontId="0" fillId="0" borderId="14" xfId="0" applyNumberFormat="1" applyFont="1" applyBorder="1" applyAlignment="1">
      <alignment/>
    </xf>
    <xf numFmtId="37" fontId="0" fillId="0" borderId="14" xfId="0" applyNumberFormat="1" applyBorder="1" applyAlignment="1">
      <alignment/>
    </xf>
    <xf numFmtId="37" fontId="0" fillId="0" borderId="0" xfId="0" applyNumberFormat="1" applyBorder="1" applyAlignment="1">
      <alignment/>
    </xf>
    <xf numFmtId="37" fontId="0" fillId="0" borderId="20" xfId="0" applyNumberFormat="1" applyBorder="1" applyAlignment="1">
      <alignment/>
    </xf>
    <xf numFmtId="37" fontId="0" fillId="0" borderId="15" xfId="0" applyNumberFormat="1" applyBorder="1" applyAlignment="1">
      <alignment/>
    </xf>
    <xf numFmtId="0" fontId="3" fillId="0" borderId="14" xfId="0" applyFont="1" applyBorder="1" applyAlignment="1">
      <alignment/>
    </xf>
    <xf numFmtId="0" fontId="3" fillId="0" borderId="0" xfId="0" applyFont="1" applyBorder="1" applyAlignment="1">
      <alignment/>
    </xf>
    <xf numFmtId="164" fontId="3" fillId="0" borderId="15" xfId="0" applyNumberFormat="1" applyFont="1" applyFill="1" applyBorder="1" applyAlignment="1">
      <alignment/>
    </xf>
    <xf numFmtId="164" fontId="3" fillId="0" borderId="14" xfId="0" applyNumberFormat="1" applyFont="1" applyBorder="1" applyAlignment="1">
      <alignment/>
    </xf>
    <xf numFmtId="164" fontId="3" fillId="0" borderId="0" xfId="0" applyNumberFormat="1" applyFont="1" applyBorder="1" applyAlignment="1">
      <alignment/>
    </xf>
    <xf numFmtId="164" fontId="3" fillId="0" borderId="20" xfId="0" applyNumberFormat="1" applyFont="1" applyBorder="1" applyAlignment="1">
      <alignment/>
    </xf>
    <xf numFmtId="164" fontId="3" fillId="0" borderId="15" xfId="0" applyNumberFormat="1" applyFont="1" applyBorder="1" applyAlignment="1">
      <alignment/>
    </xf>
    <xf numFmtId="164" fontId="3" fillId="0" borderId="0" xfId="0" applyNumberFormat="1" applyFont="1" applyBorder="1" applyAlignment="1">
      <alignment horizontal="right"/>
    </xf>
    <xf numFmtId="164" fontId="3" fillId="0" borderId="15" xfId="0" applyNumberFormat="1" applyFont="1" applyBorder="1" applyAlignment="1">
      <alignment horizontal="right"/>
    </xf>
    <xf numFmtId="164" fontId="3" fillId="0" borderId="14" xfId="0" applyNumberFormat="1" applyFont="1" applyBorder="1" applyAlignment="1">
      <alignment horizontal="right"/>
    </xf>
    <xf numFmtId="164" fontId="0" fillId="0" borderId="0" xfId="0" applyNumberFormat="1" applyAlignment="1">
      <alignment/>
    </xf>
    <xf numFmtId="0" fontId="3" fillId="0" borderId="21" xfId="0" applyFont="1" applyFill="1" applyBorder="1" applyAlignment="1">
      <alignment/>
    </xf>
    <xf numFmtId="0" fontId="3" fillId="0" borderId="22" xfId="0" applyFont="1" applyBorder="1" applyAlignment="1">
      <alignment/>
    </xf>
    <xf numFmtId="0" fontId="3" fillId="0" borderId="23" xfId="0" applyFont="1" applyFill="1" applyBorder="1" applyAlignment="1">
      <alignment/>
    </xf>
    <xf numFmtId="37" fontId="0" fillId="0" borderId="21" xfId="0" applyNumberFormat="1" applyBorder="1" applyAlignment="1">
      <alignment/>
    </xf>
    <xf numFmtId="37" fontId="0" fillId="0" borderId="22" xfId="0" applyNumberFormat="1" applyBorder="1" applyAlignment="1">
      <alignment/>
    </xf>
    <xf numFmtId="37" fontId="0" fillId="0" borderId="24" xfId="0" applyNumberFormat="1" applyBorder="1" applyAlignment="1">
      <alignment/>
    </xf>
    <xf numFmtId="37" fontId="0" fillId="0" borderId="23" xfId="0" applyNumberFormat="1" applyBorder="1" applyAlignment="1">
      <alignment/>
    </xf>
    <xf numFmtId="164" fontId="0" fillId="0" borderId="0" xfId="0" applyNumberFormat="1" applyFill="1" applyBorder="1" applyAlignment="1">
      <alignment/>
    </xf>
    <xf numFmtId="164" fontId="0" fillId="0" borderId="20" xfId="0" applyNumberFormat="1" applyFill="1" applyBorder="1" applyAlignment="1">
      <alignment/>
    </xf>
    <xf numFmtId="164" fontId="0" fillId="0" borderId="14" xfId="0" applyNumberFormat="1" applyFill="1" applyBorder="1" applyAlignment="1">
      <alignment/>
    </xf>
    <xf numFmtId="0" fontId="0" fillId="0" borderId="14" xfId="0" applyFill="1" applyBorder="1" applyAlignment="1">
      <alignment/>
    </xf>
    <xf numFmtId="0" fontId="0" fillId="0" borderId="0" xfId="0" applyFill="1" applyBorder="1" applyAlignment="1">
      <alignment/>
    </xf>
    <xf numFmtId="0" fontId="0" fillId="0" borderId="14" xfId="0" applyFont="1"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Fill="1" applyBorder="1" applyAlignment="1">
      <alignment/>
    </xf>
    <xf numFmtId="0" fontId="0" fillId="0" borderId="0" xfId="0" applyBorder="1" applyAlignment="1">
      <alignment/>
    </xf>
    <xf numFmtId="0" fontId="0" fillId="0" borderId="0" xfId="0" applyFill="1" applyBorder="1" applyAlignment="1">
      <alignment/>
    </xf>
    <xf numFmtId="37" fontId="0" fillId="0" borderId="0" xfId="0" applyNumberFormat="1" applyAlignment="1">
      <alignment/>
    </xf>
    <xf numFmtId="0" fontId="9" fillId="0" borderId="0" xfId="0" applyFont="1" applyAlignment="1">
      <alignment textRotation="180"/>
    </xf>
    <xf numFmtId="0" fontId="0" fillId="0" borderId="0" xfId="0" applyBorder="1" applyAlignment="1">
      <alignment vertical="top"/>
    </xf>
    <xf numFmtId="0" fontId="0" fillId="0" borderId="0" xfId="0" applyAlignment="1">
      <alignment wrapText="1"/>
    </xf>
    <xf numFmtId="0" fontId="0" fillId="0" borderId="0" xfId="0" applyAlignment="1">
      <alignment horizontal="left" wrapText="1"/>
    </xf>
    <xf numFmtId="0" fontId="0" fillId="0" borderId="0" xfId="0" applyAlignment="1">
      <alignment horizontal="left"/>
    </xf>
    <xf numFmtId="0" fontId="0" fillId="0" borderId="0" xfId="0" applyBorder="1" applyAlignment="1">
      <alignment horizontal="left"/>
    </xf>
    <xf numFmtId="0" fontId="0" fillId="0" borderId="0" xfId="0" applyAlignment="1">
      <alignment/>
    </xf>
    <xf numFmtId="3" fontId="3" fillId="0" borderId="0" xfId="0" applyNumberFormat="1" applyFont="1" applyAlignment="1">
      <alignment horizontal="centerContinuous"/>
    </xf>
    <xf numFmtId="0" fontId="3" fillId="0" borderId="12" xfId="0" applyFont="1" applyBorder="1" applyAlignment="1">
      <alignment horizontal="centerContinuous" vertical="center"/>
    </xf>
    <xf numFmtId="0" fontId="0" fillId="0" borderId="11" xfId="0" applyBorder="1" applyAlignment="1">
      <alignment horizontal="centerContinuous"/>
    </xf>
    <xf numFmtId="0" fontId="0" fillId="0" borderId="13" xfId="0" applyBorder="1" applyAlignment="1">
      <alignment horizontal="centerContinuous"/>
    </xf>
    <xf numFmtId="0" fontId="0" fillId="0" borderId="20" xfId="0" applyBorder="1" applyAlignment="1">
      <alignment/>
    </xf>
    <xf numFmtId="0" fontId="0" fillId="0" borderId="15" xfId="0" applyBorder="1" applyAlignment="1">
      <alignment/>
    </xf>
    <xf numFmtId="165" fontId="0" fillId="0" borderId="14" xfId="0" applyNumberFormat="1" applyFill="1" applyBorder="1" applyAlignment="1">
      <alignment/>
    </xf>
    <xf numFmtId="165" fontId="0" fillId="0" borderId="0" xfId="0" applyNumberFormat="1" applyFill="1" applyBorder="1" applyAlignment="1">
      <alignment/>
    </xf>
    <xf numFmtId="165" fontId="0" fillId="0" borderId="20" xfId="0" applyNumberFormat="1" applyFill="1" applyBorder="1" applyAlignment="1">
      <alignment/>
    </xf>
    <xf numFmtId="165" fontId="0" fillId="0" borderId="15" xfId="0" applyNumberFormat="1" applyFill="1" applyBorder="1" applyAlignment="1">
      <alignment/>
    </xf>
    <xf numFmtId="165" fontId="0" fillId="0" borderId="14"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5" xfId="0" applyNumberFormat="1" applyFont="1" applyFill="1" applyBorder="1" applyAlignment="1">
      <alignment/>
    </xf>
    <xf numFmtId="165" fontId="4" fillId="0" borderId="14" xfId="0" applyNumberFormat="1" applyFont="1" applyFill="1" applyBorder="1" applyAlignment="1">
      <alignment/>
    </xf>
    <xf numFmtId="165" fontId="4" fillId="0" borderId="0" xfId="0" applyNumberFormat="1" applyFont="1" applyFill="1" applyBorder="1" applyAlignment="1">
      <alignment/>
    </xf>
    <xf numFmtId="165" fontId="4" fillId="0" borderId="20" xfId="0" applyNumberFormat="1" applyFont="1" applyFill="1" applyBorder="1" applyAlignment="1">
      <alignment/>
    </xf>
    <xf numFmtId="165" fontId="4" fillId="0" borderId="15" xfId="0" applyNumberFormat="1" applyFont="1" applyFill="1" applyBorder="1" applyAlignment="1">
      <alignment/>
    </xf>
    <xf numFmtId="165" fontId="0" fillId="0" borderId="14" xfId="0" applyNumberFormat="1" applyBorder="1" applyAlignment="1">
      <alignment/>
    </xf>
    <xf numFmtId="165" fontId="0" fillId="0" borderId="0" xfId="0" applyNumberFormat="1" applyBorder="1" applyAlignment="1">
      <alignment/>
    </xf>
    <xf numFmtId="165" fontId="0" fillId="0" borderId="20" xfId="0" applyNumberFormat="1" applyBorder="1" applyAlignment="1">
      <alignment/>
    </xf>
    <xf numFmtId="165" fontId="0" fillId="0" borderId="15" xfId="0" applyNumberFormat="1" applyBorder="1" applyAlignment="1">
      <alignment/>
    </xf>
    <xf numFmtId="165" fontId="3" fillId="0" borderId="14" xfId="0" applyNumberFormat="1" applyFont="1" applyFill="1" applyBorder="1" applyAlignment="1">
      <alignment/>
    </xf>
    <xf numFmtId="165" fontId="3" fillId="0" borderId="0" xfId="0" applyNumberFormat="1" applyFont="1" applyFill="1" applyBorder="1" applyAlignment="1">
      <alignment/>
    </xf>
    <xf numFmtId="165" fontId="3" fillId="0" borderId="20" xfId="0" applyNumberFormat="1" applyFont="1" applyFill="1" applyBorder="1" applyAlignment="1">
      <alignment/>
    </xf>
    <xf numFmtId="165" fontId="3" fillId="0" borderId="15" xfId="0" applyNumberFormat="1" applyFont="1" applyFill="1" applyBorder="1" applyAlignment="1">
      <alignment/>
    </xf>
    <xf numFmtId="165" fontId="0" fillId="0" borderId="21" xfId="0" applyNumberFormat="1" applyBorder="1" applyAlignment="1">
      <alignment/>
    </xf>
    <xf numFmtId="165" fontId="0" fillId="0" borderId="22" xfId="0" applyNumberFormat="1" applyBorder="1" applyAlignment="1">
      <alignment/>
    </xf>
    <xf numFmtId="165" fontId="0" fillId="0" borderId="24" xfId="0" applyNumberFormat="1" applyBorder="1" applyAlignment="1">
      <alignment/>
    </xf>
    <xf numFmtId="165" fontId="0" fillId="0" borderId="23" xfId="0" applyNumberFormat="1" applyBorder="1" applyAlignment="1">
      <alignment/>
    </xf>
    <xf numFmtId="0" fontId="10" fillId="0" borderId="0" xfId="0" applyFont="1" applyAlignment="1">
      <alignment horizontal="right" textRotation="180"/>
    </xf>
    <xf numFmtId="0" fontId="11" fillId="0" borderId="0" xfId="0" applyFont="1" applyAlignment="1">
      <alignment horizontal="left"/>
    </xf>
    <xf numFmtId="0" fontId="0" fillId="0" borderId="0" xfId="0" applyFill="1" applyAlignment="1">
      <alignment horizontal="centerContinuous"/>
    </xf>
    <xf numFmtId="0" fontId="0" fillId="0" borderId="0" xfId="0" applyFill="1" applyAlignment="1">
      <alignment horizontal="centerContinuous" wrapText="1"/>
    </xf>
    <xf numFmtId="0" fontId="5" fillId="0" borderId="0" xfId="0" applyFont="1" applyFill="1" applyAlignment="1">
      <alignment horizontal="centerContinuous"/>
    </xf>
    <xf numFmtId="0" fontId="5" fillId="0" borderId="0" xfId="0" applyNumberFormat="1" applyFont="1" applyFill="1" applyAlignment="1">
      <alignment/>
    </xf>
    <xf numFmtId="0" fontId="0" fillId="0" borderId="10" xfId="0" applyFont="1" applyFill="1" applyBorder="1" applyAlignment="1">
      <alignment horizontal="center" vertical="center" wrapText="1"/>
    </xf>
    <xf numFmtId="0" fontId="0" fillId="0" borderId="20" xfId="0" applyFill="1" applyBorder="1" applyAlignment="1">
      <alignment/>
    </xf>
    <xf numFmtId="164" fontId="0" fillId="0" borderId="20" xfId="0" applyNumberFormat="1" applyFont="1" applyFill="1" applyBorder="1" applyAlignment="1">
      <alignment/>
    </xf>
    <xf numFmtId="0" fontId="0" fillId="0" borderId="0" xfId="0" applyFont="1" applyAlignment="1">
      <alignment/>
    </xf>
    <xf numFmtId="164" fontId="3" fillId="0" borderId="20" xfId="0" applyNumberFormat="1" applyFont="1" applyFill="1" applyBorder="1" applyAlignment="1">
      <alignment/>
    </xf>
    <xf numFmtId="0" fontId="3" fillId="0" borderId="24" xfId="0" applyFont="1" applyFill="1" applyBorder="1" applyAlignment="1">
      <alignment/>
    </xf>
    <xf numFmtId="0" fontId="0" fillId="0" borderId="24" xfId="0" applyFill="1" applyBorder="1" applyAlignment="1">
      <alignment/>
    </xf>
    <xf numFmtId="0" fontId="0" fillId="0" borderId="0" xfId="0" applyNumberFormat="1" applyBorder="1" applyAlignment="1">
      <alignment/>
    </xf>
    <xf numFmtId="0" fontId="0" fillId="0" borderId="0" xfId="0" applyNumberFormat="1" applyAlignment="1">
      <alignment/>
    </xf>
    <xf numFmtId="0" fontId="0" fillId="0" borderId="0" xfId="0" applyAlignment="1">
      <alignment vertical="top"/>
    </xf>
    <xf numFmtId="0" fontId="0" fillId="0" borderId="0" xfId="0" applyFill="1" applyBorder="1" applyAlignment="1">
      <alignment vertical="top"/>
    </xf>
    <xf numFmtId="0" fontId="0" fillId="0" borderId="0" xfId="0" applyNumberFormat="1" applyAlignment="1">
      <alignment vertical="top"/>
    </xf>
    <xf numFmtId="0" fontId="9" fillId="0" borderId="0" xfId="0" applyFont="1" applyAlignment="1">
      <alignment horizontal="right" vertical="top" textRotation="180"/>
    </xf>
    <xf numFmtId="0" fontId="0" fillId="0" borderId="0" xfId="0" applyFill="1" applyAlignment="1">
      <alignment horizontal="left" wrapText="1"/>
    </xf>
    <xf numFmtId="0" fontId="0" fillId="0" borderId="0" xfId="0" applyFill="1" applyAlignment="1">
      <alignment/>
    </xf>
    <xf numFmtId="0" fontId="0" fillId="0" borderId="0" xfId="0" applyNumberFormat="1" applyFill="1" applyAlignment="1">
      <alignment/>
    </xf>
    <xf numFmtId="0" fontId="0" fillId="0" borderId="0" xfId="0" applyNumberFormat="1" applyFont="1" applyFill="1" applyBorder="1" applyAlignment="1">
      <alignment vertical="top"/>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37" fontId="0" fillId="0" borderId="16" xfId="0" applyNumberFormat="1" applyFill="1" applyBorder="1" applyAlignment="1">
      <alignment/>
    </xf>
    <xf numFmtId="37" fontId="0" fillId="0" borderId="17" xfId="0" applyNumberFormat="1" applyFill="1" applyBorder="1" applyAlignment="1">
      <alignment/>
    </xf>
    <xf numFmtId="37" fontId="0" fillId="0" borderId="18" xfId="0" applyNumberFormat="1" applyFill="1" applyBorder="1" applyAlignment="1">
      <alignment/>
    </xf>
    <xf numFmtId="37" fontId="0" fillId="0" borderId="19" xfId="0" applyNumberFormat="1" applyFill="1" applyBorder="1" applyAlignment="1">
      <alignment/>
    </xf>
    <xf numFmtId="164" fontId="0" fillId="0" borderId="14" xfId="0" applyNumberFormat="1" applyFont="1" applyFill="1" applyBorder="1" applyAlignment="1">
      <alignment/>
    </xf>
    <xf numFmtId="164" fontId="0" fillId="0" borderId="0" xfId="0" applyNumberFormat="1" applyFont="1" applyFill="1" applyBorder="1" applyAlignment="1">
      <alignment/>
    </xf>
    <xf numFmtId="37" fontId="0" fillId="0" borderId="14" xfId="0" applyNumberFormat="1" applyFill="1" applyBorder="1" applyAlignment="1">
      <alignment/>
    </xf>
    <xf numFmtId="37" fontId="0" fillId="0" borderId="0" xfId="0" applyNumberFormat="1" applyFill="1" applyBorder="1" applyAlignment="1">
      <alignment/>
    </xf>
    <xf numFmtId="37" fontId="0" fillId="0" borderId="20" xfId="0" applyNumberFormat="1" applyFill="1" applyBorder="1" applyAlignment="1">
      <alignment/>
    </xf>
    <xf numFmtId="37" fontId="0" fillId="0" borderId="15" xfId="0" applyNumberFormat="1" applyFill="1" applyBorder="1" applyAlignment="1">
      <alignment/>
    </xf>
    <xf numFmtId="164" fontId="3" fillId="0" borderId="14" xfId="0" applyNumberFormat="1" applyFont="1" applyFill="1" applyBorder="1" applyAlignment="1">
      <alignment/>
    </xf>
    <xf numFmtId="164" fontId="3" fillId="0" borderId="0" xfId="0" applyNumberFormat="1" applyFont="1" applyFill="1" applyBorder="1" applyAlignment="1">
      <alignment/>
    </xf>
    <xf numFmtId="37" fontId="0" fillId="0" borderId="21" xfId="0" applyNumberFormat="1" applyFill="1" applyBorder="1" applyAlignment="1">
      <alignment/>
    </xf>
    <xf numFmtId="37" fontId="0" fillId="0" borderId="22" xfId="0" applyNumberFormat="1" applyFill="1" applyBorder="1" applyAlignment="1">
      <alignment/>
    </xf>
    <xf numFmtId="37" fontId="0" fillId="0" borderId="24" xfId="0" applyNumberFormat="1" applyFill="1" applyBorder="1" applyAlignment="1">
      <alignment/>
    </xf>
    <xf numFmtId="37" fontId="0" fillId="0" borderId="23" xfId="0" applyNumberFormat="1" applyFill="1" applyBorder="1" applyAlignment="1">
      <alignment/>
    </xf>
    <xf numFmtId="0" fontId="0" fillId="0" borderId="17" xfId="0" applyBorder="1" applyAlignment="1">
      <alignment vertical="top"/>
    </xf>
    <xf numFmtId="0" fontId="0" fillId="0" borderId="17" xfId="0" applyBorder="1" applyAlignment="1">
      <alignment/>
    </xf>
    <xf numFmtId="0" fontId="0" fillId="0" borderId="0" xfId="0" applyBorder="1" applyAlignment="1">
      <alignment wrapText="1"/>
    </xf>
    <xf numFmtId="0" fontId="0" fillId="0" borderId="0" xfId="0" applyBorder="1" applyAlignment="1">
      <alignment vertical="top" wrapText="1"/>
    </xf>
    <xf numFmtId="0" fontId="9" fillId="0" borderId="0" xfId="0" applyFont="1" applyAlignment="1">
      <alignment horizontal="center" vertical="top" textRotation="180"/>
    </xf>
    <xf numFmtId="0" fontId="0" fillId="0" borderId="0" xfId="0" applyFill="1" applyBorder="1" applyAlignment="1">
      <alignment wrapText="1"/>
    </xf>
    <xf numFmtId="0" fontId="0" fillId="0" borderId="0" xfId="0" applyFill="1" applyAlignment="1">
      <alignment/>
    </xf>
    <xf numFmtId="0" fontId="0" fillId="0" borderId="0" xfId="0" applyNumberFormat="1" applyFont="1" applyAlignment="1">
      <alignment/>
    </xf>
    <xf numFmtId="0" fontId="12" fillId="0" borderId="0" xfId="0" applyFont="1" applyAlignment="1">
      <alignment horizontal="center"/>
    </xf>
    <xf numFmtId="0" fontId="3" fillId="0" borderId="11" xfId="0" applyFont="1" applyBorder="1" applyAlignment="1">
      <alignment horizontal="centerContinuous" vertical="center"/>
    </xf>
    <xf numFmtId="0" fontId="3" fillId="0" borderId="13" xfId="0" applyFont="1" applyBorder="1" applyAlignment="1">
      <alignment horizontal="centerContinuous" vertical="center"/>
    </xf>
    <xf numFmtId="0" fontId="0" fillId="0" borderId="0" xfId="0" applyBorder="1" applyAlignment="1">
      <alignment vertical="center"/>
    </xf>
    <xf numFmtId="0" fontId="0" fillId="0" borderId="0" xfId="0" applyAlignment="1">
      <alignment vertical="center"/>
    </xf>
    <xf numFmtId="0" fontId="0" fillId="0" borderId="0" xfId="0" applyFont="1" applyBorder="1" applyAlignment="1">
      <alignment horizontal="center" vertical="center"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165" fontId="0" fillId="0" borderId="14" xfId="0" applyNumberFormat="1" applyBorder="1" applyAlignment="1">
      <alignment/>
    </xf>
    <xf numFmtId="165" fontId="0" fillId="0" borderId="0" xfId="0" applyNumberFormat="1" applyBorder="1" applyAlignment="1">
      <alignment/>
    </xf>
    <xf numFmtId="165" fontId="0" fillId="0" borderId="20" xfId="0" applyNumberFormat="1" applyBorder="1" applyAlignment="1">
      <alignment/>
    </xf>
    <xf numFmtId="165" fontId="0" fillId="0" borderId="15" xfId="0" applyNumberFormat="1" applyBorder="1" applyAlignment="1">
      <alignment/>
    </xf>
    <xf numFmtId="165" fontId="0" fillId="0" borderId="14" xfId="0" applyNumberFormat="1" applyFont="1" applyBorder="1" applyAlignment="1">
      <alignment/>
    </xf>
    <xf numFmtId="165" fontId="0" fillId="0" borderId="0" xfId="0" applyNumberFormat="1" applyFont="1" applyBorder="1" applyAlignment="1">
      <alignment/>
    </xf>
    <xf numFmtId="165" fontId="0" fillId="0" borderId="20" xfId="0" applyNumberFormat="1" applyFont="1" applyBorder="1" applyAlignment="1">
      <alignment/>
    </xf>
    <xf numFmtId="165" fontId="0" fillId="0" borderId="15" xfId="0" applyNumberFormat="1" applyFont="1" applyBorder="1" applyAlignment="1">
      <alignment/>
    </xf>
    <xf numFmtId="0" fontId="4" fillId="0" borderId="14" xfId="0" applyFont="1" applyBorder="1" applyAlignment="1">
      <alignment/>
    </xf>
    <xf numFmtId="0" fontId="4" fillId="0" borderId="0" xfId="0" applyFont="1" applyBorder="1" applyAlignment="1">
      <alignment/>
    </xf>
    <xf numFmtId="165" fontId="4" fillId="0" borderId="14" xfId="0" applyNumberFormat="1" applyFont="1" applyBorder="1" applyAlignment="1">
      <alignment/>
    </xf>
    <xf numFmtId="165" fontId="4" fillId="0" borderId="0" xfId="0" applyNumberFormat="1" applyFont="1" applyBorder="1" applyAlignment="1">
      <alignment/>
    </xf>
    <xf numFmtId="165" fontId="4" fillId="0" borderId="20" xfId="0" applyNumberFormat="1" applyFont="1" applyBorder="1" applyAlignment="1">
      <alignment/>
    </xf>
    <xf numFmtId="165" fontId="4" fillId="0" borderId="15" xfId="0" applyNumberFormat="1" applyFont="1" applyBorder="1" applyAlignment="1">
      <alignment/>
    </xf>
    <xf numFmtId="0" fontId="4" fillId="0" borderId="0" xfId="0" applyFont="1" applyAlignment="1">
      <alignment/>
    </xf>
    <xf numFmtId="165" fontId="13" fillId="0" borderId="14" xfId="0" applyNumberFormat="1" applyFont="1" applyBorder="1" applyAlignment="1">
      <alignment/>
    </xf>
    <xf numFmtId="165" fontId="3" fillId="0" borderId="14" xfId="0" applyNumberFormat="1" applyFont="1" applyBorder="1" applyAlignment="1">
      <alignment/>
    </xf>
    <xf numFmtId="165" fontId="3" fillId="0" borderId="0" xfId="0" applyNumberFormat="1" applyFont="1" applyBorder="1" applyAlignment="1">
      <alignment/>
    </xf>
    <xf numFmtId="165" fontId="3" fillId="0" borderId="20" xfId="0" applyNumberFormat="1" applyFont="1" applyBorder="1" applyAlignment="1">
      <alignment/>
    </xf>
    <xf numFmtId="165" fontId="3" fillId="0" borderId="15" xfId="0" applyNumberFormat="1" applyFont="1" applyBorder="1" applyAlignment="1">
      <alignment/>
    </xf>
    <xf numFmtId="0" fontId="3" fillId="0" borderId="0" xfId="0" applyFont="1" applyAlignment="1">
      <alignment/>
    </xf>
    <xf numFmtId="0" fontId="5" fillId="0" borderId="21" xfId="0" applyFont="1" applyBorder="1" applyAlignment="1">
      <alignment/>
    </xf>
    <xf numFmtId="0" fontId="5" fillId="0" borderId="22" xfId="0" applyFont="1" applyBorder="1" applyAlignment="1">
      <alignment/>
    </xf>
    <xf numFmtId="165" fontId="5" fillId="0" borderId="21" xfId="0" applyNumberFormat="1" applyFont="1" applyBorder="1" applyAlignment="1">
      <alignment/>
    </xf>
    <xf numFmtId="165" fontId="5" fillId="0" borderId="22" xfId="0" applyNumberFormat="1" applyFont="1" applyBorder="1" applyAlignment="1">
      <alignment/>
    </xf>
    <xf numFmtId="165" fontId="5" fillId="0" borderId="24" xfId="0" applyNumberFormat="1" applyFont="1" applyBorder="1" applyAlignment="1">
      <alignment/>
    </xf>
    <xf numFmtId="165" fontId="5" fillId="0" borderId="23" xfId="0" applyNumberFormat="1" applyFont="1" applyBorder="1" applyAlignment="1">
      <alignment/>
    </xf>
    <xf numFmtId="0" fontId="5" fillId="0" borderId="0" xfId="0" applyFont="1" applyAlignment="1">
      <alignment/>
    </xf>
    <xf numFmtId="0" fontId="5" fillId="0" borderId="0" xfId="0" applyFont="1" applyBorder="1" applyAlignment="1">
      <alignment/>
    </xf>
    <xf numFmtId="165" fontId="5" fillId="0" borderId="0" xfId="0" applyNumberFormat="1" applyFont="1" applyBorder="1" applyAlignment="1">
      <alignment/>
    </xf>
    <xf numFmtId="165" fontId="0" fillId="0" borderId="0" xfId="0" applyNumberFormat="1" applyAlignment="1">
      <alignment/>
    </xf>
    <xf numFmtId="0" fontId="12" fillId="0" borderId="0" xfId="0" applyFont="1" applyAlignment="1">
      <alignment horizontal="right" textRotation="180"/>
    </xf>
    <xf numFmtId="0" fontId="3" fillId="0" borderId="12" xfId="0" applyFont="1" applyFill="1" applyBorder="1" applyAlignment="1">
      <alignment horizontal="centerContinuous" vertical="center"/>
    </xf>
    <xf numFmtId="0" fontId="3"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165" fontId="0" fillId="0" borderId="14" xfId="0" applyNumberFormat="1" applyFill="1" applyBorder="1" applyAlignment="1">
      <alignment/>
    </xf>
    <xf numFmtId="165" fontId="0" fillId="0" borderId="0" xfId="0" applyNumberFormat="1" applyFill="1" applyBorder="1" applyAlignment="1">
      <alignment/>
    </xf>
    <xf numFmtId="165" fontId="0" fillId="0" borderId="20" xfId="0" applyNumberFormat="1" applyFill="1" applyBorder="1" applyAlignment="1">
      <alignment/>
    </xf>
    <xf numFmtId="165" fontId="0" fillId="0" borderId="15" xfId="0" applyNumberFormat="1" applyFill="1" applyBorder="1" applyAlignment="1">
      <alignment/>
    </xf>
    <xf numFmtId="165" fontId="0" fillId="0" borderId="14"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5" xfId="0" applyNumberFormat="1" applyFont="1" applyFill="1" applyBorder="1" applyAlignment="1">
      <alignment/>
    </xf>
    <xf numFmtId="165" fontId="4" fillId="0" borderId="14" xfId="0" applyNumberFormat="1" applyFont="1" applyFill="1" applyBorder="1" applyAlignment="1">
      <alignment/>
    </xf>
    <xf numFmtId="165" fontId="4" fillId="0" borderId="0" xfId="0" applyNumberFormat="1" applyFont="1" applyFill="1" applyBorder="1" applyAlignment="1">
      <alignment/>
    </xf>
    <xf numFmtId="165" fontId="4" fillId="0" borderId="20" xfId="0" applyNumberFormat="1" applyFont="1" applyFill="1" applyBorder="1" applyAlignment="1">
      <alignment/>
    </xf>
    <xf numFmtId="165" fontId="4" fillId="0" borderId="15" xfId="0" applyNumberFormat="1" applyFont="1" applyFill="1" applyBorder="1" applyAlignment="1">
      <alignment/>
    </xf>
    <xf numFmtId="165" fontId="3" fillId="0" borderId="14" xfId="0" applyNumberFormat="1" applyFont="1" applyFill="1" applyBorder="1" applyAlignment="1">
      <alignment/>
    </xf>
    <xf numFmtId="165" fontId="3" fillId="0" borderId="0" xfId="0" applyNumberFormat="1" applyFont="1" applyFill="1" applyBorder="1" applyAlignment="1">
      <alignment/>
    </xf>
    <xf numFmtId="165" fontId="3" fillId="0" borderId="20" xfId="0" applyNumberFormat="1" applyFont="1" applyFill="1" applyBorder="1" applyAlignment="1">
      <alignment/>
    </xf>
    <xf numFmtId="165" fontId="3" fillId="0" borderId="15" xfId="0" applyNumberFormat="1" applyFont="1" applyFill="1" applyBorder="1" applyAlignment="1">
      <alignment/>
    </xf>
    <xf numFmtId="165" fontId="5" fillId="0" borderId="21" xfId="0" applyNumberFormat="1" applyFont="1" applyFill="1" applyBorder="1" applyAlignment="1">
      <alignment/>
    </xf>
    <xf numFmtId="165" fontId="5" fillId="0" borderId="22" xfId="0" applyNumberFormat="1" applyFont="1" applyFill="1" applyBorder="1" applyAlignment="1">
      <alignment/>
    </xf>
    <xf numFmtId="165" fontId="5" fillId="0" borderId="24" xfId="0" applyNumberFormat="1" applyFont="1" applyFill="1" applyBorder="1" applyAlignment="1">
      <alignment/>
    </xf>
    <xf numFmtId="165" fontId="5" fillId="0" borderId="23" xfId="0" applyNumberFormat="1" applyFont="1" applyFill="1" applyBorder="1" applyAlignment="1">
      <alignment/>
    </xf>
    <xf numFmtId="0" fontId="12" fillId="0" borderId="0" xfId="0" applyFont="1" applyAlignment="1">
      <alignment/>
    </xf>
    <xf numFmtId="0" fontId="5"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5" xfId="0" applyFont="1" applyBorder="1" applyAlignment="1">
      <alignment/>
    </xf>
    <xf numFmtId="0" fontId="0" fillId="0" borderId="10" xfId="0" applyFill="1" applyBorder="1" applyAlignment="1">
      <alignment/>
    </xf>
    <xf numFmtId="0" fontId="0" fillId="0" borderId="11" xfId="0" applyFill="1" applyBorder="1" applyAlignment="1">
      <alignment/>
    </xf>
    <xf numFmtId="0" fontId="7" fillId="0" borderId="14" xfId="0" applyFont="1" applyFill="1" applyBorder="1" applyAlignment="1">
      <alignment/>
    </xf>
    <xf numFmtId="0" fontId="8" fillId="0" borderId="14" xfId="0" applyFont="1" applyFill="1" applyBorder="1" applyAlignment="1">
      <alignment/>
    </xf>
    <xf numFmtId="0" fontId="0" fillId="0" borderId="0" xfId="0" applyFont="1" applyFill="1" applyBorder="1" applyAlignment="1">
      <alignment/>
    </xf>
    <xf numFmtId="0" fontId="3" fillId="0" borderId="14" xfId="0" applyFont="1" applyFill="1" applyBorder="1" applyAlignment="1">
      <alignment/>
    </xf>
    <xf numFmtId="0" fontId="3" fillId="0" borderId="0" xfId="0" applyFont="1" applyFill="1" applyBorder="1" applyAlignment="1">
      <alignment/>
    </xf>
    <xf numFmtId="164" fontId="3" fillId="0" borderId="0" xfId="0" applyNumberFormat="1" applyFont="1" applyFill="1" applyBorder="1" applyAlignment="1">
      <alignment horizontal="right"/>
    </xf>
    <xf numFmtId="164" fontId="3" fillId="0" borderId="20" xfId="0" applyNumberFormat="1" applyFont="1" applyFill="1" applyBorder="1" applyAlignment="1">
      <alignment horizontal="right"/>
    </xf>
    <xf numFmtId="164" fontId="3" fillId="0" borderId="14" xfId="0" applyNumberFormat="1" applyFont="1" applyFill="1" applyBorder="1" applyAlignment="1">
      <alignment horizontal="right"/>
    </xf>
    <xf numFmtId="164" fontId="3" fillId="0" borderId="15" xfId="0" applyNumberFormat="1" applyFont="1" applyFill="1" applyBorder="1" applyAlignment="1">
      <alignment horizontal="right"/>
    </xf>
    <xf numFmtId="0" fontId="3" fillId="0" borderId="22" xfId="0" applyFont="1" applyFill="1" applyBorder="1" applyAlignment="1">
      <alignment/>
    </xf>
    <xf numFmtId="0" fontId="0" fillId="0" borderId="21" xfId="0" applyFill="1" applyBorder="1" applyAlignment="1">
      <alignment/>
    </xf>
    <xf numFmtId="0" fontId="0" fillId="0" borderId="22" xfId="0" applyFill="1" applyBorder="1" applyAlignment="1">
      <alignment/>
    </xf>
    <xf numFmtId="165" fontId="49" fillId="0" borderId="0" xfId="0" applyNumberFormat="1" applyFont="1" applyFill="1" applyBorder="1" applyAlignment="1">
      <alignment/>
    </xf>
    <xf numFmtId="165" fontId="49" fillId="0" borderId="15" xfId="0" applyNumberFormat="1" applyFont="1" applyFill="1" applyBorder="1" applyAlignment="1">
      <alignment/>
    </xf>
    <xf numFmtId="165" fontId="49" fillId="0" borderId="20" xfId="0" applyNumberFormat="1" applyFont="1" applyFill="1" applyBorder="1" applyAlignment="1">
      <alignment/>
    </xf>
    <xf numFmtId="165" fontId="49" fillId="0" borderId="14" xfId="0" applyNumberFormat="1" applyFont="1" applyFill="1" applyBorder="1" applyAlignment="1">
      <alignment/>
    </xf>
    <xf numFmtId="0" fontId="3" fillId="0" borderId="16" xfId="0" applyFont="1" applyFill="1" applyBorder="1" applyAlignment="1">
      <alignment/>
    </xf>
    <xf numFmtId="0" fontId="3" fillId="0" borderId="17" xfId="0" applyFont="1" applyBorder="1" applyAlignment="1">
      <alignment/>
    </xf>
    <xf numFmtId="0" fontId="3" fillId="0" borderId="17" xfId="0" applyFont="1" applyFill="1" applyBorder="1" applyAlignment="1">
      <alignment/>
    </xf>
    <xf numFmtId="0" fontId="0" fillId="0" borderId="0" xfId="0" applyFont="1" applyFill="1" applyAlignment="1">
      <alignment horizontal="left" wrapText="1"/>
    </xf>
    <xf numFmtId="0" fontId="0" fillId="0" borderId="0" xfId="0" applyFill="1" applyAlignment="1">
      <alignment horizontal="left" wrapText="1"/>
    </xf>
    <xf numFmtId="0" fontId="0" fillId="0" borderId="17" xfId="0" applyBorder="1" applyAlignment="1">
      <alignment wrapText="1"/>
    </xf>
    <xf numFmtId="0" fontId="0" fillId="0" borderId="0" xfId="0" applyBorder="1" applyAlignment="1">
      <alignment vertical="top" wrapText="1"/>
    </xf>
    <xf numFmtId="0" fontId="0" fillId="0" borderId="0" xfId="0" applyFill="1" applyBorder="1" applyAlignment="1">
      <alignment wrapText="1"/>
    </xf>
    <xf numFmtId="0" fontId="0" fillId="0" borderId="0" xfId="0" applyFont="1" applyAlignment="1">
      <alignment wrapText="1"/>
    </xf>
    <xf numFmtId="0" fontId="0" fillId="0" borderId="0" xfId="0"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77"/>
  <sheetViews>
    <sheetView tabSelected="1" zoomScalePageLayoutView="0" workbookViewId="0" topLeftCell="A1">
      <selection activeCell="E32" sqref="E32"/>
    </sheetView>
  </sheetViews>
  <sheetFormatPr defaultColWidth="11.421875" defaultRowHeight="12.75"/>
  <cols>
    <col min="1" max="2" width="2.7109375" style="0" customWidth="1"/>
    <col min="3" max="3" width="42.28125" style="0" customWidth="1"/>
    <col min="4" max="4" width="11.57421875" style="2" customWidth="1"/>
    <col min="5" max="9" width="9.8515625" style="0" customWidth="1"/>
    <col min="10" max="10" width="10.28125" style="0" bestFit="1" customWidth="1"/>
    <col min="11" max="11" width="10.28125" style="2" customWidth="1"/>
    <col min="12" max="12" width="10.28125" style="0" customWidth="1"/>
    <col min="14" max="15" width="10.28125" style="0" customWidth="1"/>
    <col min="17" max="17" width="5.8515625" style="0" customWidth="1"/>
  </cols>
  <sheetData>
    <row r="1" ht="12.75">
      <c r="A1" s="1"/>
    </row>
    <row r="2" spans="1:16" ht="12.75">
      <c r="A2" s="3" t="s">
        <v>0</v>
      </c>
      <c r="B2" s="4"/>
      <c r="C2" s="4"/>
      <c r="D2" s="5"/>
      <c r="E2" s="4"/>
      <c r="F2" s="4"/>
      <c r="G2" s="4"/>
      <c r="H2" s="4"/>
      <c r="I2" s="4"/>
      <c r="J2" s="4"/>
      <c r="K2" s="6"/>
      <c r="L2" s="4"/>
      <c r="M2" s="4"/>
      <c r="N2" s="4"/>
      <c r="O2" s="4"/>
      <c r="P2" s="4"/>
    </row>
    <row r="3" spans="1:16" ht="12.75">
      <c r="A3" s="7" t="s">
        <v>1</v>
      </c>
      <c r="B3" s="8"/>
      <c r="C3" s="8"/>
      <c r="D3" s="9"/>
      <c r="E3" s="8"/>
      <c r="F3" s="4"/>
      <c r="G3" s="4"/>
      <c r="H3" s="4"/>
      <c r="I3" s="4"/>
      <c r="J3" s="4"/>
      <c r="K3" s="6"/>
      <c r="L3" s="4"/>
      <c r="M3" s="4"/>
      <c r="N3" s="4"/>
      <c r="O3" s="4"/>
      <c r="P3" s="4"/>
    </row>
    <row r="4" spans="1:16" ht="12.75">
      <c r="A4" s="3" t="s">
        <v>2</v>
      </c>
      <c r="B4" s="4"/>
      <c r="C4" s="4"/>
      <c r="D4" s="5"/>
      <c r="E4" s="4"/>
      <c r="F4" s="4"/>
      <c r="G4" s="4"/>
      <c r="H4" s="4"/>
      <c r="I4" s="4"/>
      <c r="J4" s="4"/>
      <c r="K4" s="6"/>
      <c r="L4" s="4"/>
      <c r="M4" s="4"/>
      <c r="N4" s="4"/>
      <c r="O4" s="4"/>
      <c r="P4" s="4"/>
    </row>
    <row r="5" spans="1:16" ht="12.75">
      <c r="A5" s="3" t="s">
        <v>3</v>
      </c>
      <c r="B5" s="4"/>
      <c r="C5" s="10"/>
      <c r="D5" s="11"/>
      <c r="E5" s="4"/>
      <c r="F5" s="4"/>
      <c r="G5" s="4"/>
      <c r="H5" s="4"/>
      <c r="I5" s="4"/>
      <c r="J5" s="4"/>
      <c r="K5" s="6"/>
      <c r="L5" s="4"/>
      <c r="M5" s="4"/>
      <c r="N5" s="4"/>
      <c r="O5" s="4"/>
      <c r="P5" s="4"/>
    </row>
    <row r="6" spans="1:16" ht="12.75">
      <c r="A6" s="3" t="s">
        <v>4</v>
      </c>
      <c r="B6" s="4"/>
      <c r="C6" s="10"/>
      <c r="D6" s="11"/>
      <c r="E6" s="4"/>
      <c r="F6" s="4"/>
      <c r="G6" s="4"/>
      <c r="H6" s="4"/>
      <c r="I6" s="4"/>
      <c r="J6" s="4"/>
      <c r="K6" s="6"/>
      <c r="L6" s="4"/>
      <c r="M6" s="4"/>
      <c r="N6" s="4"/>
      <c r="O6" s="4"/>
      <c r="P6" s="4"/>
    </row>
    <row r="7" spans="1:16" ht="12.75">
      <c r="A7" s="12"/>
      <c r="B7" s="13"/>
      <c r="C7" s="14"/>
      <c r="D7" s="15"/>
      <c r="E7" s="16"/>
      <c r="F7" s="4"/>
      <c r="G7" s="4"/>
      <c r="H7" s="4"/>
      <c r="I7" s="4"/>
      <c r="J7" s="4"/>
      <c r="K7" s="6"/>
      <c r="L7" s="4"/>
      <c r="M7" s="4"/>
      <c r="N7" s="4"/>
      <c r="O7" s="4"/>
      <c r="P7" s="4"/>
    </row>
    <row r="8" spans="1:16" ht="12.75">
      <c r="A8" s="17"/>
      <c r="B8" s="18"/>
      <c r="C8" s="18"/>
      <c r="D8" s="19"/>
      <c r="E8" s="20" t="s">
        <v>5</v>
      </c>
      <c r="F8" s="21" t="s">
        <v>6</v>
      </c>
      <c r="G8" s="21" t="s">
        <v>7</v>
      </c>
      <c r="H8" s="22" t="s">
        <v>8</v>
      </c>
      <c r="I8" s="21" t="s">
        <v>9</v>
      </c>
      <c r="J8" s="21" t="s">
        <v>10</v>
      </c>
      <c r="K8" s="23" t="s">
        <v>11</v>
      </c>
      <c r="L8" s="23" t="s">
        <v>12</v>
      </c>
      <c r="M8" s="23" t="s">
        <v>13</v>
      </c>
      <c r="N8" s="20" t="s">
        <v>14</v>
      </c>
      <c r="O8" s="23" t="s">
        <v>15</v>
      </c>
      <c r="P8" s="23" t="s">
        <v>16</v>
      </c>
    </row>
    <row r="9" spans="1:16" ht="12.75">
      <c r="A9" s="24"/>
      <c r="B9" s="2"/>
      <c r="C9" s="2"/>
      <c r="D9" s="25"/>
      <c r="E9" s="26"/>
      <c r="F9" s="27"/>
      <c r="G9" s="27"/>
      <c r="H9" s="28"/>
      <c r="I9" s="27"/>
      <c r="J9" s="27"/>
      <c r="K9" s="29"/>
      <c r="L9" s="29"/>
      <c r="M9" s="29"/>
      <c r="N9" s="26"/>
      <c r="O9" s="29"/>
      <c r="P9" s="29"/>
    </row>
    <row r="10" spans="1:16" ht="12.75">
      <c r="A10" s="30" t="s">
        <v>17</v>
      </c>
      <c r="B10" s="2"/>
      <c r="C10" s="2"/>
      <c r="D10" s="25"/>
      <c r="E10" s="31"/>
      <c r="F10" s="32"/>
      <c r="G10" s="32"/>
      <c r="H10" s="33"/>
      <c r="I10" s="32"/>
      <c r="J10" s="32"/>
      <c r="K10" s="34"/>
      <c r="L10" s="34"/>
      <c r="M10" s="34"/>
      <c r="N10" s="31"/>
      <c r="O10" s="34"/>
      <c r="P10" s="34"/>
    </row>
    <row r="11" spans="1:16" ht="12.75">
      <c r="A11" s="35" t="s">
        <v>18</v>
      </c>
      <c r="B11" s="2"/>
      <c r="C11" s="2"/>
      <c r="D11" s="36"/>
      <c r="E11" s="37">
        <v>2709245.6389699993</v>
      </c>
      <c r="F11" s="38">
        <v>2329458.4035799997</v>
      </c>
      <c r="G11" s="38">
        <v>2533759.3049600003</v>
      </c>
      <c r="H11" s="39">
        <v>7572463.347509999</v>
      </c>
      <c r="I11" s="38">
        <v>4418661.914759999</v>
      </c>
      <c r="J11" s="38">
        <v>360823.26139999996</v>
      </c>
      <c r="K11" s="40">
        <v>2513431.14224</v>
      </c>
      <c r="L11" s="40">
        <v>7292916.318399997</v>
      </c>
      <c r="M11" s="40">
        <v>14865379.665909998</v>
      </c>
      <c r="N11" s="37">
        <v>2223028.4245000007</v>
      </c>
      <c r="O11" s="40">
        <v>2423328.0258500003</v>
      </c>
      <c r="P11" s="40">
        <f>+SUM(M11:O11)</f>
        <v>19511736.11626</v>
      </c>
    </row>
    <row r="12" spans="1:16" ht="12.75">
      <c r="A12" s="35"/>
      <c r="B12" s="2" t="s">
        <v>19</v>
      </c>
      <c r="C12" s="2"/>
      <c r="D12" s="36"/>
      <c r="E12" s="37">
        <v>2316567.459</v>
      </c>
      <c r="F12" s="38">
        <v>1934594.602</v>
      </c>
      <c r="G12" s="38">
        <v>1956868.671</v>
      </c>
      <c r="H12" s="39">
        <v>6208030.732</v>
      </c>
      <c r="I12" s="38">
        <v>4013099.159</v>
      </c>
      <c r="J12" s="38">
        <v>-57029.396</v>
      </c>
      <c r="K12" s="40">
        <v>2099871.142</v>
      </c>
      <c r="L12" s="40">
        <v>6055940.904999999</v>
      </c>
      <c r="M12" s="40">
        <v>12263971.636999998</v>
      </c>
      <c r="N12" s="37">
        <v>1760824.724</v>
      </c>
      <c r="O12" s="40">
        <v>1948602.4</v>
      </c>
      <c r="P12" s="40">
        <f aca="true" t="shared" si="0" ref="P12:P30">+SUM(M12:O12)</f>
        <v>15973398.760999998</v>
      </c>
    </row>
    <row r="13" spans="1:16" ht="12.75">
      <c r="A13" s="41"/>
      <c r="B13" s="42"/>
      <c r="C13" s="42" t="s">
        <v>20</v>
      </c>
      <c r="D13" s="43"/>
      <c r="E13" s="37">
        <v>153115.7926</v>
      </c>
      <c r="F13" s="44">
        <v>88882.5804</v>
      </c>
      <c r="G13" s="44">
        <v>81484.21429999999</v>
      </c>
      <c r="H13" s="45">
        <v>323482.5873</v>
      </c>
      <c r="I13" s="38">
        <v>309918.400875</v>
      </c>
      <c r="J13" s="44">
        <v>-1458.6677</v>
      </c>
      <c r="K13" s="46">
        <v>101826.2208</v>
      </c>
      <c r="L13" s="46">
        <v>410285.953975</v>
      </c>
      <c r="M13" s="46">
        <v>733768.541275</v>
      </c>
      <c r="N13" s="47">
        <v>116161.515473</v>
      </c>
      <c r="O13" s="46">
        <v>129764.943817</v>
      </c>
      <c r="P13" s="40">
        <f t="shared" si="0"/>
        <v>979695.000565</v>
      </c>
    </row>
    <row r="14" spans="1:16" ht="12.75">
      <c r="A14" s="41"/>
      <c r="B14" s="42"/>
      <c r="C14" s="42" t="s">
        <v>21</v>
      </c>
      <c r="D14" s="43"/>
      <c r="E14" s="37">
        <v>2163451.6664</v>
      </c>
      <c r="F14" s="44">
        <v>1845712.0215999999</v>
      </c>
      <c r="G14" s="44">
        <v>1875384.4567</v>
      </c>
      <c r="H14" s="45">
        <v>5884548.1447</v>
      </c>
      <c r="I14" s="38">
        <v>3703180.758125</v>
      </c>
      <c r="J14" s="44">
        <v>-55570.7283</v>
      </c>
      <c r="K14" s="46">
        <v>1998044.9212</v>
      </c>
      <c r="L14" s="46">
        <v>5645654.951025</v>
      </c>
      <c r="M14" s="46">
        <v>11530203.095725</v>
      </c>
      <c r="N14" s="47">
        <v>1644663.208527</v>
      </c>
      <c r="O14" s="46">
        <v>1818837.456183</v>
      </c>
      <c r="P14" s="40">
        <f t="shared" si="0"/>
        <v>14993703.760435</v>
      </c>
    </row>
    <row r="15" spans="1:16" ht="12.75">
      <c r="A15" s="35"/>
      <c r="B15" s="2" t="s">
        <v>22</v>
      </c>
      <c r="C15" s="2"/>
      <c r="D15" s="36"/>
      <c r="E15" s="37">
        <v>30045.754439999997</v>
      </c>
      <c r="F15" s="38">
        <v>49913.5323</v>
      </c>
      <c r="G15" s="38">
        <v>201000.5024</v>
      </c>
      <c r="H15" s="39">
        <v>280959.78914</v>
      </c>
      <c r="I15" s="38">
        <v>46199.29344</v>
      </c>
      <c r="J15" s="38">
        <v>55439.472599999994</v>
      </c>
      <c r="K15" s="40">
        <v>55412.74058</v>
      </c>
      <c r="L15" s="40">
        <v>157051.50662</v>
      </c>
      <c r="M15" s="40">
        <v>438011.29576</v>
      </c>
      <c r="N15" s="37">
        <v>80086.94691</v>
      </c>
      <c r="O15" s="40">
        <v>121767.84545</v>
      </c>
      <c r="P15" s="40">
        <f t="shared" si="0"/>
        <v>639866.08812</v>
      </c>
    </row>
    <row r="16" spans="1:16" ht="12.75">
      <c r="A16" s="35"/>
      <c r="B16" s="2" t="s">
        <v>23</v>
      </c>
      <c r="C16" s="2"/>
      <c r="D16" s="36"/>
      <c r="E16" s="37">
        <v>166639.841</v>
      </c>
      <c r="F16" s="38">
        <v>174054.621</v>
      </c>
      <c r="G16" s="38">
        <v>171224.543</v>
      </c>
      <c r="H16" s="39">
        <v>511919.005</v>
      </c>
      <c r="I16" s="38">
        <v>175663.113</v>
      </c>
      <c r="J16" s="38">
        <v>174953.017</v>
      </c>
      <c r="K16" s="40">
        <v>182681.808</v>
      </c>
      <c r="L16" s="40">
        <v>533297.938</v>
      </c>
      <c r="M16" s="40">
        <v>1045216.943</v>
      </c>
      <c r="N16" s="37">
        <v>169429.679</v>
      </c>
      <c r="O16" s="40">
        <v>171151.022</v>
      </c>
      <c r="P16" s="40">
        <f t="shared" si="0"/>
        <v>1385797.6439999999</v>
      </c>
    </row>
    <row r="17" spans="1:16" ht="12.75">
      <c r="A17" s="35"/>
      <c r="B17" s="2" t="s">
        <v>24</v>
      </c>
      <c r="C17" s="2"/>
      <c r="D17" s="36"/>
      <c r="E17" s="37">
        <v>6211.404</v>
      </c>
      <c r="F17" s="38">
        <v>4925.585</v>
      </c>
      <c r="G17" s="38">
        <v>2212.347</v>
      </c>
      <c r="H17" s="39">
        <v>13349.336000000001</v>
      </c>
      <c r="I17" s="38">
        <v>5452.765</v>
      </c>
      <c r="J17" s="38">
        <v>6316.908</v>
      </c>
      <c r="K17" s="40">
        <v>4462.87</v>
      </c>
      <c r="L17" s="40">
        <v>16232.543000000001</v>
      </c>
      <c r="M17" s="40">
        <v>29581.879</v>
      </c>
      <c r="N17" s="37">
        <v>5982.342</v>
      </c>
      <c r="O17" s="40">
        <v>3292.166</v>
      </c>
      <c r="P17" s="40">
        <f t="shared" si="0"/>
        <v>38856.386999999995</v>
      </c>
    </row>
    <row r="18" spans="1:16" ht="12.75">
      <c r="A18" s="35"/>
      <c r="B18" s="42" t="s">
        <v>25</v>
      </c>
      <c r="C18" s="2"/>
      <c r="D18" s="36"/>
      <c r="E18" s="37">
        <v>35853.54002</v>
      </c>
      <c r="F18" s="38">
        <v>39786.00105</v>
      </c>
      <c r="G18" s="38">
        <v>45824.70676</v>
      </c>
      <c r="H18" s="39">
        <v>121464.24783000001</v>
      </c>
      <c r="I18" s="38">
        <v>47133.00207999999</v>
      </c>
      <c r="J18" s="38">
        <v>62391.6956</v>
      </c>
      <c r="K18" s="40">
        <v>44615.386719999995</v>
      </c>
      <c r="L18" s="40">
        <v>154140.0844</v>
      </c>
      <c r="M18" s="40">
        <v>275604.33223</v>
      </c>
      <c r="N18" s="37">
        <v>56841.21845999999</v>
      </c>
      <c r="O18" s="40">
        <v>37516.713</v>
      </c>
      <c r="P18" s="40">
        <f t="shared" si="0"/>
        <v>369962.26369</v>
      </c>
    </row>
    <row r="19" spans="1:16" ht="12.75">
      <c r="A19" s="35"/>
      <c r="B19" s="2" t="s">
        <v>26</v>
      </c>
      <c r="C19" s="2"/>
      <c r="D19" s="36"/>
      <c r="E19" s="37">
        <v>63406.37565</v>
      </c>
      <c r="F19" s="38">
        <v>64560.8935</v>
      </c>
      <c r="G19" s="38">
        <v>61539.731</v>
      </c>
      <c r="H19" s="39">
        <v>189507.00015</v>
      </c>
      <c r="I19" s="38">
        <v>62271.52164</v>
      </c>
      <c r="J19" s="38">
        <v>57607.539000000004</v>
      </c>
      <c r="K19" s="40">
        <v>57922.6526</v>
      </c>
      <c r="L19" s="40">
        <v>177801.71324</v>
      </c>
      <c r="M19" s="40">
        <v>367308.71339000005</v>
      </c>
      <c r="N19" s="37">
        <v>71870.14805</v>
      </c>
      <c r="O19" s="40">
        <v>61483.560999999994</v>
      </c>
      <c r="P19" s="40">
        <f t="shared" si="0"/>
        <v>500662.42244000005</v>
      </c>
    </row>
    <row r="20" spans="1:16" ht="12.75">
      <c r="A20" s="35"/>
      <c r="B20" s="2" t="s">
        <v>27</v>
      </c>
      <c r="C20" s="2"/>
      <c r="D20" s="36"/>
      <c r="E20" s="37">
        <v>90521.26486</v>
      </c>
      <c r="F20" s="38">
        <v>61623.16873</v>
      </c>
      <c r="G20" s="38">
        <v>95088.8038</v>
      </c>
      <c r="H20" s="39">
        <v>247233.23739</v>
      </c>
      <c r="I20" s="38">
        <v>68843.0606</v>
      </c>
      <c r="J20" s="38">
        <v>61144.0252</v>
      </c>
      <c r="K20" s="40">
        <v>68464.54234</v>
      </c>
      <c r="L20" s="40">
        <v>198451.62814</v>
      </c>
      <c r="M20" s="40">
        <v>445684.86552999995</v>
      </c>
      <c r="N20" s="37">
        <v>77993.36608</v>
      </c>
      <c r="O20" s="40">
        <v>79514.3184</v>
      </c>
      <c r="P20" s="40">
        <f t="shared" si="0"/>
        <v>603192.55001</v>
      </c>
    </row>
    <row r="21" spans="1:16" ht="12.75">
      <c r="A21" s="35"/>
      <c r="B21" s="2"/>
      <c r="C21" s="2"/>
      <c r="D21" s="25"/>
      <c r="E21" s="48"/>
      <c r="F21" s="49"/>
      <c r="G21" s="49"/>
      <c r="H21" s="50"/>
      <c r="I21" s="49"/>
      <c r="J21" s="49"/>
      <c r="K21" s="51"/>
      <c r="L21" s="51"/>
      <c r="M21" s="51"/>
      <c r="N21" s="48"/>
      <c r="O21" s="51"/>
      <c r="P21" s="51"/>
    </row>
    <row r="22" spans="1:16" ht="12.75">
      <c r="A22" s="35" t="s">
        <v>28</v>
      </c>
      <c r="B22" s="2"/>
      <c r="C22" s="2"/>
      <c r="D22" s="36"/>
      <c r="E22" s="37">
        <v>2124514.79341</v>
      </c>
      <c r="F22" s="38">
        <v>1830406.0639600002</v>
      </c>
      <c r="G22" s="38">
        <v>2156629.94324</v>
      </c>
      <c r="H22" s="39">
        <v>6111550.80061</v>
      </c>
      <c r="I22" s="38">
        <v>2134908.31512</v>
      </c>
      <c r="J22" s="38">
        <v>2044608.9288</v>
      </c>
      <c r="K22" s="40">
        <v>2232328.93262</v>
      </c>
      <c r="L22" s="40">
        <v>6411846.176540001</v>
      </c>
      <c r="M22" s="40">
        <v>12523396.97715</v>
      </c>
      <c r="N22" s="37">
        <v>2232485.61099</v>
      </c>
      <c r="O22" s="40">
        <v>2158656.3180500004</v>
      </c>
      <c r="P22" s="40">
        <f t="shared" si="0"/>
        <v>16914538.90619</v>
      </c>
    </row>
    <row r="23" spans="1:16" ht="12.75">
      <c r="A23" s="35"/>
      <c r="B23" s="2" t="s">
        <v>29</v>
      </c>
      <c r="C23" s="2"/>
      <c r="D23" s="36"/>
      <c r="E23" s="37">
        <v>480436.54511</v>
      </c>
      <c r="F23" s="38">
        <v>478186.3913</v>
      </c>
      <c r="G23" s="38">
        <v>611900.14464</v>
      </c>
      <c r="H23" s="39">
        <v>1570523.0810500002</v>
      </c>
      <c r="I23" s="38">
        <v>485344.32732000004</v>
      </c>
      <c r="J23" s="38">
        <v>479797.4748</v>
      </c>
      <c r="K23" s="40">
        <v>617918.8594600001</v>
      </c>
      <c r="L23" s="40">
        <v>1583060.66158</v>
      </c>
      <c r="M23" s="40">
        <v>3153583.74263</v>
      </c>
      <c r="N23" s="37">
        <v>475554.74768000003</v>
      </c>
      <c r="O23" s="40">
        <v>499366.7077</v>
      </c>
      <c r="P23" s="40">
        <f t="shared" si="0"/>
        <v>4128505.1980100004</v>
      </c>
    </row>
    <row r="24" spans="1:16" ht="12.75">
      <c r="A24" s="35"/>
      <c r="B24" s="2" t="s">
        <v>30</v>
      </c>
      <c r="C24" s="2"/>
      <c r="D24" s="36"/>
      <c r="E24" s="37">
        <v>264835.90239</v>
      </c>
      <c r="F24" s="38">
        <v>161751.43391999998</v>
      </c>
      <c r="G24" s="38">
        <v>230847.95248</v>
      </c>
      <c r="H24" s="39">
        <v>657435.28879</v>
      </c>
      <c r="I24" s="38">
        <v>208917.00228000002</v>
      </c>
      <c r="J24" s="38">
        <v>202222.2778</v>
      </c>
      <c r="K24" s="40">
        <v>221018.42422</v>
      </c>
      <c r="L24" s="40">
        <v>632157.7043000001</v>
      </c>
      <c r="M24" s="40">
        <v>1289592.99309</v>
      </c>
      <c r="N24" s="37">
        <v>202838.25737</v>
      </c>
      <c r="O24" s="40">
        <v>213870.9904</v>
      </c>
      <c r="P24" s="40">
        <f t="shared" si="0"/>
        <v>1706302.24086</v>
      </c>
    </row>
    <row r="25" spans="1:16" ht="12.75">
      <c r="A25" s="35"/>
      <c r="B25" s="2" t="s">
        <v>31</v>
      </c>
      <c r="C25" s="2"/>
      <c r="D25" s="36"/>
      <c r="E25" s="37">
        <v>228604.50103</v>
      </c>
      <c r="F25" s="38">
        <v>53232.795750000005</v>
      </c>
      <c r="G25" s="38">
        <v>75128.32336</v>
      </c>
      <c r="H25" s="39">
        <v>356965.62014</v>
      </c>
      <c r="I25" s="38">
        <v>41574.18832</v>
      </c>
      <c r="J25" s="38">
        <v>21585.1644</v>
      </c>
      <c r="K25" s="40">
        <v>14209.825420000001</v>
      </c>
      <c r="L25" s="40">
        <v>77369.17814</v>
      </c>
      <c r="M25" s="40">
        <v>434334.79828</v>
      </c>
      <c r="N25" s="37">
        <v>251836.74920999998</v>
      </c>
      <c r="O25" s="40">
        <v>48822.61615</v>
      </c>
      <c r="P25" s="40">
        <f t="shared" si="0"/>
        <v>734994.16364</v>
      </c>
    </row>
    <row r="26" spans="1:16" ht="12.75">
      <c r="A26" s="35"/>
      <c r="B26" s="2" t="s">
        <v>32</v>
      </c>
      <c r="C26" s="2"/>
      <c r="D26" s="36"/>
      <c r="E26" s="37">
        <v>695711.1378499999</v>
      </c>
      <c r="F26" s="38">
        <v>687367.78971</v>
      </c>
      <c r="G26" s="38">
        <v>784890.46944</v>
      </c>
      <c r="H26" s="39">
        <v>2167969.397</v>
      </c>
      <c r="I26" s="38">
        <v>811710.9486</v>
      </c>
      <c r="J26" s="38">
        <v>821547.874</v>
      </c>
      <c r="K26" s="40">
        <v>902060.2496</v>
      </c>
      <c r="L26" s="40">
        <v>2535319.0722000003</v>
      </c>
      <c r="M26" s="40">
        <v>4703288.4692</v>
      </c>
      <c r="N26" s="37">
        <v>828380.83673</v>
      </c>
      <c r="O26" s="40">
        <v>915719.08725</v>
      </c>
      <c r="P26" s="40">
        <f t="shared" si="0"/>
        <v>6447388.39318</v>
      </c>
    </row>
    <row r="27" spans="1:16" ht="12.75">
      <c r="A27" s="35"/>
      <c r="B27" s="2" t="s">
        <v>33</v>
      </c>
      <c r="C27" s="2"/>
      <c r="D27" s="36"/>
      <c r="E27" s="37">
        <v>454011.41004</v>
      </c>
      <c r="F27" s="38">
        <v>441164.04928</v>
      </c>
      <c r="G27" s="38">
        <v>452889.57116</v>
      </c>
      <c r="H27" s="39">
        <v>1348065.03048</v>
      </c>
      <c r="I27" s="38">
        <v>584346.42632</v>
      </c>
      <c r="J27" s="38">
        <v>515518.371</v>
      </c>
      <c r="K27" s="40">
        <v>475293.61156</v>
      </c>
      <c r="L27" s="40">
        <v>1575158.40888</v>
      </c>
      <c r="M27" s="40">
        <v>2923223.43936</v>
      </c>
      <c r="N27" s="37">
        <v>472957.587</v>
      </c>
      <c r="O27" s="40">
        <v>476501.193</v>
      </c>
      <c r="P27" s="40">
        <f t="shared" si="0"/>
        <v>3872682.21936</v>
      </c>
    </row>
    <row r="28" spans="1:16" ht="12.75">
      <c r="A28" s="35"/>
      <c r="B28" s="2" t="s">
        <v>34</v>
      </c>
      <c r="C28" s="2"/>
      <c r="D28" s="36"/>
      <c r="E28" s="37">
        <v>915.29699</v>
      </c>
      <c r="F28" s="38">
        <v>8703.604</v>
      </c>
      <c r="G28" s="38">
        <v>973.48216</v>
      </c>
      <c r="H28" s="39">
        <v>10592.38315</v>
      </c>
      <c r="I28" s="38">
        <v>3015.4222800000002</v>
      </c>
      <c r="J28" s="38">
        <v>3937.7668</v>
      </c>
      <c r="K28" s="40">
        <v>1827.96236</v>
      </c>
      <c r="L28" s="40">
        <v>8781.15144</v>
      </c>
      <c r="M28" s="40">
        <v>19373.53459</v>
      </c>
      <c r="N28" s="37">
        <v>917.433</v>
      </c>
      <c r="O28" s="40">
        <v>4375.723550000001</v>
      </c>
      <c r="P28" s="40">
        <f t="shared" si="0"/>
        <v>24666.691140000003</v>
      </c>
    </row>
    <row r="29" spans="1:16" ht="12.75">
      <c r="A29" s="35"/>
      <c r="B29" s="2"/>
      <c r="C29" s="2"/>
      <c r="D29" s="36"/>
      <c r="E29" s="37"/>
      <c r="F29" s="38"/>
      <c r="G29" s="38"/>
      <c r="H29" s="39"/>
      <c r="I29" s="38"/>
      <c r="J29" s="38"/>
      <c r="K29" s="40"/>
      <c r="L29" s="40"/>
      <c r="M29" s="40"/>
      <c r="N29" s="37"/>
      <c r="O29" s="40"/>
      <c r="P29" s="40"/>
    </row>
    <row r="30" spans="1:16" ht="12.75">
      <c r="A30" s="41" t="s">
        <v>35</v>
      </c>
      <c r="B30" s="42"/>
      <c r="C30" s="42"/>
      <c r="D30" s="36"/>
      <c r="E30" s="37">
        <v>584730.8455599993</v>
      </c>
      <c r="F30" s="38">
        <v>499052.3396199995</v>
      </c>
      <c r="G30" s="38">
        <v>377129.3617200004</v>
      </c>
      <c r="H30" s="39">
        <v>1460912.5468999986</v>
      </c>
      <c r="I30" s="38">
        <v>2283753.599639999</v>
      </c>
      <c r="J30" s="38">
        <v>-1683785.6674000002</v>
      </c>
      <c r="K30" s="40">
        <v>281102.20961999986</v>
      </c>
      <c r="L30" s="40">
        <v>881070.1418599961</v>
      </c>
      <c r="M30" s="40">
        <v>2341982.6887599975</v>
      </c>
      <c r="N30" s="37">
        <v>-9457.186489999294</v>
      </c>
      <c r="O30" s="40">
        <v>264671.7078</v>
      </c>
      <c r="P30" s="40">
        <f t="shared" si="0"/>
        <v>2597197.210069998</v>
      </c>
    </row>
    <row r="31" spans="1:16" ht="12.75">
      <c r="A31" s="35"/>
      <c r="B31" s="2"/>
      <c r="C31" s="2"/>
      <c r="D31" s="36"/>
      <c r="E31" s="37"/>
      <c r="F31" s="38"/>
      <c r="G31" s="38"/>
      <c r="H31" s="39"/>
      <c r="I31" s="38"/>
      <c r="J31" s="38"/>
      <c r="K31" s="40"/>
      <c r="L31" s="40"/>
      <c r="M31" s="40"/>
      <c r="N31" s="37"/>
      <c r="O31" s="40"/>
      <c r="P31" s="40"/>
    </row>
    <row r="32" spans="1:16" ht="12.75">
      <c r="A32" s="30" t="s">
        <v>36</v>
      </c>
      <c r="B32" s="2"/>
      <c r="C32" s="2"/>
      <c r="D32" s="36"/>
      <c r="E32" s="37"/>
      <c r="F32" s="38"/>
      <c r="G32" s="38"/>
      <c r="H32" s="39"/>
      <c r="I32" s="38"/>
      <c r="J32" s="38"/>
      <c r="K32" s="40"/>
      <c r="L32" s="40"/>
      <c r="M32" s="40"/>
      <c r="N32" s="37"/>
      <c r="O32" s="40"/>
      <c r="P32" s="40"/>
    </row>
    <row r="33" spans="1:16" ht="12.75">
      <c r="A33" s="35" t="s">
        <v>37</v>
      </c>
      <c r="B33" s="2"/>
      <c r="C33" s="2"/>
      <c r="D33" s="36"/>
      <c r="E33" s="37">
        <v>175969.17536</v>
      </c>
      <c r="F33" s="38">
        <v>353024.25969000004</v>
      </c>
      <c r="G33" s="38">
        <v>420000.80727999995</v>
      </c>
      <c r="H33" s="39">
        <v>948994.2423299999</v>
      </c>
      <c r="I33" s="38">
        <v>392775.13775999995</v>
      </c>
      <c r="J33" s="38">
        <v>410123.11220000003</v>
      </c>
      <c r="K33" s="40">
        <v>435791.41880000004</v>
      </c>
      <c r="L33" s="40">
        <v>1238689.66876</v>
      </c>
      <c r="M33" s="40">
        <v>2187683.9110899996</v>
      </c>
      <c r="N33" s="37">
        <v>357811.40885</v>
      </c>
      <c r="O33" s="40">
        <v>334346.2672</v>
      </c>
      <c r="P33" s="40">
        <f>+SUM(M33:O33)</f>
        <v>2879841.58714</v>
      </c>
    </row>
    <row r="34" spans="1:16" ht="12.75">
      <c r="A34" s="35"/>
      <c r="B34" s="2" t="s">
        <v>38</v>
      </c>
      <c r="C34" s="2"/>
      <c r="D34" s="36"/>
      <c r="E34" s="37">
        <v>2602.017</v>
      </c>
      <c r="F34" s="38">
        <v>1166.845</v>
      </c>
      <c r="G34" s="38">
        <v>3887.015</v>
      </c>
      <c r="H34" s="39">
        <v>7655.877</v>
      </c>
      <c r="I34" s="38">
        <v>1426.981</v>
      </c>
      <c r="J34" s="38">
        <v>325.967</v>
      </c>
      <c r="K34" s="40">
        <v>1153.261</v>
      </c>
      <c r="L34" s="40">
        <v>2906.209</v>
      </c>
      <c r="M34" s="40">
        <v>10562.086</v>
      </c>
      <c r="N34" s="37">
        <v>3034.602</v>
      </c>
      <c r="O34" s="40">
        <v>2367.448</v>
      </c>
      <c r="P34" s="40">
        <f>+SUM(M34:O34)</f>
        <v>15964.135999999999</v>
      </c>
    </row>
    <row r="35" spans="1:16" ht="12.75">
      <c r="A35" s="35"/>
      <c r="B35" s="2" t="s">
        <v>39</v>
      </c>
      <c r="C35" s="2"/>
      <c r="D35" s="36"/>
      <c r="E35" s="37">
        <v>18690.25436</v>
      </c>
      <c r="F35" s="38">
        <v>182380.51569</v>
      </c>
      <c r="G35" s="38">
        <v>239753.77928</v>
      </c>
      <c r="H35" s="39">
        <v>440824.54932999995</v>
      </c>
      <c r="I35" s="38">
        <v>224868.67575999998</v>
      </c>
      <c r="J35" s="38">
        <v>198824.2832</v>
      </c>
      <c r="K35" s="40">
        <v>232693.4248</v>
      </c>
      <c r="L35" s="40">
        <v>656386.38376</v>
      </c>
      <c r="M35" s="40">
        <v>1097210.93309</v>
      </c>
      <c r="N35" s="37">
        <v>175589.83485</v>
      </c>
      <c r="O35" s="40">
        <v>171261.64919999999</v>
      </c>
      <c r="P35" s="40">
        <f>+SUM(M35:O35)</f>
        <v>1444062.41714</v>
      </c>
    </row>
    <row r="36" spans="1:16" ht="12.75">
      <c r="A36" s="35"/>
      <c r="B36" s="2" t="s">
        <v>40</v>
      </c>
      <c r="C36" s="2"/>
      <c r="D36" s="36"/>
      <c r="E36" s="37">
        <v>159880.938</v>
      </c>
      <c r="F36" s="38">
        <v>171810.589</v>
      </c>
      <c r="G36" s="38">
        <v>184134.043</v>
      </c>
      <c r="H36" s="39">
        <v>515825.57</v>
      </c>
      <c r="I36" s="38">
        <v>169333.443</v>
      </c>
      <c r="J36" s="38">
        <v>211624.796</v>
      </c>
      <c r="K36" s="40">
        <v>204251.255</v>
      </c>
      <c r="L36" s="40">
        <v>585209.494</v>
      </c>
      <c r="M36" s="40">
        <v>1101035.064</v>
      </c>
      <c r="N36" s="37">
        <v>185256.176</v>
      </c>
      <c r="O36" s="40">
        <v>165452.066</v>
      </c>
      <c r="P36" s="40">
        <f>+SUM(M36:O36)</f>
        <v>1451743.3059999999</v>
      </c>
    </row>
    <row r="37" spans="1:16" ht="12.75">
      <c r="A37" s="35"/>
      <c r="B37" s="2"/>
      <c r="C37" s="2"/>
      <c r="D37" s="36"/>
      <c r="E37" s="37"/>
      <c r="F37" s="38"/>
      <c r="G37" s="38"/>
      <c r="H37" s="39"/>
      <c r="I37" s="38"/>
      <c r="J37" s="38"/>
      <c r="K37" s="40"/>
      <c r="L37" s="40"/>
      <c r="M37" s="40"/>
      <c r="N37" s="37"/>
      <c r="O37" s="40"/>
      <c r="P37" s="40"/>
    </row>
    <row r="38" spans="1:16" ht="12.75">
      <c r="A38" s="52" t="s">
        <v>41</v>
      </c>
      <c r="B38" s="53"/>
      <c r="C38" s="53"/>
      <c r="D38" s="54"/>
      <c r="E38" s="55">
        <v>2711847.6559699993</v>
      </c>
      <c r="F38" s="56">
        <v>2330625.24858</v>
      </c>
      <c r="G38" s="56">
        <v>2537646.3199600005</v>
      </c>
      <c r="H38" s="57">
        <v>7580119.224509999</v>
      </c>
      <c r="I38" s="56">
        <v>4420088.895759999</v>
      </c>
      <c r="J38" s="56">
        <v>361149.22839999996</v>
      </c>
      <c r="K38" s="58">
        <v>2514584.40324</v>
      </c>
      <c r="L38" s="58">
        <v>7295822.527399997</v>
      </c>
      <c r="M38" s="58">
        <v>14875941.751909997</v>
      </c>
      <c r="N38" s="55">
        <v>2226063.0265000006</v>
      </c>
      <c r="O38" s="58">
        <v>2425695.47385</v>
      </c>
      <c r="P38" s="58">
        <f>+SUM(M38:O38)</f>
        <v>19527700.25226</v>
      </c>
    </row>
    <row r="39" spans="1:16" ht="12.75">
      <c r="A39" s="52" t="s">
        <v>42</v>
      </c>
      <c r="B39" s="53"/>
      <c r="C39" s="53"/>
      <c r="D39" s="54"/>
      <c r="E39" s="55">
        <v>2303085.98577</v>
      </c>
      <c r="F39" s="56">
        <v>2184597.1686500004</v>
      </c>
      <c r="G39" s="56">
        <v>2580517.76552</v>
      </c>
      <c r="H39" s="57">
        <v>7068200.91994</v>
      </c>
      <c r="I39" s="56">
        <v>2529110.43388</v>
      </c>
      <c r="J39" s="56">
        <v>2455058.0080000004</v>
      </c>
      <c r="K39" s="58">
        <v>2669273.61242</v>
      </c>
      <c r="L39" s="58">
        <v>7653442.054300001</v>
      </c>
      <c r="M39" s="58">
        <v>14721642.97424</v>
      </c>
      <c r="N39" s="55">
        <v>2593331.62184</v>
      </c>
      <c r="O39" s="58">
        <v>2495370.0332500003</v>
      </c>
      <c r="P39" s="58">
        <f>+SUM(M39:O39)</f>
        <v>19810344.629329998</v>
      </c>
    </row>
    <row r="40" spans="1:17" ht="12.75">
      <c r="A40" s="52" t="s">
        <v>43</v>
      </c>
      <c r="B40" s="53"/>
      <c r="C40" s="53"/>
      <c r="D40" s="54"/>
      <c r="E40" s="55">
        <v>408761.6701999991</v>
      </c>
      <c r="F40" s="56">
        <v>146028.07992999954</v>
      </c>
      <c r="G40" s="56">
        <v>-42871.44555999944</v>
      </c>
      <c r="H40" s="57">
        <v>511918.30456999876</v>
      </c>
      <c r="I40" s="56">
        <v>1890978.461879999</v>
      </c>
      <c r="J40" s="59">
        <v>-2093908.7796000005</v>
      </c>
      <c r="K40" s="60">
        <v>-154689.20918000024</v>
      </c>
      <c r="L40" s="60">
        <v>-357619.52690000366</v>
      </c>
      <c r="M40" s="60">
        <v>154298.7776699979</v>
      </c>
      <c r="N40" s="61">
        <v>-367268.59533999953</v>
      </c>
      <c r="O40" s="60">
        <v>-69674.55940000014</v>
      </c>
      <c r="P40" s="58">
        <f>+SUM(M40:O40)</f>
        <v>-282644.3770700018</v>
      </c>
      <c r="Q40" s="62"/>
    </row>
    <row r="41" spans="1:16" ht="12.75">
      <c r="A41" s="63"/>
      <c r="B41" s="64"/>
      <c r="C41" s="64"/>
      <c r="D41" s="65"/>
      <c r="E41" s="66"/>
      <c r="F41" s="67"/>
      <c r="G41" s="67"/>
      <c r="H41" s="68"/>
      <c r="I41" s="67"/>
      <c r="J41" s="67"/>
      <c r="K41" s="69"/>
      <c r="L41" s="69"/>
      <c r="M41" s="69"/>
      <c r="N41" s="66"/>
      <c r="O41" s="69"/>
      <c r="P41" s="69"/>
    </row>
    <row r="42" spans="1:16" ht="12.75">
      <c r="A42" s="30" t="s">
        <v>44</v>
      </c>
      <c r="B42" s="2"/>
      <c r="C42" s="2"/>
      <c r="D42" s="25"/>
      <c r="E42" s="48"/>
      <c r="F42" s="49"/>
      <c r="G42" s="49"/>
      <c r="H42" s="50"/>
      <c r="I42" s="49"/>
      <c r="J42" s="49"/>
      <c r="K42" s="51"/>
      <c r="L42" s="51"/>
      <c r="M42" s="51"/>
      <c r="N42" s="48"/>
      <c r="O42" s="51"/>
      <c r="P42" s="51"/>
    </row>
    <row r="43" spans="1:16" ht="12.75">
      <c r="A43" s="30"/>
      <c r="B43" s="2"/>
      <c r="C43" s="2"/>
      <c r="D43" s="25"/>
      <c r="E43" s="48"/>
      <c r="F43" s="49"/>
      <c r="G43" s="49"/>
      <c r="H43" s="50"/>
      <c r="I43" s="49"/>
      <c r="J43" s="49"/>
      <c r="K43" s="51"/>
      <c r="L43" s="51"/>
      <c r="M43" s="51"/>
      <c r="N43" s="48"/>
      <c r="O43" s="51"/>
      <c r="P43" s="51"/>
    </row>
    <row r="44" spans="1:16" ht="12.75">
      <c r="A44" s="35" t="s">
        <v>45</v>
      </c>
      <c r="B44" s="2"/>
      <c r="C44" s="2"/>
      <c r="D44" s="36"/>
      <c r="E44" s="37">
        <v>-178381.2636000001</v>
      </c>
      <c r="F44" s="70">
        <v>18987.569929999998</v>
      </c>
      <c r="G44" s="70">
        <v>-138908.96823999993</v>
      </c>
      <c r="H44" s="71">
        <v>-298302.6619099999</v>
      </c>
      <c r="I44" s="38">
        <v>1826245.3488</v>
      </c>
      <c r="J44" s="70">
        <v>-1310373.1254000003</v>
      </c>
      <c r="K44" s="36">
        <v>261839.79327999998</v>
      </c>
      <c r="L44" s="36">
        <v>777712.01668</v>
      </c>
      <c r="M44" s="36">
        <v>479409.3547700001</v>
      </c>
      <c r="N44" s="72">
        <v>-627094.5756300001</v>
      </c>
      <c r="O44" s="36">
        <v>134707.96559999997</v>
      </c>
      <c r="P44" s="40">
        <f aca="true" t="shared" si="1" ref="P44:P57">+SUM(M44:O44)</f>
        <v>-12977.255260000034</v>
      </c>
    </row>
    <row r="45" spans="1:16" ht="12.75">
      <c r="A45" s="35" t="s">
        <v>46</v>
      </c>
      <c r="B45" s="2"/>
      <c r="C45" s="2"/>
      <c r="D45" s="36"/>
      <c r="E45" s="37">
        <v>-96011.54824</v>
      </c>
      <c r="F45" s="70">
        <v>5421.754579999997</v>
      </c>
      <c r="G45" s="70">
        <v>161.54604000000108</v>
      </c>
      <c r="H45" s="71">
        <v>-90428.24762</v>
      </c>
      <c r="I45" s="38">
        <v>3836.049320000002</v>
      </c>
      <c r="J45" s="70">
        <v>5933.1849999999995</v>
      </c>
      <c r="K45" s="36">
        <v>-9270.690380000004</v>
      </c>
      <c r="L45" s="36">
        <v>498.5439399999959</v>
      </c>
      <c r="M45" s="36">
        <v>-89929.70367999999</v>
      </c>
      <c r="N45" s="72">
        <v>3298.8960000000006</v>
      </c>
      <c r="O45" s="36">
        <v>9522.809000000001</v>
      </c>
      <c r="P45" s="40">
        <f t="shared" si="1"/>
        <v>-77107.99867999999</v>
      </c>
    </row>
    <row r="46" spans="1:16" ht="12.75">
      <c r="A46" s="35"/>
      <c r="B46" s="2" t="s">
        <v>47</v>
      </c>
      <c r="C46" s="2"/>
      <c r="D46" s="36"/>
      <c r="E46" s="37">
        <v>13032.628159999998</v>
      </c>
      <c r="F46" s="70">
        <v>17635.163819999998</v>
      </c>
      <c r="G46" s="70">
        <v>20504.048160000002</v>
      </c>
      <c r="H46" s="71">
        <v>51171.84014</v>
      </c>
      <c r="I46" s="38">
        <v>19381.67104</v>
      </c>
      <c r="J46" s="70">
        <v>21524.9698</v>
      </c>
      <c r="K46" s="36">
        <v>17813.383299999998</v>
      </c>
      <c r="L46" s="36">
        <v>58720.024139999994</v>
      </c>
      <c r="M46" s="36">
        <v>109891.86428</v>
      </c>
      <c r="N46" s="72">
        <v>17587.42756</v>
      </c>
      <c r="O46" s="36">
        <v>19504.50055</v>
      </c>
      <c r="P46" s="40">
        <f t="shared" si="1"/>
        <v>146983.79239</v>
      </c>
    </row>
    <row r="47" spans="1:16" ht="12.75">
      <c r="A47" s="35"/>
      <c r="B47" s="2" t="s">
        <v>48</v>
      </c>
      <c r="C47" s="2"/>
      <c r="D47" s="36"/>
      <c r="E47" s="37">
        <v>109044.1764</v>
      </c>
      <c r="F47" s="70">
        <v>12213.40924</v>
      </c>
      <c r="G47" s="70">
        <v>20342.50212</v>
      </c>
      <c r="H47" s="71">
        <v>141600.08776</v>
      </c>
      <c r="I47" s="38">
        <v>15545.62172</v>
      </c>
      <c r="J47" s="70">
        <v>15591.7848</v>
      </c>
      <c r="K47" s="36">
        <v>27084.07368</v>
      </c>
      <c r="L47" s="36">
        <v>58221.4802</v>
      </c>
      <c r="M47" s="36">
        <v>199821.56796</v>
      </c>
      <c r="N47" s="72">
        <v>14288.53156</v>
      </c>
      <c r="O47" s="36">
        <v>9981.69155</v>
      </c>
      <c r="P47" s="40">
        <f t="shared" si="1"/>
        <v>224091.79106999998</v>
      </c>
    </row>
    <row r="48" spans="1:16" ht="12.75">
      <c r="A48" s="35" t="s">
        <v>49</v>
      </c>
      <c r="B48" s="2"/>
      <c r="C48" s="2"/>
      <c r="D48" s="36"/>
      <c r="E48" s="37">
        <v>280870.4525899999</v>
      </c>
      <c r="F48" s="70">
        <v>528047.03186</v>
      </c>
      <c r="G48" s="70">
        <v>-142291.48003999994</v>
      </c>
      <c r="H48" s="71">
        <v>666626.00441</v>
      </c>
      <c r="I48" s="38">
        <v>496753.0928</v>
      </c>
      <c r="J48" s="70">
        <v>289031.06820000004</v>
      </c>
      <c r="K48" s="36">
        <v>-777495.60406</v>
      </c>
      <c r="L48" s="36">
        <v>8288.556940000039</v>
      </c>
      <c r="M48" s="36">
        <v>674914.5613500001</v>
      </c>
      <c r="N48" s="72">
        <v>14065.565100000007</v>
      </c>
      <c r="O48" s="36">
        <v>145886.29585</v>
      </c>
      <c r="P48" s="40">
        <f t="shared" si="1"/>
        <v>834866.4223000001</v>
      </c>
    </row>
    <row r="49" spans="1:16" ht="12.75">
      <c r="A49" s="35"/>
      <c r="B49" s="2" t="s">
        <v>50</v>
      </c>
      <c r="C49" s="2"/>
      <c r="D49" s="36"/>
      <c r="E49" s="37">
        <v>1549571.8416499998</v>
      </c>
      <c r="F49" s="70">
        <v>1098432.61453</v>
      </c>
      <c r="G49" s="70">
        <v>533665.2196800001</v>
      </c>
      <c r="H49" s="71">
        <v>3181669.67586</v>
      </c>
      <c r="I49" s="38">
        <v>749449.00772</v>
      </c>
      <c r="J49" s="70">
        <v>378153.20440000005</v>
      </c>
      <c r="K49" s="36">
        <v>-214516.71518000012</v>
      </c>
      <c r="L49" s="36">
        <v>913085.49694</v>
      </c>
      <c r="M49" s="36">
        <v>4094755.1728</v>
      </c>
      <c r="N49" s="72">
        <v>55678.09422000001</v>
      </c>
      <c r="O49" s="36">
        <v>226020.67495</v>
      </c>
      <c r="P49" s="40">
        <f t="shared" si="1"/>
        <v>4376453.94197</v>
      </c>
    </row>
    <row r="50" spans="1:16" ht="12.75">
      <c r="A50" s="35"/>
      <c r="B50" s="2" t="s">
        <v>51</v>
      </c>
      <c r="C50" s="2"/>
      <c r="D50" s="36"/>
      <c r="E50" s="37">
        <v>1268701.38906</v>
      </c>
      <c r="F50" s="70">
        <v>570385.5826699999</v>
      </c>
      <c r="G50" s="70">
        <v>675956.69972</v>
      </c>
      <c r="H50" s="71">
        <v>2515043.67145</v>
      </c>
      <c r="I50" s="38">
        <v>252695.91492</v>
      </c>
      <c r="J50" s="70">
        <v>89122.13620000001</v>
      </c>
      <c r="K50" s="36">
        <v>562978.88888</v>
      </c>
      <c r="L50" s="36">
        <v>904796.94</v>
      </c>
      <c r="M50" s="36">
        <v>3419840.6114499997</v>
      </c>
      <c r="N50" s="72">
        <v>41612.52912000001</v>
      </c>
      <c r="O50" s="36">
        <v>80134.37909999999</v>
      </c>
      <c r="P50" s="40">
        <f t="shared" si="1"/>
        <v>3541587.51967</v>
      </c>
    </row>
    <row r="51" spans="1:16" ht="12.75">
      <c r="A51" s="35" t="s">
        <v>52</v>
      </c>
      <c r="B51" s="2"/>
      <c r="C51" s="2"/>
      <c r="D51" s="36"/>
      <c r="E51" s="37">
        <v>-4678.929390000005</v>
      </c>
      <c r="F51" s="70">
        <v>-1428.1869300000108</v>
      </c>
      <c r="G51" s="70">
        <v>1476.723199999993</v>
      </c>
      <c r="H51" s="71">
        <v>-4630.3931200000225</v>
      </c>
      <c r="I51" s="38">
        <v>991.0145599999814</v>
      </c>
      <c r="J51" s="70">
        <v>3090.057599999971</v>
      </c>
      <c r="K51" s="36">
        <v>216811.49024</v>
      </c>
      <c r="L51" s="36">
        <v>220892.56239999997</v>
      </c>
      <c r="M51" s="36">
        <v>216262.16927999994</v>
      </c>
      <c r="N51" s="72">
        <v>-217620.54866000003</v>
      </c>
      <c r="O51" s="36">
        <v>-901.5777000000235</v>
      </c>
      <c r="P51" s="40">
        <f t="shared" si="1"/>
        <v>-2259.9570800001093</v>
      </c>
    </row>
    <row r="52" spans="1:16" ht="12.75">
      <c r="A52" s="35" t="s">
        <v>53</v>
      </c>
      <c r="B52" s="2"/>
      <c r="C52" s="2"/>
      <c r="D52" s="36"/>
      <c r="E52" s="37">
        <v>-358561.23855999997</v>
      </c>
      <c r="F52" s="70">
        <v>-513053.02958</v>
      </c>
      <c r="G52" s="70">
        <v>1744.242560000006</v>
      </c>
      <c r="H52" s="71">
        <v>-869870.0255799999</v>
      </c>
      <c r="I52" s="38">
        <v>1324665.19212</v>
      </c>
      <c r="J52" s="70">
        <v>-1608427.4362</v>
      </c>
      <c r="K52" s="36">
        <v>831794.5974800001</v>
      </c>
      <c r="L52" s="36">
        <v>548032.3534</v>
      </c>
      <c r="M52" s="36">
        <v>-321837.6721799999</v>
      </c>
      <c r="N52" s="72">
        <v>-426838.48807</v>
      </c>
      <c r="O52" s="36">
        <v>-19799.561550000002</v>
      </c>
      <c r="P52" s="40">
        <f t="shared" si="1"/>
        <v>-768475.7217999999</v>
      </c>
    </row>
    <row r="53" spans="1:16" ht="12.75">
      <c r="A53" s="73" t="s">
        <v>54</v>
      </c>
      <c r="B53" s="74"/>
      <c r="C53" s="74"/>
      <c r="D53" s="36"/>
      <c r="E53" s="37">
        <v>0</v>
      </c>
      <c r="F53" s="70">
        <v>0</v>
      </c>
      <c r="G53" s="70">
        <v>0</v>
      </c>
      <c r="H53" s="71">
        <v>0</v>
      </c>
      <c r="I53" s="38">
        <v>0</v>
      </c>
      <c r="J53" s="70">
        <v>0</v>
      </c>
      <c r="K53" s="36">
        <v>0</v>
      </c>
      <c r="L53" s="36">
        <v>0</v>
      </c>
      <c r="M53" s="36">
        <v>0</v>
      </c>
      <c r="N53" s="72">
        <v>0</v>
      </c>
      <c r="O53" s="36">
        <v>0</v>
      </c>
      <c r="P53" s="40">
        <f t="shared" si="1"/>
        <v>0</v>
      </c>
    </row>
    <row r="54" spans="1:16" ht="12.75">
      <c r="A54" s="73"/>
      <c r="B54" s="74" t="s">
        <v>55</v>
      </c>
      <c r="C54" s="74"/>
      <c r="D54" s="36"/>
      <c r="E54" s="37">
        <v>0</v>
      </c>
      <c r="F54" s="70">
        <v>0</v>
      </c>
      <c r="G54" s="70">
        <v>0</v>
      </c>
      <c r="H54" s="71">
        <v>0</v>
      </c>
      <c r="I54" s="38">
        <v>0</v>
      </c>
      <c r="J54" s="70">
        <v>0</v>
      </c>
      <c r="K54" s="36">
        <v>0</v>
      </c>
      <c r="L54" s="36">
        <v>0</v>
      </c>
      <c r="M54" s="36">
        <v>0</v>
      </c>
      <c r="N54" s="72">
        <v>0</v>
      </c>
      <c r="O54" s="36">
        <v>0</v>
      </c>
      <c r="P54" s="40">
        <f t="shared" si="1"/>
        <v>0</v>
      </c>
    </row>
    <row r="55" spans="1:16" ht="12.75">
      <c r="A55" s="73"/>
      <c r="B55" s="74" t="s">
        <v>56</v>
      </c>
      <c r="C55" s="74"/>
      <c r="D55" s="36"/>
      <c r="E55" s="37">
        <v>0</v>
      </c>
      <c r="F55" s="70">
        <v>0</v>
      </c>
      <c r="G55" s="70">
        <v>0</v>
      </c>
      <c r="H55" s="71">
        <v>0</v>
      </c>
      <c r="I55" s="38">
        <v>0</v>
      </c>
      <c r="J55" s="70">
        <v>0</v>
      </c>
      <c r="K55" s="36">
        <v>0</v>
      </c>
      <c r="L55" s="36">
        <v>0</v>
      </c>
      <c r="M55" s="36">
        <v>0</v>
      </c>
      <c r="N55" s="72">
        <v>0</v>
      </c>
      <c r="O55" s="36">
        <v>0</v>
      </c>
      <c r="P55" s="40">
        <f t="shared" si="1"/>
        <v>0</v>
      </c>
    </row>
    <row r="56" spans="1:16" ht="12.75">
      <c r="A56" s="75" t="s">
        <v>57</v>
      </c>
      <c r="B56" s="74"/>
      <c r="C56" s="74"/>
      <c r="D56" s="36"/>
      <c r="E56" s="37">
        <v>0</v>
      </c>
      <c r="F56" s="70">
        <v>0</v>
      </c>
      <c r="G56" s="70">
        <v>0</v>
      </c>
      <c r="H56" s="71">
        <v>0</v>
      </c>
      <c r="I56" s="38">
        <v>0</v>
      </c>
      <c r="J56" s="70">
        <v>0</v>
      </c>
      <c r="K56" s="36">
        <v>0</v>
      </c>
      <c r="L56" s="36">
        <v>0</v>
      </c>
      <c r="M56" s="36">
        <v>0</v>
      </c>
      <c r="N56" s="72">
        <v>0</v>
      </c>
      <c r="O56" s="36">
        <v>0</v>
      </c>
      <c r="P56" s="40">
        <f t="shared" si="1"/>
        <v>0</v>
      </c>
    </row>
    <row r="57" spans="1:16" ht="12.75">
      <c r="A57" s="35" t="s">
        <v>58</v>
      </c>
      <c r="B57" s="2"/>
      <c r="C57" s="2"/>
      <c r="D57" s="36"/>
      <c r="E57" s="37">
        <v>0</v>
      </c>
      <c r="F57" s="70">
        <v>0</v>
      </c>
      <c r="G57" s="70">
        <v>0</v>
      </c>
      <c r="H57" s="71">
        <v>0</v>
      </c>
      <c r="I57" s="38">
        <v>0</v>
      </c>
      <c r="J57" s="70">
        <v>0</v>
      </c>
      <c r="K57" s="36">
        <v>0</v>
      </c>
      <c r="L57" s="36">
        <v>0</v>
      </c>
      <c r="M57" s="36">
        <v>0</v>
      </c>
      <c r="N57" s="72">
        <v>0</v>
      </c>
      <c r="O57" s="36">
        <v>0</v>
      </c>
      <c r="P57" s="40">
        <f t="shared" si="1"/>
        <v>0</v>
      </c>
    </row>
    <row r="58" spans="1:16" ht="12.75">
      <c r="A58" s="35"/>
      <c r="B58" s="2"/>
      <c r="C58" s="2"/>
      <c r="D58" s="36"/>
      <c r="E58" s="37"/>
      <c r="F58" s="38"/>
      <c r="G58" s="38"/>
      <c r="H58" s="39"/>
      <c r="I58" s="38"/>
      <c r="J58" s="38"/>
      <c r="K58" s="40"/>
      <c r="L58" s="40"/>
      <c r="M58" s="40"/>
      <c r="N58" s="37"/>
      <c r="O58" s="40"/>
      <c r="P58" s="40"/>
    </row>
    <row r="59" spans="1:16" ht="12.75">
      <c r="A59" s="35" t="s">
        <v>59</v>
      </c>
      <c r="B59" s="2"/>
      <c r="C59" s="2"/>
      <c r="D59" s="36"/>
      <c r="E59" s="37">
        <v>-587142.9338</v>
      </c>
      <c r="F59" s="70">
        <v>-127040.51</v>
      </c>
      <c r="G59" s="70">
        <v>-96037.52268</v>
      </c>
      <c r="H59" s="71">
        <v>-810220.96648</v>
      </c>
      <c r="I59" s="38">
        <v>-64733.11308000001</v>
      </c>
      <c r="J59" s="70">
        <v>783535.6542</v>
      </c>
      <c r="K59" s="36">
        <v>416529.00246</v>
      </c>
      <c r="L59" s="36">
        <v>1135331.54358</v>
      </c>
      <c r="M59" s="36">
        <v>325110.5771</v>
      </c>
      <c r="N59" s="72">
        <v>-259825.98028999998</v>
      </c>
      <c r="O59" s="36">
        <v>204382.52500000002</v>
      </c>
      <c r="P59" s="40">
        <f aca="true" t="shared" si="2" ref="P59:P70">+SUM(M59:O59)</f>
        <v>269667.12181000004</v>
      </c>
    </row>
    <row r="60" spans="1:16" ht="12.75">
      <c r="A60" s="35" t="s">
        <v>60</v>
      </c>
      <c r="B60" s="2"/>
      <c r="C60" s="2"/>
      <c r="D60" s="36"/>
      <c r="E60" s="37">
        <v>-3983.3058</v>
      </c>
      <c r="F60" s="70">
        <v>-3750.133</v>
      </c>
      <c r="G60" s="70">
        <v>-12497.65668</v>
      </c>
      <c r="H60" s="71">
        <v>-20231.095479999996</v>
      </c>
      <c r="I60" s="38">
        <v>114.75592000000051</v>
      </c>
      <c r="J60" s="70">
        <v>-6446.100799999999</v>
      </c>
      <c r="K60" s="36">
        <v>1670.085460000002</v>
      </c>
      <c r="L60" s="36">
        <v>-4661.259419999997</v>
      </c>
      <c r="M60" s="36">
        <v>-24892.354899999995</v>
      </c>
      <c r="N60" s="72">
        <v>-1075.17429</v>
      </c>
      <c r="O60" s="36">
        <v>-11562.434</v>
      </c>
      <c r="P60" s="40">
        <f t="shared" si="2"/>
        <v>-37529.963189999995</v>
      </c>
    </row>
    <row r="61" spans="1:16" ht="12.75">
      <c r="A61" s="35"/>
      <c r="B61" s="2" t="s">
        <v>61</v>
      </c>
      <c r="C61" s="2"/>
      <c r="D61" s="36"/>
      <c r="E61" s="37">
        <v>0</v>
      </c>
      <c r="F61" s="70">
        <v>0</v>
      </c>
      <c r="G61" s="70">
        <v>244.739</v>
      </c>
      <c r="H61" s="71">
        <v>244.739</v>
      </c>
      <c r="I61" s="38">
        <v>5366.899</v>
      </c>
      <c r="J61" s="70">
        <v>526.773</v>
      </c>
      <c r="K61" s="36">
        <v>8999.751</v>
      </c>
      <c r="L61" s="36">
        <v>14893.423</v>
      </c>
      <c r="M61" s="36">
        <v>15138.162</v>
      </c>
      <c r="N61" s="72">
        <v>126.381</v>
      </c>
      <c r="O61" s="36">
        <v>0</v>
      </c>
      <c r="P61" s="40">
        <f t="shared" si="2"/>
        <v>15264.543</v>
      </c>
    </row>
    <row r="62" spans="1:16" ht="12.75">
      <c r="A62" s="35"/>
      <c r="B62" s="2"/>
      <c r="C62" s="2" t="s">
        <v>62</v>
      </c>
      <c r="D62" s="36"/>
      <c r="E62" s="37">
        <v>0</v>
      </c>
      <c r="F62" s="70">
        <v>0</v>
      </c>
      <c r="G62" s="70">
        <v>0</v>
      </c>
      <c r="H62" s="71">
        <v>0</v>
      </c>
      <c r="I62" s="38">
        <v>0</v>
      </c>
      <c r="J62" s="70">
        <v>0</v>
      </c>
      <c r="K62" s="36">
        <v>0</v>
      </c>
      <c r="L62" s="36">
        <v>0</v>
      </c>
      <c r="M62" s="36">
        <v>0</v>
      </c>
      <c r="N62" s="72">
        <v>0</v>
      </c>
      <c r="O62" s="36">
        <v>0</v>
      </c>
      <c r="P62" s="40">
        <f t="shared" si="2"/>
        <v>0</v>
      </c>
    </row>
    <row r="63" spans="1:16" ht="12.75">
      <c r="A63" s="35"/>
      <c r="B63" s="2"/>
      <c r="C63" s="2" t="s">
        <v>63</v>
      </c>
      <c r="D63" s="36"/>
      <c r="E63" s="37">
        <v>0</v>
      </c>
      <c r="F63" s="70">
        <v>0</v>
      </c>
      <c r="G63" s="70">
        <v>244.739</v>
      </c>
      <c r="H63" s="71">
        <v>244.739</v>
      </c>
      <c r="I63" s="38">
        <v>5366.899</v>
      </c>
      <c r="J63" s="70">
        <v>526.773</v>
      </c>
      <c r="K63" s="36">
        <v>8999.751</v>
      </c>
      <c r="L63" s="36">
        <v>14893.423</v>
      </c>
      <c r="M63" s="36">
        <v>15138.162</v>
      </c>
      <c r="N63" s="72">
        <v>126.381</v>
      </c>
      <c r="O63" s="36">
        <v>0</v>
      </c>
      <c r="P63" s="40">
        <f t="shared" si="2"/>
        <v>15264.543</v>
      </c>
    </row>
    <row r="64" spans="1:16" ht="12.75">
      <c r="A64" s="35"/>
      <c r="B64" s="2" t="s">
        <v>64</v>
      </c>
      <c r="C64" s="2"/>
      <c r="D64" s="36"/>
      <c r="E64" s="37">
        <v>3983.3058</v>
      </c>
      <c r="F64" s="70">
        <v>3750.133</v>
      </c>
      <c r="G64" s="70">
        <v>12742.39568</v>
      </c>
      <c r="H64" s="71">
        <v>20475.834479999998</v>
      </c>
      <c r="I64" s="38">
        <v>5252.14308</v>
      </c>
      <c r="J64" s="70">
        <v>6972.873799999999</v>
      </c>
      <c r="K64" s="36">
        <v>7329.665539999998</v>
      </c>
      <c r="L64" s="36">
        <v>19554.682419999997</v>
      </c>
      <c r="M64" s="36">
        <v>40030.516899999995</v>
      </c>
      <c r="N64" s="72">
        <v>1201.55529</v>
      </c>
      <c r="O64" s="36">
        <v>11562.434</v>
      </c>
      <c r="P64" s="40">
        <f t="shared" si="2"/>
        <v>52794.50618999999</v>
      </c>
    </row>
    <row r="65" spans="1:16" ht="12.75">
      <c r="A65" s="35" t="s">
        <v>65</v>
      </c>
      <c r="B65" s="2"/>
      <c r="C65" s="2"/>
      <c r="D65" s="36"/>
      <c r="E65" s="37">
        <v>-515319.476</v>
      </c>
      <c r="F65" s="70">
        <v>-55534.825</v>
      </c>
      <c r="G65" s="70">
        <v>-25804.191</v>
      </c>
      <c r="H65" s="71">
        <v>-596658.492</v>
      </c>
      <c r="I65" s="38">
        <v>-11806.46</v>
      </c>
      <c r="J65" s="70">
        <v>843668.6190000001</v>
      </c>
      <c r="K65" s="36">
        <v>473365.887</v>
      </c>
      <c r="L65" s="36">
        <v>1305228.046</v>
      </c>
      <c r="M65" s="36">
        <v>708569.554</v>
      </c>
      <c r="N65" s="72">
        <v>-195582.897</v>
      </c>
      <c r="O65" s="36">
        <v>284760.05500000005</v>
      </c>
      <c r="P65" s="40">
        <f t="shared" si="2"/>
        <v>797746.712</v>
      </c>
    </row>
    <row r="66" spans="1:16" ht="12.75">
      <c r="A66" s="35"/>
      <c r="B66" s="2" t="s">
        <v>61</v>
      </c>
      <c r="C66" s="2"/>
      <c r="D66" s="36"/>
      <c r="E66" s="37">
        <v>0</v>
      </c>
      <c r="F66" s="70">
        <v>0</v>
      </c>
      <c r="G66" s="70">
        <v>0</v>
      </c>
      <c r="H66" s="71">
        <v>0</v>
      </c>
      <c r="I66" s="38">
        <v>0</v>
      </c>
      <c r="J66" s="70">
        <v>847704.211</v>
      </c>
      <c r="K66" s="36">
        <v>476735.309</v>
      </c>
      <c r="L66" s="36">
        <v>1324439.52</v>
      </c>
      <c r="M66" s="36">
        <v>1324439.52</v>
      </c>
      <c r="N66" s="72">
        <v>300744.95</v>
      </c>
      <c r="O66" s="36">
        <v>296520.302</v>
      </c>
      <c r="P66" s="40">
        <f t="shared" si="2"/>
        <v>1921704.7719999999</v>
      </c>
    </row>
    <row r="67" spans="1:16" ht="12.75">
      <c r="A67" s="35"/>
      <c r="B67" s="2"/>
      <c r="C67" s="2" t="s">
        <v>62</v>
      </c>
      <c r="D67" s="36"/>
      <c r="E67" s="37">
        <v>0</v>
      </c>
      <c r="F67" s="70">
        <v>0</v>
      </c>
      <c r="G67" s="70">
        <v>0</v>
      </c>
      <c r="H67" s="71">
        <v>0</v>
      </c>
      <c r="I67" s="38">
        <v>0</v>
      </c>
      <c r="J67" s="70">
        <v>847704.211</v>
      </c>
      <c r="K67" s="36">
        <v>476735.309</v>
      </c>
      <c r="L67" s="36">
        <v>1324439.52</v>
      </c>
      <c r="M67" s="36">
        <v>1324439.52</v>
      </c>
      <c r="N67" s="72">
        <v>300744.95</v>
      </c>
      <c r="O67" s="36">
        <v>296520.302</v>
      </c>
      <c r="P67" s="40">
        <f t="shared" si="2"/>
        <v>1921704.7719999999</v>
      </c>
    </row>
    <row r="68" spans="1:16" ht="12.75">
      <c r="A68" s="35"/>
      <c r="B68" s="2"/>
      <c r="C68" s="2" t="s">
        <v>63</v>
      </c>
      <c r="D68" s="36"/>
      <c r="E68" s="37">
        <v>0</v>
      </c>
      <c r="F68" s="70">
        <v>0</v>
      </c>
      <c r="G68" s="70">
        <v>0</v>
      </c>
      <c r="H68" s="71">
        <v>0</v>
      </c>
      <c r="I68" s="38">
        <v>0</v>
      </c>
      <c r="J68" s="70">
        <v>0</v>
      </c>
      <c r="K68" s="36">
        <v>0</v>
      </c>
      <c r="L68" s="36">
        <v>0</v>
      </c>
      <c r="M68" s="36">
        <v>0</v>
      </c>
      <c r="N68" s="72">
        <v>0</v>
      </c>
      <c r="O68" s="36">
        <v>0</v>
      </c>
      <c r="P68" s="40">
        <f t="shared" si="2"/>
        <v>0</v>
      </c>
    </row>
    <row r="69" spans="1:16" ht="12.75">
      <c r="A69" s="35"/>
      <c r="B69" s="2" t="s">
        <v>64</v>
      </c>
      <c r="C69" s="2"/>
      <c r="D69" s="36"/>
      <c r="E69" s="37">
        <v>515319.476</v>
      </c>
      <c r="F69" s="70">
        <v>55534.825</v>
      </c>
      <c r="G69" s="70">
        <v>25804.191</v>
      </c>
      <c r="H69" s="71">
        <v>596658.492</v>
      </c>
      <c r="I69" s="38">
        <v>11806.46</v>
      </c>
      <c r="J69" s="70">
        <v>4035.592</v>
      </c>
      <c r="K69" s="36">
        <v>3369.422</v>
      </c>
      <c r="L69" s="36">
        <v>19211.474</v>
      </c>
      <c r="M69" s="36">
        <v>615869.966</v>
      </c>
      <c r="N69" s="72">
        <v>496327.847</v>
      </c>
      <c r="O69" s="36">
        <v>11760.247</v>
      </c>
      <c r="P69" s="40">
        <f t="shared" si="2"/>
        <v>1123958.06</v>
      </c>
    </row>
    <row r="70" spans="1:16" ht="12.75">
      <c r="A70" s="35" t="s">
        <v>66</v>
      </c>
      <c r="B70" s="2"/>
      <c r="C70" s="2"/>
      <c r="D70" s="36"/>
      <c r="E70" s="37">
        <v>-67840.152</v>
      </c>
      <c r="F70" s="70">
        <v>-67755.552</v>
      </c>
      <c r="G70" s="70">
        <v>-57735.674999999996</v>
      </c>
      <c r="H70" s="71">
        <v>-193331.379</v>
      </c>
      <c r="I70" s="38">
        <v>-53041.40900000001</v>
      </c>
      <c r="J70" s="70">
        <v>-53686.864</v>
      </c>
      <c r="K70" s="36">
        <v>-58506.97</v>
      </c>
      <c r="L70" s="36">
        <v>-165235.24300000002</v>
      </c>
      <c r="M70" s="36">
        <v>-358566.622</v>
      </c>
      <c r="N70" s="72">
        <v>-63167.909</v>
      </c>
      <c r="O70" s="36">
        <v>-68815.096</v>
      </c>
      <c r="P70" s="40">
        <f t="shared" si="2"/>
        <v>-490549.627</v>
      </c>
    </row>
    <row r="71" spans="1:16" ht="12.75">
      <c r="A71" s="35"/>
      <c r="B71" s="2"/>
      <c r="C71" s="2"/>
      <c r="D71" s="36"/>
      <c r="E71" s="37"/>
      <c r="F71" s="38"/>
      <c r="G71" s="38"/>
      <c r="H71" s="39"/>
      <c r="I71" s="38"/>
      <c r="J71" s="38"/>
      <c r="K71" s="40"/>
      <c r="L71" s="40"/>
      <c r="M71" s="40"/>
      <c r="N71" s="37"/>
      <c r="O71" s="40"/>
      <c r="P71" s="40"/>
    </row>
    <row r="72" spans="1:16" ht="12.75">
      <c r="A72" s="52" t="s">
        <v>67</v>
      </c>
      <c r="B72" s="53"/>
      <c r="C72" s="53"/>
      <c r="D72" s="54"/>
      <c r="E72" s="55">
        <v>408761.67019999993</v>
      </c>
      <c r="F72" s="56">
        <v>146028.07993</v>
      </c>
      <c r="G72" s="56">
        <v>-42871.445559999935</v>
      </c>
      <c r="H72" s="57">
        <v>511918.30457000004</v>
      </c>
      <c r="I72" s="56">
        <v>1890978.46188</v>
      </c>
      <c r="J72" s="56">
        <v>-2093908.7796000002</v>
      </c>
      <c r="K72" s="58">
        <v>-154689.20918</v>
      </c>
      <c r="L72" s="58">
        <v>-357619.52690000006</v>
      </c>
      <c r="M72" s="58">
        <v>154298.7776700001</v>
      </c>
      <c r="N72" s="55">
        <v>-367268.5953400001</v>
      </c>
      <c r="O72" s="58">
        <v>-69674.55940000006</v>
      </c>
      <c r="P72" s="58">
        <f>+SUM(M72:O72)</f>
        <v>-282644.37707000005</v>
      </c>
    </row>
    <row r="73" spans="1:16" ht="12.75">
      <c r="A73" s="76"/>
      <c r="B73" s="77"/>
      <c r="C73" s="77"/>
      <c r="D73" s="78"/>
      <c r="E73" s="66"/>
      <c r="F73" s="67"/>
      <c r="G73" s="67"/>
      <c r="H73" s="68"/>
      <c r="I73" s="67"/>
      <c r="J73" s="67"/>
      <c r="K73" s="69"/>
      <c r="L73" s="69"/>
      <c r="M73" s="69"/>
      <c r="N73" s="66"/>
      <c r="O73" s="69"/>
      <c r="P73" s="69"/>
    </row>
    <row r="74" spans="1:17" ht="25.5" customHeight="1">
      <c r="A74" s="2" t="str">
        <f>+Pptario!A74</f>
        <v> 1/</v>
      </c>
      <c r="B74" s="2" t="str">
        <f>+Pptario!B74</f>
        <v>Excluye el pago de bonos de reconocimiento, que se clasifica entre las partidas de financiamiento.</v>
      </c>
      <c r="C74" s="79"/>
      <c r="D74" s="80"/>
      <c r="E74" s="81"/>
      <c r="F74" s="81"/>
      <c r="G74" s="81"/>
      <c r="H74" s="81"/>
      <c r="I74" s="81"/>
      <c r="J74" s="81"/>
      <c r="K74" s="49"/>
      <c r="L74" s="81"/>
      <c r="M74" s="49"/>
      <c r="Q74" s="82">
        <v>3</v>
      </c>
    </row>
    <row r="75" spans="1:13" ht="14.25" customHeight="1">
      <c r="A75" s="83" t="str">
        <f>+Pptario!A75</f>
        <v> 2/</v>
      </c>
      <c r="B75" s="83" t="str">
        <f>+Pptario!B75</f>
        <v>Ingresos de Transacciones que afectan el Patrimonio Neto más Venta de activos físicos clasificada en Transacciones en Activos  no Financieros.</v>
      </c>
      <c r="C75" s="84"/>
      <c r="D75" s="84"/>
      <c r="E75" s="84"/>
      <c r="F75" s="84"/>
      <c r="G75" s="84"/>
      <c r="H75" s="84"/>
      <c r="I75" s="84"/>
      <c r="J75" s="84"/>
      <c r="K75" s="84"/>
      <c r="L75" s="84"/>
      <c r="M75" s="84"/>
    </row>
    <row r="76" spans="1:13" ht="12.75">
      <c r="A76" s="83" t="str">
        <f>+Pptario!A76</f>
        <v> 3/</v>
      </c>
      <c r="B76" s="83" t="str">
        <f>+Pptario!B76</f>
        <v>Gastos de Transacciones que afectan el Patrimonio Neto más Inversión y Transferencias de capital clasificadas en Transacciones en Activos No Financieros.</v>
      </c>
      <c r="C76" s="84"/>
      <c r="D76" s="84"/>
      <c r="E76" s="84"/>
      <c r="F76" s="84"/>
      <c r="G76" s="84"/>
      <c r="H76" s="85"/>
      <c r="I76" s="86"/>
      <c r="J76" s="86"/>
      <c r="K76" s="87"/>
      <c r="L76" s="86"/>
      <c r="M76" s="86"/>
    </row>
    <row r="77" spans="1:13" ht="12.75">
      <c r="A77" s="83" t="str">
        <f>+Pptario!A77</f>
        <v> 4/</v>
      </c>
      <c r="B77" s="83" t="str">
        <f>+Pptario!B77</f>
        <v>Comprende los impuestos a la renta pagados por las diez mayores empresas.</v>
      </c>
      <c r="C77" s="88"/>
      <c r="D77" s="80"/>
      <c r="E77" s="88"/>
      <c r="F77" s="88"/>
      <c r="G77" s="88"/>
      <c r="H77" s="88"/>
      <c r="I77" s="88"/>
      <c r="J77" s="88"/>
      <c r="K77" s="79"/>
      <c r="L77" s="88"/>
      <c r="M77" s="79"/>
    </row>
  </sheetData>
  <sheetProtection/>
  <printOptions horizontalCentered="1"/>
  <pageMargins left="0.3937007874015748" right="0" top="0.3937007874015748" bottom="0" header="0" footer="0"/>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pageSetUpPr fitToPage="1"/>
  </sheetPr>
  <dimension ref="A2:P42"/>
  <sheetViews>
    <sheetView zoomScalePageLayoutView="0" workbookViewId="0" topLeftCell="E10">
      <selection activeCell="E32" sqref="E32"/>
    </sheetView>
  </sheetViews>
  <sheetFormatPr defaultColWidth="11.421875" defaultRowHeight="12.75"/>
  <cols>
    <col min="1" max="2" width="3.28125" style="0" customWidth="1"/>
    <col min="4" max="4" width="33.140625" style="0" customWidth="1"/>
    <col min="5" max="10" width="10.140625" style="0" customWidth="1"/>
    <col min="11" max="14" width="10.28125" style="0" customWidth="1"/>
  </cols>
  <sheetData>
    <row r="2" spans="1:16" ht="12.75">
      <c r="A2" s="7" t="s">
        <v>114</v>
      </c>
      <c r="B2" s="8"/>
      <c r="C2" s="8"/>
      <c r="D2" s="9"/>
      <c r="E2" s="4"/>
      <c r="F2" s="4"/>
      <c r="G2" s="4"/>
      <c r="H2" s="4"/>
      <c r="I2" s="4"/>
      <c r="J2" s="4"/>
      <c r="K2" s="4"/>
      <c r="L2" s="4"/>
      <c r="M2" s="4"/>
      <c r="N2" s="4"/>
      <c r="O2" s="4"/>
      <c r="P2" s="4"/>
    </row>
    <row r="3" spans="1:16" ht="12.75">
      <c r="A3" s="89" t="str">
        <f>+Total!A3</f>
        <v>ESTADO DE OPERACIONES DE GOBIERNO  2014</v>
      </c>
      <c r="B3" s="4"/>
      <c r="C3" s="4"/>
      <c r="D3" s="5"/>
      <c r="E3" s="4"/>
      <c r="F3" s="4"/>
      <c r="G3" s="4"/>
      <c r="H3" s="4"/>
      <c r="I3" s="4"/>
      <c r="J3" s="4"/>
      <c r="K3" s="4"/>
      <c r="L3" s="4"/>
      <c r="M3" s="4"/>
      <c r="N3" s="4"/>
      <c r="O3" s="4"/>
      <c r="P3" s="4"/>
    </row>
    <row r="4" spans="1:16" ht="12.75">
      <c r="A4" s="3" t="s">
        <v>113</v>
      </c>
      <c r="B4" s="4"/>
      <c r="C4" s="4"/>
      <c r="D4" s="5"/>
      <c r="E4" s="4"/>
      <c r="F4" s="4"/>
      <c r="G4" s="4"/>
      <c r="H4" s="4"/>
      <c r="I4" s="4"/>
      <c r="J4" s="4"/>
      <c r="K4" s="4"/>
      <c r="L4" s="4"/>
      <c r="M4" s="4"/>
      <c r="N4" s="4"/>
      <c r="O4" s="4"/>
      <c r="P4" s="4"/>
    </row>
    <row r="5" spans="1:16" ht="12.75">
      <c r="A5" s="7" t="s">
        <v>3</v>
      </c>
      <c r="B5" s="3"/>
      <c r="C5" s="3"/>
      <c r="D5" s="3"/>
      <c r="E5" s="3"/>
      <c r="F5" s="4"/>
      <c r="G5" s="4"/>
      <c r="H5" s="4"/>
      <c r="I5" s="4"/>
      <c r="J5" s="4"/>
      <c r="K5" s="4"/>
      <c r="L5" s="4"/>
      <c r="M5" s="4"/>
      <c r="N5" s="4"/>
      <c r="O5" s="4"/>
      <c r="P5" s="4"/>
    </row>
    <row r="6" spans="1:16" ht="12.75">
      <c r="A6" s="3" t="s">
        <v>69</v>
      </c>
      <c r="B6" s="3"/>
      <c r="C6" s="3"/>
      <c r="D6" s="3"/>
      <c r="E6" s="3"/>
      <c r="F6" s="4"/>
      <c r="G6" s="4"/>
      <c r="H6" s="4"/>
      <c r="I6" s="4"/>
      <c r="J6" s="4"/>
      <c r="K6" s="4"/>
      <c r="L6" s="4"/>
      <c r="M6" s="4"/>
      <c r="N6" s="4"/>
      <c r="O6" s="4"/>
      <c r="P6" s="4"/>
    </row>
    <row r="7" spans="1:16" ht="12.75">
      <c r="A7" s="12"/>
      <c r="B7" s="13"/>
      <c r="C7" s="14"/>
      <c r="D7" s="15"/>
      <c r="E7" s="90" t="str">
        <f>+VarTotal!E7</f>
        <v>2014 / 2013</v>
      </c>
      <c r="F7" s="91"/>
      <c r="G7" s="91"/>
      <c r="H7" s="91"/>
      <c r="I7" s="91"/>
      <c r="J7" s="91"/>
      <c r="K7" s="91"/>
      <c r="L7" s="91"/>
      <c r="M7" s="91"/>
      <c r="N7" s="91"/>
      <c r="O7" s="91"/>
      <c r="P7" s="92"/>
    </row>
    <row r="8" spans="1:16" ht="12.75">
      <c r="A8" s="17"/>
      <c r="B8" s="18"/>
      <c r="C8" s="18"/>
      <c r="D8" s="19"/>
      <c r="E8" s="20" t="s">
        <v>5</v>
      </c>
      <c r="F8" s="21" t="s">
        <v>6</v>
      </c>
      <c r="G8" s="21" t="s">
        <v>7</v>
      </c>
      <c r="H8" s="22" t="s">
        <v>8</v>
      </c>
      <c r="I8" s="21" t="s">
        <v>9</v>
      </c>
      <c r="J8" s="21" t="s">
        <v>10</v>
      </c>
      <c r="K8" s="23" t="s">
        <v>11</v>
      </c>
      <c r="L8" s="22" t="s">
        <v>12</v>
      </c>
      <c r="M8" s="22" t="s">
        <v>13</v>
      </c>
      <c r="N8" s="20" t="s">
        <v>14</v>
      </c>
      <c r="O8" s="23" t="s">
        <v>15</v>
      </c>
      <c r="P8" s="22" t="s">
        <v>16</v>
      </c>
    </row>
    <row r="9" spans="1:16" ht="12.75">
      <c r="A9" s="24"/>
      <c r="B9" s="2"/>
      <c r="C9" s="2"/>
      <c r="D9" s="25"/>
      <c r="E9" s="35"/>
      <c r="F9" s="2"/>
      <c r="G9" s="2"/>
      <c r="H9" s="93"/>
      <c r="I9" s="2"/>
      <c r="J9" s="2"/>
      <c r="K9" s="94"/>
      <c r="L9" s="93"/>
      <c r="M9" s="93"/>
      <c r="N9" s="35"/>
      <c r="O9" s="94"/>
      <c r="P9" s="93"/>
    </row>
    <row r="10" spans="1:16" ht="12.75">
      <c r="A10" s="30" t="s">
        <v>17</v>
      </c>
      <c r="B10" s="2"/>
      <c r="C10" s="2"/>
      <c r="D10" s="25"/>
      <c r="E10" s="35"/>
      <c r="F10" s="2"/>
      <c r="G10" s="2"/>
      <c r="H10" s="93"/>
      <c r="I10" s="2"/>
      <c r="J10" s="2"/>
      <c r="K10" s="94"/>
      <c r="L10" s="93"/>
      <c r="M10" s="93"/>
      <c r="N10" s="35"/>
      <c r="O10" s="94"/>
      <c r="P10" s="93"/>
    </row>
    <row r="11" spans="1:16" ht="12.75">
      <c r="A11" s="35" t="s">
        <v>18</v>
      </c>
      <c r="B11" s="2"/>
      <c r="C11" s="2"/>
      <c r="D11" s="36"/>
      <c r="E11" s="95">
        <v>-52.76112477571504</v>
      </c>
      <c r="F11" s="96">
        <v>-13.688394203332832</v>
      </c>
      <c r="G11" s="96">
        <v>127.82001433874477</v>
      </c>
      <c r="H11" s="97">
        <v>1.337705319452498</v>
      </c>
      <c r="I11" s="96">
        <v>-23.167741320275358</v>
      </c>
      <c r="J11" s="96">
        <v>-4.44116562652932</v>
      </c>
      <c r="K11" s="98">
        <v>-18.322497442775475</v>
      </c>
      <c r="L11" s="97">
        <v>-15.235288180832807</v>
      </c>
      <c r="M11" s="97">
        <v>-7.784201190097228</v>
      </c>
      <c r="N11" s="95">
        <v>-26.163597520453642</v>
      </c>
      <c r="O11" s="98">
        <v>-97.10499042724605</v>
      </c>
      <c r="P11" s="97">
        <v>-21.585308394447743</v>
      </c>
    </row>
    <row r="12" spans="1:16" ht="12.75">
      <c r="A12" s="35"/>
      <c r="B12" s="2" t="s">
        <v>19</v>
      </c>
      <c r="C12" s="2"/>
      <c r="D12" s="36"/>
      <c r="E12" s="95">
        <v>0</v>
      </c>
      <c r="F12" s="96">
        <v>0</v>
      </c>
      <c r="G12" s="96">
        <v>0</v>
      </c>
      <c r="H12" s="97">
        <v>0</v>
      </c>
      <c r="I12" s="96">
        <v>0</v>
      </c>
      <c r="J12" s="96">
        <v>0</v>
      </c>
      <c r="K12" s="98">
        <v>0</v>
      </c>
      <c r="L12" s="97">
        <v>0</v>
      </c>
      <c r="M12" s="97">
        <v>0</v>
      </c>
      <c r="N12" s="95">
        <v>0</v>
      </c>
      <c r="O12" s="98">
        <v>0</v>
      </c>
      <c r="P12" s="97">
        <v>0</v>
      </c>
    </row>
    <row r="13" spans="1:16" ht="12.75">
      <c r="A13" s="41"/>
      <c r="B13" s="42"/>
      <c r="C13" s="42" t="s">
        <v>20</v>
      </c>
      <c r="D13" s="43"/>
      <c r="E13" s="95">
        <v>0</v>
      </c>
      <c r="F13" s="96">
        <v>0</v>
      </c>
      <c r="G13" s="96">
        <v>0</v>
      </c>
      <c r="H13" s="97">
        <v>0</v>
      </c>
      <c r="I13" s="96">
        <v>0</v>
      </c>
      <c r="J13" s="96">
        <v>0</v>
      </c>
      <c r="K13" s="98">
        <v>0</v>
      </c>
      <c r="L13" s="97">
        <v>0</v>
      </c>
      <c r="M13" s="97">
        <v>0</v>
      </c>
      <c r="N13" s="95">
        <v>0</v>
      </c>
      <c r="O13" s="98">
        <v>0</v>
      </c>
      <c r="P13" s="97">
        <v>0</v>
      </c>
    </row>
    <row r="14" spans="1:16" ht="12.75">
      <c r="A14" s="41"/>
      <c r="B14" s="42"/>
      <c r="C14" s="42" t="s">
        <v>21</v>
      </c>
      <c r="D14" s="43"/>
      <c r="E14" s="95">
        <v>0</v>
      </c>
      <c r="F14" s="96">
        <v>0</v>
      </c>
      <c r="G14" s="96">
        <v>0</v>
      </c>
      <c r="H14" s="97">
        <v>0</v>
      </c>
      <c r="I14" s="96">
        <v>0</v>
      </c>
      <c r="J14" s="96">
        <v>0</v>
      </c>
      <c r="K14" s="98">
        <v>0</v>
      </c>
      <c r="L14" s="97">
        <v>0</v>
      </c>
      <c r="M14" s="97">
        <v>0</v>
      </c>
      <c r="N14" s="95">
        <v>0</v>
      </c>
      <c r="O14" s="98">
        <v>0</v>
      </c>
      <c r="P14" s="97">
        <v>0</v>
      </c>
    </row>
    <row r="15" spans="1:16" ht="12.75">
      <c r="A15" s="35"/>
      <c r="B15" s="2" t="s">
        <v>22</v>
      </c>
      <c r="C15" s="2"/>
      <c r="D15" s="36"/>
      <c r="E15" s="95">
        <v>-53.694738511003926</v>
      </c>
      <c r="F15" s="96">
        <v>-13.378708056200573</v>
      </c>
      <c r="G15" s="96">
        <v>138.15357320449252</v>
      </c>
      <c r="H15" s="97">
        <v>2.410587710263523</v>
      </c>
      <c r="I15" s="96">
        <v>-23.54922272988118</v>
      </c>
      <c r="J15" s="96">
        <v>-3.6257038372030537</v>
      </c>
      <c r="K15" s="98">
        <v>-18.5184509482609</v>
      </c>
      <c r="L15" s="97">
        <v>-15.181322332930725</v>
      </c>
      <c r="M15" s="97">
        <v>-7.303730596136482</v>
      </c>
      <c r="N15" s="95">
        <v>-26.70966004286248</v>
      </c>
      <c r="O15" s="98">
        <v>-100</v>
      </c>
      <c r="P15" s="97">
        <v>-21.802421360551072</v>
      </c>
    </row>
    <row r="16" spans="1:16" ht="12.75">
      <c r="A16" s="35"/>
      <c r="B16" s="2" t="s">
        <v>23</v>
      </c>
      <c r="C16" s="2"/>
      <c r="D16" s="36"/>
      <c r="E16" s="95">
        <v>0</v>
      </c>
      <c r="F16" s="96">
        <v>0</v>
      </c>
      <c r="G16" s="96">
        <v>0</v>
      </c>
      <c r="H16" s="97">
        <v>0</v>
      </c>
      <c r="I16" s="96">
        <v>0</v>
      </c>
      <c r="J16" s="96">
        <v>0</v>
      </c>
      <c r="K16" s="98">
        <v>0</v>
      </c>
      <c r="L16" s="97">
        <v>0</v>
      </c>
      <c r="M16" s="97">
        <v>0</v>
      </c>
      <c r="N16" s="95">
        <v>0</v>
      </c>
      <c r="O16" s="98">
        <v>0</v>
      </c>
      <c r="P16" s="97">
        <v>0</v>
      </c>
    </row>
    <row r="17" spans="1:16" ht="12.75">
      <c r="A17" s="35"/>
      <c r="B17" s="2" t="s">
        <v>24</v>
      </c>
      <c r="C17" s="2"/>
      <c r="D17" s="36"/>
      <c r="E17" s="95">
        <v>0</v>
      </c>
      <c r="F17" s="96">
        <v>0</v>
      </c>
      <c r="G17" s="96">
        <v>0</v>
      </c>
      <c r="H17" s="97">
        <v>0</v>
      </c>
      <c r="I17" s="96">
        <v>0</v>
      </c>
      <c r="J17" s="96">
        <v>0</v>
      </c>
      <c r="K17" s="98">
        <v>0</v>
      </c>
      <c r="L17" s="97">
        <v>0</v>
      </c>
      <c r="M17" s="97">
        <v>0</v>
      </c>
      <c r="N17" s="95">
        <v>0</v>
      </c>
      <c r="O17" s="98">
        <v>0</v>
      </c>
      <c r="P17" s="97">
        <v>0</v>
      </c>
    </row>
    <row r="18" spans="1:16" ht="12.75">
      <c r="A18" s="35"/>
      <c r="B18" s="42" t="s">
        <v>25</v>
      </c>
      <c r="C18" s="2"/>
      <c r="D18" s="36"/>
      <c r="E18" s="95">
        <v>-28.3440119615073</v>
      </c>
      <c r="F18" s="96">
        <v>-24.917945598380953</v>
      </c>
      <c r="G18" s="96">
        <v>-22.861962566515658</v>
      </c>
      <c r="H18" s="97">
        <v>-25.443767072940126</v>
      </c>
      <c r="I18" s="96">
        <v>-10.980063911952831</v>
      </c>
      <c r="J18" s="96">
        <v>-25.961504269734714</v>
      </c>
      <c r="K18" s="98">
        <v>-11.684834095010366</v>
      </c>
      <c r="L18" s="97">
        <v>-16.87974985529802</v>
      </c>
      <c r="M18" s="97">
        <v>-21.108974253221557</v>
      </c>
      <c r="N18" s="95">
        <v>-11.578664434460995</v>
      </c>
      <c r="O18" s="98">
        <v>33.68762325245671</v>
      </c>
      <c r="P18" s="97">
        <v>-15.270766295232008</v>
      </c>
    </row>
    <row r="19" spans="1:16" ht="12.75">
      <c r="A19" s="35"/>
      <c r="B19" s="2" t="s">
        <v>26</v>
      </c>
      <c r="C19" s="2"/>
      <c r="D19" s="36"/>
      <c r="E19" s="95">
        <v>0</v>
      </c>
      <c r="F19" s="96">
        <v>0</v>
      </c>
      <c r="G19" s="96">
        <v>0</v>
      </c>
      <c r="H19" s="97">
        <v>0</v>
      </c>
      <c r="I19" s="96">
        <v>0</v>
      </c>
      <c r="J19" s="96">
        <v>0</v>
      </c>
      <c r="K19" s="98">
        <v>0</v>
      </c>
      <c r="L19" s="97">
        <v>0</v>
      </c>
      <c r="M19" s="97">
        <v>0</v>
      </c>
      <c r="N19" s="95">
        <v>0</v>
      </c>
      <c r="O19" s="98">
        <v>0</v>
      </c>
      <c r="P19" s="97">
        <v>0</v>
      </c>
    </row>
    <row r="20" spans="1:16" ht="12.75">
      <c r="A20" s="35"/>
      <c r="B20" s="2" t="s">
        <v>27</v>
      </c>
      <c r="C20" s="2"/>
      <c r="D20" s="36"/>
      <c r="E20" s="95">
        <v>0</v>
      </c>
      <c r="F20" s="96">
        <v>-100</v>
      </c>
      <c r="G20" s="96">
        <v>0</v>
      </c>
      <c r="H20" s="97">
        <v>-100</v>
      </c>
      <c r="I20" s="96">
        <v>0</v>
      </c>
      <c r="J20" s="96">
        <v>0</v>
      </c>
      <c r="K20" s="98">
        <v>0</v>
      </c>
      <c r="L20" s="97">
        <v>0</v>
      </c>
      <c r="M20" s="97">
        <v>-100</v>
      </c>
      <c r="N20" s="95">
        <v>0</v>
      </c>
      <c r="O20" s="98">
        <v>-100</v>
      </c>
      <c r="P20" s="97">
        <v>-100</v>
      </c>
    </row>
    <row r="21" spans="1:16" ht="12.75">
      <c r="A21" s="35"/>
      <c r="B21" s="2"/>
      <c r="C21" s="2"/>
      <c r="D21" s="25"/>
      <c r="E21" s="103"/>
      <c r="F21" s="104"/>
      <c r="G21" s="104"/>
      <c r="H21" s="105"/>
      <c r="I21" s="104"/>
      <c r="J21" s="104"/>
      <c r="K21" s="106"/>
      <c r="L21" s="105"/>
      <c r="M21" s="105"/>
      <c r="N21" s="103"/>
      <c r="O21" s="106"/>
      <c r="P21" s="105"/>
    </row>
    <row r="22" spans="1:16" ht="12.75">
      <c r="A22" s="35" t="s">
        <v>28</v>
      </c>
      <c r="B22" s="2"/>
      <c r="C22" s="2"/>
      <c r="D22" s="36"/>
      <c r="E22" s="95">
        <v>167.51159463306377</v>
      </c>
      <c r="F22" s="96">
        <v>-56.2061686202014</v>
      </c>
      <c r="G22" s="96">
        <v>47.693332814150736</v>
      </c>
      <c r="H22" s="97">
        <v>76.94300381940837</v>
      </c>
      <c r="I22" s="96">
        <v>-36.76161193787241</v>
      </c>
      <c r="J22" s="96">
        <v>-17.213269692117304</v>
      </c>
      <c r="K22" s="98">
        <v>11.131224328216828</v>
      </c>
      <c r="L22" s="97">
        <v>-12.733396176020516</v>
      </c>
      <c r="M22" s="97">
        <v>41.93168331459343</v>
      </c>
      <c r="N22" s="95">
        <v>-42.88938573965255</v>
      </c>
      <c r="O22" s="98">
        <v>-7.356370888622699</v>
      </c>
      <c r="P22" s="97">
        <v>27.32405417842172</v>
      </c>
    </row>
    <row r="23" spans="1:16" ht="12.75">
      <c r="A23" s="35"/>
      <c r="B23" s="2" t="s">
        <v>29</v>
      </c>
      <c r="C23" s="2"/>
      <c r="D23" s="36"/>
      <c r="E23" s="95">
        <v>0</v>
      </c>
      <c r="F23" s="96">
        <v>0</v>
      </c>
      <c r="G23" s="96">
        <v>0</v>
      </c>
      <c r="H23" s="97">
        <v>0</v>
      </c>
      <c r="I23" s="96">
        <v>0</v>
      </c>
      <c r="J23" s="96">
        <v>0</v>
      </c>
      <c r="K23" s="98">
        <v>0</v>
      </c>
      <c r="L23" s="97">
        <v>0</v>
      </c>
      <c r="M23" s="97">
        <v>0</v>
      </c>
      <c r="N23" s="95">
        <v>0</v>
      </c>
      <c r="O23" s="98">
        <v>0</v>
      </c>
      <c r="P23" s="97">
        <v>0</v>
      </c>
    </row>
    <row r="24" spans="1:16" ht="12.75">
      <c r="A24" s="35"/>
      <c r="B24" s="2" t="s">
        <v>30</v>
      </c>
      <c r="C24" s="2"/>
      <c r="D24" s="36"/>
      <c r="E24" s="95">
        <v>251.12174030340873</v>
      </c>
      <c r="F24" s="96">
        <v>-100</v>
      </c>
      <c r="G24" s="96">
        <v>0</v>
      </c>
      <c r="H24" s="97">
        <v>164.00788422815765</v>
      </c>
      <c r="I24" s="96">
        <v>-92.41497421511824</v>
      </c>
      <c r="J24" s="96">
        <v>-100</v>
      </c>
      <c r="K24" s="98">
        <v>53.19270970365479</v>
      </c>
      <c r="L24" s="97">
        <v>-4.318898972361474</v>
      </c>
      <c r="M24" s="97">
        <v>122.8745664313942</v>
      </c>
      <c r="N24" s="95">
        <v>-100</v>
      </c>
      <c r="O24" s="98">
        <v>9.881352617980198</v>
      </c>
      <c r="P24" s="97">
        <v>92.50035634492284</v>
      </c>
    </row>
    <row r="25" spans="1:16" ht="12.75">
      <c r="A25" s="35"/>
      <c r="B25" s="2" t="s">
        <v>31</v>
      </c>
      <c r="C25" s="2"/>
      <c r="D25" s="36"/>
      <c r="E25" s="95">
        <v>-14.648924398559926</v>
      </c>
      <c r="F25" s="96">
        <v>-14.58207964732392</v>
      </c>
      <c r="G25" s="96">
        <v>-14.44418859369886</v>
      </c>
      <c r="H25" s="97">
        <v>-14.561625293470149</v>
      </c>
      <c r="I25" s="96">
        <v>-15.510707875207785</v>
      </c>
      <c r="J25" s="96">
        <v>-15.841213559910361</v>
      </c>
      <c r="K25" s="98">
        <v>-15.496062472589834</v>
      </c>
      <c r="L25" s="97">
        <v>-15.616049068806404</v>
      </c>
      <c r="M25" s="97">
        <v>-15.092712374265837</v>
      </c>
      <c r="N25" s="95">
        <v>-16.25889727013339</v>
      </c>
      <c r="O25" s="98">
        <v>-16.616992092914728</v>
      </c>
      <c r="P25" s="97">
        <v>-15.423060990748816</v>
      </c>
    </row>
    <row r="26" spans="1:16" ht="12.75">
      <c r="A26" s="35"/>
      <c r="B26" s="2" t="s">
        <v>32</v>
      </c>
      <c r="C26" s="2"/>
      <c r="D26" s="36"/>
      <c r="E26" s="95">
        <v>0</v>
      </c>
      <c r="F26" s="96">
        <v>0</v>
      </c>
      <c r="G26" s="96">
        <v>0</v>
      </c>
      <c r="H26" s="97">
        <v>0</v>
      </c>
      <c r="I26" s="96">
        <v>0</v>
      </c>
      <c r="J26" s="96">
        <v>0</v>
      </c>
      <c r="K26" s="98">
        <v>0</v>
      </c>
      <c r="L26" s="97">
        <v>0</v>
      </c>
      <c r="M26" s="97">
        <v>0</v>
      </c>
      <c r="N26" s="95">
        <v>0</v>
      </c>
      <c r="O26" s="98">
        <v>0</v>
      </c>
      <c r="P26" s="97">
        <v>0</v>
      </c>
    </row>
    <row r="27" spans="1:16" ht="12.75">
      <c r="A27" s="35"/>
      <c r="B27" s="2" t="s">
        <v>33</v>
      </c>
      <c r="C27" s="2"/>
      <c r="D27" s="36"/>
      <c r="E27" s="95">
        <v>0</v>
      </c>
      <c r="F27" s="96">
        <v>0</v>
      </c>
      <c r="G27" s="96">
        <v>0</v>
      </c>
      <c r="H27" s="97">
        <v>0</v>
      </c>
      <c r="I27" s="96">
        <v>0</v>
      </c>
      <c r="J27" s="96">
        <v>0</v>
      </c>
      <c r="K27" s="98">
        <v>0</v>
      </c>
      <c r="L27" s="97">
        <v>0</v>
      </c>
      <c r="M27" s="97">
        <v>0</v>
      </c>
      <c r="N27" s="95">
        <v>0</v>
      </c>
      <c r="O27" s="98">
        <v>0</v>
      </c>
      <c r="P27" s="97">
        <v>0</v>
      </c>
    </row>
    <row r="28" spans="1:16" ht="12.75">
      <c r="A28" s="35"/>
      <c r="B28" s="2" t="s">
        <v>34</v>
      </c>
      <c r="C28" s="2"/>
      <c r="D28" s="36"/>
      <c r="E28" s="95">
        <v>0</v>
      </c>
      <c r="F28" s="96">
        <v>0</v>
      </c>
      <c r="G28" s="96">
        <v>0</v>
      </c>
      <c r="H28" s="97">
        <v>0</v>
      </c>
      <c r="I28" s="96">
        <v>0</v>
      </c>
      <c r="J28" s="96">
        <v>0</v>
      </c>
      <c r="K28" s="98">
        <v>0</v>
      </c>
      <c r="L28" s="97">
        <v>0</v>
      </c>
      <c r="M28" s="97">
        <v>0</v>
      </c>
      <c r="N28" s="95">
        <v>0</v>
      </c>
      <c r="O28" s="98">
        <v>0</v>
      </c>
      <c r="P28" s="97">
        <v>0</v>
      </c>
    </row>
    <row r="29" spans="1:16" ht="12.75">
      <c r="A29" s="35"/>
      <c r="B29" s="2"/>
      <c r="C29" s="2"/>
      <c r="D29" s="36"/>
      <c r="E29" s="107"/>
      <c r="F29" s="108"/>
      <c r="G29" s="108"/>
      <c r="H29" s="109"/>
      <c r="I29" s="108"/>
      <c r="J29" s="108"/>
      <c r="K29" s="110"/>
      <c r="L29" s="109"/>
      <c r="M29" s="109"/>
      <c r="N29" s="107"/>
      <c r="O29" s="110"/>
      <c r="P29" s="109"/>
    </row>
    <row r="30" spans="1:16" ht="12.75">
      <c r="A30" s="41" t="s">
        <v>35</v>
      </c>
      <c r="B30" s="42"/>
      <c r="C30" s="42"/>
      <c r="D30" s="36"/>
      <c r="E30" s="95">
        <v>-6505.382057335044</v>
      </c>
      <c r="F30" s="96">
        <v>38.0063673973821</v>
      </c>
      <c r="G30" s="96">
        <v>221.27747481376946</v>
      </c>
      <c r="H30" s="97">
        <v>-180.24664325391703</v>
      </c>
      <c r="I30" s="96">
        <v>-13.863951737526481</v>
      </c>
      <c r="J30" s="96">
        <v>0.4391654650509391</v>
      </c>
      <c r="K30" s="98">
        <v>-37.869611661401294</v>
      </c>
      <c r="L30" s="97">
        <v>-16.647896049626464</v>
      </c>
      <c r="M30" s="97">
        <v>-60.76971538079397</v>
      </c>
      <c r="N30" s="95">
        <v>-11.789925568496962</v>
      </c>
      <c r="O30" s="98">
        <v>-162.8131308980134</v>
      </c>
      <c r="P30" s="97">
        <v>-70.03045178754626</v>
      </c>
    </row>
    <row r="31" spans="1:16" ht="12.75">
      <c r="A31" s="35"/>
      <c r="B31" s="2"/>
      <c r="C31" s="2"/>
      <c r="D31" s="36"/>
      <c r="E31" s="107"/>
      <c r="F31" s="108"/>
      <c r="G31" s="108"/>
      <c r="H31" s="109"/>
      <c r="I31" s="108"/>
      <c r="J31" s="108"/>
      <c r="K31" s="110"/>
      <c r="L31" s="109"/>
      <c r="M31" s="109"/>
      <c r="N31" s="107"/>
      <c r="O31" s="110"/>
      <c r="P31" s="109"/>
    </row>
    <row r="32" spans="1:16" ht="12.75">
      <c r="A32" s="30" t="s">
        <v>36</v>
      </c>
      <c r="B32" s="2"/>
      <c r="C32" s="2"/>
      <c r="D32" s="36"/>
      <c r="E32" s="107"/>
      <c r="F32" s="108"/>
      <c r="G32" s="108"/>
      <c r="H32" s="109"/>
      <c r="I32" s="108"/>
      <c r="J32" s="108"/>
      <c r="K32" s="110"/>
      <c r="L32" s="109"/>
      <c r="M32" s="109"/>
      <c r="N32" s="107"/>
      <c r="O32" s="110"/>
      <c r="P32" s="109"/>
    </row>
    <row r="33" spans="1:16" ht="12.75">
      <c r="A33" s="35" t="s">
        <v>37</v>
      </c>
      <c r="B33" s="2"/>
      <c r="C33" s="2"/>
      <c r="D33" s="36"/>
      <c r="E33" s="95">
        <v>0</v>
      </c>
      <c r="F33" s="96">
        <v>0</v>
      </c>
      <c r="G33" s="96">
        <v>0</v>
      </c>
      <c r="H33" s="97">
        <v>0</v>
      </c>
      <c r="I33" s="96">
        <v>0</v>
      </c>
      <c r="J33" s="96">
        <v>0</v>
      </c>
      <c r="K33" s="98">
        <v>0</v>
      </c>
      <c r="L33" s="97">
        <v>0</v>
      </c>
      <c r="M33" s="97">
        <v>0</v>
      </c>
      <c r="N33" s="95">
        <v>0</v>
      </c>
      <c r="O33" s="98">
        <v>0</v>
      </c>
      <c r="P33" s="97">
        <v>0</v>
      </c>
    </row>
    <row r="34" spans="1:16" ht="12.75">
      <c r="A34" s="35"/>
      <c r="B34" s="2" t="s">
        <v>38</v>
      </c>
      <c r="C34" s="2"/>
      <c r="D34" s="36"/>
      <c r="E34" s="95">
        <v>0</v>
      </c>
      <c r="F34" s="96">
        <v>0</v>
      </c>
      <c r="G34" s="96">
        <v>0</v>
      </c>
      <c r="H34" s="97">
        <v>0</v>
      </c>
      <c r="I34" s="96">
        <v>0</v>
      </c>
      <c r="J34" s="96">
        <v>0</v>
      </c>
      <c r="K34" s="98">
        <v>0</v>
      </c>
      <c r="L34" s="97">
        <v>0</v>
      </c>
      <c r="M34" s="97">
        <v>0</v>
      </c>
      <c r="N34" s="95">
        <v>0</v>
      </c>
      <c r="O34" s="98">
        <v>0</v>
      </c>
      <c r="P34" s="97">
        <v>0</v>
      </c>
    </row>
    <row r="35" spans="1:16" ht="12.75">
      <c r="A35" s="35"/>
      <c r="B35" s="2" t="s">
        <v>39</v>
      </c>
      <c r="C35" s="2"/>
      <c r="D35" s="36"/>
      <c r="E35" s="95">
        <v>0</v>
      </c>
      <c r="F35" s="96">
        <v>0</v>
      </c>
      <c r="G35" s="96">
        <v>0</v>
      </c>
      <c r="H35" s="97">
        <v>0</v>
      </c>
      <c r="I35" s="96">
        <v>0</v>
      </c>
      <c r="J35" s="96">
        <v>0</v>
      </c>
      <c r="K35" s="98">
        <v>0</v>
      </c>
      <c r="L35" s="97">
        <v>0</v>
      </c>
      <c r="M35" s="97">
        <v>0</v>
      </c>
      <c r="N35" s="95">
        <v>0</v>
      </c>
      <c r="O35" s="98">
        <v>0</v>
      </c>
      <c r="P35" s="97">
        <v>0</v>
      </c>
    </row>
    <row r="36" spans="1:16" ht="12.75">
      <c r="A36" s="35"/>
      <c r="B36" s="2" t="s">
        <v>40</v>
      </c>
      <c r="C36" s="2"/>
      <c r="D36" s="36"/>
      <c r="E36" s="95">
        <v>0</v>
      </c>
      <c r="F36" s="96">
        <v>0</v>
      </c>
      <c r="G36" s="96">
        <v>0</v>
      </c>
      <c r="H36" s="97">
        <v>0</v>
      </c>
      <c r="I36" s="96">
        <v>0</v>
      </c>
      <c r="J36" s="96">
        <v>0</v>
      </c>
      <c r="K36" s="98">
        <v>0</v>
      </c>
      <c r="L36" s="97">
        <v>0</v>
      </c>
      <c r="M36" s="97">
        <v>0</v>
      </c>
      <c r="N36" s="95">
        <v>0</v>
      </c>
      <c r="O36" s="98">
        <v>0</v>
      </c>
      <c r="P36" s="97">
        <v>0</v>
      </c>
    </row>
    <row r="37" spans="1:16" ht="12.75">
      <c r="A37" s="35"/>
      <c r="B37" s="2"/>
      <c r="C37" s="2"/>
      <c r="D37" s="36"/>
      <c r="E37" s="103"/>
      <c r="F37" s="104"/>
      <c r="G37" s="104"/>
      <c r="H37" s="105"/>
      <c r="I37" s="104"/>
      <c r="J37" s="104"/>
      <c r="K37" s="106"/>
      <c r="L37" s="105"/>
      <c r="M37" s="105"/>
      <c r="N37" s="103"/>
      <c r="O37" s="106"/>
      <c r="P37" s="105"/>
    </row>
    <row r="38" spans="1:16" ht="12.75">
      <c r="A38" s="52" t="s">
        <v>41</v>
      </c>
      <c r="B38" s="53"/>
      <c r="C38" s="53"/>
      <c r="D38" s="54"/>
      <c r="E38" s="111">
        <v>-52.76112477571504</v>
      </c>
      <c r="F38" s="259">
        <v>-13.688394203332832</v>
      </c>
      <c r="G38" s="112">
        <v>127.82001433874477</v>
      </c>
      <c r="H38" s="113">
        <v>1.337705319452498</v>
      </c>
      <c r="I38" s="112">
        <v>-23.167741320275358</v>
      </c>
      <c r="J38" s="112">
        <v>-4.44116562652932</v>
      </c>
      <c r="K38" s="260">
        <v>-18.322497442775475</v>
      </c>
      <c r="L38" s="261">
        <v>-15.235288180832807</v>
      </c>
      <c r="M38" s="261">
        <v>-7.784201190097228</v>
      </c>
      <c r="N38" s="262">
        <v>-26.163597520453642</v>
      </c>
      <c r="O38" s="260">
        <v>-97.10499042724605</v>
      </c>
      <c r="P38" s="261">
        <v>-21.585308394447743</v>
      </c>
    </row>
    <row r="39" spans="1:16" ht="12.75">
      <c r="A39" s="52" t="s">
        <v>42</v>
      </c>
      <c r="B39" s="53"/>
      <c r="C39" s="53"/>
      <c r="D39" s="54"/>
      <c r="E39" s="111">
        <v>167.51159463306377</v>
      </c>
      <c r="F39" s="259">
        <v>-56.2061686202014</v>
      </c>
      <c r="G39" s="112">
        <v>47.693332814150736</v>
      </c>
      <c r="H39" s="113">
        <v>76.94300381940837</v>
      </c>
      <c r="I39" s="112">
        <v>-36.76161193787241</v>
      </c>
      <c r="J39" s="112">
        <v>-17.213269692117304</v>
      </c>
      <c r="K39" s="260">
        <v>11.131224328216828</v>
      </c>
      <c r="L39" s="261">
        <v>-12.733396176020516</v>
      </c>
      <c r="M39" s="261">
        <v>41.93168331459343</v>
      </c>
      <c r="N39" s="262">
        <v>-42.88938573965255</v>
      </c>
      <c r="O39" s="260">
        <v>-7.356370888622699</v>
      </c>
      <c r="P39" s="261">
        <v>27.32405417842172</v>
      </c>
    </row>
    <row r="40" spans="1:16" ht="12.75">
      <c r="A40" s="63"/>
      <c r="B40" s="64"/>
      <c r="C40" s="64"/>
      <c r="D40" s="65"/>
      <c r="E40" s="115"/>
      <c r="F40" s="116"/>
      <c r="G40" s="116"/>
      <c r="H40" s="117"/>
      <c r="I40" s="116"/>
      <c r="J40" s="116"/>
      <c r="K40" s="118"/>
      <c r="L40" s="117"/>
      <c r="M40" s="117"/>
      <c r="N40" s="115"/>
      <c r="O40" s="118"/>
      <c r="P40" s="117"/>
    </row>
    <row r="41" spans="1:4" ht="12.75">
      <c r="A41" s="263"/>
      <c r="B41" s="264"/>
      <c r="C41" s="264"/>
      <c r="D41" s="265"/>
    </row>
    <row r="42" spans="1:16" ht="48.75" customHeight="1">
      <c r="A42" s="2"/>
      <c r="B42" s="2"/>
      <c r="C42" s="2"/>
      <c r="D42" s="2"/>
      <c r="P42" s="119">
        <v>12</v>
      </c>
    </row>
  </sheetData>
  <sheetProtection/>
  <printOptions horizontalCentered="1"/>
  <pageMargins left="0" right="0" top="1.1811023622047245" bottom="0" header="0" footer="0"/>
  <pageSetup fitToHeight="1" fitToWidth="1" horizontalDpi="600" verticalDpi="600" orientation="landscape" scale="78" r:id="rId1"/>
</worksheet>
</file>

<file path=xl/worksheets/sheet2.xml><?xml version="1.0" encoding="utf-8"?>
<worksheet xmlns="http://schemas.openxmlformats.org/spreadsheetml/2006/main" xmlns:r="http://schemas.openxmlformats.org/officeDocument/2006/relationships">
  <sheetPr>
    <pageSetUpPr fitToPage="1"/>
  </sheetPr>
  <dimension ref="A2:P42"/>
  <sheetViews>
    <sheetView zoomScalePageLayoutView="0" workbookViewId="0" topLeftCell="D13">
      <selection activeCell="E32" sqref="E32"/>
    </sheetView>
  </sheetViews>
  <sheetFormatPr defaultColWidth="11.421875" defaultRowHeight="12.75"/>
  <cols>
    <col min="1" max="2" width="2.7109375" style="0" customWidth="1"/>
    <col min="3" max="3" width="35.140625" style="0" customWidth="1"/>
    <col min="4" max="4" width="10.7109375" style="0" customWidth="1"/>
    <col min="5" max="10" width="9.28125" style="0" customWidth="1"/>
    <col min="11" max="11" width="9.28125" style="2" customWidth="1"/>
    <col min="12" max="15" width="9.28125" style="0" customWidth="1"/>
    <col min="16" max="16" width="10.28125" style="0" bestFit="1" customWidth="1"/>
  </cols>
  <sheetData>
    <row r="2" spans="1:16" ht="12.75">
      <c r="A2" s="7" t="s">
        <v>68</v>
      </c>
      <c r="B2" s="8"/>
      <c r="C2" s="8"/>
      <c r="D2" s="9"/>
      <c r="E2" s="4"/>
      <c r="F2" s="4"/>
      <c r="G2" s="4"/>
      <c r="H2" s="4"/>
      <c r="I2" s="4"/>
      <c r="J2" s="4"/>
      <c r="K2" s="6"/>
      <c r="L2" s="4"/>
      <c r="M2" s="4"/>
      <c r="N2" s="4"/>
      <c r="O2" s="4"/>
      <c r="P2" s="4"/>
    </row>
    <row r="3" spans="1:16" ht="12.75">
      <c r="A3" s="89" t="str">
        <f>+Total!A3</f>
        <v>ESTADO DE OPERACIONES DE GOBIERNO  2014</v>
      </c>
      <c r="B3" s="4"/>
      <c r="C3" s="4"/>
      <c r="D3" s="5"/>
      <c r="E3" s="4"/>
      <c r="F3" s="4"/>
      <c r="G3" s="4"/>
      <c r="H3" s="4"/>
      <c r="I3" s="4"/>
      <c r="J3" s="4"/>
      <c r="K3" s="6"/>
      <c r="L3" s="4"/>
      <c r="M3" s="4"/>
      <c r="N3" s="4"/>
      <c r="O3" s="4"/>
      <c r="P3" s="4"/>
    </row>
    <row r="4" spans="1:16" ht="12.75">
      <c r="A4" s="3" t="s">
        <v>2</v>
      </c>
      <c r="B4" s="4"/>
      <c r="C4" s="4"/>
      <c r="D4" s="5"/>
      <c r="E4" s="4"/>
      <c r="F4" s="4"/>
      <c r="G4" s="4"/>
      <c r="H4" s="4"/>
      <c r="I4" s="4"/>
      <c r="J4" s="4"/>
      <c r="K4" s="6"/>
      <c r="L4" s="4"/>
      <c r="M4" s="4"/>
      <c r="N4" s="4"/>
      <c r="O4" s="4"/>
      <c r="P4" s="4"/>
    </row>
    <row r="5" spans="1:16" ht="12.75">
      <c r="A5" s="7" t="s">
        <v>3</v>
      </c>
      <c r="B5" s="3"/>
      <c r="C5" s="3"/>
      <c r="D5" s="3"/>
      <c r="E5" s="3"/>
      <c r="F5" s="4"/>
      <c r="G5" s="4"/>
      <c r="H5" s="4"/>
      <c r="I5" s="4"/>
      <c r="J5" s="4"/>
      <c r="K5" s="6"/>
      <c r="L5" s="4"/>
      <c r="M5" s="4"/>
      <c r="N5" s="4"/>
      <c r="O5" s="4"/>
      <c r="P5" s="4"/>
    </row>
    <row r="6" spans="1:16" ht="12.75">
      <c r="A6" s="3" t="s">
        <v>69</v>
      </c>
      <c r="B6" s="3"/>
      <c r="C6" s="3"/>
      <c r="D6" s="3"/>
      <c r="E6" s="3"/>
      <c r="F6" s="4"/>
      <c r="G6" s="4"/>
      <c r="H6" s="4"/>
      <c r="I6" s="4"/>
      <c r="J6" s="4"/>
      <c r="K6" s="6"/>
      <c r="L6" s="4"/>
      <c r="M6" s="4"/>
      <c r="N6" s="4"/>
      <c r="O6" s="4"/>
      <c r="P6" s="4"/>
    </row>
    <row r="7" spans="1:16" ht="12.75">
      <c r="A7" s="12"/>
      <c r="B7" s="13"/>
      <c r="C7" s="14"/>
      <c r="D7" s="15"/>
      <c r="E7" s="90" t="s">
        <v>70</v>
      </c>
      <c r="F7" s="91"/>
      <c r="G7" s="91"/>
      <c r="H7" s="91"/>
      <c r="I7" s="91"/>
      <c r="J7" s="91"/>
      <c r="K7" s="92"/>
      <c r="L7" s="92"/>
      <c r="M7" s="92"/>
      <c r="N7" s="92"/>
      <c r="O7" s="92"/>
      <c r="P7" s="92"/>
    </row>
    <row r="8" spans="1:16" ht="12.75">
      <c r="A8" s="17"/>
      <c r="B8" s="18"/>
      <c r="C8" s="18"/>
      <c r="D8" s="19"/>
      <c r="E8" s="20" t="s">
        <v>5</v>
      </c>
      <c r="F8" s="21" t="s">
        <v>6</v>
      </c>
      <c r="G8" s="21" t="s">
        <v>7</v>
      </c>
      <c r="H8" s="22" t="s">
        <v>8</v>
      </c>
      <c r="I8" s="21" t="s">
        <v>9</v>
      </c>
      <c r="J8" s="21" t="s">
        <v>10</v>
      </c>
      <c r="K8" s="23" t="s">
        <v>11</v>
      </c>
      <c r="L8" s="22" t="s">
        <v>71</v>
      </c>
      <c r="M8" s="22" t="s">
        <v>72</v>
      </c>
      <c r="N8" s="20" t="s">
        <v>14</v>
      </c>
      <c r="O8" s="23" t="s">
        <v>15</v>
      </c>
      <c r="P8" s="22" t="s">
        <v>16</v>
      </c>
    </row>
    <row r="9" spans="1:16" ht="12.75">
      <c r="A9" s="24"/>
      <c r="B9" s="2"/>
      <c r="C9" s="2"/>
      <c r="D9" s="25"/>
      <c r="E9" s="35"/>
      <c r="F9" s="2"/>
      <c r="G9" s="2"/>
      <c r="H9" s="93"/>
      <c r="I9" s="2"/>
      <c r="J9" s="2"/>
      <c r="K9" s="94"/>
      <c r="L9" s="93"/>
      <c r="M9" s="93"/>
      <c r="N9" s="35"/>
      <c r="O9" s="94"/>
      <c r="P9" s="93"/>
    </row>
    <row r="10" spans="1:16" ht="12.75">
      <c r="A10" s="30" t="s">
        <v>17</v>
      </c>
      <c r="B10" s="2"/>
      <c r="C10" s="2"/>
      <c r="D10" s="25"/>
      <c r="E10" s="35"/>
      <c r="F10" s="2"/>
      <c r="G10" s="2"/>
      <c r="H10" s="93"/>
      <c r="I10" s="2"/>
      <c r="J10" s="2"/>
      <c r="K10" s="94"/>
      <c r="L10" s="93"/>
      <c r="M10" s="93"/>
      <c r="N10" s="35"/>
      <c r="O10" s="94"/>
      <c r="P10" s="93"/>
    </row>
    <row r="11" spans="1:16" ht="12.75">
      <c r="A11" s="35" t="s">
        <v>18</v>
      </c>
      <c r="B11" s="2"/>
      <c r="C11" s="2"/>
      <c r="D11" s="36"/>
      <c r="E11" s="95">
        <v>-10.420615454552241</v>
      </c>
      <c r="F11" s="96">
        <v>2.9095571043620705</v>
      </c>
      <c r="G11" s="96">
        <v>7.564966453305022</v>
      </c>
      <c r="H11" s="97">
        <v>-0.9610272517721064</v>
      </c>
      <c r="I11" s="96">
        <v>6.81754088209805</v>
      </c>
      <c r="J11" s="96">
        <v>-54.424524128441654</v>
      </c>
      <c r="K11" s="98">
        <v>9.336678424381617</v>
      </c>
      <c r="L11" s="97">
        <v>0.8229723095294794</v>
      </c>
      <c r="M11" s="97">
        <v>-0.11543378247176328</v>
      </c>
      <c r="N11" s="95">
        <v>-11.802961583209704</v>
      </c>
      <c r="O11" s="98">
        <v>-5.125562047650467</v>
      </c>
      <c r="P11" s="97">
        <v>-2.2316363492332125</v>
      </c>
    </row>
    <row r="12" spans="1:16" ht="12.75">
      <c r="A12" s="35"/>
      <c r="B12" s="2" t="s">
        <v>19</v>
      </c>
      <c r="C12" s="2"/>
      <c r="D12" s="36"/>
      <c r="E12" s="95">
        <v>-10.891347193139477</v>
      </c>
      <c r="F12" s="96">
        <v>3.1167950965534486</v>
      </c>
      <c r="G12" s="96">
        <v>-0.4294712128699696</v>
      </c>
      <c r="H12" s="97">
        <v>-3.652600809793083</v>
      </c>
      <c r="I12" s="96">
        <v>8.694441650457474</v>
      </c>
      <c r="J12" s="96">
        <v>-117.17915723633566</v>
      </c>
      <c r="K12" s="98">
        <v>11.685242307671029</v>
      </c>
      <c r="L12" s="97">
        <v>2.4599333453629413</v>
      </c>
      <c r="M12" s="97">
        <v>-0.7590773383605587</v>
      </c>
      <c r="N12" s="95">
        <v>-11.690004507270435</v>
      </c>
      <c r="O12" s="98">
        <v>0.3720367190871432</v>
      </c>
      <c r="P12" s="97">
        <v>-1.9693344594622242</v>
      </c>
    </row>
    <row r="13" spans="1:16" ht="12.75">
      <c r="A13" s="41"/>
      <c r="B13" s="42"/>
      <c r="C13" s="42" t="s">
        <v>73</v>
      </c>
      <c r="D13" s="43"/>
      <c r="E13" s="99">
        <v>-9.785844698267887</v>
      </c>
      <c r="F13" s="100">
        <v>-29.918094743899417</v>
      </c>
      <c r="G13" s="100">
        <v>-39.92295058124166</v>
      </c>
      <c r="H13" s="101">
        <v>-25.172973886607576</v>
      </c>
      <c r="I13" s="100">
        <v>-10.629640195132295</v>
      </c>
      <c r="J13" s="100">
        <v>97.28957842561647</v>
      </c>
      <c r="K13" s="102">
        <v>-42.92215254721599</v>
      </c>
      <c r="L13" s="101">
        <v>-13.108946161198197</v>
      </c>
      <c r="M13" s="101">
        <v>-18.85683645421974</v>
      </c>
      <c r="N13" s="99">
        <v>-37.63389644271336</v>
      </c>
      <c r="O13" s="102">
        <v>67.27025111539024</v>
      </c>
      <c r="P13" s="101">
        <v>-16.147647964071375</v>
      </c>
    </row>
    <row r="14" spans="1:16" ht="12.75">
      <c r="A14" s="41"/>
      <c r="B14" s="42"/>
      <c r="C14" s="42" t="s">
        <v>21</v>
      </c>
      <c r="D14" s="43"/>
      <c r="E14" s="99">
        <v>-10.968562111592561</v>
      </c>
      <c r="F14" s="100">
        <v>5.511880701196081</v>
      </c>
      <c r="G14" s="100">
        <v>2.498157726149808</v>
      </c>
      <c r="H14" s="101">
        <v>-2.104888981472952</v>
      </c>
      <c r="I14" s="100">
        <v>10.697603460773353</v>
      </c>
      <c r="J14" s="100">
        <v>-114.40456500286511</v>
      </c>
      <c r="K14" s="102">
        <v>17.40980915936221</v>
      </c>
      <c r="L14" s="101">
        <v>3.8116974286439564</v>
      </c>
      <c r="M14" s="101">
        <v>0.6697975180403271</v>
      </c>
      <c r="N14" s="99">
        <v>-9.016794736546895</v>
      </c>
      <c r="O14" s="102">
        <v>-2.4125034539306034</v>
      </c>
      <c r="P14" s="101">
        <v>-0.8741730925208802</v>
      </c>
    </row>
    <row r="15" spans="1:16" ht="12.75">
      <c r="A15" s="35"/>
      <c r="B15" s="2" t="s">
        <v>22</v>
      </c>
      <c r="C15" s="2"/>
      <c r="D15" s="36"/>
      <c r="E15" s="95">
        <v>-54.19244530682643</v>
      </c>
      <c r="F15" s="96">
        <v>-24.54607549912663</v>
      </c>
      <c r="G15" s="96">
        <v>401.9563927938623</v>
      </c>
      <c r="H15" s="97">
        <v>63.47502887630698</v>
      </c>
      <c r="I15" s="96">
        <v>-55.420112534178045</v>
      </c>
      <c r="J15" s="96">
        <v>-31.640200571611764</v>
      </c>
      <c r="K15" s="98">
        <v>-38.56037543917326</v>
      </c>
      <c r="L15" s="97">
        <v>-42.88275858405556</v>
      </c>
      <c r="M15" s="97">
        <v>-1.8391977765319867</v>
      </c>
      <c r="N15" s="95">
        <v>-42.52301356752345</v>
      </c>
      <c r="O15" s="98">
        <v>-18.512661757105143</v>
      </c>
      <c r="P15" s="97">
        <v>-12.860163443061657</v>
      </c>
    </row>
    <row r="16" spans="1:16" ht="12.75">
      <c r="A16" s="35"/>
      <c r="B16" s="2" t="s">
        <v>23</v>
      </c>
      <c r="C16" s="2"/>
      <c r="D16" s="36"/>
      <c r="E16" s="95">
        <v>-5.840813452243399</v>
      </c>
      <c r="F16" s="96">
        <v>4.574189946448914</v>
      </c>
      <c r="G16" s="96">
        <v>-1.4233298364185631</v>
      </c>
      <c r="H16" s="97">
        <v>-1.0087134477684834</v>
      </c>
      <c r="I16" s="96">
        <v>3.2082253768883406</v>
      </c>
      <c r="J16" s="96">
        <v>6.642404781367417</v>
      </c>
      <c r="K16" s="98">
        <v>19.40043036375778</v>
      </c>
      <c r="L16" s="97">
        <v>9.45071750809161</v>
      </c>
      <c r="M16" s="97">
        <v>4.041516287520364</v>
      </c>
      <c r="N16" s="95">
        <v>-1.295718481463104</v>
      </c>
      <c r="O16" s="98">
        <v>-0.13570786758331232</v>
      </c>
      <c r="P16" s="97">
        <v>2.8317729719779416</v>
      </c>
    </row>
    <row r="17" spans="1:16" ht="12.75">
      <c r="A17" s="35"/>
      <c r="B17" s="2" t="s">
        <v>24</v>
      </c>
      <c r="C17" s="2"/>
      <c r="D17" s="36"/>
      <c r="E17" s="95">
        <v>179.5987813470334</v>
      </c>
      <c r="F17" s="96">
        <v>-16.211070535674654</v>
      </c>
      <c r="G17" s="96">
        <v>-52.413208190304815</v>
      </c>
      <c r="H17" s="97">
        <v>4.775119837870223</v>
      </c>
      <c r="I17" s="96">
        <v>28.64122902837931</v>
      </c>
      <c r="J17" s="96">
        <v>39.00023520825964</v>
      </c>
      <c r="K17" s="98">
        <v>-19.07980693954784</v>
      </c>
      <c r="L17" s="97">
        <v>13.518315345732223</v>
      </c>
      <c r="M17" s="97">
        <v>9.432318421990725</v>
      </c>
      <c r="N17" s="95">
        <v>7.856015088989743</v>
      </c>
      <c r="O17" s="98">
        <v>-64.57859353731553</v>
      </c>
      <c r="P17" s="97">
        <v>-7.139357002863578</v>
      </c>
    </row>
    <row r="18" spans="1:16" ht="12.75">
      <c r="A18" s="35"/>
      <c r="B18" s="42" t="s">
        <v>25</v>
      </c>
      <c r="C18" s="2"/>
      <c r="D18" s="36"/>
      <c r="E18" s="95">
        <v>-30.337857876474562</v>
      </c>
      <c r="F18" s="96">
        <v>74.27725305494779</v>
      </c>
      <c r="G18" s="96">
        <v>22.12857367424721</v>
      </c>
      <c r="H18" s="97">
        <v>8.575605371731431</v>
      </c>
      <c r="I18" s="96">
        <v>16.120380594225804</v>
      </c>
      <c r="J18" s="96">
        <v>-12.6580789182975</v>
      </c>
      <c r="K18" s="98">
        <v>0.4196062182921123</v>
      </c>
      <c r="L18" s="97">
        <v>-1.4298702229442184</v>
      </c>
      <c r="M18" s="97">
        <v>2.842852552006514</v>
      </c>
      <c r="N18" s="95">
        <v>-1.1779321377689111</v>
      </c>
      <c r="O18" s="98">
        <v>-74.05562525745842</v>
      </c>
      <c r="P18" s="97">
        <v>-21.206502962532102</v>
      </c>
    </row>
    <row r="19" spans="1:16" ht="12.75">
      <c r="A19" s="35"/>
      <c r="B19" s="2" t="s">
        <v>26</v>
      </c>
      <c r="C19" s="2"/>
      <c r="D19" s="36"/>
      <c r="E19" s="95">
        <v>6.201485725119116</v>
      </c>
      <c r="F19" s="96">
        <v>0.8712866755202997</v>
      </c>
      <c r="G19" s="96">
        <v>8.157110633637599</v>
      </c>
      <c r="H19" s="97">
        <v>4.922687882164856</v>
      </c>
      <c r="I19" s="96">
        <v>2.1309346732509615</v>
      </c>
      <c r="J19" s="96">
        <v>-1.4836966713657973</v>
      </c>
      <c r="K19" s="98">
        <v>7.298687858630726</v>
      </c>
      <c r="L19" s="97">
        <v>2.52274620940911</v>
      </c>
      <c r="M19" s="97">
        <v>3.7293032863501496</v>
      </c>
      <c r="N19" s="95">
        <v>4.767822771439412</v>
      </c>
      <c r="O19" s="98">
        <v>10.255524447375342</v>
      </c>
      <c r="P19" s="97">
        <v>4.643263802229369</v>
      </c>
    </row>
    <row r="20" spans="1:16" ht="12.75">
      <c r="A20" s="35"/>
      <c r="B20" s="2" t="s">
        <v>27</v>
      </c>
      <c r="C20" s="2"/>
      <c r="D20" s="36"/>
      <c r="E20" s="95">
        <v>31.695313323169817</v>
      </c>
      <c r="F20" s="96">
        <v>-0.8870774493142108</v>
      </c>
      <c r="G20" s="96">
        <v>22.785120420224825</v>
      </c>
      <c r="H20" s="97">
        <v>18.673151577332405</v>
      </c>
      <c r="I20" s="96">
        <v>6.0491846577500175</v>
      </c>
      <c r="J20" s="96">
        <v>-23.691615419966737</v>
      </c>
      <c r="K20" s="98">
        <v>-4.2643735207062665</v>
      </c>
      <c r="L20" s="97">
        <v>-8.34794136437127</v>
      </c>
      <c r="M20" s="97">
        <v>4.909504797858344</v>
      </c>
      <c r="N20" s="95">
        <v>-7.101769132024138</v>
      </c>
      <c r="O20" s="98">
        <v>-3.4894901881372453</v>
      </c>
      <c r="P20" s="97">
        <v>2.0526678350829997</v>
      </c>
    </row>
    <row r="21" spans="1:16" ht="12.75">
      <c r="A21" s="35"/>
      <c r="B21" s="2"/>
      <c r="C21" s="2"/>
      <c r="D21" s="25"/>
      <c r="E21" s="103"/>
      <c r="F21" s="104"/>
      <c r="G21" s="104"/>
      <c r="H21" s="105"/>
      <c r="I21" s="104"/>
      <c r="J21" s="104"/>
      <c r="K21" s="106"/>
      <c r="L21" s="105"/>
      <c r="M21" s="105"/>
      <c r="N21" s="103"/>
      <c r="O21" s="106"/>
      <c r="P21" s="105"/>
    </row>
    <row r="22" spans="1:16" ht="12.75">
      <c r="A22" s="35" t="s">
        <v>28</v>
      </c>
      <c r="B22" s="2"/>
      <c r="C22" s="2"/>
      <c r="D22" s="36"/>
      <c r="E22" s="95">
        <v>14.146564865060252</v>
      </c>
      <c r="F22" s="96">
        <v>4.219650248345097</v>
      </c>
      <c r="G22" s="96">
        <v>7.251336548143739</v>
      </c>
      <c r="H22" s="97">
        <v>8.592247982057621</v>
      </c>
      <c r="I22" s="96">
        <v>2.473265418836834</v>
      </c>
      <c r="J22" s="96">
        <v>3.617941663153479</v>
      </c>
      <c r="K22" s="98">
        <v>5.452497702492409</v>
      </c>
      <c r="L22" s="97">
        <v>3.85482777571331</v>
      </c>
      <c r="M22" s="97">
        <v>6.139174816272375</v>
      </c>
      <c r="N22" s="95">
        <v>2.7337305515319654</v>
      </c>
      <c r="O22" s="98">
        <v>6.445249584716284</v>
      </c>
      <c r="P22" s="97">
        <v>5.722225002877557</v>
      </c>
    </row>
    <row r="23" spans="1:16" ht="12.75">
      <c r="A23" s="35"/>
      <c r="B23" s="2" t="s">
        <v>29</v>
      </c>
      <c r="C23" s="2"/>
      <c r="D23" s="36"/>
      <c r="E23" s="95">
        <v>8.528363053608023</v>
      </c>
      <c r="F23" s="96">
        <v>7.715148981182507</v>
      </c>
      <c r="G23" s="96">
        <v>4.450150715140433</v>
      </c>
      <c r="H23" s="97">
        <v>6.691099027905856</v>
      </c>
      <c r="I23" s="96">
        <v>4.946559230999137</v>
      </c>
      <c r="J23" s="96">
        <v>4.962119263395404</v>
      </c>
      <c r="K23" s="98">
        <v>4.9662431560733244</v>
      </c>
      <c r="L23" s="97">
        <v>4.944951561028876</v>
      </c>
      <c r="M23" s="97">
        <v>5.810356393032778</v>
      </c>
      <c r="N23" s="95">
        <v>4.4949425742483395</v>
      </c>
      <c r="O23" s="98">
        <v>8.281773581901719</v>
      </c>
      <c r="P23" s="97">
        <v>5.93690413178074</v>
      </c>
    </row>
    <row r="24" spans="1:16" ht="12.75">
      <c r="A24" s="35"/>
      <c r="B24" s="2" t="s">
        <v>30</v>
      </c>
      <c r="C24" s="2"/>
      <c r="D24" s="36"/>
      <c r="E24" s="95">
        <v>61.908094017933955</v>
      </c>
      <c r="F24" s="96">
        <v>3.818750247997893</v>
      </c>
      <c r="G24" s="96">
        <v>25.145191549369915</v>
      </c>
      <c r="H24" s="97">
        <v>30.499804656838947</v>
      </c>
      <c r="I24" s="96">
        <v>11.651857323286329</v>
      </c>
      <c r="J24" s="96">
        <v>-0.08100303995028924</v>
      </c>
      <c r="K24" s="98">
        <v>10.370490158498313</v>
      </c>
      <c r="L24" s="97">
        <v>7.194167119768369</v>
      </c>
      <c r="M24" s="97">
        <v>17.9825374256678</v>
      </c>
      <c r="N24" s="95">
        <v>-5.751611218531805</v>
      </c>
      <c r="O24" s="98">
        <v>3.0795591328564687</v>
      </c>
      <c r="P24" s="97">
        <v>12.592122115898729</v>
      </c>
    </row>
    <row r="25" spans="1:16" ht="12.75">
      <c r="A25" s="35"/>
      <c r="B25" s="2" t="s">
        <v>31</v>
      </c>
      <c r="C25" s="2"/>
      <c r="D25" s="36"/>
      <c r="E25" s="95">
        <v>9.955119422067948</v>
      </c>
      <c r="F25" s="96">
        <v>9.77485734374357</v>
      </c>
      <c r="G25" s="96">
        <v>-1.8962016413023974</v>
      </c>
      <c r="H25" s="97">
        <v>7.058083990013575</v>
      </c>
      <c r="I25" s="96">
        <v>-5.153955396273169</v>
      </c>
      <c r="J25" s="96">
        <v>10.300942776605071</v>
      </c>
      <c r="K25" s="98">
        <v>-29.86915753137288</v>
      </c>
      <c r="L25" s="97">
        <v>-7.5579716519089235</v>
      </c>
      <c r="M25" s="97">
        <v>3.7391037920170955</v>
      </c>
      <c r="N25" s="95">
        <v>23.23792492599621</v>
      </c>
      <c r="O25" s="98">
        <v>-1.533155650954543</v>
      </c>
      <c r="P25" s="97">
        <v>9.359827349740657</v>
      </c>
    </row>
    <row r="26" spans="1:16" ht="12.75">
      <c r="A26" s="35"/>
      <c r="B26" s="2" t="s">
        <v>32</v>
      </c>
      <c r="C26" s="2"/>
      <c r="D26" s="36"/>
      <c r="E26" s="95">
        <v>16.520397470775716</v>
      </c>
      <c r="F26" s="96">
        <v>3.9235808185370313</v>
      </c>
      <c r="G26" s="96">
        <v>9.801730959926358</v>
      </c>
      <c r="H26" s="97">
        <v>9.883904953583468</v>
      </c>
      <c r="I26" s="96">
        <v>-11.461939954848276</v>
      </c>
      <c r="J26" s="96">
        <v>3.4935299467297565</v>
      </c>
      <c r="K26" s="98">
        <v>7.220337638865271</v>
      </c>
      <c r="L26" s="97">
        <v>-0.6592358590754022</v>
      </c>
      <c r="M26" s="97">
        <v>4.014526431322918</v>
      </c>
      <c r="N26" s="95">
        <v>0.23818831662256734</v>
      </c>
      <c r="O26" s="98">
        <v>9.565570346460994</v>
      </c>
      <c r="P26" s="97">
        <v>4.271353172943426</v>
      </c>
    </row>
    <row r="27" spans="1:16" ht="12.75">
      <c r="A27" s="35"/>
      <c r="B27" s="42" t="s">
        <v>74</v>
      </c>
      <c r="C27" s="2"/>
      <c r="D27" s="36"/>
      <c r="E27" s="95">
        <v>1.1184551674187082</v>
      </c>
      <c r="F27" s="96">
        <v>-0.9438297013359964</v>
      </c>
      <c r="G27" s="96">
        <v>1.1752171765477604</v>
      </c>
      <c r="H27" s="97">
        <v>0.45107942409348123</v>
      </c>
      <c r="I27" s="96">
        <v>23.979714070031342</v>
      </c>
      <c r="J27" s="96">
        <v>3.7317620079576397</v>
      </c>
      <c r="K27" s="98">
        <v>2.4029951964003704</v>
      </c>
      <c r="L27" s="97">
        <v>9.96947392535934</v>
      </c>
      <c r="M27" s="97">
        <v>5.381419271921639</v>
      </c>
      <c r="N27" s="95">
        <v>1.1273576724354584</v>
      </c>
      <c r="O27" s="98">
        <v>0.9660463362051397</v>
      </c>
      <c r="P27" s="97">
        <v>4.28482791003959</v>
      </c>
    </row>
    <row r="28" spans="1:16" ht="12.75">
      <c r="A28" s="35"/>
      <c r="B28" s="2" t="s">
        <v>34</v>
      </c>
      <c r="C28" s="2"/>
      <c r="D28" s="36"/>
      <c r="E28" s="95">
        <v>-7.799922075264587</v>
      </c>
      <c r="F28" s="96">
        <v>578.9939460742364</v>
      </c>
      <c r="G28" s="96">
        <v>-34.67221297846712</v>
      </c>
      <c r="H28" s="97">
        <v>181.4755235040339</v>
      </c>
      <c r="I28" s="96">
        <v>63.239577228865016</v>
      </c>
      <c r="J28" s="96">
        <v>17.18329398029499</v>
      </c>
      <c r="K28" s="98">
        <v>-18.874188358455534</v>
      </c>
      <c r="L28" s="97">
        <v>17.750928121481223</v>
      </c>
      <c r="M28" s="97">
        <v>73.00283536360574</v>
      </c>
      <c r="N28" s="95">
        <v>-78.74781658664756</v>
      </c>
      <c r="O28" s="98">
        <v>119.05336576132251</v>
      </c>
      <c r="P28" s="97">
        <v>40.946325966185725</v>
      </c>
    </row>
    <row r="29" spans="1:16" ht="12.75">
      <c r="A29" s="35"/>
      <c r="B29" s="2"/>
      <c r="C29" s="2"/>
      <c r="D29" s="36"/>
      <c r="E29" s="107"/>
      <c r="F29" s="108"/>
      <c r="G29" s="108"/>
      <c r="H29" s="109"/>
      <c r="I29" s="108"/>
      <c r="J29" s="108"/>
      <c r="K29" s="110"/>
      <c r="L29" s="109"/>
      <c r="M29" s="109"/>
      <c r="N29" s="107"/>
      <c r="O29" s="110"/>
      <c r="P29" s="109"/>
    </row>
    <row r="30" spans="1:16" ht="12.75">
      <c r="A30" s="41" t="s">
        <v>35</v>
      </c>
      <c r="B30" s="42"/>
      <c r="C30" s="42"/>
      <c r="D30" s="36"/>
      <c r="E30" s="95">
        <v>-49.730450209750565</v>
      </c>
      <c r="F30" s="96">
        <v>-1.6260359782528266</v>
      </c>
      <c r="G30" s="96">
        <v>9.394307854129313</v>
      </c>
      <c r="H30" s="97">
        <v>-27.604563445026464</v>
      </c>
      <c r="I30" s="96">
        <v>11.225537754068338</v>
      </c>
      <c r="J30" s="96">
        <v>-42.51083419854578</v>
      </c>
      <c r="K30" s="98">
        <v>54.54103659514191</v>
      </c>
      <c r="L30" s="97">
        <v>-16.843526163643464</v>
      </c>
      <c r="M30" s="97">
        <v>-24.048538154029732</v>
      </c>
      <c r="N30" s="95">
        <v>-102.72191900363936</v>
      </c>
      <c r="O30" s="98">
        <v>-49.7106454942292</v>
      </c>
      <c r="P30" s="97">
        <v>-34.38220157177827</v>
      </c>
    </row>
    <row r="31" spans="1:16" ht="12.75">
      <c r="A31" s="35"/>
      <c r="B31" s="2"/>
      <c r="C31" s="2"/>
      <c r="D31" s="36"/>
      <c r="E31" s="107"/>
      <c r="F31" s="108"/>
      <c r="G31" s="108"/>
      <c r="H31" s="109"/>
      <c r="I31" s="108"/>
      <c r="J31" s="108"/>
      <c r="K31" s="110"/>
      <c r="L31" s="109"/>
      <c r="M31" s="109"/>
      <c r="N31" s="107"/>
      <c r="O31" s="110"/>
      <c r="P31" s="109"/>
    </row>
    <row r="32" spans="1:16" ht="12.75">
      <c r="A32" s="30" t="s">
        <v>36</v>
      </c>
      <c r="B32" s="2"/>
      <c r="C32" s="2"/>
      <c r="D32" s="36"/>
      <c r="E32" s="107"/>
      <c r="F32" s="108"/>
      <c r="G32" s="108"/>
      <c r="H32" s="109"/>
      <c r="I32" s="108"/>
      <c r="J32" s="108"/>
      <c r="K32" s="110"/>
      <c r="L32" s="109"/>
      <c r="M32" s="109"/>
      <c r="N32" s="107"/>
      <c r="O32" s="110"/>
      <c r="P32" s="109"/>
    </row>
    <row r="33" spans="1:16" ht="12.75">
      <c r="A33" s="35" t="s">
        <v>37</v>
      </c>
      <c r="B33" s="2"/>
      <c r="C33" s="2"/>
      <c r="D33" s="36"/>
      <c r="E33" s="95">
        <v>-7.3711213027737195</v>
      </c>
      <c r="F33" s="96">
        <v>17.228992370083684</v>
      </c>
      <c r="G33" s="96">
        <v>18.059295861373002</v>
      </c>
      <c r="H33" s="97">
        <v>12.129306891764013</v>
      </c>
      <c r="I33" s="96">
        <v>-13.279740920010152</v>
      </c>
      <c r="J33" s="96">
        <v>2.552513028753789</v>
      </c>
      <c r="K33" s="98">
        <v>-5.554495087241684</v>
      </c>
      <c r="L33" s="97">
        <v>-5.761049969508802</v>
      </c>
      <c r="M33" s="97">
        <v>1.376525018525232</v>
      </c>
      <c r="N33" s="95">
        <v>-12.218029045783263</v>
      </c>
      <c r="O33" s="98">
        <v>-12.473916301341536</v>
      </c>
      <c r="P33" s="97">
        <v>-2.288659315489272</v>
      </c>
    </row>
    <row r="34" spans="1:16" ht="12.75">
      <c r="A34" s="35"/>
      <c r="B34" s="2" t="s">
        <v>38</v>
      </c>
      <c r="C34" s="2"/>
      <c r="D34" s="36"/>
      <c r="E34" s="95">
        <v>116.00050696794546</v>
      </c>
      <c r="F34" s="96">
        <v>20.863799664566997</v>
      </c>
      <c r="G34" s="96">
        <v>38.321992046520826</v>
      </c>
      <c r="H34" s="97">
        <v>53.876140619355596</v>
      </c>
      <c r="I34" s="96">
        <v>-81.82613303495422</v>
      </c>
      <c r="J34" s="96">
        <v>-91.51960931193335</v>
      </c>
      <c r="K34" s="98">
        <v>-62.513083653257304</v>
      </c>
      <c r="L34" s="97">
        <v>-80.33121504772494</v>
      </c>
      <c r="M34" s="97">
        <v>-46.36307843583942</v>
      </c>
      <c r="N34" s="95">
        <v>-22.858300950938336</v>
      </c>
      <c r="O34" s="98">
        <v>18.553527704393936</v>
      </c>
      <c r="P34" s="97">
        <v>-37.70486783112005</v>
      </c>
    </row>
    <row r="35" spans="1:16" ht="12.75">
      <c r="A35" s="35"/>
      <c r="B35" s="2" t="s">
        <v>39</v>
      </c>
      <c r="C35" s="2"/>
      <c r="D35" s="36"/>
      <c r="E35" s="95">
        <v>-43.725718957563984</v>
      </c>
      <c r="F35" s="96">
        <v>6.654452714423975</v>
      </c>
      <c r="G35" s="96">
        <v>5.0431488824628</v>
      </c>
      <c r="H35" s="97">
        <v>2.0838678148179968</v>
      </c>
      <c r="I35" s="96">
        <v>-8.65536240201542</v>
      </c>
      <c r="J35" s="96">
        <v>5.269614562406066</v>
      </c>
      <c r="K35" s="98">
        <v>-8.922939852488765</v>
      </c>
      <c r="L35" s="97">
        <v>-4.968734675433173</v>
      </c>
      <c r="M35" s="97">
        <v>-2.12159938245009</v>
      </c>
      <c r="N35" s="95">
        <v>-14.3693816754911</v>
      </c>
      <c r="O35" s="98">
        <v>-4.591271270541542</v>
      </c>
      <c r="P35" s="97">
        <v>-4.082777084781197</v>
      </c>
    </row>
    <row r="36" spans="1:16" ht="12.75">
      <c r="A36" s="35"/>
      <c r="B36" s="2" t="s">
        <v>40</v>
      </c>
      <c r="C36" s="2"/>
      <c r="D36" s="36"/>
      <c r="E36" s="95">
        <v>1.2134555396757785</v>
      </c>
      <c r="F36" s="96">
        <v>31.04823156085206</v>
      </c>
      <c r="G36" s="96">
        <v>41.292577548244516</v>
      </c>
      <c r="H36" s="97">
        <v>22.96532258634287</v>
      </c>
      <c r="I36" s="96">
        <v>-21.092619994930615</v>
      </c>
      <c r="J36" s="96">
        <v>-1.518337365403566</v>
      </c>
      <c r="K36" s="98">
        <v>-2.2752858751835747</v>
      </c>
      <c r="L36" s="97">
        <v>-8.343866407895339</v>
      </c>
      <c r="M36" s="97">
        <v>4.197914584344908</v>
      </c>
      <c r="N36" s="95">
        <v>-10.284357902303165</v>
      </c>
      <c r="O36" s="98">
        <v>-19.09037458414995</v>
      </c>
      <c r="P36" s="97">
        <v>-1.0664226605393123</v>
      </c>
    </row>
    <row r="37" spans="1:16" ht="12.75">
      <c r="A37" s="35"/>
      <c r="B37" s="2"/>
      <c r="C37" s="2"/>
      <c r="D37" s="36"/>
      <c r="E37" s="103"/>
      <c r="F37" s="104"/>
      <c r="G37" s="104"/>
      <c r="H37" s="105"/>
      <c r="I37" s="104"/>
      <c r="J37" s="104"/>
      <c r="K37" s="106"/>
      <c r="L37" s="105"/>
      <c r="M37" s="105"/>
      <c r="N37" s="103"/>
      <c r="O37" s="106"/>
      <c r="P37" s="105"/>
    </row>
    <row r="38" spans="1:16" ht="12.75">
      <c r="A38" s="52" t="s">
        <v>75</v>
      </c>
      <c r="B38" s="53"/>
      <c r="C38" s="53"/>
      <c r="D38" s="54"/>
      <c r="E38" s="111">
        <v>-10.370281419705751</v>
      </c>
      <c r="F38" s="112">
        <v>2.9172113003319344</v>
      </c>
      <c r="G38" s="112">
        <v>7.6016150215512335</v>
      </c>
      <c r="H38" s="113">
        <v>-0.9253669416873778</v>
      </c>
      <c r="I38" s="112">
        <v>6.649603710074659</v>
      </c>
      <c r="J38" s="112">
        <v>-54.60375276828942</v>
      </c>
      <c r="K38" s="114">
        <v>9.240651882663542</v>
      </c>
      <c r="L38" s="113">
        <v>0.6575354504296804</v>
      </c>
      <c r="M38" s="113">
        <v>-0.1765453749828616</v>
      </c>
      <c r="N38" s="111">
        <v>-11.820188847898915</v>
      </c>
      <c r="O38" s="114">
        <v>-5.107063885692775</v>
      </c>
      <c r="P38" s="113">
        <v>-2.277128574360532</v>
      </c>
    </row>
    <row r="39" spans="1:16" ht="12.75">
      <c r="A39" s="52" t="s">
        <v>76</v>
      </c>
      <c r="B39" s="53"/>
      <c r="C39" s="53"/>
      <c r="D39" s="54"/>
      <c r="E39" s="111">
        <v>12.214641601562981</v>
      </c>
      <c r="F39" s="112">
        <v>6.130700821240076</v>
      </c>
      <c r="G39" s="112">
        <v>8.910962034695324</v>
      </c>
      <c r="H39" s="113">
        <v>9.089038850993415</v>
      </c>
      <c r="I39" s="112">
        <v>-0.5913233764798576</v>
      </c>
      <c r="J39" s="112">
        <v>3.2848429501370235</v>
      </c>
      <c r="K39" s="114">
        <v>3.4040181378527823</v>
      </c>
      <c r="L39" s="113">
        <v>2.0044917738304857</v>
      </c>
      <c r="M39" s="113">
        <v>5.329859404945969</v>
      </c>
      <c r="N39" s="111">
        <v>0.33678232966813937</v>
      </c>
      <c r="O39" s="114">
        <v>3.4589149247796547</v>
      </c>
      <c r="P39" s="113">
        <v>4.4190739164917225</v>
      </c>
    </row>
    <row r="40" spans="1:16" ht="12.75">
      <c r="A40" s="63"/>
      <c r="B40" s="64"/>
      <c r="C40" s="64"/>
      <c r="D40" s="65"/>
      <c r="E40" s="115"/>
      <c r="F40" s="116"/>
      <c r="G40" s="116"/>
      <c r="H40" s="117"/>
      <c r="I40" s="116"/>
      <c r="J40" s="116"/>
      <c r="K40" s="118"/>
      <c r="L40" s="117"/>
      <c r="M40" s="117"/>
      <c r="N40" s="115"/>
      <c r="O40" s="118"/>
      <c r="P40" s="117"/>
    </row>
    <row r="42" ht="65.25" customHeight="1">
      <c r="P42" s="119">
        <v>4</v>
      </c>
    </row>
  </sheetData>
  <sheetProtection/>
  <printOptions horizontalCentered="1"/>
  <pageMargins left="0" right="0" top="0.984251968503937" bottom="0" header="0" footer="0"/>
  <pageSetup fitToHeight="1" fitToWidth="1" horizontalDpi="600" verticalDpi="600" orientation="landscape" scale="85" r:id="rId1"/>
</worksheet>
</file>

<file path=xl/worksheets/sheet3.xml><?xml version="1.0" encoding="utf-8"?>
<worksheet xmlns="http://schemas.openxmlformats.org/spreadsheetml/2006/main" xmlns:r="http://schemas.openxmlformats.org/officeDocument/2006/relationships">
  <sheetPr>
    <pageSetUpPr fitToPage="1"/>
  </sheetPr>
  <dimension ref="A1:S103"/>
  <sheetViews>
    <sheetView zoomScalePageLayoutView="0" workbookViewId="0" topLeftCell="H10">
      <selection activeCell="E32" sqref="E32"/>
    </sheetView>
  </sheetViews>
  <sheetFormatPr defaultColWidth="11.421875" defaultRowHeight="12.75"/>
  <cols>
    <col min="1" max="2" width="2.7109375" style="0" customWidth="1"/>
    <col min="3" max="3" width="54.7109375" style="0" customWidth="1"/>
    <col min="4" max="4" width="13.8515625" style="0" customWidth="1"/>
    <col min="5" max="10" width="10.7109375" style="0" customWidth="1"/>
    <col min="11" max="11" width="10.7109375" style="2" customWidth="1"/>
    <col min="12" max="15" width="10.7109375" style="0" customWidth="1"/>
    <col min="17" max="17" width="5.7109375" style="0" customWidth="1"/>
  </cols>
  <sheetData>
    <row r="1" ht="26.25">
      <c r="Q1" s="120"/>
    </row>
    <row r="2" spans="1:16" ht="12.75">
      <c r="A2" s="3" t="s">
        <v>77</v>
      </c>
      <c r="B2" s="4"/>
      <c r="C2" s="4"/>
      <c r="D2" s="121"/>
      <c r="E2" s="4"/>
      <c r="F2" s="4"/>
      <c r="G2" s="4"/>
      <c r="H2" s="4"/>
      <c r="I2" s="4"/>
      <c r="J2" s="4"/>
      <c r="K2" s="6"/>
      <c r="L2" s="4"/>
      <c r="M2" s="4"/>
      <c r="N2" s="4"/>
      <c r="O2" s="4"/>
      <c r="P2" s="4"/>
    </row>
    <row r="3" spans="1:16" ht="12.75">
      <c r="A3" s="7" t="str">
        <f>+Total!A3</f>
        <v>ESTADO DE OPERACIONES DE GOBIERNO  2014</v>
      </c>
      <c r="B3" s="8"/>
      <c r="C3" s="8"/>
      <c r="D3" s="122"/>
      <c r="E3" s="8"/>
      <c r="F3" s="4"/>
      <c r="G3" s="4"/>
      <c r="H3" s="4"/>
      <c r="I3" s="4"/>
      <c r="J3" s="4"/>
      <c r="K3" s="6"/>
      <c r="L3" s="4"/>
      <c r="M3" s="4"/>
      <c r="N3" s="4"/>
      <c r="O3" s="4"/>
      <c r="P3" s="4"/>
    </row>
    <row r="4" spans="1:16" ht="12.75">
      <c r="A4" s="3" t="s">
        <v>78</v>
      </c>
      <c r="B4" s="4"/>
      <c r="C4" s="4"/>
      <c r="D4" s="121"/>
      <c r="E4" s="4"/>
      <c r="F4" s="4"/>
      <c r="G4" s="4"/>
      <c r="H4" s="4"/>
      <c r="I4" s="4"/>
      <c r="J4" s="4"/>
      <c r="K4" s="6"/>
      <c r="L4" s="4"/>
      <c r="M4" s="4"/>
      <c r="N4" s="4"/>
      <c r="O4" s="4"/>
      <c r="P4" s="4"/>
    </row>
    <row r="5" spans="1:16" ht="12.75">
      <c r="A5" s="3" t="s">
        <v>3</v>
      </c>
      <c r="B5" s="4"/>
      <c r="C5" s="10"/>
      <c r="D5" s="123"/>
      <c r="E5" s="4"/>
      <c r="F5" s="4"/>
      <c r="G5" s="4"/>
      <c r="H5" s="4"/>
      <c r="I5" s="4"/>
      <c r="J5" s="4"/>
      <c r="K5" s="6"/>
      <c r="L5" s="4"/>
      <c r="M5" s="4"/>
      <c r="N5" s="4"/>
      <c r="O5" s="4"/>
      <c r="P5" s="4"/>
    </row>
    <row r="6" spans="1:16" ht="12.75">
      <c r="A6" s="3" t="s">
        <v>4</v>
      </c>
      <c r="B6" s="4"/>
      <c r="C6" s="10"/>
      <c r="D6" s="123"/>
      <c r="E6" s="4"/>
      <c r="F6" s="4"/>
      <c r="G6" s="4"/>
      <c r="H6" s="4"/>
      <c r="I6" s="4"/>
      <c r="J6" s="4"/>
      <c r="K6" s="6"/>
      <c r="L6" s="4"/>
      <c r="M6" s="4"/>
      <c r="N6" s="4"/>
      <c r="O6" s="4"/>
      <c r="P6" s="4"/>
    </row>
    <row r="7" spans="1:16" ht="12.75">
      <c r="A7" s="12"/>
      <c r="B7" s="13"/>
      <c r="C7" s="14"/>
      <c r="D7" s="124"/>
      <c r="E7" s="16"/>
      <c r="F7" s="4"/>
      <c r="G7" s="4"/>
      <c r="H7" s="4"/>
      <c r="I7" s="4"/>
      <c r="J7" s="4"/>
      <c r="K7" s="6"/>
      <c r="L7" s="4"/>
      <c r="M7" s="4"/>
      <c r="N7" s="4"/>
      <c r="O7" s="4"/>
      <c r="P7" s="4"/>
    </row>
    <row r="8" spans="1:16" ht="12.75">
      <c r="A8" s="17"/>
      <c r="B8" s="18"/>
      <c r="C8" s="18"/>
      <c r="D8" s="125" t="s">
        <v>79</v>
      </c>
      <c r="E8" s="20" t="s">
        <v>5</v>
      </c>
      <c r="F8" s="21" t="s">
        <v>6</v>
      </c>
      <c r="G8" s="21" t="s">
        <v>7</v>
      </c>
      <c r="H8" s="22" t="s">
        <v>8</v>
      </c>
      <c r="I8" s="21" t="s">
        <v>9</v>
      </c>
      <c r="J8" s="21" t="s">
        <v>10</v>
      </c>
      <c r="K8" s="23" t="s">
        <v>11</v>
      </c>
      <c r="L8" s="23" t="s">
        <v>12</v>
      </c>
      <c r="M8" s="23" t="s">
        <v>13</v>
      </c>
      <c r="N8" s="20" t="s">
        <v>14</v>
      </c>
      <c r="O8" s="23" t="s">
        <v>15</v>
      </c>
      <c r="P8" s="23" t="s">
        <v>16</v>
      </c>
    </row>
    <row r="9" spans="1:16" ht="12.75">
      <c r="A9" s="24"/>
      <c r="B9" s="2"/>
      <c r="C9" s="2"/>
      <c r="D9" s="126"/>
      <c r="E9" s="26"/>
      <c r="F9" s="27"/>
      <c r="G9" s="27"/>
      <c r="H9" s="28"/>
      <c r="I9" s="27"/>
      <c r="J9" s="27"/>
      <c r="K9" s="29"/>
      <c r="L9" s="29"/>
      <c r="M9" s="29"/>
      <c r="N9" s="26"/>
      <c r="O9" s="29"/>
      <c r="P9" s="29"/>
    </row>
    <row r="10" spans="1:16" ht="12.75">
      <c r="A10" s="30" t="s">
        <v>17</v>
      </c>
      <c r="B10" s="2"/>
      <c r="C10" s="2"/>
      <c r="D10" s="126"/>
      <c r="E10" s="31"/>
      <c r="F10" s="32"/>
      <c r="G10" s="32"/>
      <c r="H10" s="33"/>
      <c r="I10" s="32"/>
      <c r="J10" s="32"/>
      <c r="K10" s="34"/>
      <c r="L10" s="34"/>
      <c r="M10" s="34"/>
      <c r="N10" s="31"/>
      <c r="O10" s="34"/>
      <c r="P10" s="34"/>
    </row>
    <row r="11" spans="1:16" ht="12.75">
      <c r="A11" s="35" t="s">
        <v>18</v>
      </c>
      <c r="B11" s="2"/>
      <c r="C11" s="2"/>
      <c r="D11" s="71">
        <v>30088895.121999998</v>
      </c>
      <c r="E11" s="37">
        <v>2684847.2920099986</v>
      </c>
      <c r="F11" s="38">
        <v>2281602.2867899993</v>
      </c>
      <c r="G11" s="38">
        <v>2468293.5340799997</v>
      </c>
      <c r="H11" s="39">
        <v>7434743.112879999</v>
      </c>
      <c r="I11" s="38">
        <v>4378631.327399999</v>
      </c>
      <c r="J11" s="38">
        <v>307574.8418</v>
      </c>
      <c r="K11" s="40">
        <v>2463717.68496</v>
      </c>
      <c r="L11" s="40">
        <v>7149923.854159998</v>
      </c>
      <c r="M11" s="40">
        <v>14584666.967039999</v>
      </c>
      <c r="N11" s="37">
        <v>2188567.88836</v>
      </c>
      <c r="O11" s="40">
        <v>2421799.9128999994</v>
      </c>
      <c r="P11" s="40">
        <f>+SUM(M11:O11)</f>
        <v>19195034.7683</v>
      </c>
    </row>
    <row r="12" spans="1:16" ht="12.75">
      <c r="A12" s="35"/>
      <c r="B12" s="2" t="s">
        <v>19</v>
      </c>
      <c r="C12" s="2"/>
      <c r="D12" s="71">
        <v>24931494.137</v>
      </c>
      <c r="E12" s="37">
        <v>2316567.459</v>
      </c>
      <c r="F12" s="38">
        <v>1934594.602</v>
      </c>
      <c r="G12" s="38">
        <v>1956868.671</v>
      </c>
      <c r="H12" s="39">
        <v>6208030.732</v>
      </c>
      <c r="I12" s="38">
        <v>4013099.159</v>
      </c>
      <c r="J12" s="38">
        <v>-57029.396</v>
      </c>
      <c r="K12" s="40">
        <v>2099871.142</v>
      </c>
      <c r="L12" s="40">
        <v>6055940.904999999</v>
      </c>
      <c r="M12" s="40">
        <v>12263971.636999998</v>
      </c>
      <c r="N12" s="37">
        <v>1760824.724</v>
      </c>
      <c r="O12" s="40">
        <v>1948602.4</v>
      </c>
      <c r="P12" s="40">
        <f aca="true" t="shared" si="0" ref="P12:P30">+SUM(M12:O12)</f>
        <v>15973398.760999998</v>
      </c>
    </row>
    <row r="13" spans="1:16" s="128" customFormat="1" ht="12.75">
      <c r="A13" s="41"/>
      <c r="B13" s="42"/>
      <c r="C13" s="42" t="s">
        <v>20</v>
      </c>
      <c r="D13" s="127">
        <v>1151626.607</v>
      </c>
      <c r="E13" s="47">
        <v>153115.7926</v>
      </c>
      <c r="F13" s="44">
        <v>88882.5804</v>
      </c>
      <c r="G13" s="44">
        <v>81484.21429999999</v>
      </c>
      <c r="H13" s="45">
        <v>323482.5873</v>
      </c>
      <c r="I13" s="44">
        <v>309918.400875</v>
      </c>
      <c r="J13" s="44">
        <v>-1458.6677</v>
      </c>
      <c r="K13" s="46">
        <v>101826.2208</v>
      </c>
      <c r="L13" s="46">
        <v>410285.953975</v>
      </c>
      <c r="M13" s="46">
        <v>733768.541275</v>
      </c>
      <c r="N13" s="47">
        <v>116161.515473</v>
      </c>
      <c r="O13" s="46">
        <v>129764.943817</v>
      </c>
      <c r="P13" s="40">
        <f t="shared" si="0"/>
        <v>979695.000565</v>
      </c>
    </row>
    <row r="14" spans="1:16" s="128" customFormat="1" ht="12.75">
      <c r="A14" s="41"/>
      <c r="B14" s="42"/>
      <c r="C14" s="42" t="s">
        <v>21</v>
      </c>
      <c r="D14" s="127">
        <v>23779867.529999997</v>
      </c>
      <c r="E14" s="47">
        <v>2163451.6664</v>
      </c>
      <c r="F14" s="44">
        <v>1845712.0215999999</v>
      </c>
      <c r="G14" s="44">
        <v>1875384.4567</v>
      </c>
      <c r="H14" s="45">
        <v>5884548.1447</v>
      </c>
      <c r="I14" s="44">
        <v>3703180.758125</v>
      </c>
      <c r="J14" s="44">
        <v>-55570.7283</v>
      </c>
      <c r="K14" s="46">
        <v>1998044.9212</v>
      </c>
      <c r="L14" s="46">
        <v>5645654.951025</v>
      </c>
      <c r="M14" s="46">
        <v>11530203.095725</v>
      </c>
      <c r="N14" s="47">
        <v>1644663.208527</v>
      </c>
      <c r="O14" s="46">
        <v>1818837.456183</v>
      </c>
      <c r="P14" s="40">
        <f t="shared" si="0"/>
        <v>14993703.760435</v>
      </c>
    </row>
    <row r="15" spans="1:16" ht="12.75">
      <c r="A15" s="35"/>
      <c r="B15" s="2" t="s">
        <v>22</v>
      </c>
      <c r="C15" s="2"/>
      <c r="D15" s="71">
        <v>963351</v>
      </c>
      <c r="E15" s="37">
        <v>7010.389619999999</v>
      </c>
      <c r="F15" s="38">
        <v>3174.5516599999996</v>
      </c>
      <c r="G15" s="38">
        <v>136957.29984</v>
      </c>
      <c r="H15" s="39">
        <v>147142.24112</v>
      </c>
      <c r="I15" s="38">
        <v>7576.3823999999995</v>
      </c>
      <c r="J15" s="38">
        <v>3697.2978</v>
      </c>
      <c r="K15" s="40">
        <v>7240.66152</v>
      </c>
      <c r="L15" s="40">
        <v>18514.341719999997</v>
      </c>
      <c r="M15" s="40">
        <v>165656.58284</v>
      </c>
      <c r="N15" s="37">
        <v>47115.715050000006</v>
      </c>
      <c r="O15" s="40">
        <v>121767.84545</v>
      </c>
      <c r="P15" s="40">
        <f t="shared" si="0"/>
        <v>334540.14333999995</v>
      </c>
    </row>
    <row r="16" spans="1:16" ht="12.75">
      <c r="A16" s="35"/>
      <c r="B16" s="2" t="s">
        <v>23</v>
      </c>
      <c r="C16" s="2"/>
      <c r="D16" s="71">
        <v>2104154.268</v>
      </c>
      <c r="E16" s="37">
        <v>166639.841</v>
      </c>
      <c r="F16" s="38">
        <v>174054.621</v>
      </c>
      <c r="G16" s="38">
        <v>171224.543</v>
      </c>
      <c r="H16" s="39">
        <v>511919.005</v>
      </c>
      <c r="I16" s="38">
        <v>175663.113</v>
      </c>
      <c r="J16" s="38">
        <v>174953.017</v>
      </c>
      <c r="K16" s="40">
        <v>182681.808</v>
      </c>
      <c r="L16" s="40">
        <v>533297.938</v>
      </c>
      <c r="M16" s="40">
        <v>1045216.943</v>
      </c>
      <c r="N16" s="37">
        <v>169429.679</v>
      </c>
      <c r="O16" s="40">
        <v>171151.022</v>
      </c>
      <c r="P16" s="40">
        <f t="shared" si="0"/>
        <v>1385797.6439999999</v>
      </c>
    </row>
    <row r="17" spans="1:16" ht="12.75">
      <c r="A17" s="35"/>
      <c r="B17" s="2" t="s">
        <v>24</v>
      </c>
      <c r="C17" s="2"/>
      <c r="D17" s="71">
        <v>65109.305</v>
      </c>
      <c r="E17" s="37">
        <v>6211.404</v>
      </c>
      <c r="F17" s="38">
        <v>4925.585</v>
      </c>
      <c r="G17" s="38">
        <v>2212.347</v>
      </c>
      <c r="H17" s="39">
        <v>13349.336000000001</v>
      </c>
      <c r="I17" s="38">
        <v>5452.765</v>
      </c>
      <c r="J17" s="38">
        <v>6316.908</v>
      </c>
      <c r="K17" s="40">
        <v>4462.87</v>
      </c>
      <c r="L17" s="40">
        <v>16232.543000000001</v>
      </c>
      <c r="M17" s="40">
        <v>29581.879</v>
      </c>
      <c r="N17" s="37">
        <v>5982.342</v>
      </c>
      <c r="O17" s="40">
        <v>3292.166</v>
      </c>
      <c r="P17" s="40">
        <f t="shared" si="0"/>
        <v>38856.386999999995</v>
      </c>
    </row>
    <row r="18" spans="1:16" ht="12.75">
      <c r="A18" s="35"/>
      <c r="B18" s="42" t="s">
        <v>25</v>
      </c>
      <c r="C18" s="2"/>
      <c r="D18" s="71">
        <v>641891.197</v>
      </c>
      <c r="E18" s="37">
        <v>34490.55788</v>
      </c>
      <c r="F18" s="38">
        <v>38668.8649</v>
      </c>
      <c r="G18" s="38">
        <v>44402.13844</v>
      </c>
      <c r="H18" s="39">
        <v>117561.56122</v>
      </c>
      <c r="I18" s="38">
        <v>45725.32575999999</v>
      </c>
      <c r="J18" s="38">
        <v>60885.4508</v>
      </c>
      <c r="K18" s="40">
        <v>43074.008499999996</v>
      </c>
      <c r="L18" s="40">
        <v>149684.78506</v>
      </c>
      <c r="M18" s="40">
        <v>267246.34628</v>
      </c>
      <c r="N18" s="37">
        <v>55351.91417999999</v>
      </c>
      <c r="O18" s="40">
        <v>35988.60005</v>
      </c>
      <c r="P18" s="40">
        <f t="shared" si="0"/>
        <v>358586.86051</v>
      </c>
    </row>
    <row r="19" spans="1:16" ht="12.75">
      <c r="A19" s="35"/>
      <c r="B19" s="2" t="s">
        <v>26</v>
      </c>
      <c r="C19" s="2"/>
      <c r="D19" s="71">
        <v>703443.523</v>
      </c>
      <c r="E19" s="37">
        <v>63406.37565</v>
      </c>
      <c r="F19" s="38">
        <v>64560.8935</v>
      </c>
      <c r="G19" s="38">
        <v>61539.731</v>
      </c>
      <c r="H19" s="39">
        <v>189507.00015</v>
      </c>
      <c r="I19" s="38">
        <v>62271.52164</v>
      </c>
      <c r="J19" s="38">
        <v>57607.539000000004</v>
      </c>
      <c r="K19" s="40">
        <v>57922.6526</v>
      </c>
      <c r="L19" s="40">
        <v>177801.71324</v>
      </c>
      <c r="M19" s="40">
        <v>367308.71339000005</v>
      </c>
      <c r="N19" s="37">
        <v>71870.14805</v>
      </c>
      <c r="O19" s="40">
        <v>61483.560999999994</v>
      </c>
      <c r="P19" s="40">
        <f t="shared" si="0"/>
        <v>500662.42244000005</v>
      </c>
    </row>
    <row r="20" spans="1:16" ht="12.75">
      <c r="A20" s="35"/>
      <c r="B20" s="2" t="s">
        <v>27</v>
      </c>
      <c r="C20" s="2"/>
      <c r="D20" s="71">
        <v>679451.692</v>
      </c>
      <c r="E20" s="37">
        <v>90521.26486</v>
      </c>
      <c r="F20" s="38">
        <v>61623.16873</v>
      </c>
      <c r="G20" s="38">
        <v>95088.8038</v>
      </c>
      <c r="H20" s="39">
        <v>247233.23739</v>
      </c>
      <c r="I20" s="38">
        <v>68843.0606</v>
      </c>
      <c r="J20" s="38">
        <v>61144.0252</v>
      </c>
      <c r="K20" s="40">
        <v>68464.54234</v>
      </c>
      <c r="L20" s="40">
        <v>198451.62814</v>
      </c>
      <c r="M20" s="40">
        <v>445684.86552999995</v>
      </c>
      <c r="N20" s="37">
        <v>77993.36608</v>
      </c>
      <c r="O20" s="40">
        <v>79514.3184</v>
      </c>
      <c r="P20" s="40">
        <f t="shared" si="0"/>
        <v>603192.55001</v>
      </c>
    </row>
    <row r="21" spans="1:16" ht="12.75">
      <c r="A21" s="35"/>
      <c r="B21" s="2"/>
      <c r="C21" s="2"/>
      <c r="D21" s="126"/>
      <c r="E21" s="48"/>
      <c r="F21" s="49"/>
      <c r="G21" s="49"/>
      <c r="H21" s="50"/>
      <c r="I21" s="49"/>
      <c r="J21" s="49"/>
      <c r="K21" s="51"/>
      <c r="L21" s="51"/>
      <c r="M21" s="51"/>
      <c r="N21" s="48"/>
      <c r="O21" s="51"/>
      <c r="P21" s="51"/>
    </row>
    <row r="22" spans="1:16" ht="12.75">
      <c r="A22" s="35" t="s">
        <v>28</v>
      </c>
      <c r="B22" s="2"/>
      <c r="C22" s="2"/>
      <c r="D22" s="71">
        <v>26526818.615</v>
      </c>
      <c r="E22" s="37">
        <v>1990908.9619599998</v>
      </c>
      <c r="F22" s="38">
        <v>1817082.54196</v>
      </c>
      <c r="G22" s="38">
        <v>2133779.88924</v>
      </c>
      <c r="H22" s="39">
        <v>5941771.39316</v>
      </c>
      <c r="I22" s="38">
        <v>2121520.86312</v>
      </c>
      <c r="J22" s="38">
        <v>2031855.0798</v>
      </c>
      <c r="K22" s="40">
        <v>2205346.14736</v>
      </c>
      <c r="L22" s="40">
        <v>6358722.090280001</v>
      </c>
      <c r="M22" s="40">
        <v>12300493.48344</v>
      </c>
      <c r="N22" s="37">
        <v>2220166.39099</v>
      </c>
      <c r="O22" s="40">
        <v>2137986.7892500004</v>
      </c>
      <c r="P22" s="40">
        <f t="shared" si="0"/>
        <v>16658646.663680002</v>
      </c>
    </row>
    <row r="23" spans="1:16" ht="12.75">
      <c r="A23" s="35"/>
      <c r="B23" s="2" t="s">
        <v>29</v>
      </c>
      <c r="C23" s="2"/>
      <c r="D23" s="71">
        <v>5886555.439</v>
      </c>
      <c r="E23" s="37">
        <v>480436.54511</v>
      </c>
      <c r="F23" s="38">
        <v>478186.3913</v>
      </c>
      <c r="G23" s="38">
        <v>611900.14464</v>
      </c>
      <c r="H23" s="39">
        <v>1570523.0810500002</v>
      </c>
      <c r="I23" s="38">
        <v>485344.32732000004</v>
      </c>
      <c r="J23" s="38">
        <v>479797.4748</v>
      </c>
      <c r="K23" s="40">
        <v>617918.8594600001</v>
      </c>
      <c r="L23" s="40">
        <v>1583060.66158</v>
      </c>
      <c r="M23" s="40">
        <v>3153583.74263</v>
      </c>
      <c r="N23" s="37">
        <v>475554.74768000003</v>
      </c>
      <c r="O23" s="40">
        <v>499366.7077</v>
      </c>
      <c r="P23" s="40">
        <f t="shared" si="0"/>
        <v>4128505.1980100004</v>
      </c>
    </row>
    <row r="24" spans="1:16" ht="12.75">
      <c r="A24" s="35"/>
      <c r="B24" s="2" t="s">
        <v>30</v>
      </c>
      <c r="C24" s="2"/>
      <c r="D24" s="71">
        <v>2478045.565</v>
      </c>
      <c r="E24" s="37">
        <v>144640.53294</v>
      </c>
      <c r="F24" s="38">
        <v>161751.43391999998</v>
      </c>
      <c r="G24" s="38">
        <v>221234.48048</v>
      </c>
      <c r="H24" s="39">
        <v>527626.44734</v>
      </c>
      <c r="I24" s="38">
        <v>208473.29028000002</v>
      </c>
      <c r="J24" s="38">
        <v>202222.2778</v>
      </c>
      <c r="K24" s="40">
        <v>206599.59696</v>
      </c>
      <c r="L24" s="40">
        <v>617295.16504</v>
      </c>
      <c r="M24" s="40">
        <v>1144921.6123799998</v>
      </c>
      <c r="N24" s="37">
        <v>202838.25737</v>
      </c>
      <c r="O24" s="40">
        <v>205303.3666</v>
      </c>
      <c r="P24" s="40">
        <f t="shared" si="0"/>
        <v>1553063.23635</v>
      </c>
    </row>
    <row r="25" spans="1:16" ht="12.75">
      <c r="A25" s="35"/>
      <c r="B25" s="2" t="s">
        <v>31</v>
      </c>
      <c r="C25" s="2"/>
      <c r="D25" s="71">
        <v>764051.941</v>
      </c>
      <c r="E25" s="37">
        <v>215194.03903</v>
      </c>
      <c r="F25" s="38">
        <v>39909.27375</v>
      </c>
      <c r="G25" s="38">
        <v>61891.74136</v>
      </c>
      <c r="H25" s="39">
        <v>316995.05414</v>
      </c>
      <c r="I25" s="38">
        <v>28630.44832</v>
      </c>
      <c r="J25" s="38">
        <v>8831.3154</v>
      </c>
      <c r="K25" s="40">
        <v>1645.86742</v>
      </c>
      <c r="L25" s="40">
        <v>39107.631140000005</v>
      </c>
      <c r="M25" s="40">
        <v>356102.68528000003</v>
      </c>
      <c r="N25" s="37">
        <v>239517.52920999998</v>
      </c>
      <c r="O25" s="40">
        <v>36720.71115</v>
      </c>
      <c r="P25" s="40">
        <f t="shared" si="0"/>
        <v>632340.92564</v>
      </c>
    </row>
    <row r="26" spans="1:16" ht="12.75">
      <c r="A26" s="35"/>
      <c r="B26" s="2" t="s">
        <v>32</v>
      </c>
      <c r="C26" s="2"/>
      <c r="D26" s="71">
        <v>11800432.2</v>
      </c>
      <c r="E26" s="37">
        <v>695711.1378499999</v>
      </c>
      <c r="F26" s="38">
        <v>687367.78971</v>
      </c>
      <c r="G26" s="38">
        <v>784890.46944</v>
      </c>
      <c r="H26" s="39">
        <v>2167969.397</v>
      </c>
      <c r="I26" s="38">
        <v>811710.9486</v>
      </c>
      <c r="J26" s="38">
        <v>821547.874</v>
      </c>
      <c r="K26" s="40">
        <v>902060.2496</v>
      </c>
      <c r="L26" s="40">
        <v>2535319.0722000003</v>
      </c>
      <c r="M26" s="40">
        <v>4703288.4692</v>
      </c>
      <c r="N26" s="37">
        <v>828380.83673</v>
      </c>
      <c r="O26" s="40">
        <v>915719.08725</v>
      </c>
      <c r="P26" s="40">
        <f t="shared" si="0"/>
        <v>6447388.39318</v>
      </c>
    </row>
    <row r="27" spans="1:16" ht="12.75">
      <c r="A27" s="35"/>
      <c r="B27" s="2" t="s">
        <v>33</v>
      </c>
      <c r="C27" s="2"/>
      <c r="D27" s="71">
        <v>5588494.961</v>
      </c>
      <c r="E27" s="37">
        <v>454011.41004</v>
      </c>
      <c r="F27" s="38">
        <v>441164.04928</v>
      </c>
      <c r="G27" s="38">
        <v>452889.57116</v>
      </c>
      <c r="H27" s="39">
        <v>1348065.03048</v>
      </c>
      <c r="I27" s="38">
        <v>584346.42632</v>
      </c>
      <c r="J27" s="38">
        <v>515518.371</v>
      </c>
      <c r="K27" s="40">
        <v>475293.61156</v>
      </c>
      <c r="L27" s="40">
        <v>1575158.40888</v>
      </c>
      <c r="M27" s="40">
        <v>2923223.43936</v>
      </c>
      <c r="N27" s="37">
        <v>472957.587</v>
      </c>
      <c r="O27" s="40">
        <v>476501.193</v>
      </c>
      <c r="P27" s="40">
        <f t="shared" si="0"/>
        <v>3872682.21936</v>
      </c>
    </row>
    <row r="28" spans="1:16" ht="12.75">
      <c r="A28" s="35"/>
      <c r="B28" s="2" t="s">
        <v>34</v>
      </c>
      <c r="C28" s="2"/>
      <c r="D28" s="71">
        <v>9238.509</v>
      </c>
      <c r="E28" s="37">
        <v>915.29699</v>
      </c>
      <c r="F28" s="38">
        <v>8703.604</v>
      </c>
      <c r="G28" s="38">
        <v>973.48216</v>
      </c>
      <c r="H28" s="39">
        <v>10592.38315</v>
      </c>
      <c r="I28" s="38">
        <v>3015.4222800000002</v>
      </c>
      <c r="J28" s="38">
        <v>3937.7668</v>
      </c>
      <c r="K28" s="40">
        <v>1827.96236</v>
      </c>
      <c r="L28" s="40">
        <v>8781.15144</v>
      </c>
      <c r="M28" s="40">
        <v>19373.53459</v>
      </c>
      <c r="N28" s="37">
        <v>917.433</v>
      </c>
      <c r="O28" s="40">
        <v>4375.723550000001</v>
      </c>
      <c r="P28" s="40">
        <f t="shared" si="0"/>
        <v>24666.691140000003</v>
      </c>
    </row>
    <row r="29" spans="1:16" ht="12.75">
      <c r="A29" s="35"/>
      <c r="B29" s="2"/>
      <c r="C29" s="2"/>
      <c r="D29" s="71"/>
      <c r="E29" s="37"/>
      <c r="F29" s="38"/>
      <c r="G29" s="38"/>
      <c r="H29" s="39"/>
      <c r="I29" s="38"/>
      <c r="J29" s="38"/>
      <c r="K29" s="40"/>
      <c r="L29" s="40"/>
      <c r="M29" s="40"/>
      <c r="N29" s="37"/>
      <c r="O29" s="40"/>
      <c r="P29" s="40"/>
    </row>
    <row r="30" spans="1:16" ht="12.75">
      <c r="A30" s="41" t="s">
        <v>35</v>
      </c>
      <c r="B30" s="42"/>
      <c r="C30" s="42"/>
      <c r="D30" s="71">
        <v>3562076.5069999993</v>
      </c>
      <c r="E30" s="37">
        <v>693938.3300499988</v>
      </c>
      <c r="F30" s="38">
        <v>464519.7448299993</v>
      </c>
      <c r="G30" s="38">
        <v>334513.64483999973</v>
      </c>
      <c r="H30" s="39">
        <v>1492971.7197199985</v>
      </c>
      <c r="I30" s="38">
        <v>2257110.464279999</v>
      </c>
      <c r="J30" s="38">
        <v>-1724280.238</v>
      </c>
      <c r="K30" s="40">
        <v>258371.5376000004</v>
      </c>
      <c r="L30" s="40">
        <v>791201.7638799967</v>
      </c>
      <c r="M30" s="40">
        <v>2284173.483599998</v>
      </c>
      <c r="N30" s="37">
        <v>-31598.502630000003</v>
      </c>
      <c r="O30" s="40">
        <v>283813.12364999903</v>
      </c>
      <c r="P30" s="40">
        <f t="shared" si="0"/>
        <v>2536388.104619997</v>
      </c>
    </row>
    <row r="31" spans="1:16" ht="12.75">
      <c r="A31" s="35"/>
      <c r="B31" s="2"/>
      <c r="C31" s="2"/>
      <c r="D31" s="71"/>
      <c r="E31" s="37"/>
      <c r="F31" s="38"/>
      <c r="G31" s="38"/>
      <c r="H31" s="39"/>
      <c r="I31" s="38"/>
      <c r="J31" s="38"/>
      <c r="K31" s="40"/>
      <c r="L31" s="40"/>
      <c r="M31" s="40"/>
      <c r="N31" s="37"/>
      <c r="O31" s="40"/>
      <c r="P31" s="40"/>
    </row>
    <row r="32" spans="1:16" ht="12.75">
      <c r="A32" s="30" t="s">
        <v>36</v>
      </c>
      <c r="B32" s="2"/>
      <c r="C32" s="2"/>
      <c r="D32" s="71"/>
      <c r="E32" s="37"/>
      <c r="F32" s="38"/>
      <c r="G32" s="38"/>
      <c r="H32" s="39"/>
      <c r="I32" s="38"/>
      <c r="J32" s="38"/>
      <c r="K32" s="40"/>
      <c r="L32" s="40"/>
      <c r="M32" s="40"/>
      <c r="N32" s="37"/>
      <c r="O32" s="40"/>
      <c r="P32" s="40"/>
    </row>
    <row r="33" spans="1:16" ht="12.75">
      <c r="A33" s="35" t="s">
        <v>37</v>
      </c>
      <c r="B33" s="2"/>
      <c r="C33" s="2"/>
      <c r="D33" s="71">
        <v>5266785.0479999995</v>
      </c>
      <c r="E33" s="37">
        <v>175969.17536</v>
      </c>
      <c r="F33" s="38">
        <v>353024.25969000004</v>
      </c>
      <c r="G33" s="38">
        <v>420000.80727999995</v>
      </c>
      <c r="H33" s="39">
        <v>948994.2423299999</v>
      </c>
      <c r="I33" s="38">
        <v>392775.13775999995</v>
      </c>
      <c r="J33" s="38">
        <v>410123.11220000003</v>
      </c>
      <c r="K33" s="40">
        <v>435791.41880000004</v>
      </c>
      <c r="L33" s="40">
        <v>1238689.66876</v>
      </c>
      <c r="M33" s="40">
        <v>2187683.9110899996</v>
      </c>
      <c r="N33" s="37">
        <v>357811.40885</v>
      </c>
      <c r="O33" s="40">
        <v>334346.2672</v>
      </c>
      <c r="P33" s="40">
        <f>+SUM(M33:O33)</f>
        <v>2879841.58714</v>
      </c>
    </row>
    <row r="34" spans="1:16" ht="12.75">
      <c r="A34" s="35"/>
      <c r="B34" s="2" t="s">
        <v>38</v>
      </c>
      <c r="C34" s="2"/>
      <c r="D34" s="71">
        <v>49136.597</v>
      </c>
      <c r="E34" s="37">
        <v>2602.017</v>
      </c>
      <c r="F34" s="38">
        <v>1166.845</v>
      </c>
      <c r="G34" s="38">
        <v>3887.015</v>
      </c>
      <c r="H34" s="39">
        <v>7655.877</v>
      </c>
      <c r="I34" s="38">
        <v>1426.981</v>
      </c>
      <c r="J34" s="38">
        <v>325.967</v>
      </c>
      <c r="K34" s="40">
        <v>1153.261</v>
      </c>
      <c r="L34" s="40">
        <v>2906.209</v>
      </c>
      <c r="M34" s="40">
        <v>10562.086</v>
      </c>
      <c r="N34" s="37">
        <v>3034.602</v>
      </c>
      <c r="O34" s="40">
        <v>2367.448</v>
      </c>
      <c r="P34" s="40">
        <f>+SUM(M34:O34)</f>
        <v>15964.135999999999</v>
      </c>
    </row>
    <row r="35" spans="1:16" ht="12.75">
      <c r="A35" s="35"/>
      <c r="B35" s="2" t="s">
        <v>39</v>
      </c>
      <c r="C35" s="2"/>
      <c r="D35" s="71">
        <v>3118364.211</v>
      </c>
      <c r="E35" s="37">
        <v>18690.25436</v>
      </c>
      <c r="F35" s="38">
        <v>182380.51569</v>
      </c>
      <c r="G35" s="38">
        <v>239753.77928</v>
      </c>
      <c r="H35" s="39">
        <v>440824.54932999995</v>
      </c>
      <c r="I35" s="38">
        <v>224868.67575999998</v>
      </c>
      <c r="J35" s="38">
        <v>198824.2832</v>
      </c>
      <c r="K35" s="40">
        <v>232693.4248</v>
      </c>
      <c r="L35" s="40">
        <v>656386.38376</v>
      </c>
      <c r="M35" s="40">
        <v>1097210.93309</v>
      </c>
      <c r="N35" s="37">
        <v>175589.83485</v>
      </c>
      <c r="O35" s="40">
        <v>171261.64919999999</v>
      </c>
      <c r="P35" s="40">
        <f>+SUM(M35:O35)</f>
        <v>1444062.41714</v>
      </c>
    </row>
    <row r="36" spans="1:16" ht="12.75">
      <c r="A36" s="35"/>
      <c r="B36" s="2" t="s">
        <v>40</v>
      </c>
      <c r="C36" s="2"/>
      <c r="D36" s="71">
        <v>2197557.434</v>
      </c>
      <c r="E36" s="37">
        <v>159880.938</v>
      </c>
      <c r="F36" s="38">
        <v>171810.589</v>
      </c>
      <c r="G36" s="38">
        <v>184134.043</v>
      </c>
      <c r="H36" s="39">
        <v>515825.57</v>
      </c>
      <c r="I36" s="38">
        <v>169333.443</v>
      </c>
      <c r="J36" s="38">
        <v>211624.796</v>
      </c>
      <c r="K36" s="40">
        <v>204251.255</v>
      </c>
      <c r="L36" s="40">
        <v>585209.494</v>
      </c>
      <c r="M36" s="40">
        <v>1101035.064</v>
      </c>
      <c r="N36" s="37">
        <v>185256.176</v>
      </c>
      <c r="O36" s="40">
        <v>165452.066</v>
      </c>
      <c r="P36" s="40">
        <f>+SUM(M36:O36)</f>
        <v>1451743.3059999999</v>
      </c>
    </row>
    <row r="37" spans="1:16" ht="12.75">
      <c r="A37" s="35"/>
      <c r="B37" s="2"/>
      <c r="C37" s="2"/>
      <c r="D37" s="71"/>
      <c r="E37" s="37"/>
      <c r="F37" s="38"/>
      <c r="G37" s="38"/>
      <c r="H37" s="39"/>
      <c r="I37" s="38"/>
      <c r="J37" s="38"/>
      <c r="K37" s="40"/>
      <c r="L37" s="40"/>
      <c r="M37" s="40"/>
      <c r="N37" s="37"/>
      <c r="O37" s="40"/>
      <c r="P37" s="40"/>
    </row>
    <row r="38" spans="1:16" ht="12.75">
      <c r="A38" s="52" t="s">
        <v>41</v>
      </c>
      <c r="B38" s="53"/>
      <c r="C38" s="53"/>
      <c r="D38" s="129">
        <v>30138031.718999997</v>
      </c>
      <c r="E38" s="55">
        <v>2687449.3090099986</v>
      </c>
      <c r="F38" s="56">
        <v>2282769.1317899995</v>
      </c>
      <c r="G38" s="56">
        <v>2472180.54908</v>
      </c>
      <c r="H38" s="57">
        <v>7442398.989879999</v>
      </c>
      <c r="I38" s="56">
        <v>4380058.308399999</v>
      </c>
      <c r="J38" s="56">
        <v>307900.8088</v>
      </c>
      <c r="K38" s="58">
        <v>2464870.94596</v>
      </c>
      <c r="L38" s="58">
        <v>7152830.063159998</v>
      </c>
      <c r="M38" s="58">
        <v>14595229.053039998</v>
      </c>
      <c r="N38" s="55">
        <v>2191602.49036</v>
      </c>
      <c r="O38" s="58">
        <v>2424167.3608999993</v>
      </c>
      <c r="P38" s="58">
        <f>+SUM(M38:O38)</f>
        <v>19210998.904299997</v>
      </c>
    </row>
    <row r="39" spans="1:16" ht="12.75">
      <c r="A39" s="52" t="s">
        <v>42</v>
      </c>
      <c r="B39" s="53"/>
      <c r="C39" s="53"/>
      <c r="D39" s="129">
        <v>31842740.259999998</v>
      </c>
      <c r="E39" s="55">
        <v>2169480.1543199997</v>
      </c>
      <c r="F39" s="56">
        <v>2171273.64665</v>
      </c>
      <c r="G39" s="56">
        <v>2557667.71152</v>
      </c>
      <c r="H39" s="57">
        <v>6898421.512490001</v>
      </c>
      <c r="I39" s="56">
        <v>2515722.98188</v>
      </c>
      <c r="J39" s="56">
        <v>2442304.159</v>
      </c>
      <c r="K39" s="58">
        <v>2642290.82716</v>
      </c>
      <c r="L39" s="58">
        <v>7600317.968040001</v>
      </c>
      <c r="M39" s="58">
        <v>14498739.48053</v>
      </c>
      <c r="N39" s="55">
        <v>2581012.4018400004</v>
      </c>
      <c r="O39" s="58">
        <v>2474700.5044500004</v>
      </c>
      <c r="P39" s="58">
        <f>+SUM(M39:O39)</f>
        <v>19554452.38682</v>
      </c>
    </row>
    <row r="40" spans="1:16" ht="12.75">
      <c r="A40" s="52" t="s">
        <v>43</v>
      </c>
      <c r="B40" s="53"/>
      <c r="C40" s="53"/>
      <c r="D40" s="129">
        <v>-1704708.5410000011</v>
      </c>
      <c r="E40" s="55">
        <v>517969.15468999883</v>
      </c>
      <c r="F40" s="56">
        <v>111495.48513999954</v>
      </c>
      <c r="G40" s="56">
        <v>-85487.1624400001</v>
      </c>
      <c r="H40" s="57">
        <v>543977.4773899987</v>
      </c>
      <c r="I40" s="56">
        <v>1864335.3265199987</v>
      </c>
      <c r="J40" s="59">
        <v>-2134403.3502</v>
      </c>
      <c r="K40" s="60">
        <v>-177419.8811999997</v>
      </c>
      <c r="L40" s="60">
        <v>-447487.9048800031</v>
      </c>
      <c r="M40" s="60">
        <v>96489.57250999846</v>
      </c>
      <c r="N40" s="61">
        <v>-389409.91148000024</v>
      </c>
      <c r="O40" s="60">
        <v>-50533.143550001085</v>
      </c>
      <c r="P40" s="58">
        <f>+SUM(M40:O40)</f>
        <v>-343453.4825200029</v>
      </c>
    </row>
    <row r="41" spans="1:16" ht="12.75">
      <c r="A41" s="63"/>
      <c r="B41" s="64"/>
      <c r="C41" s="64"/>
      <c r="D41" s="130"/>
      <c r="E41" s="66"/>
      <c r="F41" s="67"/>
      <c r="G41" s="67"/>
      <c r="H41" s="68"/>
      <c r="I41" s="67"/>
      <c r="J41" s="67"/>
      <c r="K41" s="69"/>
      <c r="L41" s="69"/>
      <c r="M41" s="69"/>
      <c r="N41" s="66"/>
      <c r="O41" s="69"/>
      <c r="P41" s="69"/>
    </row>
    <row r="42" spans="1:16" ht="12.75">
      <c r="A42" s="30" t="s">
        <v>44</v>
      </c>
      <c r="B42" s="2"/>
      <c r="C42" s="2"/>
      <c r="D42" s="126"/>
      <c r="E42" s="48"/>
      <c r="F42" s="49"/>
      <c r="G42" s="49"/>
      <c r="H42" s="50"/>
      <c r="I42" s="49"/>
      <c r="J42" s="49"/>
      <c r="K42" s="51"/>
      <c r="L42" s="51"/>
      <c r="M42" s="51"/>
      <c r="N42" s="48"/>
      <c r="O42" s="51"/>
      <c r="P42" s="51"/>
    </row>
    <row r="43" spans="1:16" ht="12.75">
      <c r="A43" s="30"/>
      <c r="B43" s="2"/>
      <c r="C43" s="2"/>
      <c r="D43" s="126"/>
      <c r="E43" s="48"/>
      <c r="F43" s="49"/>
      <c r="G43" s="49"/>
      <c r="H43" s="50"/>
      <c r="I43" s="49"/>
      <c r="J43" s="49"/>
      <c r="K43" s="51"/>
      <c r="L43" s="51"/>
      <c r="M43" s="51"/>
      <c r="N43" s="48"/>
      <c r="O43" s="51"/>
      <c r="P43" s="51"/>
    </row>
    <row r="44" spans="1:16" ht="12.75">
      <c r="A44" s="35" t="s">
        <v>45</v>
      </c>
      <c r="B44" s="2"/>
      <c r="C44" s="2"/>
      <c r="D44" s="71">
        <v>-81553.2200000001</v>
      </c>
      <c r="E44" s="72">
        <v>-82584.24111000009</v>
      </c>
      <c r="F44" s="70">
        <v>-28868.546860000002</v>
      </c>
      <c r="G44" s="70">
        <v>-194761.26711999995</v>
      </c>
      <c r="H44" s="71">
        <v>-306214.0550899999</v>
      </c>
      <c r="I44" s="70">
        <v>1786658.47344</v>
      </c>
      <c r="J44" s="70">
        <v>-1363621.545</v>
      </c>
      <c r="K44" s="36">
        <v>226545.16325999994</v>
      </c>
      <c r="L44" s="36">
        <v>649582.0917000001</v>
      </c>
      <c r="M44" s="36">
        <v>343368.0366100002</v>
      </c>
      <c r="N44" s="72">
        <v>-661555.1117700001</v>
      </c>
      <c r="O44" s="36">
        <v>141747.47645</v>
      </c>
      <c r="P44" s="40">
        <f aca="true" t="shared" si="1" ref="P44:P57">+SUM(M44:O44)</f>
        <v>-176439.5987099999</v>
      </c>
    </row>
    <row r="45" spans="1:16" ht="12.75">
      <c r="A45" s="35" t="s">
        <v>46</v>
      </c>
      <c r="B45" s="2"/>
      <c r="C45" s="2"/>
      <c r="D45" s="71">
        <v>50274.841999999975</v>
      </c>
      <c r="E45" s="72">
        <v>-96011.54824</v>
      </c>
      <c r="F45" s="70">
        <v>5421.754579999997</v>
      </c>
      <c r="G45" s="70">
        <v>161.54604000000108</v>
      </c>
      <c r="H45" s="71">
        <v>-90428.24762</v>
      </c>
      <c r="I45" s="70">
        <v>3836.049320000002</v>
      </c>
      <c r="J45" s="70">
        <v>5933.1849999999995</v>
      </c>
      <c r="K45" s="36">
        <v>-9270.690380000004</v>
      </c>
      <c r="L45" s="36">
        <v>498.5439399999959</v>
      </c>
      <c r="M45" s="36">
        <v>-89929.70367999999</v>
      </c>
      <c r="N45" s="72">
        <v>3298.8960000000006</v>
      </c>
      <c r="O45" s="36">
        <v>9522.809000000001</v>
      </c>
      <c r="P45" s="40">
        <f t="shared" si="1"/>
        <v>-77107.99867999999</v>
      </c>
    </row>
    <row r="46" spans="1:16" ht="12.75">
      <c r="A46" s="35"/>
      <c r="B46" s="2" t="s">
        <v>47</v>
      </c>
      <c r="C46" s="2"/>
      <c r="D46" s="71">
        <v>281521.002</v>
      </c>
      <c r="E46" s="72">
        <v>13032.628159999998</v>
      </c>
      <c r="F46" s="70">
        <v>17635.163819999998</v>
      </c>
      <c r="G46" s="70">
        <v>20504.048160000002</v>
      </c>
      <c r="H46" s="71">
        <v>51171.84014</v>
      </c>
      <c r="I46" s="70">
        <v>19381.67104</v>
      </c>
      <c r="J46" s="70">
        <v>21524.9698</v>
      </c>
      <c r="K46" s="36">
        <v>17813.383299999998</v>
      </c>
      <c r="L46" s="36">
        <v>58720.024139999994</v>
      </c>
      <c r="M46" s="36">
        <v>109891.86428</v>
      </c>
      <c r="N46" s="72">
        <v>17587.42756</v>
      </c>
      <c r="O46" s="36">
        <v>19504.50055</v>
      </c>
      <c r="P46" s="40">
        <f t="shared" si="1"/>
        <v>146983.79239</v>
      </c>
    </row>
    <row r="47" spans="1:16" ht="12.75">
      <c r="A47" s="35"/>
      <c r="B47" s="2" t="s">
        <v>48</v>
      </c>
      <c r="C47" s="2"/>
      <c r="D47" s="71">
        <v>231246.16</v>
      </c>
      <c r="E47" s="72">
        <v>109044.1764</v>
      </c>
      <c r="F47" s="70">
        <v>12213.40924</v>
      </c>
      <c r="G47" s="70">
        <v>20342.50212</v>
      </c>
      <c r="H47" s="71">
        <v>141600.08776</v>
      </c>
      <c r="I47" s="70">
        <v>15545.62172</v>
      </c>
      <c r="J47" s="70">
        <v>15591.7848</v>
      </c>
      <c r="K47" s="36">
        <v>27084.07368</v>
      </c>
      <c r="L47" s="36">
        <v>58221.4802</v>
      </c>
      <c r="M47" s="36">
        <v>199821.56796</v>
      </c>
      <c r="N47" s="72">
        <v>14288.53156</v>
      </c>
      <c r="O47" s="36">
        <v>9981.69155</v>
      </c>
      <c r="P47" s="40">
        <f t="shared" si="1"/>
        <v>224091.79106999998</v>
      </c>
    </row>
    <row r="48" spans="1:16" ht="12.75">
      <c r="A48" s="35" t="s">
        <v>49</v>
      </c>
      <c r="B48" s="2"/>
      <c r="C48" s="2"/>
      <c r="D48" s="71">
        <v>-237776.59000000008</v>
      </c>
      <c r="E48" s="72">
        <v>280870.4525899999</v>
      </c>
      <c r="F48" s="70">
        <v>528047.03186</v>
      </c>
      <c r="G48" s="70">
        <v>-142291.48003999994</v>
      </c>
      <c r="H48" s="71">
        <v>666626.00441</v>
      </c>
      <c r="I48" s="70">
        <v>496753.0928</v>
      </c>
      <c r="J48" s="70">
        <v>289031.06820000004</v>
      </c>
      <c r="K48" s="36">
        <v>-777495.60406</v>
      </c>
      <c r="L48" s="36">
        <v>8288.556940000039</v>
      </c>
      <c r="M48" s="36">
        <v>674914.5613500001</v>
      </c>
      <c r="N48" s="72">
        <v>14065.565100000007</v>
      </c>
      <c r="O48" s="36">
        <v>145886.29585</v>
      </c>
      <c r="P48" s="40">
        <f t="shared" si="1"/>
        <v>834866.4223000001</v>
      </c>
    </row>
    <row r="49" spans="1:16" ht="12.75">
      <c r="A49" s="35"/>
      <c r="B49" s="2" t="s">
        <v>50</v>
      </c>
      <c r="C49" s="2"/>
      <c r="D49" s="71">
        <v>1868782.183</v>
      </c>
      <c r="E49" s="72">
        <v>1549571.8416499998</v>
      </c>
      <c r="F49" s="70">
        <v>1098432.61453</v>
      </c>
      <c r="G49" s="70">
        <v>533665.2196800001</v>
      </c>
      <c r="H49" s="71">
        <v>3181669.67586</v>
      </c>
      <c r="I49" s="70">
        <v>749449.00772</v>
      </c>
      <c r="J49" s="70">
        <v>378153.20440000005</v>
      </c>
      <c r="K49" s="36">
        <v>-214516.71518000012</v>
      </c>
      <c r="L49" s="36">
        <v>913085.49694</v>
      </c>
      <c r="M49" s="36">
        <v>4094755.1728</v>
      </c>
      <c r="N49" s="72">
        <v>55678.09422000001</v>
      </c>
      <c r="O49" s="36">
        <v>226020.67495</v>
      </c>
      <c r="P49" s="40">
        <f t="shared" si="1"/>
        <v>4376453.94197</v>
      </c>
    </row>
    <row r="50" spans="1:16" ht="12.75">
      <c r="A50" s="35"/>
      <c r="B50" s="2" t="s">
        <v>51</v>
      </c>
      <c r="C50" s="2"/>
      <c r="D50" s="71">
        <v>2106558.773</v>
      </c>
      <c r="E50" s="72">
        <v>1268701.38906</v>
      </c>
      <c r="F50" s="70">
        <v>570385.5826699999</v>
      </c>
      <c r="G50" s="70">
        <v>675956.69972</v>
      </c>
      <c r="H50" s="71">
        <v>2515043.67145</v>
      </c>
      <c r="I50" s="70">
        <v>252695.91492</v>
      </c>
      <c r="J50" s="70">
        <v>89122.13620000001</v>
      </c>
      <c r="K50" s="36">
        <v>562978.88888</v>
      </c>
      <c r="L50" s="36">
        <v>904796.94</v>
      </c>
      <c r="M50" s="36">
        <v>3419840.6114499997</v>
      </c>
      <c r="N50" s="72">
        <v>41612.52912000001</v>
      </c>
      <c r="O50" s="36">
        <v>80134.37909999999</v>
      </c>
      <c r="P50" s="40">
        <f t="shared" si="1"/>
        <v>3541587.51967</v>
      </c>
    </row>
    <row r="51" spans="1:16" ht="12.75">
      <c r="A51" s="35" t="s">
        <v>52</v>
      </c>
      <c r="B51" s="2"/>
      <c r="C51" s="2"/>
      <c r="D51" s="71">
        <v>0</v>
      </c>
      <c r="E51" s="72">
        <v>-4678.929390000005</v>
      </c>
      <c r="F51" s="70">
        <v>-1428.1869300000108</v>
      </c>
      <c r="G51" s="70">
        <v>1476.723199999993</v>
      </c>
      <c r="H51" s="71">
        <v>-4630.3931200000225</v>
      </c>
      <c r="I51" s="70">
        <v>991.0145599999814</v>
      </c>
      <c r="J51" s="70">
        <v>3090.057599999971</v>
      </c>
      <c r="K51" s="36">
        <v>216811.49024</v>
      </c>
      <c r="L51" s="36">
        <v>220892.56239999997</v>
      </c>
      <c r="M51" s="36">
        <v>216262.16927999994</v>
      </c>
      <c r="N51" s="72">
        <v>-217620.54866000003</v>
      </c>
      <c r="O51" s="36">
        <v>-901.5777000000235</v>
      </c>
      <c r="P51" s="40">
        <f t="shared" si="1"/>
        <v>-2259.9570800001093</v>
      </c>
    </row>
    <row r="52" spans="1:16" ht="12.75">
      <c r="A52" s="35" t="s">
        <v>53</v>
      </c>
      <c r="B52" s="2"/>
      <c r="C52" s="2"/>
      <c r="D52" s="71">
        <v>105948.528</v>
      </c>
      <c r="E52" s="72">
        <v>-262764.21606999997</v>
      </c>
      <c r="F52" s="70">
        <v>-560909.14637</v>
      </c>
      <c r="G52" s="70">
        <v>-54108.056319999996</v>
      </c>
      <c r="H52" s="71">
        <v>-877781.4187599999</v>
      </c>
      <c r="I52" s="70">
        <v>1285078.31676</v>
      </c>
      <c r="J52" s="70">
        <v>-1661675.8558</v>
      </c>
      <c r="K52" s="36">
        <v>796499.9674600001</v>
      </c>
      <c r="L52" s="36">
        <v>419902.4284200001</v>
      </c>
      <c r="M52" s="36">
        <v>-457878.9903399998</v>
      </c>
      <c r="N52" s="72">
        <v>-461299.02421</v>
      </c>
      <c r="O52" s="36">
        <v>-12760.050700000002</v>
      </c>
      <c r="P52" s="40">
        <f t="shared" si="1"/>
        <v>-931938.0652499998</v>
      </c>
    </row>
    <row r="53" spans="1:16" ht="12.75">
      <c r="A53" s="73" t="s">
        <v>54</v>
      </c>
      <c r="B53" s="74"/>
      <c r="C53" s="74"/>
      <c r="D53" s="71">
        <v>0</v>
      </c>
      <c r="E53" s="72">
        <v>0</v>
      </c>
      <c r="F53" s="70">
        <v>0</v>
      </c>
      <c r="G53" s="70">
        <v>0</v>
      </c>
      <c r="H53" s="71">
        <v>0</v>
      </c>
      <c r="I53" s="70">
        <v>0</v>
      </c>
      <c r="J53" s="70">
        <v>0</v>
      </c>
      <c r="K53" s="36">
        <v>0</v>
      </c>
      <c r="L53" s="36">
        <v>0</v>
      </c>
      <c r="M53" s="36">
        <v>0</v>
      </c>
      <c r="N53" s="72">
        <v>0</v>
      </c>
      <c r="O53" s="36">
        <v>0</v>
      </c>
      <c r="P53" s="40">
        <f t="shared" si="1"/>
        <v>0</v>
      </c>
    </row>
    <row r="54" spans="1:16" ht="12.75">
      <c r="A54" s="73"/>
      <c r="B54" s="74" t="s">
        <v>55</v>
      </c>
      <c r="C54" s="74"/>
      <c r="D54" s="71">
        <v>0</v>
      </c>
      <c r="E54" s="72">
        <v>0</v>
      </c>
      <c r="F54" s="70">
        <v>0</v>
      </c>
      <c r="G54" s="70">
        <v>0</v>
      </c>
      <c r="H54" s="71">
        <v>0</v>
      </c>
      <c r="I54" s="70">
        <v>0</v>
      </c>
      <c r="J54" s="70">
        <v>0</v>
      </c>
      <c r="K54" s="36">
        <v>0</v>
      </c>
      <c r="L54" s="36">
        <v>0</v>
      </c>
      <c r="M54" s="36">
        <v>0</v>
      </c>
      <c r="N54" s="72">
        <v>0</v>
      </c>
      <c r="O54" s="36">
        <v>0</v>
      </c>
      <c r="P54" s="40">
        <f t="shared" si="1"/>
        <v>0</v>
      </c>
    </row>
    <row r="55" spans="1:16" ht="12.75">
      <c r="A55" s="73"/>
      <c r="B55" s="74" t="s">
        <v>56</v>
      </c>
      <c r="C55" s="74"/>
      <c r="D55" s="71">
        <v>0</v>
      </c>
      <c r="E55" s="72">
        <v>0</v>
      </c>
      <c r="F55" s="70">
        <v>0</v>
      </c>
      <c r="G55" s="70">
        <v>0</v>
      </c>
      <c r="H55" s="71">
        <v>0</v>
      </c>
      <c r="I55" s="70">
        <v>0</v>
      </c>
      <c r="J55" s="70">
        <v>0</v>
      </c>
      <c r="K55" s="36">
        <v>0</v>
      </c>
      <c r="L55" s="36">
        <v>0</v>
      </c>
      <c r="M55" s="36">
        <v>0</v>
      </c>
      <c r="N55" s="72">
        <v>0</v>
      </c>
      <c r="O55" s="36">
        <v>0</v>
      </c>
      <c r="P55" s="40">
        <f t="shared" si="1"/>
        <v>0</v>
      </c>
    </row>
    <row r="56" spans="1:16" ht="12.75">
      <c r="A56" s="75" t="s">
        <v>57</v>
      </c>
      <c r="B56" s="74"/>
      <c r="C56" s="74"/>
      <c r="D56" s="71">
        <v>0</v>
      </c>
      <c r="E56" s="72">
        <v>0</v>
      </c>
      <c r="F56" s="70">
        <v>0</v>
      </c>
      <c r="G56" s="70">
        <v>0</v>
      </c>
      <c r="H56" s="71">
        <v>0</v>
      </c>
      <c r="I56" s="70">
        <v>0</v>
      </c>
      <c r="J56" s="70">
        <v>0</v>
      </c>
      <c r="K56" s="36">
        <v>0</v>
      </c>
      <c r="L56" s="36">
        <v>0</v>
      </c>
      <c r="M56" s="36">
        <v>0</v>
      </c>
      <c r="N56" s="72">
        <v>0</v>
      </c>
      <c r="O56" s="36">
        <v>0</v>
      </c>
      <c r="P56" s="40">
        <f t="shared" si="1"/>
        <v>0</v>
      </c>
    </row>
    <row r="57" spans="1:16" ht="12.75">
      <c r="A57" s="35" t="s">
        <v>58</v>
      </c>
      <c r="B57" s="2"/>
      <c r="C57" s="2"/>
      <c r="D57" s="71">
        <v>0</v>
      </c>
      <c r="E57" s="72">
        <v>0</v>
      </c>
      <c r="F57" s="70">
        <v>0</v>
      </c>
      <c r="G57" s="70">
        <v>0</v>
      </c>
      <c r="H57" s="71">
        <v>0</v>
      </c>
      <c r="I57" s="70">
        <v>0</v>
      </c>
      <c r="J57" s="70">
        <v>0</v>
      </c>
      <c r="K57" s="36">
        <v>0</v>
      </c>
      <c r="L57" s="36">
        <v>0</v>
      </c>
      <c r="M57" s="36">
        <v>0</v>
      </c>
      <c r="N57" s="72">
        <v>0</v>
      </c>
      <c r="O57" s="36">
        <v>0</v>
      </c>
      <c r="P57" s="40">
        <f t="shared" si="1"/>
        <v>0</v>
      </c>
    </row>
    <row r="58" spans="1:16" ht="12.75">
      <c r="A58" s="35"/>
      <c r="B58" s="2"/>
      <c r="C58" s="2"/>
      <c r="D58" s="71"/>
      <c r="E58" s="37"/>
      <c r="F58" s="38"/>
      <c r="G58" s="38"/>
      <c r="H58" s="39"/>
      <c r="I58" s="38"/>
      <c r="J58" s="38"/>
      <c r="K58" s="40"/>
      <c r="L58" s="40"/>
      <c r="M58" s="40"/>
      <c r="N58" s="37"/>
      <c r="O58" s="40"/>
      <c r="P58" s="40"/>
    </row>
    <row r="59" spans="1:16" ht="12.75">
      <c r="A59" s="35" t="s">
        <v>59</v>
      </c>
      <c r="B59" s="2"/>
      <c r="C59" s="2"/>
      <c r="D59" s="71">
        <v>1623155.3210000005</v>
      </c>
      <c r="E59" s="72">
        <v>-600553.3958</v>
      </c>
      <c r="F59" s="70">
        <v>-140364.032</v>
      </c>
      <c r="G59" s="70">
        <v>-109274.10467999999</v>
      </c>
      <c r="H59" s="71">
        <v>-850191.53248</v>
      </c>
      <c r="I59" s="70">
        <v>-77676.85308</v>
      </c>
      <c r="J59" s="70">
        <v>770781.8052000001</v>
      </c>
      <c r="K59" s="36">
        <v>403965.04445999995</v>
      </c>
      <c r="L59" s="36">
        <v>1097069.99658</v>
      </c>
      <c r="M59" s="36">
        <v>246878.46409999992</v>
      </c>
      <c r="N59" s="72">
        <v>-272145.20029</v>
      </c>
      <c r="O59" s="36">
        <v>192280.62000000005</v>
      </c>
      <c r="P59" s="40">
        <f aca="true" t="shared" si="2" ref="P59:P70">+SUM(M59:O59)</f>
        <v>167013.88380999997</v>
      </c>
    </row>
    <row r="60" spans="1:16" ht="12.75">
      <c r="A60" s="35" t="s">
        <v>60</v>
      </c>
      <c r="B60" s="2"/>
      <c r="C60" s="2"/>
      <c r="D60" s="71">
        <v>-38196.662</v>
      </c>
      <c r="E60" s="72">
        <v>-3983.3058</v>
      </c>
      <c r="F60" s="70">
        <v>-3750.133</v>
      </c>
      <c r="G60" s="70">
        <v>-12497.65668</v>
      </c>
      <c r="H60" s="71">
        <v>-20231.095479999996</v>
      </c>
      <c r="I60" s="70">
        <v>114.75592000000051</v>
      </c>
      <c r="J60" s="70">
        <v>-6446.100799999999</v>
      </c>
      <c r="K60" s="36">
        <v>1670.085460000002</v>
      </c>
      <c r="L60" s="36">
        <v>-4661.259419999997</v>
      </c>
      <c r="M60" s="36">
        <v>-24892.354899999995</v>
      </c>
      <c r="N60" s="72">
        <v>-1075.17429</v>
      </c>
      <c r="O60" s="36">
        <v>-11562.434</v>
      </c>
      <c r="P60" s="40">
        <f t="shared" si="2"/>
        <v>-37529.963189999995</v>
      </c>
    </row>
    <row r="61" spans="1:16" ht="12.75">
      <c r="A61" s="35"/>
      <c r="B61" s="2" t="s">
        <v>61</v>
      </c>
      <c r="C61" s="2"/>
      <c r="D61" s="71">
        <v>41362.432</v>
      </c>
      <c r="E61" s="72">
        <v>0</v>
      </c>
      <c r="F61" s="70">
        <v>0</v>
      </c>
      <c r="G61" s="70">
        <v>244.739</v>
      </c>
      <c r="H61" s="71">
        <v>244.739</v>
      </c>
      <c r="I61" s="70">
        <v>5366.899</v>
      </c>
      <c r="J61" s="70">
        <v>526.773</v>
      </c>
      <c r="K61" s="36">
        <v>8999.751</v>
      </c>
      <c r="L61" s="36">
        <v>14893.423</v>
      </c>
      <c r="M61" s="36">
        <v>15138.162</v>
      </c>
      <c r="N61" s="72">
        <v>126.381</v>
      </c>
      <c r="O61" s="36">
        <v>0</v>
      </c>
      <c r="P61" s="40">
        <f t="shared" si="2"/>
        <v>15264.543</v>
      </c>
    </row>
    <row r="62" spans="1:16" ht="12.75">
      <c r="A62" s="35"/>
      <c r="B62" s="2"/>
      <c r="C62" s="2" t="s">
        <v>62</v>
      </c>
      <c r="D62" s="71"/>
      <c r="E62" s="72">
        <v>0</v>
      </c>
      <c r="F62" s="70">
        <v>0</v>
      </c>
      <c r="G62" s="70">
        <v>0</v>
      </c>
      <c r="H62" s="71">
        <v>0</v>
      </c>
      <c r="I62" s="70">
        <v>0</v>
      </c>
      <c r="J62" s="70">
        <v>0</v>
      </c>
      <c r="K62" s="36">
        <v>0</v>
      </c>
      <c r="L62" s="36">
        <v>0</v>
      </c>
      <c r="M62" s="36">
        <v>0</v>
      </c>
      <c r="N62" s="72">
        <v>0</v>
      </c>
      <c r="O62" s="36">
        <v>0</v>
      </c>
      <c r="P62" s="40">
        <f t="shared" si="2"/>
        <v>0</v>
      </c>
    </row>
    <row r="63" spans="1:16" ht="12.75">
      <c r="A63" s="35"/>
      <c r="B63" s="2"/>
      <c r="C63" s="2" t="s">
        <v>63</v>
      </c>
      <c r="D63" s="71"/>
      <c r="E63" s="72">
        <v>0</v>
      </c>
      <c r="F63" s="70">
        <v>0</v>
      </c>
      <c r="G63" s="70">
        <v>244.739</v>
      </c>
      <c r="H63" s="71">
        <v>244.739</v>
      </c>
      <c r="I63" s="70">
        <v>5366.899</v>
      </c>
      <c r="J63" s="70">
        <v>526.773</v>
      </c>
      <c r="K63" s="36">
        <v>8999.751</v>
      </c>
      <c r="L63" s="36">
        <v>14893.423</v>
      </c>
      <c r="M63" s="36">
        <v>15138.162</v>
      </c>
      <c r="N63" s="72">
        <v>126.381</v>
      </c>
      <c r="O63" s="36">
        <v>0</v>
      </c>
      <c r="P63" s="40">
        <f t="shared" si="2"/>
        <v>15264.543</v>
      </c>
    </row>
    <row r="64" spans="1:16" ht="12.75">
      <c r="A64" s="35"/>
      <c r="B64" s="2" t="s">
        <v>64</v>
      </c>
      <c r="C64" s="2"/>
      <c r="D64" s="71">
        <v>79559.094</v>
      </c>
      <c r="E64" s="72">
        <v>3983.3058</v>
      </c>
      <c r="F64" s="70">
        <v>3750.133</v>
      </c>
      <c r="G64" s="70">
        <v>12742.39568</v>
      </c>
      <c r="H64" s="71">
        <v>20475.834479999998</v>
      </c>
      <c r="I64" s="70">
        <v>5252.14308</v>
      </c>
      <c r="J64" s="70">
        <v>6972.873799999999</v>
      </c>
      <c r="K64" s="36">
        <v>7329.665539999998</v>
      </c>
      <c r="L64" s="36">
        <v>19554.682419999997</v>
      </c>
      <c r="M64" s="36">
        <v>40030.516899999995</v>
      </c>
      <c r="N64" s="72">
        <v>1201.55529</v>
      </c>
      <c r="O64" s="36">
        <v>11562.434</v>
      </c>
      <c r="P64" s="40">
        <f t="shared" si="2"/>
        <v>52794.50618999999</v>
      </c>
    </row>
    <row r="65" spans="1:16" ht="12.75">
      <c r="A65" s="35" t="s">
        <v>65</v>
      </c>
      <c r="B65" s="2"/>
      <c r="C65" s="2"/>
      <c r="D65" s="71">
        <v>2602699.0530000003</v>
      </c>
      <c r="E65" s="72">
        <v>-515319.476</v>
      </c>
      <c r="F65" s="70">
        <v>-55534.825</v>
      </c>
      <c r="G65" s="70">
        <v>-25804.191</v>
      </c>
      <c r="H65" s="71">
        <v>-596658.492</v>
      </c>
      <c r="I65" s="70">
        <v>-11806.46</v>
      </c>
      <c r="J65" s="70">
        <v>843668.6190000001</v>
      </c>
      <c r="K65" s="36">
        <v>473365.887</v>
      </c>
      <c r="L65" s="36">
        <v>1305228.046</v>
      </c>
      <c r="M65" s="36">
        <v>708569.554</v>
      </c>
      <c r="N65" s="72">
        <v>-195582.897</v>
      </c>
      <c r="O65" s="36">
        <v>284760.05500000005</v>
      </c>
      <c r="P65" s="40">
        <f t="shared" si="2"/>
        <v>797746.712</v>
      </c>
    </row>
    <row r="66" spans="1:16" ht="12.75">
      <c r="A66" s="35"/>
      <c r="B66" s="2" t="s">
        <v>61</v>
      </c>
      <c r="C66" s="2"/>
      <c r="D66" s="71">
        <v>3131967.115</v>
      </c>
      <c r="E66" s="72">
        <v>0</v>
      </c>
      <c r="F66" s="70">
        <v>0</v>
      </c>
      <c r="G66" s="70">
        <v>0</v>
      </c>
      <c r="H66" s="71">
        <v>0</v>
      </c>
      <c r="I66" s="70">
        <v>0</v>
      </c>
      <c r="J66" s="70">
        <v>847704.211</v>
      </c>
      <c r="K66" s="36">
        <v>476735.309</v>
      </c>
      <c r="L66" s="36">
        <v>1324439.52</v>
      </c>
      <c r="M66" s="36">
        <v>1324439.52</v>
      </c>
      <c r="N66" s="72">
        <v>300744.95</v>
      </c>
      <c r="O66" s="36">
        <v>296520.302</v>
      </c>
      <c r="P66" s="40">
        <f t="shared" si="2"/>
        <v>1921704.7719999999</v>
      </c>
    </row>
    <row r="67" spans="1:16" ht="12.75">
      <c r="A67" s="35"/>
      <c r="B67" s="2"/>
      <c r="C67" s="2" t="s">
        <v>62</v>
      </c>
      <c r="D67" s="71"/>
      <c r="E67" s="72">
        <v>0</v>
      </c>
      <c r="F67" s="70">
        <v>0</v>
      </c>
      <c r="G67" s="70">
        <v>0</v>
      </c>
      <c r="H67" s="71">
        <v>0</v>
      </c>
      <c r="I67" s="70">
        <v>0</v>
      </c>
      <c r="J67" s="70">
        <v>847704.211</v>
      </c>
      <c r="K67" s="36">
        <v>476735.309</v>
      </c>
      <c r="L67" s="36">
        <v>1324439.52</v>
      </c>
      <c r="M67" s="36">
        <v>1324439.52</v>
      </c>
      <c r="N67" s="72">
        <v>300744.95</v>
      </c>
      <c r="O67" s="36">
        <v>296520.302</v>
      </c>
      <c r="P67" s="40">
        <f t="shared" si="2"/>
        <v>1921704.7719999999</v>
      </c>
    </row>
    <row r="68" spans="1:16" ht="12.75">
      <c r="A68" s="35"/>
      <c r="B68" s="2"/>
      <c r="C68" s="2" t="s">
        <v>63</v>
      </c>
      <c r="D68" s="71"/>
      <c r="E68" s="72">
        <v>0</v>
      </c>
      <c r="F68" s="70">
        <v>0</v>
      </c>
      <c r="G68" s="70">
        <v>0</v>
      </c>
      <c r="H68" s="71">
        <v>0</v>
      </c>
      <c r="I68" s="70">
        <v>0</v>
      </c>
      <c r="J68" s="70">
        <v>0</v>
      </c>
      <c r="K68" s="36">
        <v>0</v>
      </c>
      <c r="L68" s="36">
        <v>0</v>
      </c>
      <c r="M68" s="36">
        <v>0</v>
      </c>
      <c r="N68" s="72">
        <v>0</v>
      </c>
      <c r="O68" s="36">
        <v>0</v>
      </c>
      <c r="P68" s="40">
        <f t="shared" si="2"/>
        <v>0</v>
      </c>
    </row>
    <row r="69" spans="1:16" ht="12.75">
      <c r="A69" s="35"/>
      <c r="B69" s="2" t="s">
        <v>64</v>
      </c>
      <c r="C69" s="2"/>
      <c r="D69" s="71">
        <v>529268.062</v>
      </c>
      <c r="E69" s="72">
        <v>515319.476</v>
      </c>
      <c r="F69" s="70">
        <v>55534.825</v>
      </c>
      <c r="G69" s="70">
        <v>25804.191</v>
      </c>
      <c r="H69" s="71">
        <v>596658.492</v>
      </c>
      <c r="I69" s="70">
        <v>11806.46</v>
      </c>
      <c r="J69" s="70">
        <v>4035.592</v>
      </c>
      <c r="K69" s="36">
        <v>3369.422</v>
      </c>
      <c r="L69" s="36">
        <v>19211.474</v>
      </c>
      <c r="M69" s="36">
        <v>615869.966</v>
      </c>
      <c r="N69" s="72">
        <v>496327.847</v>
      </c>
      <c r="O69" s="36">
        <v>11760.247</v>
      </c>
      <c r="P69" s="40">
        <f t="shared" si="2"/>
        <v>1123958.06</v>
      </c>
    </row>
    <row r="70" spans="1:16" ht="12.75">
      <c r="A70" s="35" t="s">
        <v>66</v>
      </c>
      <c r="B70" s="2"/>
      <c r="C70" s="2"/>
      <c r="D70" s="71">
        <v>-941347.07</v>
      </c>
      <c r="E70" s="72">
        <v>-81250.614</v>
      </c>
      <c r="F70" s="70">
        <v>-81079.074</v>
      </c>
      <c r="G70" s="70">
        <v>-70972.257</v>
      </c>
      <c r="H70" s="71">
        <v>-233301.945</v>
      </c>
      <c r="I70" s="70">
        <v>-65985.149</v>
      </c>
      <c r="J70" s="70">
        <v>-66440.713</v>
      </c>
      <c r="K70" s="36">
        <v>-71070.928</v>
      </c>
      <c r="L70" s="36">
        <v>-203496.79000000004</v>
      </c>
      <c r="M70" s="36">
        <v>-436798.73500000004</v>
      </c>
      <c r="N70" s="72">
        <v>-75487.129</v>
      </c>
      <c r="O70" s="36">
        <v>-80917.001</v>
      </c>
      <c r="P70" s="40">
        <f t="shared" si="2"/>
        <v>-593202.8650000001</v>
      </c>
    </row>
    <row r="71" spans="1:16" ht="12.75">
      <c r="A71" s="35"/>
      <c r="B71" s="2"/>
      <c r="C71" s="2"/>
      <c r="D71" s="71"/>
      <c r="E71" s="37"/>
      <c r="F71" s="38"/>
      <c r="G71" s="38"/>
      <c r="H71" s="39"/>
      <c r="I71" s="38"/>
      <c r="J71" s="38"/>
      <c r="K71" s="40"/>
      <c r="L71" s="40"/>
      <c r="M71" s="40"/>
      <c r="N71" s="37"/>
      <c r="O71" s="40"/>
      <c r="P71" s="40"/>
    </row>
    <row r="72" spans="1:16" ht="12.75">
      <c r="A72" s="52" t="s">
        <v>67</v>
      </c>
      <c r="B72" s="53"/>
      <c r="C72" s="53"/>
      <c r="D72" s="129">
        <v>-1704708.5410000007</v>
      </c>
      <c r="E72" s="55">
        <v>517969.15469</v>
      </c>
      <c r="F72" s="56">
        <v>111495.48514</v>
      </c>
      <c r="G72" s="56">
        <v>-85487.16243999996</v>
      </c>
      <c r="H72" s="57">
        <v>543977.4773900001</v>
      </c>
      <c r="I72" s="56">
        <v>1864335.3265200001</v>
      </c>
      <c r="J72" s="56">
        <v>-2134403.3502</v>
      </c>
      <c r="K72" s="58">
        <v>-177419.8812</v>
      </c>
      <c r="L72" s="58">
        <v>-447487.90487999993</v>
      </c>
      <c r="M72" s="58">
        <v>96489.57251000026</v>
      </c>
      <c r="N72" s="55">
        <v>-389409.91148000007</v>
      </c>
      <c r="O72" s="58">
        <v>-50533.143550000066</v>
      </c>
      <c r="P72" s="58">
        <f>+SUM(M72:O72)</f>
        <v>-343453.48251999984</v>
      </c>
    </row>
    <row r="73" spans="1:16" ht="12.75">
      <c r="A73" s="76"/>
      <c r="B73" s="77"/>
      <c r="C73" s="77"/>
      <c r="D73" s="131"/>
      <c r="E73" s="66"/>
      <c r="F73" s="67"/>
      <c r="G73" s="67"/>
      <c r="H73" s="68"/>
      <c r="I73" s="67"/>
      <c r="J73" s="67"/>
      <c r="K73" s="69"/>
      <c r="L73" s="69"/>
      <c r="M73" s="69"/>
      <c r="N73" s="66"/>
      <c r="O73" s="69"/>
      <c r="P73" s="131"/>
    </row>
    <row r="74" spans="1:19" s="133" customFormat="1" ht="12.75" customHeight="1">
      <c r="A74" s="2" t="s">
        <v>80</v>
      </c>
      <c r="B74" s="79" t="s">
        <v>81</v>
      </c>
      <c r="C74" s="79"/>
      <c r="D74" s="80"/>
      <c r="E74" s="81"/>
      <c r="F74" s="81"/>
      <c r="G74" s="81"/>
      <c r="H74" s="81"/>
      <c r="I74" s="81"/>
      <c r="J74" s="81"/>
      <c r="K74" s="49"/>
      <c r="L74" s="81"/>
      <c r="M74" s="81"/>
      <c r="N74" s="81"/>
      <c r="O74" s="81"/>
      <c r="P74" s="49"/>
      <c r="Q74" s="49"/>
      <c r="R74" s="49"/>
      <c r="S74" s="132"/>
    </row>
    <row r="75" spans="1:19" s="133" customFormat="1" ht="12.75" customHeight="1">
      <c r="A75" s="83" t="s">
        <v>82</v>
      </c>
      <c r="B75" s="88" t="s">
        <v>83</v>
      </c>
      <c r="C75" s="88"/>
      <c r="D75" s="88"/>
      <c r="E75" s="88"/>
      <c r="F75" s="88"/>
      <c r="G75" s="88"/>
      <c r="H75" s="88"/>
      <c r="I75" s="88"/>
      <c r="J75" s="88"/>
      <c r="K75" s="79"/>
      <c r="L75" s="88"/>
      <c r="M75" s="88"/>
      <c r="N75" s="88"/>
      <c r="O75" s="88"/>
      <c r="P75" s="88"/>
      <c r="Q75" s="86"/>
      <c r="R75" s="86"/>
      <c r="S75" s="132"/>
    </row>
    <row r="76" spans="1:19" s="133" customFormat="1" ht="12.75" customHeight="1">
      <c r="A76" s="83" t="s">
        <v>84</v>
      </c>
      <c r="B76" s="88" t="s">
        <v>85</v>
      </c>
      <c r="C76" s="88"/>
      <c r="D76" s="88"/>
      <c r="E76" s="88"/>
      <c r="F76" s="88"/>
      <c r="G76" s="88"/>
      <c r="H76" s="88"/>
      <c r="I76" s="88"/>
      <c r="J76" s="88"/>
      <c r="K76" s="79"/>
      <c r="L76" s="88"/>
      <c r="M76" s="88"/>
      <c r="N76" s="88"/>
      <c r="O76" s="88"/>
      <c r="P76" s="88"/>
      <c r="Q76" s="86"/>
      <c r="R76" s="86"/>
      <c r="S76" s="132"/>
    </row>
    <row r="77" spans="1:17" s="136" customFormat="1" ht="23.25" customHeight="1">
      <c r="A77" s="134" t="s">
        <v>86</v>
      </c>
      <c r="B77" s="135" t="s">
        <v>87</v>
      </c>
      <c r="C77" s="134"/>
      <c r="D77" s="135"/>
      <c r="E77" s="134"/>
      <c r="F77" s="134"/>
      <c r="G77" s="134"/>
      <c r="H77" s="134"/>
      <c r="I77" s="134"/>
      <c r="J77" s="134"/>
      <c r="K77" s="83"/>
      <c r="L77" s="134"/>
      <c r="M77" s="134"/>
      <c r="N77" s="134"/>
      <c r="Q77" s="137">
        <v>5</v>
      </c>
    </row>
    <row r="78" spans="1:18" s="140" customFormat="1" ht="25.5" customHeight="1">
      <c r="A78" s="135"/>
      <c r="B78" s="266"/>
      <c r="C78" s="267"/>
      <c r="D78" s="267"/>
      <c r="E78" s="267"/>
      <c r="F78" s="267"/>
      <c r="G78" s="267"/>
      <c r="H78" s="138"/>
      <c r="I78" s="139"/>
      <c r="J78" s="139"/>
      <c r="K78" s="80"/>
      <c r="L78" s="139"/>
      <c r="M78" s="139"/>
      <c r="N78" s="139"/>
      <c r="O78" s="139"/>
      <c r="P78" s="80"/>
      <c r="Q78" s="80"/>
      <c r="R78" s="80"/>
    </row>
    <row r="79" spans="1:11" s="133" customFormat="1" ht="25.5" customHeight="1">
      <c r="A79" s="141"/>
      <c r="K79" s="132"/>
    </row>
    <row r="80" s="133" customFormat="1" ht="12.75">
      <c r="K80" s="132"/>
    </row>
    <row r="81" s="133" customFormat="1" ht="12.75">
      <c r="K81" s="132"/>
    </row>
    <row r="82" s="133" customFormat="1" ht="12.75">
      <c r="K82" s="132"/>
    </row>
    <row r="83" s="133" customFormat="1" ht="12.75">
      <c r="K83" s="132"/>
    </row>
    <row r="84" s="133" customFormat="1" ht="12.75">
      <c r="K84" s="132"/>
    </row>
    <row r="85" s="133" customFormat="1" ht="12.75">
      <c r="K85" s="132"/>
    </row>
    <row r="86" s="133" customFormat="1" ht="12.75">
      <c r="K86" s="132"/>
    </row>
    <row r="87" s="133" customFormat="1" ht="12.75">
      <c r="K87" s="132"/>
    </row>
    <row r="88" s="133" customFormat="1" ht="12.75">
      <c r="K88" s="132"/>
    </row>
    <row r="89" s="133" customFormat="1" ht="12.75">
      <c r="K89" s="132"/>
    </row>
    <row r="90" s="133" customFormat="1" ht="12.75">
      <c r="K90" s="132"/>
    </row>
    <row r="91" s="133" customFormat="1" ht="12.75">
      <c r="K91" s="132"/>
    </row>
    <row r="92" s="133" customFormat="1" ht="12.75">
      <c r="K92" s="132"/>
    </row>
    <row r="93" s="133" customFormat="1" ht="12.75">
      <c r="K93" s="132"/>
    </row>
    <row r="94" s="133" customFormat="1" ht="12.75">
      <c r="K94" s="132"/>
    </row>
    <row r="95" s="133" customFormat="1" ht="12.75">
      <c r="K95" s="132"/>
    </row>
    <row r="96" s="133" customFormat="1" ht="12.75">
      <c r="K96" s="132"/>
    </row>
    <row r="97" s="133" customFormat="1" ht="12.75">
      <c r="K97" s="132"/>
    </row>
    <row r="98" s="133" customFormat="1" ht="12.75">
      <c r="K98" s="132"/>
    </row>
    <row r="99" s="133" customFormat="1" ht="12.75">
      <c r="K99" s="132"/>
    </row>
    <row r="100" s="133" customFormat="1" ht="12.75">
      <c r="K100" s="132"/>
    </row>
    <row r="101" s="133" customFormat="1" ht="12.75">
      <c r="K101" s="132"/>
    </row>
    <row r="102" s="133" customFormat="1" ht="12.75">
      <c r="K102" s="132"/>
    </row>
    <row r="103" s="133" customFormat="1" ht="12.75">
      <c r="K103" s="132"/>
    </row>
  </sheetData>
  <sheetProtection/>
  <mergeCells count="1">
    <mergeCell ref="B78:G78"/>
  </mergeCells>
  <printOptions horizontalCentered="1" verticalCentered="1"/>
  <pageMargins left="0.3937007874015748" right="0" top="0.3937007874015748" bottom="0" header="0" footer="0"/>
  <pageSetup fitToHeight="1" fitToWidth="1" horizontalDpi="600" verticalDpi="600" orientation="landscape" scale="57" r:id="rId1"/>
</worksheet>
</file>

<file path=xl/worksheets/sheet4.xml><?xml version="1.0" encoding="utf-8"?>
<worksheet xmlns="http://schemas.openxmlformats.org/spreadsheetml/2006/main" xmlns:r="http://schemas.openxmlformats.org/officeDocument/2006/relationships">
  <sheetPr>
    <pageSetUpPr fitToPage="1"/>
  </sheetPr>
  <dimension ref="A1:P79"/>
  <sheetViews>
    <sheetView zoomScalePageLayoutView="0" workbookViewId="0" topLeftCell="D16">
      <selection activeCell="E32" sqref="E32"/>
    </sheetView>
  </sheetViews>
  <sheetFormatPr defaultColWidth="11.421875" defaultRowHeight="12.75"/>
  <cols>
    <col min="1" max="2" width="2.7109375" style="0" customWidth="1"/>
    <col min="3" max="3" width="54.7109375" style="0" customWidth="1"/>
    <col min="4" max="9" width="10.7109375" style="0" customWidth="1"/>
    <col min="10" max="10" width="10.7109375" style="2" customWidth="1"/>
    <col min="11" max="14" width="10.7109375" style="0" customWidth="1"/>
    <col min="15" max="15" width="10.7109375" style="0" bestFit="1" customWidth="1"/>
    <col min="16" max="16" width="5.7109375" style="0" customWidth="1"/>
  </cols>
  <sheetData>
    <row r="1" ht="26.25">
      <c r="P1" s="120"/>
    </row>
    <row r="2" spans="1:15" ht="12.75">
      <c r="A2" s="3" t="s">
        <v>88</v>
      </c>
      <c r="B2" s="4"/>
      <c r="C2" s="4"/>
      <c r="D2" s="4"/>
      <c r="E2" s="4"/>
      <c r="F2" s="4"/>
      <c r="G2" s="4"/>
      <c r="H2" s="4"/>
      <c r="I2" s="4"/>
      <c r="J2" s="6"/>
      <c r="K2" s="4"/>
      <c r="L2" s="4"/>
      <c r="M2" s="4"/>
      <c r="N2" s="4"/>
      <c r="O2" s="4"/>
    </row>
    <row r="3" spans="1:15" ht="12.75">
      <c r="A3" s="7" t="str">
        <f>+Total!A3</f>
        <v>ESTADO DE OPERACIONES DE GOBIERNO  2014</v>
      </c>
      <c r="B3" s="8"/>
      <c r="C3" s="8"/>
      <c r="D3" s="4"/>
      <c r="E3" s="4"/>
      <c r="F3" s="4"/>
      <c r="G3" s="4"/>
      <c r="H3" s="4"/>
      <c r="I3" s="4"/>
      <c r="J3" s="6"/>
      <c r="K3" s="4"/>
      <c r="L3" s="4"/>
      <c r="M3" s="4"/>
      <c r="N3" s="4"/>
      <c r="O3" s="4"/>
    </row>
    <row r="4" spans="1:15" ht="12.75">
      <c r="A4" s="3" t="s">
        <v>78</v>
      </c>
      <c r="B4" s="4"/>
      <c r="C4" s="4"/>
      <c r="D4" s="4"/>
      <c r="E4" s="4"/>
      <c r="F4" s="4"/>
      <c r="G4" s="4"/>
      <c r="H4" s="4"/>
      <c r="I4" s="4"/>
      <c r="J4" s="6"/>
      <c r="K4" s="4"/>
      <c r="L4" s="4"/>
      <c r="M4" s="4"/>
      <c r="N4" s="4"/>
      <c r="O4" s="4"/>
    </row>
    <row r="5" spans="1:15" ht="12.75">
      <c r="A5" s="3" t="s">
        <v>89</v>
      </c>
      <c r="B5" s="4"/>
      <c r="C5" s="10"/>
      <c r="D5" s="4"/>
      <c r="E5" s="4"/>
      <c r="F5" s="4"/>
      <c r="G5" s="4"/>
      <c r="H5" s="4"/>
      <c r="I5" s="4"/>
      <c r="J5" s="6"/>
      <c r="K5" s="4"/>
      <c r="L5" s="4"/>
      <c r="M5" s="4"/>
      <c r="N5" s="4"/>
      <c r="O5" s="4"/>
    </row>
    <row r="6" spans="1:15" ht="12.75">
      <c r="A6" s="3" t="s">
        <v>4</v>
      </c>
      <c r="B6" s="4"/>
      <c r="C6" s="10"/>
      <c r="D6" s="4"/>
      <c r="E6" s="4"/>
      <c r="F6" s="4"/>
      <c r="G6" s="4"/>
      <c r="H6" s="4"/>
      <c r="I6" s="4"/>
      <c r="J6" s="6"/>
      <c r="K6" s="4"/>
      <c r="L6" s="4"/>
      <c r="M6" s="4"/>
      <c r="N6" s="4"/>
      <c r="O6" s="4"/>
    </row>
    <row r="7" spans="1:3" ht="12.75">
      <c r="A7" s="12"/>
      <c r="B7" s="13"/>
      <c r="C7" s="14"/>
    </row>
    <row r="8" spans="1:15" ht="24.75" customHeight="1">
      <c r="A8" s="17"/>
      <c r="B8" s="18"/>
      <c r="C8" s="18"/>
      <c r="D8" s="125" t="s">
        <v>5</v>
      </c>
      <c r="E8" s="19" t="s">
        <v>6</v>
      </c>
      <c r="F8" s="19" t="s">
        <v>7</v>
      </c>
      <c r="G8" s="142" t="s">
        <v>8</v>
      </c>
      <c r="H8" s="19" t="s">
        <v>9</v>
      </c>
      <c r="I8" s="19" t="s">
        <v>10</v>
      </c>
      <c r="J8" s="143" t="s">
        <v>11</v>
      </c>
      <c r="K8" s="143" t="s">
        <v>12</v>
      </c>
      <c r="L8" s="143" t="s">
        <v>13</v>
      </c>
      <c r="M8" s="125" t="s">
        <v>14</v>
      </c>
      <c r="N8" s="143" t="s">
        <v>15</v>
      </c>
      <c r="O8" s="23" t="s">
        <v>16</v>
      </c>
    </row>
    <row r="9" spans="1:15" ht="12.75">
      <c r="A9" s="24"/>
      <c r="B9" s="2"/>
      <c r="C9" s="2"/>
      <c r="D9" s="144"/>
      <c r="E9" s="145"/>
      <c r="F9" s="145"/>
      <c r="G9" s="146"/>
      <c r="H9" s="145"/>
      <c r="I9" s="145"/>
      <c r="J9" s="147"/>
      <c r="K9" s="147"/>
      <c r="L9" s="147"/>
      <c r="M9" s="144"/>
      <c r="N9" s="147"/>
      <c r="O9" s="29"/>
    </row>
    <row r="10" spans="1:15" ht="12.75">
      <c r="A10" s="30" t="s">
        <v>17</v>
      </c>
      <c r="B10" s="2"/>
      <c r="C10" s="2"/>
      <c r="D10" s="31"/>
      <c r="E10" s="32"/>
      <c r="F10" s="32"/>
      <c r="G10" s="33"/>
      <c r="H10" s="32"/>
      <c r="I10" s="32"/>
      <c r="J10" s="34"/>
      <c r="K10" s="34"/>
      <c r="L10" s="34"/>
      <c r="M10" s="31"/>
      <c r="N10" s="34"/>
      <c r="O10" s="34"/>
    </row>
    <row r="11" spans="1:15" ht="12.75">
      <c r="A11" s="35" t="s">
        <v>18</v>
      </c>
      <c r="B11" s="2"/>
      <c r="C11" s="2"/>
      <c r="D11" s="72">
        <v>2655704.2850000006</v>
      </c>
      <c r="E11" s="70">
        <v>2254037.5759999994</v>
      </c>
      <c r="F11" s="70">
        <v>2306464.688</v>
      </c>
      <c r="G11" s="71">
        <v>7216206.548999999</v>
      </c>
      <c r="H11" s="70">
        <v>4348605.890999999</v>
      </c>
      <c r="I11" s="70">
        <v>278351.36</v>
      </c>
      <c r="J11" s="36">
        <v>2432931.0470000003</v>
      </c>
      <c r="K11" s="36">
        <v>7059888.297999999</v>
      </c>
      <c r="L11" s="36">
        <v>14276094.847</v>
      </c>
      <c r="M11" s="72">
        <v>2121573.757</v>
      </c>
      <c r="N11" s="36">
        <v>2264473.186</v>
      </c>
      <c r="O11" s="40">
        <f>+SUM(L11:N11)</f>
        <v>18662141.79</v>
      </c>
    </row>
    <row r="12" spans="1:15" ht="12.75">
      <c r="A12" s="35"/>
      <c r="B12" s="2" t="s">
        <v>19</v>
      </c>
      <c r="C12" s="2"/>
      <c r="D12" s="72">
        <v>2316567.459</v>
      </c>
      <c r="E12" s="70">
        <v>1934594.602</v>
      </c>
      <c r="F12" s="70">
        <v>1956868.671</v>
      </c>
      <c r="G12" s="71">
        <v>6208030.732</v>
      </c>
      <c r="H12" s="70">
        <v>4013099.159</v>
      </c>
      <c r="I12" s="70">
        <v>-57029.396</v>
      </c>
      <c r="J12" s="36">
        <v>2099871.142</v>
      </c>
      <c r="K12" s="36">
        <v>6055940.904999999</v>
      </c>
      <c r="L12" s="36">
        <v>12263971.636999998</v>
      </c>
      <c r="M12" s="72">
        <v>1760824.724</v>
      </c>
      <c r="N12" s="36">
        <v>1948602.4</v>
      </c>
      <c r="O12" s="40">
        <f aca="true" t="shared" si="0" ref="O12:O30">+SUM(L12:N12)</f>
        <v>15973398.760999998</v>
      </c>
    </row>
    <row r="13" spans="1:15" s="128" customFormat="1" ht="12.75">
      <c r="A13" s="41"/>
      <c r="B13" s="42"/>
      <c r="C13" s="42" t="s">
        <v>20</v>
      </c>
      <c r="D13" s="148">
        <v>153115.7926</v>
      </c>
      <c r="E13" s="149">
        <v>88882.5804</v>
      </c>
      <c r="F13" s="149">
        <v>81484.21429999999</v>
      </c>
      <c r="G13" s="127">
        <v>323482.5873</v>
      </c>
      <c r="H13" s="149">
        <v>309918.400875</v>
      </c>
      <c r="I13" s="149">
        <v>-1458.6677</v>
      </c>
      <c r="J13" s="43">
        <v>101826.2208</v>
      </c>
      <c r="K13" s="43">
        <v>410285.953975</v>
      </c>
      <c r="L13" s="43">
        <v>733768.541275</v>
      </c>
      <c r="M13" s="148">
        <v>116161.515473</v>
      </c>
      <c r="N13" s="43">
        <v>129764.943817</v>
      </c>
      <c r="O13" s="40">
        <f t="shared" si="0"/>
        <v>979695.000565</v>
      </c>
    </row>
    <row r="14" spans="1:15" s="128" customFormat="1" ht="12.75">
      <c r="A14" s="41"/>
      <c r="B14" s="42"/>
      <c r="C14" s="42" t="s">
        <v>21</v>
      </c>
      <c r="D14" s="148">
        <v>2163451.6664</v>
      </c>
      <c r="E14" s="149">
        <v>1845712.0215999999</v>
      </c>
      <c r="F14" s="149">
        <v>1875384.4567</v>
      </c>
      <c r="G14" s="127">
        <v>5884548.1447</v>
      </c>
      <c r="H14" s="149">
        <v>3703180.758125</v>
      </c>
      <c r="I14" s="149">
        <v>-55570.7283</v>
      </c>
      <c r="J14" s="43">
        <v>1998044.9212</v>
      </c>
      <c r="K14" s="43">
        <v>5645654.951025</v>
      </c>
      <c r="L14" s="43">
        <v>11530203.095725</v>
      </c>
      <c r="M14" s="148">
        <v>1644663.208527</v>
      </c>
      <c r="N14" s="43">
        <v>1818837.456183</v>
      </c>
      <c r="O14" s="40">
        <f t="shared" si="0"/>
        <v>14993703.760435</v>
      </c>
    </row>
    <row r="15" spans="1:15" ht="12.75">
      <c r="A15" s="35"/>
      <c r="B15" s="2" t="s">
        <v>22</v>
      </c>
      <c r="C15" s="2"/>
      <c r="D15" s="72">
        <v>0</v>
      </c>
      <c r="E15" s="70">
        <v>0</v>
      </c>
      <c r="F15" s="70">
        <v>0</v>
      </c>
      <c r="G15" s="71">
        <v>0</v>
      </c>
      <c r="H15" s="70">
        <v>0</v>
      </c>
      <c r="I15" s="70">
        <v>0</v>
      </c>
      <c r="J15" s="36">
        <v>0</v>
      </c>
      <c r="K15" s="36">
        <v>0</v>
      </c>
      <c r="L15" s="36">
        <v>0</v>
      </c>
      <c r="M15" s="72">
        <v>0</v>
      </c>
      <c r="N15" s="36">
        <v>0</v>
      </c>
      <c r="O15" s="40">
        <f t="shared" si="0"/>
        <v>0</v>
      </c>
    </row>
    <row r="16" spans="1:15" ht="12.75">
      <c r="A16" s="35"/>
      <c r="B16" s="2" t="s">
        <v>23</v>
      </c>
      <c r="C16" s="2"/>
      <c r="D16" s="72">
        <v>166639.841</v>
      </c>
      <c r="E16" s="70">
        <v>174054.621</v>
      </c>
      <c r="F16" s="70">
        <v>171224.543</v>
      </c>
      <c r="G16" s="71">
        <v>511919.005</v>
      </c>
      <c r="H16" s="70">
        <v>175663.113</v>
      </c>
      <c r="I16" s="70">
        <v>174953.017</v>
      </c>
      <c r="J16" s="36">
        <v>182681.808</v>
      </c>
      <c r="K16" s="36">
        <v>533297.938</v>
      </c>
      <c r="L16" s="36">
        <v>1045216.943</v>
      </c>
      <c r="M16" s="72">
        <v>169429.679</v>
      </c>
      <c r="N16" s="36">
        <v>171151.022</v>
      </c>
      <c r="O16" s="40">
        <f t="shared" si="0"/>
        <v>1385797.6439999999</v>
      </c>
    </row>
    <row r="17" spans="1:15" ht="12.75">
      <c r="A17" s="35"/>
      <c r="B17" s="2" t="s">
        <v>90</v>
      </c>
      <c r="C17" s="2"/>
      <c r="D17" s="72">
        <v>6211.404</v>
      </c>
      <c r="E17" s="70">
        <v>4925.585</v>
      </c>
      <c r="F17" s="70">
        <v>2212.347</v>
      </c>
      <c r="G17" s="71">
        <v>13349.336000000001</v>
      </c>
      <c r="H17" s="70">
        <v>5452.765</v>
      </c>
      <c r="I17" s="70">
        <v>6316.908</v>
      </c>
      <c r="J17" s="36">
        <v>4462.87</v>
      </c>
      <c r="K17" s="36">
        <v>16232.543000000001</v>
      </c>
      <c r="L17" s="36">
        <v>29581.879</v>
      </c>
      <c r="M17" s="72">
        <v>5982.342</v>
      </c>
      <c r="N17" s="36">
        <v>3292.166</v>
      </c>
      <c r="O17" s="40">
        <f t="shared" si="0"/>
        <v>38856.386999999995</v>
      </c>
    </row>
    <row r="18" spans="1:15" ht="12.75">
      <c r="A18" s="35"/>
      <c r="B18" s="2" t="s">
        <v>91</v>
      </c>
      <c r="C18" s="2"/>
      <c r="D18" s="72">
        <v>17468.855</v>
      </c>
      <c r="E18" s="70">
        <v>19547.264</v>
      </c>
      <c r="F18" s="70">
        <v>23418.269</v>
      </c>
      <c r="G18" s="71">
        <v>60434.388</v>
      </c>
      <c r="H18" s="70">
        <v>26099.944</v>
      </c>
      <c r="I18" s="70">
        <v>38051.846</v>
      </c>
      <c r="J18" s="36">
        <v>22762.88</v>
      </c>
      <c r="K18" s="36">
        <v>86914.67</v>
      </c>
      <c r="L18" s="36">
        <v>147349.058</v>
      </c>
      <c r="M18" s="72">
        <v>36954.429</v>
      </c>
      <c r="N18" s="36">
        <v>15732.852</v>
      </c>
      <c r="O18" s="40">
        <f t="shared" si="0"/>
        <v>200036.339</v>
      </c>
    </row>
    <row r="19" spans="1:15" ht="12.75">
      <c r="A19" s="35"/>
      <c r="B19" s="2" t="s">
        <v>26</v>
      </c>
      <c r="C19" s="2"/>
      <c r="D19" s="72">
        <v>63054.621</v>
      </c>
      <c r="E19" s="70">
        <v>64255.968</v>
      </c>
      <c r="F19" s="70">
        <v>61243.715</v>
      </c>
      <c r="G19" s="71">
        <v>188554.304</v>
      </c>
      <c r="H19" s="70">
        <v>61938.183</v>
      </c>
      <c r="I19" s="70">
        <v>57310.4</v>
      </c>
      <c r="J19" s="36">
        <v>57695.898</v>
      </c>
      <c r="K19" s="36">
        <v>176944.481</v>
      </c>
      <c r="L19" s="36">
        <v>365498.78500000003</v>
      </c>
      <c r="M19" s="72">
        <v>71532.431</v>
      </c>
      <c r="N19" s="36">
        <v>61066.645</v>
      </c>
      <c r="O19" s="40">
        <f t="shared" si="0"/>
        <v>498097.86100000003</v>
      </c>
    </row>
    <row r="20" spans="1:15" ht="12.75">
      <c r="A20" s="35"/>
      <c r="B20" s="2" t="s">
        <v>27</v>
      </c>
      <c r="C20" s="2"/>
      <c r="D20" s="72">
        <v>85762.105</v>
      </c>
      <c r="E20" s="70">
        <v>56659.536</v>
      </c>
      <c r="F20" s="70">
        <v>91497.143</v>
      </c>
      <c r="G20" s="71">
        <v>233918.78399999999</v>
      </c>
      <c r="H20" s="70">
        <v>66352.727</v>
      </c>
      <c r="I20" s="70">
        <v>58748.585</v>
      </c>
      <c r="J20" s="36">
        <v>65456.449</v>
      </c>
      <c r="K20" s="36">
        <v>190557.761</v>
      </c>
      <c r="L20" s="36">
        <v>424476.545</v>
      </c>
      <c r="M20" s="72">
        <v>76850.152</v>
      </c>
      <c r="N20" s="36">
        <v>64628.101</v>
      </c>
      <c r="O20" s="40">
        <f t="shared" si="0"/>
        <v>565954.798</v>
      </c>
    </row>
    <row r="21" spans="1:15" ht="12.75">
      <c r="A21" s="35"/>
      <c r="B21" s="2"/>
      <c r="C21" s="2"/>
      <c r="D21" s="150"/>
      <c r="E21" s="151"/>
      <c r="F21" s="151"/>
      <c r="G21" s="152"/>
      <c r="H21" s="151"/>
      <c r="I21" s="151"/>
      <c r="J21" s="153"/>
      <c r="K21" s="153"/>
      <c r="L21" s="153"/>
      <c r="M21" s="150"/>
      <c r="N21" s="153"/>
      <c r="O21" s="51"/>
    </row>
    <row r="22" spans="1:15" ht="12.75">
      <c r="A22" s="35" t="s">
        <v>28</v>
      </c>
      <c r="B22" s="2"/>
      <c r="C22" s="2"/>
      <c r="D22" s="72">
        <v>1965651.3669999999</v>
      </c>
      <c r="E22" s="70">
        <v>1786947.0320000001</v>
      </c>
      <c r="F22" s="70">
        <v>2106920.8069999996</v>
      </c>
      <c r="G22" s="71">
        <v>5859519.205999999</v>
      </c>
      <c r="H22" s="70">
        <v>2081027.7060000002</v>
      </c>
      <c r="I22" s="70">
        <v>2010521.0550000002</v>
      </c>
      <c r="J22" s="36">
        <v>2175864.7309999997</v>
      </c>
      <c r="K22" s="36">
        <v>6267413.492000001</v>
      </c>
      <c r="L22" s="36">
        <v>12126932.698</v>
      </c>
      <c r="M22" s="72">
        <v>2204079.3370000003</v>
      </c>
      <c r="N22" s="36">
        <v>2108904.003</v>
      </c>
      <c r="O22" s="40">
        <f t="shared" si="0"/>
        <v>16439916.038</v>
      </c>
    </row>
    <row r="23" spans="1:15" ht="12.75">
      <c r="A23" s="35"/>
      <c r="B23" s="2" t="s">
        <v>29</v>
      </c>
      <c r="C23" s="2"/>
      <c r="D23" s="72">
        <v>475207.484</v>
      </c>
      <c r="E23" s="70">
        <v>472570.218</v>
      </c>
      <c r="F23" s="70">
        <v>605671.968</v>
      </c>
      <c r="G23" s="71">
        <v>1553449.67</v>
      </c>
      <c r="H23" s="70">
        <v>478736.901</v>
      </c>
      <c r="I23" s="70">
        <v>473300.961</v>
      </c>
      <c r="J23" s="36">
        <v>611646.606</v>
      </c>
      <c r="K23" s="36">
        <v>1563684.4679999999</v>
      </c>
      <c r="L23" s="36">
        <v>3117134.138</v>
      </c>
      <c r="M23" s="72">
        <v>469186.688</v>
      </c>
      <c r="N23" s="36">
        <v>493035.375</v>
      </c>
      <c r="O23" s="40">
        <f t="shared" si="0"/>
        <v>4079356.201</v>
      </c>
    </row>
    <row r="24" spans="1:15" ht="12.75">
      <c r="A24" s="35"/>
      <c r="B24" s="2" t="s">
        <v>30</v>
      </c>
      <c r="C24" s="2"/>
      <c r="D24" s="72">
        <v>126436.29</v>
      </c>
      <c r="E24" s="70">
        <v>149769.525</v>
      </c>
      <c r="F24" s="70">
        <v>212073.772</v>
      </c>
      <c r="G24" s="71">
        <v>488279.587</v>
      </c>
      <c r="H24" s="70">
        <v>189988.803</v>
      </c>
      <c r="I24" s="70">
        <v>191829.633</v>
      </c>
      <c r="J24" s="36">
        <v>197216.381</v>
      </c>
      <c r="K24" s="36">
        <v>579034.817</v>
      </c>
      <c r="L24" s="36">
        <v>1067314.404</v>
      </c>
      <c r="M24" s="72">
        <v>195359.918</v>
      </c>
      <c r="N24" s="36">
        <v>199702.795</v>
      </c>
      <c r="O24" s="40">
        <f t="shared" si="0"/>
        <v>1462377.117</v>
      </c>
    </row>
    <row r="25" spans="1:15" ht="12.75">
      <c r="A25" s="35"/>
      <c r="B25" s="2" t="s">
        <v>31</v>
      </c>
      <c r="C25" s="2"/>
      <c r="D25" s="72">
        <v>215193.502</v>
      </c>
      <c r="E25" s="70">
        <v>29167.58</v>
      </c>
      <c r="F25" s="70">
        <v>52304.206</v>
      </c>
      <c r="G25" s="71">
        <v>296665.288</v>
      </c>
      <c r="H25" s="70">
        <v>15838.786</v>
      </c>
      <c r="I25" s="70">
        <v>8528.067</v>
      </c>
      <c r="J25" s="36">
        <v>591.182</v>
      </c>
      <c r="K25" s="36">
        <v>24958.035</v>
      </c>
      <c r="L25" s="36">
        <v>321623.323</v>
      </c>
      <c r="M25" s="72">
        <v>239516.971</v>
      </c>
      <c r="N25" s="36">
        <v>24524.181</v>
      </c>
      <c r="O25" s="40">
        <f t="shared" si="0"/>
        <v>585664.475</v>
      </c>
    </row>
    <row r="26" spans="1:15" ht="12.75">
      <c r="A26" s="35"/>
      <c r="B26" s="2" t="s">
        <v>92</v>
      </c>
      <c r="C26" s="2"/>
      <c r="D26" s="72">
        <v>693941.624</v>
      </c>
      <c r="E26" s="70">
        <v>685576.491</v>
      </c>
      <c r="F26" s="70">
        <v>783034.872</v>
      </c>
      <c r="G26" s="71">
        <v>2162552.9869999997</v>
      </c>
      <c r="H26" s="70">
        <v>809109.687</v>
      </c>
      <c r="I26" s="70">
        <v>817410.144</v>
      </c>
      <c r="J26" s="36">
        <v>889306.686</v>
      </c>
      <c r="K26" s="36">
        <v>2515826.517</v>
      </c>
      <c r="L26" s="36">
        <v>4678379.504</v>
      </c>
      <c r="M26" s="72">
        <v>826140.74</v>
      </c>
      <c r="N26" s="36">
        <v>910771.105</v>
      </c>
      <c r="O26" s="40">
        <f t="shared" si="0"/>
        <v>6415291.348999999</v>
      </c>
    </row>
    <row r="27" spans="1:15" ht="12.75">
      <c r="A27" s="35"/>
      <c r="B27" s="2" t="s">
        <v>33</v>
      </c>
      <c r="C27" s="2"/>
      <c r="D27" s="72">
        <v>453974.892</v>
      </c>
      <c r="E27" s="70">
        <v>441159.614</v>
      </c>
      <c r="F27" s="70">
        <v>452890.135</v>
      </c>
      <c r="G27" s="71">
        <v>1348024.641</v>
      </c>
      <c r="H27" s="70">
        <v>584339.216</v>
      </c>
      <c r="I27" s="70">
        <v>515518.371</v>
      </c>
      <c r="J27" s="36">
        <v>475279.232</v>
      </c>
      <c r="K27" s="36">
        <v>1575136.8190000001</v>
      </c>
      <c r="L27" s="36">
        <v>2923161.46</v>
      </c>
      <c r="M27" s="72">
        <v>472957.587</v>
      </c>
      <c r="N27" s="36">
        <v>476501.193</v>
      </c>
      <c r="O27" s="40">
        <f t="shared" si="0"/>
        <v>3872620.2399999998</v>
      </c>
    </row>
    <row r="28" spans="1:15" ht="12.75">
      <c r="A28" s="35"/>
      <c r="B28" s="2" t="s">
        <v>34</v>
      </c>
      <c r="C28" s="2"/>
      <c r="D28" s="72">
        <v>897.575</v>
      </c>
      <c r="E28" s="70">
        <v>8703.604</v>
      </c>
      <c r="F28" s="70">
        <v>945.854</v>
      </c>
      <c r="G28" s="71">
        <v>10547.033</v>
      </c>
      <c r="H28" s="70">
        <v>3014.313</v>
      </c>
      <c r="I28" s="70">
        <v>3933.879</v>
      </c>
      <c r="J28" s="36">
        <v>1824.644</v>
      </c>
      <c r="K28" s="36">
        <v>8772.836</v>
      </c>
      <c r="L28" s="36">
        <v>19319.869</v>
      </c>
      <c r="M28" s="72">
        <v>917.433</v>
      </c>
      <c r="N28" s="36">
        <v>4369.354</v>
      </c>
      <c r="O28" s="40">
        <f t="shared" si="0"/>
        <v>24606.656</v>
      </c>
    </row>
    <row r="29" spans="1:15" ht="12.75">
      <c r="A29" s="35"/>
      <c r="B29" s="2"/>
      <c r="C29" s="2"/>
      <c r="D29" s="72"/>
      <c r="E29" s="70"/>
      <c r="F29" s="70"/>
      <c r="G29" s="71"/>
      <c r="H29" s="70"/>
      <c r="I29" s="70"/>
      <c r="J29" s="36"/>
      <c r="K29" s="36"/>
      <c r="L29" s="36"/>
      <c r="M29" s="72"/>
      <c r="N29" s="36"/>
      <c r="O29" s="40"/>
    </row>
    <row r="30" spans="1:15" ht="12.75">
      <c r="A30" s="41" t="s">
        <v>35</v>
      </c>
      <c r="B30" s="42"/>
      <c r="C30" s="42"/>
      <c r="D30" s="72">
        <v>690052.9180000008</v>
      </c>
      <c r="E30" s="70">
        <v>467090.5439999993</v>
      </c>
      <c r="F30" s="70">
        <v>199543.88100000052</v>
      </c>
      <c r="G30" s="71">
        <v>1356687.3429999994</v>
      </c>
      <c r="H30" s="70">
        <v>2267578.1849999987</v>
      </c>
      <c r="I30" s="70">
        <v>-1732169.6950000003</v>
      </c>
      <c r="J30" s="36">
        <v>257066.31600000057</v>
      </c>
      <c r="K30" s="36">
        <v>792474.805999998</v>
      </c>
      <c r="L30" s="36">
        <v>2149162.1489999983</v>
      </c>
      <c r="M30" s="72">
        <v>-82505.58000000007</v>
      </c>
      <c r="N30" s="36">
        <v>155569.1830000002</v>
      </c>
      <c r="O30" s="40">
        <f t="shared" si="0"/>
        <v>2222225.7519999985</v>
      </c>
    </row>
    <row r="31" spans="1:15" ht="12.75">
      <c r="A31" s="35"/>
      <c r="B31" s="2"/>
      <c r="C31" s="2"/>
      <c r="D31" s="72"/>
      <c r="E31" s="70"/>
      <c r="F31" s="70"/>
      <c r="G31" s="71"/>
      <c r="H31" s="70"/>
      <c r="I31" s="70"/>
      <c r="J31" s="36"/>
      <c r="K31" s="36"/>
      <c r="L31" s="36"/>
      <c r="M31" s="72"/>
      <c r="N31" s="36"/>
      <c r="O31" s="40"/>
    </row>
    <row r="32" spans="1:15" ht="12.75">
      <c r="A32" s="30" t="s">
        <v>36</v>
      </c>
      <c r="B32" s="2"/>
      <c r="C32" s="2"/>
      <c r="D32" s="72"/>
      <c r="E32" s="70"/>
      <c r="F32" s="70"/>
      <c r="G32" s="71"/>
      <c r="H32" s="70"/>
      <c r="I32" s="70"/>
      <c r="J32" s="36"/>
      <c r="K32" s="36"/>
      <c r="L32" s="36"/>
      <c r="M32" s="72"/>
      <c r="N32" s="36"/>
      <c r="O32" s="40"/>
    </row>
    <row r="33" spans="1:15" ht="12.75">
      <c r="A33" s="35" t="s">
        <v>37</v>
      </c>
      <c r="B33" s="2"/>
      <c r="C33" s="2"/>
      <c r="D33" s="72">
        <v>175855.325</v>
      </c>
      <c r="E33" s="70">
        <v>352963.829</v>
      </c>
      <c r="F33" s="70">
        <v>419948.934</v>
      </c>
      <c r="G33" s="71">
        <v>948768.0880000001</v>
      </c>
      <c r="H33" s="70">
        <v>392659.218</v>
      </c>
      <c r="I33" s="70">
        <v>407088.962</v>
      </c>
      <c r="J33" s="36">
        <v>435498.297</v>
      </c>
      <c r="K33" s="36">
        <v>1235246.477</v>
      </c>
      <c r="L33" s="36">
        <v>2184014.565</v>
      </c>
      <c r="M33" s="72">
        <v>357540.67699999997</v>
      </c>
      <c r="N33" s="36">
        <v>333984.94</v>
      </c>
      <c r="O33" s="40">
        <f>+SUM(L33:N33)</f>
        <v>2875540.182</v>
      </c>
    </row>
    <row r="34" spans="1:15" ht="12.75">
      <c r="A34" s="35"/>
      <c r="B34" s="2" t="s">
        <v>38</v>
      </c>
      <c r="C34" s="2"/>
      <c r="D34" s="72">
        <v>2602.017</v>
      </c>
      <c r="E34" s="70">
        <v>1166.845</v>
      </c>
      <c r="F34" s="70">
        <v>3887.015</v>
      </c>
      <c r="G34" s="71">
        <v>7655.877</v>
      </c>
      <c r="H34" s="70">
        <v>1426.981</v>
      </c>
      <c r="I34" s="70">
        <v>325.967</v>
      </c>
      <c r="J34" s="36">
        <v>1153.261</v>
      </c>
      <c r="K34" s="36">
        <v>2906.209</v>
      </c>
      <c r="L34" s="36">
        <v>10562.086</v>
      </c>
      <c r="M34" s="72">
        <v>3034.602</v>
      </c>
      <c r="N34" s="36">
        <v>2367.448</v>
      </c>
      <c r="O34" s="40">
        <f>+SUM(L34:N34)</f>
        <v>15964.135999999999</v>
      </c>
    </row>
    <row r="35" spans="1:15" ht="12.75">
      <c r="A35" s="35"/>
      <c r="B35" s="2" t="s">
        <v>39</v>
      </c>
      <c r="C35" s="2"/>
      <c r="D35" s="72">
        <v>18576.404</v>
      </c>
      <c r="E35" s="70">
        <v>182320.085</v>
      </c>
      <c r="F35" s="70">
        <v>239701.906</v>
      </c>
      <c r="G35" s="71">
        <v>440598.395</v>
      </c>
      <c r="H35" s="70">
        <v>224752.756</v>
      </c>
      <c r="I35" s="70">
        <v>195790.133</v>
      </c>
      <c r="J35" s="36">
        <v>232400.303</v>
      </c>
      <c r="K35" s="36">
        <v>652943.192</v>
      </c>
      <c r="L35" s="36">
        <v>1093541.587</v>
      </c>
      <c r="M35" s="72">
        <v>175319.103</v>
      </c>
      <c r="N35" s="36">
        <v>170900.322</v>
      </c>
      <c r="O35" s="40">
        <f>+SUM(L35:N35)</f>
        <v>1439761.0119999999</v>
      </c>
    </row>
    <row r="36" spans="1:15" ht="12.75">
      <c r="A36" s="35"/>
      <c r="B36" s="2" t="s">
        <v>40</v>
      </c>
      <c r="C36" s="2"/>
      <c r="D36" s="72">
        <v>159880.938</v>
      </c>
      <c r="E36" s="70">
        <v>171810.589</v>
      </c>
      <c r="F36" s="70">
        <v>184134.043</v>
      </c>
      <c r="G36" s="71">
        <v>515825.57</v>
      </c>
      <c r="H36" s="70">
        <v>169333.443</v>
      </c>
      <c r="I36" s="70">
        <v>211624.796</v>
      </c>
      <c r="J36" s="36">
        <v>204251.255</v>
      </c>
      <c r="K36" s="36">
        <v>585209.494</v>
      </c>
      <c r="L36" s="36">
        <v>1101035.064</v>
      </c>
      <c r="M36" s="72">
        <v>185256.176</v>
      </c>
      <c r="N36" s="36">
        <v>165452.066</v>
      </c>
      <c r="O36" s="40">
        <f>+SUM(L36:N36)</f>
        <v>1451743.3059999999</v>
      </c>
    </row>
    <row r="37" spans="1:15" ht="12.75">
      <c r="A37" s="35"/>
      <c r="B37" s="2"/>
      <c r="C37" s="2"/>
      <c r="D37" s="72"/>
      <c r="E37" s="70"/>
      <c r="F37" s="70"/>
      <c r="G37" s="71"/>
      <c r="H37" s="70"/>
      <c r="I37" s="70"/>
      <c r="J37" s="36"/>
      <c r="K37" s="36"/>
      <c r="L37" s="36"/>
      <c r="M37" s="72"/>
      <c r="N37" s="36"/>
      <c r="O37" s="40"/>
    </row>
    <row r="38" spans="1:15" ht="12.75">
      <c r="A38" s="52" t="s">
        <v>41</v>
      </c>
      <c r="B38" s="53"/>
      <c r="C38" s="53"/>
      <c r="D38" s="154">
        <v>2658306.3020000006</v>
      </c>
      <c r="E38" s="155">
        <v>2255204.4209999996</v>
      </c>
      <c r="F38" s="155">
        <v>2310351.703</v>
      </c>
      <c r="G38" s="129">
        <v>7223862.425999999</v>
      </c>
      <c r="H38" s="155">
        <v>4350032.871999999</v>
      </c>
      <c r="I38" s="155">
        <v>278677.327</v>
      </c>
      <c r="J38" s="54">
        <v>2434084.308</v>
      </c>
      <c r="K38" s="54">
        <v>7062794.506999998</v>
      </c>
      <c r="L38" s="54">
        <v>14286656.932999998</v>
      </c>
      <c r="M38" s="154">
        <v>2124608.359</v>
      </c>
      <c r="N38" s="54">
        <v>2266840.634</v>
      </c>
      <c r="O38" s="58">
        <f>+SUM(L38:N38)</f>
        <v>18678105.926</v>
      </c>
    </row>
    <row r="39" spans="1:15" ht="12.75">
      <c r="A39" s="52" t="s">
        <v>42</v>
      </c>
      <c r="B39" s="53"/>
      <c r="C39" s="53"/>
      <c r="D39" s="154">
        <v>2144108.709</v>
      </c>
      <c r="E39" s="155">
        <v>2141077.7060000002</v>
      </c>
      <c r="F39" s="155">
        <v>2530756.7559999996</v>
      </c>
      <c r="G39" s="129">
        <v>6815943.171</v>
      </c>
      <c r="H39" s="155">
        <v>2475113.9050000003</v>
      </c>
      <c r="I39" s="155">
        <v>2417935.984</v>
      </c>
      <c r="J39" s="54">
        <v>2612516.2889999994</v>
      </c>
      <c r="K39" s="54">
        <v>7505566.178</v>
      </c>
      <c r="L39" s="54">
        <v>14321509.349</v>
      </c>
      <c r="M39" s="154">
        <v>2564654.6160000004</v>
      </c>
      <c r="N39" s="54">
        <v>2445256.3910000003</v>
      </c>
      <c r="O39" s="58">
        <f>+SUM(L39:N39)</f>
        <v>19331420.356</v>
      </c>
    </row>
    <row r="40" spans="1:15" ht="12.75">
      <c r="A40" s="52" t="s">
        <v>43</v>
      </c>
      <c r="B40" s="53"/>
      <c r="C40" s="53"/>
      <c r="D40" s="154">
        <v>514197.5930000008</v>
      </c>
      <c r="E40" s="155">
        <v>114126.71499999939</v>
      </c>
      <c r="F40" s="155">
        <v>-220405.05299999937</v>
      </c>
      <c r="G40" s="129">
        <v>407919.25499999896</v>
      </c>
      <c r="H40" s="155">
        <v>1874918.9669999983</v>
      </c>
      <c r="I40" s="155">
        <v>-2139258.657</v>
      </c>
      <c r="J40" s="54">
        <v>-178431.9809999992</v>
      </c>
      <c r="K40" s="54">
        <v>-442771.67100000195</v>
      </c>
      <c r="L40" s="54">
        <v>-34852.41600000113</v>
      </c>
      <c r="M40" s="154">
        <v>-440046.2570000002</v>
      </c>
      <c r="N40" s="54">
        <v>-178415.75700000022</v>
      </c>
      <c r="O40" s="58">
        <f>+SUM(L40:N40)</f>
        <v>-653314.4300000016</v>
      </c>
    </row>
    <row r="41" spans="1:15" ht="12.75">
      <c r="A41" s="63"/>
      <c r="B41" s="64"/>
      <c r="C41" s="64"/>
      <c r="D41" s="156"/>
      <c r="E41" s="157"/>
      <c r="F41" s="157"/>
      <c r="G41" s="158"/>
      <c r="H41" s="157"/>
      <c r="I41" s="157"/>
      <c r="J41" s="159"/>
      <c r="K41" s="159"/>
      <c r="L41" s="159"/>
      <c r="M41" s="156"/>
      <c r="N41" s="159"/>
      <c r="O41" s="69"/>
    </row>
    <row r="42" spans="1:15" ht="12.75">
      <c r="A42" s="30" t="s">
        <v>44</v>
      </c>
      <c r="B42" s="2"/>
      <c r="C42" s="2"/>
      <c r="D42" s="150"/>
      <c r="E42" s="151"/>
      <c r="F42" s="151"/>
      <c r="G42" s="152"/>
      <c r="H42" s="151"/>
      <c r="I42" s="151"/>
      <c r="J42" s="153"/>
      <c r="K42" s="153"/>
      <c r="L42" s="153"/>
      <c r="M42" s="150"/>
      <c r="N42" s="153"/>
      <c r="O42" s="51"/>
    </row>
    <row r="43" spans="1:15" ht="12.75">
      <c r="A43" s="30"/>
      <c r="B43" s="2"/>
      <c r="C43" s="2"/>
      <c r="D43" s="150"/>
      <c r="E43" s="151"/>
      <c r="F43" s="151"/>
      <c r="G43" s="152"/>
      <c r="H43" s="151"/>
      <c r="I43" s="151"/>
      <c r="J43" s="153"/>
      <c r="K43" s="153"/>
      <c r="L43" s="153"/>
      <c r="M43" s="150"/>
      <c r="N43" s="153"/>
      <c r="O43" s="51"/>
    </row>
    <row r="44" spans="1:15" ht="12.75">
      <c r="A44" s="35" t="s">
        <v>45</v>
      </c>
      <c r="B44" s="2"/>
      <c r="C44" s="2"/>
      <c r="D44" s="72">
        <v>-85571.739</v>
      </c>
      <c r="E44" s="70">
        <v>-26237.31700000004</v>
      </c>
      <c r="F44" s="70">
        <v>-329114.19</v>
      </c>
      <c r="G44" s="71">
        <v>-440923.24600000004</v>
      </c>
      <c r="H44" s="70">
        <v>1798918.236</v>
      </c>
      <c r="I44" s="70">
        <v>-1367887.017</v>
      </c>
      <c r="J44" s="36">
        <v>229990.17400000012</v>
      </c>
      <c r="K44" s="36">
        <v>661021.3929999999</v>
      </c>
      <c r="L44" s="36">
        <v>220098.14699999988</v>
      </c>
      <c r="M44" s="72">
        <v>-712108.284</v>
      </c>
      <c r="N44" s="36">
        <v>13864.863000000028</v>
      </c>
      <c r="O44" s="40">
        <f aca="true" t="shared" si="1" ref="O44:O57">+SUM(L44:N44)</f>
        <v>-478145.2740000001</v>
      </c>
    </row>
    <row r="45" spans="1:15" ht="12.75">
      <c r="A45" s="35" t="s">
        <v>46</v>
      </c>
      <c r="B45" s="2"/>
      <c r="C45" s="2"/>
      <c r="D45" s="72">
        <v>-95899.84599999999</v>
      </c>
      <c r="E45" s="70">
        <v>5400.686999999998</v>
      </c>
      <c r="F45" s="70">
        <v>242.7390000000014</v>
      </c>
      <c r="G45" s="71">
        <v>-90256.42000000001</v>
      </c>
      <c r="H45" s="70">
        <v>3912.0350000000017</v>
      </c>
      <c r="I45" s="70">
        <v>5947.07</v>
      </c>
      <c r="J45" s="36">
        <v>-9313.276000000002</v>
      </c>
      <c r="K45" s="36">
        <v>545.8289999999979</v>
      </c>
      <c r="L45" s="36">
        <v>-89710.59100000001</v>
      </c>
      <c r="M45" s="72">
        <v>3298.895999999999</v>
      </c>
      <c r="N45" s="36">
        <v>9557.552000000001</v>
      </c>
      <c r="O45" s="40">
        <f t="shared" si="1"/>
        <v>-76854.14300000003</v>
      </c>
    </row>
    <row r="46" spans="1:15" ht="12.75">
      <c r="A46" s="35"/>
      <c r="B46" s="2" t="s">
        <v>47</v>
      </c>
      <c r="C46" s="2"/>
      <c r="D46" s="72">
        <v>12832.853</v>
      </c>
      <c r="E46" s="70">
        <v>17523.173</v>
      </c>
      <c r="F46" s="70">
        <v>20434.132</v>
      </c>
      <c r="G46" s="71">
        <v>50790.157999999996</v>
      </c>
      <c r="H46" s="70">
        <v>19361.704</v>
      </c>
      <c r="I46" s="70">
        <v>21457.211</v>
      </c>
      <c r="J46" s="36">
        <v>17617.047</v>
      </c>
      <c r="K46" s="36">
        <v>58435.962</v>
      </c>
      <c r="L46" s="36">
        <v>109226.12</v>
      </c>
      <c r="M46" s="72">
        <v>17511.511</v>
      </c>
      <c r="N46" s="36">
        <v>19451.807</v>
      </c>
      <c r="O46" s="40">
        <f t="shared" si="1"/>
        <v>146189.438</v>
      </c>
    </row>
    <row r="47" spans="1:15" ht="12.75">
      <c r="A47" s="35"/>
      <c r="B47" s="2" t="s">
        <v>48</v>
      </c>
      <c r="C47" s="2"/>
      <c r="D47" s="72">
        <v>108732.699</v>
      </c>
      <c r="E47" s="70">
        <v>12122.486</v>
      </c>
      <c r="F47" s="70">
        <v>20191.393</v>
      </c>
      <c r="G47" s="71">
        <v>141046.578</v>
      </c>
      <c r="H47" s="70">
        <v>15449.669</v>
      </c>
      <c r="I47" s="70">
        <v>15510.141</v>
      </c>
      <c r="J47" s="36">
        <v>26930.323</v>
      </c>
      <c r="K47" s="36">
        <v>57890.133</v>
      </c>
      <c r="L47" s="36">
        <v>198936.711</v>
      </c>
      <c r="M47" s="72">
        <v>14212.615</v>
      </c>
      <c r="N47" s="36">
        <v>9894.255</v>
      </c>
      <c r="O47" s="40">
        <f t="shared" si="1"/>
        <v>223043.581</v>
      </c>
    </row>
    <row r="48" spans="1:15" ht="12.75">
      <c r="A48" s="35" t="s">
        <v>49</v>
      </c>
      <c r="B48" s="2"/>
      <c r="C48" s="2"/>
      <c r="D48" s="72">
        <v>207591.098</v>
      </c>
      <c r="E48" s="70">
        <v>671558.2779999999</v>
      </c>
      <c r="F48" s="70">
        <v>-318600.865</v>
      </c>
      <c r="G48" s="71">
        <v>560548.5109999999</v>
      </c>
      <c r="H48" s="70">
        <v>498932.828</v>
      </c>
      <c r="I48" s="70">
        <v>194747.47500000003</v>
      </c>
      <c r="J48" s="36">
        <v>-751031.13</v>
      </c>
      <c r="K48" s="36">
        <v>-57350.82700000005</v>
      </c>
      <c r="L48" s="36">
        <v>503197.6839999999</v>
      </c>
      <c r="M48" s="72">
        <v>-71457.789</v>
      </c>
      <c r="N48" s="36">
        <v>266515.729</v>
      </c>
      <c r="O48" s="40">
        <f t="shared" si="1"/>
        <v>698255.6239999998</v>
      </c>
    </row>
    <row r="49" spans="1:15" ht="12.75">
      <c r="A49" s="35"/>
      <c r="B49" s="2" t="s">
        <v>50</v>
      </c>
      <c r="C49" s="2"/>
      <c r="D49" s="72">
        <v>814133.423</v>
      </c>
      <c r="E49" s="70">
        <v>1019466.335</v>
      </c>
      <c r="F49" s="70">
        <v>-206897.46</v>
      </c>
      <c r="G49" s="71">
        <v>1626702.298</v>
      </c>
      <c r="H49" s="70">
        <v>640477.223</v>
      </c>
      <c r="I49" s="70">
        <v>283459.726</v>
      </c>
      <c r="J49" s="36">
        <v>-697364.089</v>
      </c>
      <c r="K49" s="36">
        <v>226572.86</v>
      </c>
      <c r="L49" s="36">
        <v>1853275.1579999998</v>
      </c>
      <c r="M49" s="72">
        <v>-58019.235</v>
      </c>
      <c r="N49" s="36">
        <v>288558.654</v>
      </c>
      <c r="O49" s="40">
        <f t="shared" si="1"/>
        <v>2083814.5769999996</v>
      </c>
    </row>
    <row r="50" spans="1:15" ht="12.75">
      <c r="A50" s="35"/>
      <c r="B50" s="2" t="s">
        <v>51</v>
      </c>
      <c r="C50" s="2"/>
      <c r="D50" s="72">
        <v>606542.325</v>
      </c>
      <c r="E50" s="70">
        <v>347908.057</v>
      </c>
      <c r="F50" s="70">
        <v>111703.405</v>
      </c>
      <c r="G50" s="71">
        <v>1066153.787</v>
      </c>
      <c r="H50" s="70">
        <v>141544.395</v>
      </c>
      <c r="I50" s="70">
        <v>88712.251</v>
      </c>
      <c r="J50" s="36">
        <v>53667.041</v>
      </c>
      <c r="K50" s="36">
        <v>283923.68700000003</v>
      </c>
      <c r="L50" s="36">
        <v>1350077.474</v>
      </c>
      <c r="M50" s="72">
        <v>13438.554</v>
      </c>
      <c r="N50" s="36">
        <v>22042.925</v>
      </c>
      <c r="O50" s="40">
        <f t="shared" si="1"/>
        <v>1385558.953</v>
      </c>
    </row>
    <row r="51" spans="1:15" ht="12.75">
      <c r="A51" s="35" t="s">
        <v>52</v>
      </c>
      <c r="B51" s="2"/>
      <c r="C51" s="2"/>
      <c r="D51" s="72">
        <v>74701.086</v>
      </c>
      <c r="E51" s="70">
        <v>-125963.642</v>
      </c>
      <c r="F51" s="70">
        <v>59958.208</v>
      </c>
      <c r="G51" s="71">
        <v>8695.651999999987</v>
      </c>
      <c r="H51" s="70">
        <v>259936.346</v>
      </c>
      <c r="I51" s="70">
        <v>-163915.39</v>
      </c>
      <c r="J51" s="36">
        <v>188105.464</v>
      </c>
      <c r="K51" s="36">
        <v>284126.42</v>
      </c>
      <c r="L51" s="36">
        <v>292822.072</v>
      </c>
      <c r="M51" s="72">
        <v>-150498.029</v>
      </c>
      <c r="N51" s="36">
        <v>-276359.137</v>
      </c>
      <c r="O51" s="40">
        <f t="shared" si="1"/>
        <v>-134035.094</v>
      </c>
    </row>
    <row r="52" spans="1:15" ht="12.75">
      <c r="A52" s="35" t="s">
        <v>53</v>
      </c>
      <c r="B52" s="2"/>
      <c r="C52" s="2"/>
      <c r="D52" s="72">
        <v>-271964.077</v>
      </c>
      <c r="E52" s="70">
        <v>-577232.64</v>
      </c>
      <c r="F52" s="70">
        <v>-70714.272</v>
      </c>
      <c r="G52" s="71">
        <v>-919910.989</v>
      </c>
      <c r="H52" s="70">
        <v>1036137.027</v>
      </c>
      <c r="I52" s="70">
        <v>-1404666.172</v>
      </c>
      <c r="J52" s="36">
        <v>802229.116</v>
      </c>
      <c r="K52" s="36">
        <v>433699.971</v>
      </c>
      <c r="L52" s="36">
        <v>-486211.0179999999</v>
      </c>
      <c r="M52" s="72">
        <v>-493451.362</v>
      </c>
      <c r="N52" s="36">
        <v>14150.719</v>
      </c>
      <c r="O52" s="40">
        <f t="shared" si="1"/>
        <v>-965511.6609999998</v>
      </c>
    </row>
    <row r="53" spans="1:15" ht="12.75">
      <c r="A53" s="35" t="s">
        <v>54</v>
      </c>
      <c r="B53" s="2"/>
      <c r="C53" s="2"/>
      <c r="D53" s="72">
        <v>0</v>
      </c>
      <c r="E53" s="70">
        <v>0</v>
      </c>
      <c r="F53" s="70">
        <v>0</v>
      </c>
      <c r="G53" s="71">
        <v>0</v>
      </c>
      <c r="H53" s="70">
        <v>0</v>
      </c>
      <c r="I53" s="70">
        <v>0</v>
      </c>
      <c r="J53" s="36">
        <v>0</v>
      </c>
      <c r="K53" s="36">
        <v>0</v>
      </c>
      <c r="L53" s="36">
        <v>0</v>
      </c>
      <c r="M53" s="72">
        <v>0</v>
      </c>
      <c r="N53" s="36">
        <v>0</v>
      </c>
      <c r="O53" s="40">
        <f t="shared" si="1"/>
        <v>0</v>
      </c>
    </row>
    <row r="54" spans="1:15" ht="12.75">
      <c r="A54" s="35"/>
      <c r="B54" s="2" t="s">
        <v>55</v>
      </c>
      <c r="C54" s="2"/>
      <c r="D54" s="72">
        <v>0</v>
      </c>
      <c r="E54" s="70">
        <v>0</v>
      </c>
      <c r="F54" s="70">
        <v>0</v>
      </c>
      <c r="G54" s="71">
        <v>0</v>
      </c>
      <c r="H54" s="70">
        <v>0</v>
      </c>
      <c r="I54" s="70">
        <v>0</v>
      </c>
      <c r="J54" s="36">
        <v>0</v>
      </c>
      <c r="K54" s="36">
        <v>0</v>
      </c>
      <c r="L54" s="36">
        <v>0</v>
      </c>
      <c r="M54" s="72">
        <v>0</v>
      </c>
      <c r="N54" s="36">
        <v>0</v>
      </c>
      <c r="O54" s="40">
        <f t="shared" si="1"/>
        <v>0</v>
      </c>
    </row>
    <row r="55" spans="1:15" ht="12.75">
      <c r="A55" s="35"/>
      <c r="B55" s="2" t="s">
        <v>56</v>
      </c>
      <c r="C55" s="2"/>
      <c r="D55" s="72">
        <v>0</v>
      </c>
      <c r="E55" s="70">
        <v>0</v>
      </c>
      <c r="F55" s="70">
        <v>0</v>
      </c>
      <c r="G55" s="71">
        <v>0</v>
      </c>
      <c r="H55" s="70">
        <v>0</v>
      </c>
      <c r="I55" s="70">
        <v>0</v>
      </c>
      <c r="J55" s="36">
        <v>0</v>
      </c>
      <c r="K55" s="36">
        <v>0</v>
      </c>
      <c r="L55" s="36">
        <v>0</v>
      </c>
      <c r="M55" s="72">
        <v>0</v>
      </c>
      <c r="N55" s="36">
        <v>0</v>
      </c>
      <c r="O55" s="40">
        <f t="shared" si="1"/>
        <v>0</v>
      </c>
    </row>
    <row r="56" spans="1:15" ht="12.75">
      <c r="A56" s="41" t="s">
        <v>57</v>
      </c>
      <c r="B56" s="2"/>
      <c r="C56" s="2"/>
      <c r="D56" s="72">
        <v>0</v>
      </c>
      <c r="E56" s="70">
        <v>0</v>
      </c>
      <c r="F56" s="70">
        <v>0</v>
      </c>
      <c r="G56" s="71">
        <v>0</v>
      </c>
      <c r="H56" s="70">
        <v>0</v>
      </c>
      <c r="I56" s="70">
        <v>0</v>
      </c>
      <c r="J56" s="36">
        <v>0</v>
      </c>
      <c r="K56" s="36">
        <v>0</v>
      </c>
      <c r="L56" s="36">
        <v>0</v>
      </c>
      <c r="M56" s="72">
        <v>0</v>
      </c>
      <c r="N56" s="36">
        <v>0</v>
      </c>
      <c r="O56" s="40">
        <f t="shared" si="1"/>
        <v>0</v>
      </c>
    </row>
    <row r="57" spans="1:15" ht="12.75">
      <c r="A57" s="35" t="s">
        <v>58</v>
      </c>
      <c r="B57" s="2"/>
      <c r="C57" s="2"/>
      <c r="D57" s="72">
        <v>0</v>
      </c>
      <c r="E57" s="70">
        <v>0</v>
      </c>
      <c r="F57" s="70">
        <v>0</v>
      </c>
      <c r="G57" s="71">
        <v>0</v>
      </c>
      <c r="H57" s="70">
        <v>0</v>
      </c>
      <c r="I57" s="70">
        <v>0</v>
      </c>
      <c r="J57" s="36">
        <v>0</v>
      </c>
      <c r="K57" s="36">
        <v>0</v>
      </c>
      <c r="L57" s="36">
        <v>0</v>
      </c>
      <c r="M57" s="72">
        <v>0</v>
      </c>
      <c r="N57" s="36">
        <v>0</v>
      </c>
      <c r="O57" s="40">
        <f t="shared" si="1"/>
        <v>0</v>
      </c>
    </row>
    <row r="58" spans="1:15" ht="12.75">
      <c r="A58" s="35"/>
      <c r="B58" s="2"/>
      <c r="C58" s="2"/>
      <c r="D58" s="72"/>
      <c r="E58" s="70"/>
      <c r="F58" s="70"/>
      <c r="G58" s="71"/>
      <c r="H58" s="70"/>
      <c r="I58" s="70"/>
      <c r="J58" s="36"/>
      <c r="K58" s="36"/>
      <c r="L58" s="36"/>
      <c r="M58" s="72"/>
      <c r="N58" s="36"/>
      <c r="O58" s="40"/>
    </row>
    <row r="59" spans="1:15" ht="12.75">
      <c r="A59" s="35" t="s">
        <v>59</v>
      </c>
      <c r="B59" s="2"/>
      <c r="C59" s="2"/>
      <c r="D59" s="72">
        <v>-599769.332</v>
      </c>
      <c r="E59" s="70">
        <v>-140364.032</v>
      </c>
      <c r="F59" s="70">
        <v>-108709.13699999999</v>
      </c>
      <c r="G59" s="71">
        <v>-848842.5009999999</v>
      </c>
      <c r="H59" s="70">
        <v>-76000.731</v>
      </c>
      <c r="I59" s="70">
        <v>771371.6400000001</v>
      </c>
      <c r="J59" s="36">
        <v>408422.15499999997</v>
      </c>
      <c r="K59" s="36">
        <v>1103793.064</v>
      </c>
      <c r="L59" s="36">
        <v>254950.5629999999</v>
      </c>
      <c r="M59" s="72">
        <v>-272062.027</v>
      </c>
      <c r="N59" s="36">
        <v>192280.62000000005</v>
      </c>
      <c r="O59" s="40">
        <f aca="true" t="shared" si="2" ref="O59:O70">+SUM(L59:N59)</f>
        <v>175169.15599999996</v>
      </c>
    </row>
    <row r="60" spans="1:15" ht="12.75">
      <c r="A60" s="35" t="s">
        <v>60</v>
      </c>
      <c r="B60" s="2"/>
      <c r="C60" s="2"/>
      <c r="D60" s="72">
        <v>-3199.242</v>
      </c>
      <c r="E60" s="70">
        <v>-3750.133</v>
      </c>
      <c r="F60" s="70">
        <v>-11932.689</v>
      </c>
      <c r="G60" s="71">
        <v>-18882.064</v>
      </c>
      <c r="H60" s="70">
        <v>1790.8780000000002</v>
      </c>
      <c r="I60" s="70">
        <v>-5856.266</v>
      </c>
      <c r="J60" s="36">
        <v>6127.196</v>
      </c>
      <c r="K60" s="36">
        <v>2061.808000000001</v>
      </c>
      <c r="L60" s="36">
        <v>-16820.255999999998</v>
      </c>
      <c r="M60" s="72">
        <v>-992.0010000000001</v>
      </c>
      <c r="N60" s="36">
        <v>-11562.434</v>
      </c>
      <c r="O60" s="40">
        <f t="shared" si="2"/>
        <v>-29374.691</v>
      </c>
    </row>
    <row r="61" spans="1:15" ht="12.75">
      <c r="A61" s="35"/>
      <c r="B61" s="2" t="s">
        <v>61</v>
      </c>
      <c r="C61" s="2"/>
      <c r="D61" s="72">
        <v>0</v>
      </c>
      <c r="E61" s="70">
        <v>0</v>
      </c>
      <c r="F61" s="70">
        <v>244.739</v>
      </c>
      <c r="G61" s="71">
        <v>244.739</v>
      </c>
      <c r="H61" s="70">
        <v>5366.899</v>
      </c>
      <c r="I61" s="70">
        <v>526.773</v>
      </c>
      <c r="J61" s="36">
        <v>8999.751</v>
      </c>
      <c r="K61" s="36">
        <v>14893.423</v>
      </c>
      <c r="L61" s="36">
        <v>15138.162</v>
      </c>
      <c r="M61" s="72">
        <v>126.381</v>
      </c>
      <c r="N61" s="36">
        <v>0</v>
      </c>
      <c r="O61" s="40">
        <f t="shared" si="2"/>
        <v>15264.543</v>
      </c>
    </row>
    <row r="62" spans="1:15" ht="12.75">
      <c r="A62" s="35"/>
      <c r="B62" s="2"/>
      <c r="C62" s="2" t="s">
        <v>62</v>
      </c>
      <c r="D62" s="72">
        <v>0</v>
      </c>
      <c r="E62" s="70">
        <v>0</v>
      </c>
      <c r="F62" s="70">
        <v>0</v>
      </c>
      <c r="G62" s="71">
        <v>0</v>
      </c>
      <c r="H62" s="70">
        <v>0</v>
      </c>
      <c r="I62" s="70">
        <v>0</v>
      </c>
      <c r="J62" s="36">
        <v>0</v>
      </c>
      <c r="K62" s="36">
        <v>0</v>
      </c>
      <c r="L62" s="36">
        <v>0</v>
      </c>
      <c r="M62" s="72">
        <v>0</v>
      </c>
      <c r="N62" s="36">
        <v>0</v>
      </c>
      <c r="O62" s="40">
        <f t="shared" si="2"/>
        <v>0</v>
      </c>
    </row>
    <row r="63" spans="1:15" ht="12.75">
      <c r="A63" s="35"/>
      <c r="B63" s="2"/>
      <c r="C63" s="2" t="s">
        <v>63</v>
      </c>
      <c r="D63" s="72">
        <v>0</v>
      </c>
      <c r="E63" s="70">
        <v>0</v>
      </c>
      <c r="F63" s="70">
        <v>244.739</v>
      </c>
      <c r="G63" s="71">
        <v>244.739</v>
      </c>
      <c r="H63" s="70">
        <v>5366.899</v>
      </c>
      <c r="I63" s="70">
        <v>526.773</v>
      </c>
      <c r="J63" s="36">
        <v>8999.751</v>
      </c>
      <c r="K63" s="36">
        <v>14893.423</v>
      </c>
      <c r="L63" s="36">
        <v>15138.162</v>
      </c>
      <c r="M63" s="72">
        <v>126.381</v>
      </c>
      <c r="N63" s="36">
        <v>0</v>
      </c>
      <c r="O63" s="40">
        <f t="shared" si="2"/>
        <v>15264.543</v>
      </c>
    </row>
    <row r="64" spans="1:15" ht="12.75">
      <c r="A64" s="35"/>
      <c r="B64" s="2" t="s">
        <v>64</v>
      </c>
      <c r="C64" s="2"/>
      <c r="D64" s="72">
        <v>3199.242</v>
      </c>
      <c r="E64" s="70">
        <v>3750.133</v>
      </c>
      <c r="F64" s="70">
        <v>12177.428</v>
      </c>
      <c r="G64" s="71">
        <v>19126.803</v>
      </c>
      <c r="H64" s="70">
        <v>3576.021</v>
      </c>
      <c r="I64" s="70">
        <v>6383.039</v>
      </c>
      <c r="J64" s="36">
        <v>2872.555</v>
      </c>
      <c r="K64" s="36">
        <v>12831.615</v>
      </c>
      <c r="L64" s="36">
        <v>31958.417999999998</v>
      </c>
      <c r="M64" s="72">
        <v>1118.382</v>
      </c>
      <c r="N64" s="36">
        <v>11562.434</v>
      </c>
      <c r="O64" s="40">
        <f t="shared" si="2"/>
        <v>44639.234</v>
      </c>
    </row>
    <row r="65" spans="1:15" ht="12.75">
      <c r="A65" s="35" t="s">
        <v>65</v>
      </c>
      <c r="B65" s="2"/>
      <c r="C65" s="2"/>
      <c r="D65" s="72">
        <v>-515319.476</v>
      </c>
      <c r="E65" s="70">
        <v>-55534.825</v>
      </c>
      <c r="F65" s="70">
        <v>-25804.191</v>
      </c>
      <c r="G65" s="71">
        <v>-596658.492</v>
      </c>
      <c r="H65" s="70">
        <v>-11806.46</v>
      </c>
      <c r="I65" s="70">
        <v>843668.6190000001</v>
      </c>
      <c r="J65" s="36">
        <v>473365.887</v>
      </c>
      <c r="K65" s="36">
        <v>1305228.046</v>
      </c>
      <c r="L65" s="36">
        <v>708569.554</v>
      </c>
      <c r="M65" s="72">
        <v>-195582.897</v>
      </c>
      <c r="N65" s="36">
        <v>284760.05500000005</v>
      </c>
      <c r="O65" s="40">
        <f t="shared" si="2"/>
        <v>797746.712</v>
      </c>
    </row>
    <row r="66" spans="1:15" ht="12.75">
      <c r="A66" s="35"/>
      <c r="B66" s="2" t="s">
        <v>61</v>
      </c>
      <c r="C66" s="2"/>
      <c r="D66" s="72">
        <v>0</v>
      </c>
      <c r="E66" s="70">
        <v>0</v>
      </c>
      <c r="F66" s="70">
        <v>0</v>
      </c>
      <c r="G66" s="71">
        <v>0</v>
      </c>
      <c r="H66" s="70">
        <v>0</v>
      </c>
      <c r="I66" s="70">
        <v>847704.211</v>
      </c>
      <c r="J66" s="36">
        <v>476735.309</v>
      </c>
      <c r="K66" s="36">
        <v>1324439.52</v>
      </c>
      <c r="L66" s="36">
        <v>1324439.52</v>
      </c>
      <c r="M66" s="72">
        <v>300744.95</v>
      </c>
      <c r="N66" s="36">
        <v>296520.302</v>
      </c>
      <c r="O66" s="40">
        <f t="shared" si="2"/>
        <v>1921704.7719999999</v>
      </c>
    </row>
    <row r="67" spans="1:15" ht="12.75">
      <c r="A67" s="35"/>
      <c r="B67" s="2"/>
      <c r="C67" s="2" t="s">
        <v>62</v>
      </c>
      <c r="D67" s="72">
        <v>0</v>
      </c>
      <c r="E67" s="70">
        <v>0</v>
      </c>
      <c r="F67" s="70">
        <v>0</v>
      </c>
      <c r="G67" s="71">
        <v>0</v>
      </c>
      <c r="H67" s="70">
        <v>0</v>
      </c>
      <c r="I67" s="70">
        <v>847704.211</v>
      </c>
      <c r="J67" s="36">
        <v>476735.309</v>
      </c>
      <c r="K67" s="36">
        <v>1324439.52</v>
      </c>
      <c r="L67" s="36">
        <v>1324439.52</v>
      </c>
      <c r="M67" s="72">
        <v>300744.95</v>
      </c>
      <c r="N67" s="36">
        <v>296520.302</v>
      </c>
      <c r="O67" s="40">
        <f t="shared" si="2"/>
        <v>1921704.7719999999</v>
      </c>
    </row>
    <row r="68" spans="1:15" ht="12.75">
      <c r="A68" s="35"/>
      <c r="B68" s="2"/>
      <c r="C68" s="2" t="s">
        <v>63</v>
      </c>
      <c r="D68" s="72">
        <v>0</v>
      </c>
      <c r="E68" s="70">
        <v>0</v>
      </c>
      <c r="F68" s="70">
        <v>0</v>
      </c>
      <c r="G68" s="71">
        <v>0</v>
      </c>
      <c r="H68" s="70">
        <v>0</v>
      </c>
      <c r="I68" s="70">
        <v>0</v>
      </c>
      <c r="J68" s="36">
        <v>0</v>
      </c>
      <c r="K68" s="36">
        <v>0</v>
      </c>
      <c r="L68" s="36">
        <v>0</v>
      </c>
      <c r="M68" s="72">
        <v>0</v>
      </c>
      <c r="N68" s="36">
        <v>0</v>
      </c>
      <c r="O68" s="40">
        <f t="shared" si="2"/>
        <v>0</v>
      </c>
    </row>
    <row r="69" spans="1:15" ht="12.75">
      <c r="A69" s="35"/>
      <c r="B69" s="2" t="s">
        <v>64</v>
      </c>
      <c r="C69" s="2"/>
      <c r="D69" s="72">
        <v>515319.476</v>
      </c>
      <c r="E69" s="70">
        <v>55534.825</v>
      </c>
      <c r="F69" s="70">
        <v>25804.191</v>
      </c>
      <c r="G69" s="71">
        <v>596658.492</v>
      </c>
      <c r="H69" s="70">
        <v>11806.46</v>
      </c>
      <c r="I69" s="70">
        <v>4035.592</v>
      </c>
      <c r="J69" s="36">
        <v>3369.422</v>
      </c>
      <c r="K69" s="36">
        <v>19211.474</v>
      </c>
      <c r="L69" s="36">
        <v>615869.966</v>
      </c>
      <c r="M69" s="72">
        <v>496327.847</v>
      </c>
      <c r="N69" s="36">
        <v>11760.247</v>
      </c>
      <c r="O69" s="40">
        <f t="shared" si="2"/>
        <v>1123958.06</v>
      </c>
    </row>
    <row r="70" spans="1:15" ht="12.75">
      <c r="A70" s="35" t="s">
        <v>66</v>
      </c>
      <c r="B70" s="2"/>
      <c r="C70" s="2"/>
      <c r="D70" s="72">
        <v>-81250.614</v>
      </c>
      <c r="E70" s="70">
        <v>-81079.074</v>
      </c>
      <c r="F70" s="70">
        <v>-70972.257</v>
      </c>
      <c r="G70" s="71">
        <v>-233301.945</v>
      </c>
      <c r="H70" s="70">
        <v>-65985.149</v>
      </c>
      <c r="I70" s="70">
        <v>-66440.713</v>
      </c>
      <c r="J70" s="36">
        <v>-71070.928</v>
      </c>
      <c r="K70" s="36">
        <v>-203496.79000000004</v>
      </c>
      <c r="L70" s="36">
        <v>-436798.73500000004</v>
      </c>
      <c r="M70" s="72">
        <v>-75487.129</v>
      </c>
      <c r="N70" s="36">
        <v>-80917.001</v>
      </c>
      <c r="O70" s="40">
        <f t="shared" si="2"/>
        <v>-593202.8650000001</v>
      </c>
    </row>
    <row r="71" spans="1:15" ht="12.75">
      <c r="A71" s="35"/>
      <c r="B71" s="2"/>
      <c r="C71" s="2"/>
      <c r="D71" s="72"/>
      <c r="E71" s="70"/>
      <c r="F71" s="70"/>
      <c r="G71" s="71"/>
      <c r="H71" s="70"/>
      <c r="I71" s="70"/>
      <c r="J71" s="36"/>
      <c r="K71" s="36"/>
      <c r="L71" s="36"/>
      <c r="M71" s="72"/>
      <c r="N71" s="36"/>
      <c r="O71" s="40"/>
    </row>
    <row r="72" spans="1:15" ht="12.75">
      <c r="A72" s="52" t="s">
        <v>67</v>
      </c>
      <c r="B72" s="53"/>
      <c r="C72" s="53"/>
      <c r="D72" s="154">
        <v>514197.59300000005</v>
      </c>
      <c r="E72" s="155">
        <v>114126.71499999997</v>
      </c>
      <c r="F72" s="155">
        <v>-220405.053</v>
      </c>
      <c r="G72" s="129">
        <v>407919.2549999999</v>
      </c>
      <c r="H72" s="155">
        <v>1874918.967</v>
      </c>
      <c r="I72" s="155">
        <v>-2139258.657</v>
      </c>
      <c r="J72" s="54">
        <v>-178431.98099999985</v>
      </c>
      <c r="K72" s="54">
        <v>-442771.6710000001</v>
      </c>
      <c r="L72" s="54">
        <v>-34852.41600000003</v>
      </c>
      <c r="M72" s="154">
        <v>-440046.257</v>
      </c>
      <c r="N72" s="54">
        <v>-178415.757</v>
      </c>
      <c r="O72" s="58">
        <f>+SUM(L72:N72)</f>
        <v>-653314.43</v>
      </c>
    </row>
    <row r="73" spans="1:15" ht="12.75">
      <c r="A73" s="76"/>
      <c r="B73" s="77"/>
      <c r="C73" s="77"/>
      <c r="D73" s="156"/>
      <c r="E73" s="157"/>
      <c r="F73" s="157"/>
      <c r="G73" s="158"/>
      <c r="H73" s="157"/>
      <c r="I73" s="157"/>
      <c r="J73" s="159"/>
      <c r="K73" s="159"/>
      <c r="L73" s="159"/>
      <c r="M73" s="156"/>
      <c r="N73" s="159"/>
      <c r="O73" s="131"/>
    </row>
    <row r="74" spans="1:15" ht="13.5" customHeight="1">
      <c r="A74" s="160" t="s">
        <v>80</v>
      </c>
      <c r="B74" s="161" t="s">
        <v>81</v>
      </c>
      <c r="C74" s="161"/>
      <c r="D74" s="161"/>
      <c r="E74" s="161"/>
      <c r="F74" s="161"/>
      <c r="G74" s="79"/>
      <c r="H74" s="88"/>
      <c r="I74" s="88"/>
      <c r="J74" s="79"/>
      <c r="K74" s="88"/>
      <c r="L74" s="88"/>
      <c r="M74" s="88"/>
      <c r="N74" s="88"/>
      <c r="O74" s="88"/>
    </row>
    <row r="75" spans="1:15" ht="12.75" customHeight="1">
      <c r="A75" s="83" t="s">
        <v>82</v>
      </c>
      <c r="B75" s="79" t="s">
        <v>83</v>
      </c>
      <c r="C75" s="79"/>
      <c r="D75" s="79"/>
      <c r="E75" s="79"/>
      <c r="F75" s="79"/>
      <c r="G75" s="79"/>
      <c r="H75" s="88"/>
      <c r="I75" s="88"/>
      <c r="J75" s="79"/>
      <c r="K75" s="88"/>
      <c r="L75" s="88"/>
      <c r="M75" s="88"/>
      <c r="N75" s="88"/>
      <c r="O75" s="88"/>
    </row>
    <row r="76" spans="1:15" ht="12" customHeight="1">
      <c r="A76" s="83" t="s">
        <v>84</v>
      </c>
      <c r="B76" s="79" t="s">
        <v>85</v>
      </c>
      <c r="C76" s="79"/>
      <c r="D76" s="79"/>
      <c r="E76" s="79"/>
      <c r="F76" s="79"/>
      <c r="G76" s="79"/>
      <c r="H76" s="88"/>
      <c r="I76" s="88"/>
      <c r="J76" s="79"/>
      <c r="K76" s="88"/>
      <c r="L76" s="88"/>
      <c r="M76" s="88"/>
      <c r="N76" s="88"/>
      <c r="O76" s="88"/>
    </row>
    <row r="77" spans="1:16" s="134" customFormat="1" ht="26.25" customHeight="1">
      <c r="A77" s="83" t="s">
        <v>86</v>
      </c>
      <c r="B77" s="83" t="s">
        <v>87</v>
      </c>
      <c r="C77" s="83"/>
      <c r="D77" s="83"/>
      <c r="E77" s="83"/>
      <c r="F77" s="83"/>
      <c r="G77" s="83"/>
      <c r="J77" s="83"/>
      <c r="P77" s="137">
        <v>6</v>
      </c>
    </row>
    <row r="78" spans="1:7" ht="12.75">
      <c r="A78" s="2"/>
      <c r="B78" s="2"/>
      <c r="C78" s="2"/>
      <c r="D78" s="74"/>
      <c r="E78" s="2"/>
      <c r="F78" s="2"/>
      <c r="G78" s="2"/>
    </row>
    <row r="79" spans="1:7" ht="12.75">
      <c r="A79" s="2"/>
      <c r="B79" s="2"/>
      <c r="C79" s="2"/>
      <c r="D79" s="74"/>
      <c r="E79" s="2"/>
      <c r="F79" s="2"/>
      <c r="G79" s="2"/>
    </row>
  </sheetData>
  <sheetProtection/>
  <printOptions horizontalCentered="1" verticalCentered="1"/>
  <pageMargins left="0" right="0" top="0.3937007874015748" bottom="0" header="0" footer="0"/>
  <pageSetup fitToHeight="1" fitToWidth="1" horizontalDpi="600" verticalDpi="600" orientation="landscape" scale="57" r:id="rId1"/>
</worksheet>
</file>

<file path=xl/worksheets/sheet5.xml><?xml version="1.0" encoding="utf-8"?>
<worksheet xmlns="http://schemas.openxmlformats.org/spreadsheetml/2006/main" xmlns:r="http://schemas.openxmlformats.org/officeDocument/2006/relationships">
  <sheetPr>
    <pageSetUpPr fitToPage="1"/>
  </sheetPr>
  <dimension ref="A1:T80"/>
  <sheetViews>
    <sheetView zoomScalePageLayoutView="0" workbookViewId="0" topLeftCell="E7">
      <selection activeCell="E32" sqref="E32"/>
    </sheetView>
  </sheetViews>
  <sheetFormatPr defaultColWidth="11.421875" defaultRowHeight="12.75"/>
  <cols>
    <col min="1" max="2" width="2.8515625" style="0" customWidth="1"/>
    <col min="3" max="3" width="52.7109375" style="0" customWidth="1"/>
    <col min="4" max="7" width="9.7109375" style="0" customWidth="1"/>
    <col min="8" max="8" width="10.28125" style="0" bestFit="1" customWidth="1"/>
    <col min="9" max="9" width="9.7109375" style="0" customWidth="1"/>
    <col min="10" max="10" width="10.28125" style="0" bestFit="1" customWidth="1"/>
    <col min="11" max="14" width="9.7109375" style="0" customWidth="1"/>
    <col min="15" max="15" width="10.28125" style="0" bestFit="1" customWidth="1"/>
    <col min="16" max="16" width="5.28125" style="0" customWidth="1"/>
  </cols>
  <sheetData>
    <row r="1" ht="26.25">
      <c r="P1" s="120"/>
    </row>
    <row r="2" spans="1:15" ht="12.75">
      <c r="A2" s="3" t="s">
        <v>93</v>
      </c>
      <c r="B2" s="4"/>
      <c r="C2" s="4"/>
      <c r="D2" s="4"/>
      <c r="E2" s="4"/>
      <c r="F2" s="4"/>
      <c r="G2" s="4"/>
      <c r="H2" s="4"/>
      <c r="I2" s="4"/>
      <c r="J2" s="4"/>
      <c r="K2" s="4"/>
      <c r="L2" s="4"/>
      <c r="M2" s="4"/>
      <c r="N2" s="4"/>
      <c r="O2" s="4"/>
    </row>
    <row r="3" spans="1:15" ht="12.75">
      <c r="A3" s="7" t="str">
        <f>+Total!A3</f>
        <v>ESTADO DE OPERACIONES DE GOBIERNO  2014</v>
      </c>
      <c r="B3" s="8"/>
      <c r="C3" s="8"/>
      <c r="D3" s="4"/>
      <c r="E3" s="4"/>
      <c r="F3" s="4"/>
      <c r="G3" s="4"/>
      <c r="H3" s="4"/>
      <c r="I3" s="4"/>
      <c r="J3" s="4"/>
      <c r="K3" s="4"/>
      <c r="L3" s="4"/>
      <c r="M3" s="4"/>
      <c r="N3" s="4"/>
      <c r="O3" s="4"/>
    </row>
    <row r="4" spans="1:15" ht="12.75">
      <c r="A4" s="3" t="s">
        <v>78</v>
      </c>
      <c r="B4" s="4"/>
      <c r="C4" s="4"/>
      <c r="D4" s="4"/>
      <c r="E4" s="4"/>
      <c r="F4" s="4"/>
      <c r="G4" s="4"/>
      <c r="H4" s="4"/>
      <c r="I4" s="4"/>
      <c r="J4" s="4"/>
      <c r="K4" s="4"/>
      <c r="L4" s="4"/>
      <c r="M4" s="4"/>
      <c r="N4" s="4"/>
      <c r="O4" s="4"/>
    </row>
    <row r="5" spans="1:15" ht="12.75">
      <c r="A5" s="3" t="s">
        <v>94</v>
      </c>
      <c r="B5" s="4"/>
      <c r="C5" s="10"/>
      <c r="D5" s="4"/>
      <c r="E5" s="4"/>
      <c r="F5" s="4"/>
      <c r="G5" s="4"/>
      <c r="H5" s="4"/>
      <c r="I5" s="4"/>
      <c r="J5" s="4"/>
      <c r="K5" s="4"/>
      <c r="L5" s="4"/>
      <c r="M5" s="4"/>
      <c r="N5" s="4"/>
      <c r="O5" s="4"/>
    </row>
    <row r="6" spans="1:15" ht="12.75">
      <c r="A6" s="3" t="s">
        <v>95</v>
      </c>
      <c r="B6" s="4"/>
      <c r="C6" s="10"/>
      <c r="D6" s="4"/>
      <c r="E6" s="4"/>
      <c r="F6" s="4"/>
      <c r="G6" s="4"/>
      <c r="H6" s="4"/>
      <c r="I6" s="4"/>
      <c r="J6" s="4"/>
      <c r="K6" s="4"/>
      <c r="L6" s="4"/>
      <c r="M6" s="4"/>
      <c r="N6" s="4"/>
      <c r="O6" s="4"/>
    </row>
    <row r="7" spans="1:7" ht="12.75">
      <c r="A7" s="12"/>
      <c r="B7" s="13"/>
      <c r="C7" s="14"/>
      <c r="D7" s="4"/>
      <c r="E7" s="4"/>
      <c r="F7" s="4"/>
      <c r="G7" s="4"/>
    </row>
    <row r="8" spans="1:15" ht="25.5" customHeight="1">
      <c r="A8" s="17"/>
      <c r="B8" s="18"/>
      <c r="C8" s="18"/>
      <c r="D8" s="125" t="s">
        <v>5</v>
      </c>
      <c r="E8" s="19" t="s">
        <v>6</v>
      </c>
      <c r="F8" s="19" t="s">
        <v>7</v>
      </c>
      <c r="G8" s="142" t="s">
        <v>8</v>
      </c>
      <c r="H8" s="19" t="s">
        <v>9</v>
      </c>
      <c r="I8" s="19" t="s">
        <v>10</v>
      </c>
      <c r="J8" s="143" t="s">
        <v>11</v>
      </c>
      <c r="K8" s="143" t="s">
        <v>12</v>
      </c>
      <c r="L8" s="143" t="s">
        <v>13</v>
      </c>
      <c r="M8" s="125" t="s">
        <v>14</v>
      </c>
      <c r="N8" s="143" t="s">
        <v>15</v>
      </c>
      <c r="O8" s="23" t="s">
        <v>16</v>
      </c>
    </row>
    <row r="9" spans="1:15" ht="12.75">
      <c r="A9" s="24"/>
      <c r="B9" s="2"/>
      <c r="C9" s="2"/>
      <c r="D9" s="150"/>
      <c r="E9" s="151"/>
      <c r="F9" s="151"/>
      <c r="G9" s="152"/>
      <c r="H9" s="151"/>
      <c r="I9" s="151"/>
      <c r="J9" s="153"/>
      <c r="K9" s="153"/>
      <c r="L9" s="153"/>
      <c r="M9" s="150"/>
      <c r="N9" s="153"/>
      <c r="O9" s="29"/>
    </row>
    <row r="10" spans="1:15" ht="12.75">
      <c r="A10" s="30" t="s">
        <v>17</v>
      </c>
      <c r="B10" s="2"/>
      <c r="C10" s="2"/>
      <c r="D10" s="31"/>
      <c r="E10" s="32"/>
      <c r="F10" s="32"/>
      <c r="G10" s="33"/>
      <c r="H10" s="32"/>
      <c r="I10" s="32"/>
      <c r="J10" s="34"/>
      <c r="K10" s="34"/>
      <c r="L10" s="34"/>
      <c r="M10" s="31"/>
      <c r="N10" s="34"/>
      <c r="O10" s="34"/>
    </row>
    <row r="11" spans="1:15" ht="12.75">
      <c r="A11" s="35" t="s">
        <v>18</v>
      </c>
      <c r="B11" s="2"/>
      <c r="C11" s="2"/>
      <c r="D11" s="72">
        <v>54267</v>
      </c>
      <c r="E11" s="70">
        <v>49719</v>
      </c>
      <c r="F11" s="70">
        <v>287012</v>
      </c>
      <c r="G11" s="71">
        <v>390998</v>
      </c>
      <c r="H11" s="70">
        <v>54135</v>
      </c>
      <c r="I11" s="70">
        <v>52617</v>
      </c>
      <c r="J11" s="36">
        <v>55666</v>
      </c>
      <c r="K11" s="36">
        <v>162418</v>
      </c>
      <c r="L11" s="36">
        <v>553416</v>
      </c>
      <c r="M11" s="72">
        <v>120016</v>
      </c>
      <c r="N11" s="36">
        <v>271698</v>
      </c>
      <c r="O11" s="40">
        <f>+SUM(L11:N11)</f>
        <v>945130</v>
      </c>
    </row>
    <row r="12" spans="1:15" ht="12.75">
      <c r="A12" s="35"/>
      <c r="B12" s="2" t="s">
        <v>96</v>
      </c>
      <c r="C12" s="2"/>
      <c r="D12" s="72">
        <v>0</v>
      </c>
      <c r="E12" s="70">
        <v>0</v>
      </c>
      <c r="F12" s="70">
        <v>0</v>
      </c>
      <c r="G12" s="71">
        <v>0</v>
      </c>
      <c r="H12" s="70">
        <v>0</v>
      </c>
      <c r="I12" s="70">
        <v>0</v>
      </c>
      <c r="J12" s="36">
        <v>0</v>
      </c>
      <c r="K12" s="36">
        <v>0</v>
      </c>
      <c r="L12" s="36">
        <v>0</v>
      </c>
      <c r="M12" s="72">
        <v>0</v>
      </c>
      <c r="N12" s="36">
        <v>0</v>
      </c>
      <c r="O12" s="40">
        <f aca="true" t="shared" si="0" ref="O12:O30">+SUM(L12:N12)</f>
        <v>0</v>
      </c>
    </row>
    <row r="13" spans="1:15" s="128" customFormat="1" ht="12.75">
      <c r="A13" s="41"/>
      <c r="B13" s="42"/>
      <c r="C13" s="42" t="s">
        <v>20</v>
      </c>
      <c r="D13" s="148">
        <v>0</v>
      </c>
      <c r="E13" s="149">
        <v>0</v>
      </c>
      <c r="F13" s="149">
        <v>0</v>
      </c>
      <c r="G13" s="127">
        <v>0</v>
      </c>
      <c r="H13" s="149">
        <v>0</v>
      </c>
      <c r="I13" s="149">
        <v>0</v>
      </c>
      <c r="J13" s="43">
        <v>0</v>
      </c>
      <c r="K13" s="43">
        <v>0</v>
      </c>
      <c r="L13" s="43">
        <v>0</v>
      </c>
      <c r="M13" s="148">
        <v>0</v>
      </c>
      <c r="N13" s="43">
        <v>0</v>
      </c>
      <c r="O13" s="40">
        <f t="shared" si="0"/>
        <v>0</v>
      </c>
    </row>
    <row r="14" spans="1:15" s="128" customFormat="1" ht="12.75">
      <c r="A14" s="41"/>
      <c r="B14" s="42"/>
      <c r="C14" s="42" t="s">
        <v>97</v>
      </c>
      <c r="D14" s="148">
        <v>0</v>
      </c>
      <c r="E14" s="149">
        <v>0</v>
      </c>
      <c r="F14" s="149">
        <v>0</v>
      </c>
      <c r="G14" s="127">
        <v>0</v>
      </c>
      <c r="H14" s="149">
        <v>0</v>
      </c>
      <c r="I14" s="149">
        <v>0</v>
      </c>
      <c r="J14" s="43">
        <v>0</v>
      </c>
      <c r="K14" s="43">
        <v>0</v>
      </c>
      <c r="L14" s="43">
        <v>0</v>
      </c>
      <c r="M14" s="148">
        <v>0</v>
      </c>
      <c r="N14" s="43">
        <v>0</v>
      </c>
      <c r="O14" s="40">
        <f t="shared" si="0"/>
        <v>0</v>
      </c>
    </row>
    <row r="15" spans="1:15" ht="12.75">
      <c r="A15" s="35"/>
      <c r="B15" s="2" t="s">
        <v>22</v>
      </c>
      <c r="C15" s="2"/>
      <c r="D15" s="72">
        <v>13054</v>
      </c>
      <c r="E15" s="70">
        <v>5726</v>
      </c>
      <c r="F15" s="70">
        <v>242901</v>
      </c>
      <c r="G15" s="71">
        <v>261681</v>
      </c>
      <c r="H15" s="70">
        <v>13660</v>
      </c>
      <c r="I15" s="70">
        <v>6657</v>
      </c>
      <c r="J15" s="36">
        <v>13092</v>
      </c>
      <c r="K15" s="36">
        <v>33409</v>
      </c>
      <c r="L15" s="36">
        <v>295090</v>
      </c>
      <c r="M15" s="72">
        <v>84405</v>
      </c>
      <c r="N15" s="36">
        <v>210289</v>
      </c>
      <c r="O15" s="40">
        <f t="shared" si="0"/>
        <v>589784</v>
      </c>
    </row>
    <row r="16" spans="1:15" ht="12.75">
      <c r="A16" s="35"/>
      <c r="B16" s="2" t="s">
        <v>23</v>
      </c>
      <c r="C16" s="2"/>
      <c r="D16" s="72">
        <v>0</v>
      </c>
      <c r="E16" s="70">
        <v>0</v>
      </c>
      <c r="F16" s="70">
        <v>0</v>
      </c>
      <c r="G16" s="71">
        <v>0</v>
      </c>
      <c r="H16" s="70">
        <v>0</v>
      </c>
      <c r="I16" s="70">
        <v>0</v>
      </c>
      <c r="J16" s="36">
        <v>0</v>
      </c>
      <c r="K16" s="36">
        <v>0</v>
      </c>
      <c r="L16" s="36">
        <v>0</v>
      </c>
      <c r="M16" s="72">
        <v>0</v>
      </c>
      <c r="N16" s="36">
        <v>0</v>
      </c>
      <c r="O16" s="40">
        <f t="shared" si="0"/>
        <v>0</v>
      </c>
    </row>
    <row r="17" spans="1:15" ht="12.75">
      <c r="A17" s="35"/>
      <c r="B17" s="2" t="s">
        <v>24</v>
      </c>
      <c r="C17" s="2"/>
      <c r="D17" s="72">
        <v>0</v>
      </c>
      <c r="E17" s="70">
        <v>0</v>
      </c>
      <c r="F17" s="70">
        <v>0</v>
      </c>
      <c r="G17" s="71">
        <v>0</v>
      </c>
      <c r="H17" s="70">
        <v>0</v>
      </c>
      <c r="I17" s="70">
        <v>0</v>
      </c>
      <c r="J17" s="36">
        <v>0</v>
      </c>
      <c r="K17" s="36">
        <v>0</v>
      </c>
      <c r="L17" s="36">
        <v>0</v>
      </c>
      <c r="M17" s="72">
        <v>0</v>
      </c>
      <c r="N17" s="36">
        <v>0</v>
      </c>
      <c r="O17" s="40">
        <f t="shared" si="0"/>
        <v>0</v>
      </c>
    </row>
    <row r="18" spans="1:15" ht="12.75">
      <c r="A18" s="35"/>
      <c r="B18" s="42" t="s">
        <v>25</v>
      </c>
      <c r="C18" s="2"/>
      <c r="D18" s="72">
        <v>31696</v>
      </c>
      <c r="E18" s="70">
        <v>34490</v>
      </c>
      <c r="F18" s="70">
        <v>37216</v>
      </c>
      <c r="G18" s="71">
        <v>103402</v>
      </c>
      <c r="H18" s="70">
        <v>35384</v>
      </c>
      <c r="I18" s="70">
        <v>41112</v>
      </c>
      <c r="J18" s="36">
        <v>36725</v>
      </c>
      <c r="K18" s="36">
        <v>113221</v>
      </c>
      <c r="L18" s="36">
        <v>216623</v>
      </c>
      <c r="M18" s="72">
        <v>32958</v>
      </c>
      <c r="N18" s="36">
        <v>34981</v>
      </c>
      <c r="O18" s="40">
        <f t="shared" si="0"/>
        <v>284562</v>
      </c>
    </row>
    <row r="19" spans="1:15" ht="12.75">
      <c r="A19" s="35"/>
      <c r="B19" s="2" t="s">
        <v>26</v>
      </c>
      <c r="C19" s="2"/>
      <c r="D19" s="72">
        <v>655</v>
      </c>
      <c r="E19" s="70">
        <v>550</v>
      </c>
      <c r="F19" s="70">
        <v>525</v>
      </c>
      <c r="G19" s="71">
        <v>1730</v>
      </c>
      <c r="H19" s="70">
        <v>601</v>
      </c>
      <c r="I19" s="70">
        <v>535</v>
      </c>
      <c r="J19" s="36">
        <v>410</v>
      </c>
      <c r="K19" s="36">
        <v>1546</v>
      </c>
      <c r="L19" s="36">
        <v>3276</v>
      </c>
      <c r="M19" s="72">
        <v>605</v>
      </c>
      <c r="N19" s="36">
        <v>720</v>
      </c>
      <c r="O19" s="40">
        <f t="shared" si="0"/>
        <v>4601</v>
      </c>
    </row>
    <row r="20" spans="1:15" ht="12.75">
      <c r="A20" s="35"/>
      <c r="B20" s="2" t="s">
        <v>27</v>
      </c>
      <c r="C20" s="2"/>
      <c r="D20" s="72">
        <v>8862</v>
      </c>
      <c r="E20" s="70">
        <v>8953</v>
      </c>
      <c r="F20" s="70">
        <v>6370</v>
      </c>
      <c r="G20" s="71">
        <v>24185</v>
      </c>
      <c r="H20" s="70">
        <v>4490</v>
      </c>
      <c r="I20" s="70">
        <v>4313</v>
      </c>
      <c r="J20" s="36">
        <v>5439</v>
      </c>
      <c r="K20" s="36">
        <v>14242</v>
      </c>
      <c r="L20" s="36">
        <v>38427</v>
      </c>
      <c r="M20" s="72">
        <v>2048</v>
      </c>
      <c r="N20" s="36">
        <v>25708</v>
      </c>
      <c r="O20" s="40">
        <f t="shared" si="0"/>
        <v>66183</v>
      </c>
    </row>
    <row r="21" spans="1:15" ht="12.75">
      <c r="A21" s="35"/>
      <c r="B21" s="2"/>
      <c r="C21" s="2"/>
      <c r="D21" s="150"/>
      <c r="E21" s="151"/>
      <c r="F21" s="151"/>
      <c r="G21" s="152"/>
      <c r="H21" s="151"/>
      <c r="I21" s="151"/>
      <c r="J21" s="153"/>
      <c r="K21" s="153"/>
      <c r="L21" s="153"/>
      <c r="M21" s="150"/>
      <c r="N21" s="153"/>
      <c r="O21" s="51"/>
    </row>
    <row r="22" spans="1:15" ht="12.75">
      <c r="A22" s="35" t="s">
        <v>28</v>
      </c>
      <c r="B22" s="2"/>
      <c r="C22" s="2"/>
      <c r="D22" s="72">
        <v>47032</v>
      </c>
      <c r="E22" s="70">
        <v>54356</v>
      </c>
      <c r="F22" s="70">
        <v>47636</v>
      </c>
      <c r="G22" s="71">
        <v>149024</v>
      </c>
      <c r="H22" s="70">
        <v>73008</v>
      </c>
      <c r="I22" s="70">
        <v>38412</v>
      </c>
      <c r="J22" s="36">
        <v>53306</v>
      </c>
      <c r="K22" s="36">
        <v>164726</v>
      </c>
      <c r="L22" s="36">
        <v>313750</v>
      </c>
      <c r="M22" s="72">
        <v>28819</v>
      </c>
      <c r="N22" s="36">
        <v>50225</v>
      </c>
      <c r="O22" s="40">
        <f t="shared" si="0"/>
        <v>392794</v>
      </c>
    </row>
    <row r="23" spans="1:15" ht="12.75">
      <c r="A23" s="35"/>
      <c r="B23" s="2" t="s">
        <v>29</v>
      </c>
      <c r="C23" s="2"/>
      <c r="D23" s="72">
        <v>9737</v>
      </c>
      <c r="E23" s="70">
        <v>10130</v>
      </c>
      <c r="F23" s="70">
        <v>11046</v>
      </c>
      <c r="G23" s="71">
        <v>30913</v>
      </c>
      <c r="H23" s="70">
        <v>11913</v>
      </c>
      <c r="I23" s="70">
        <v>11697</v>
      </c>
      <c r="J23" s="36">
        <v>11341</v>
      </c>
      <c r="K23" s="36">
        <v>34951</v>
      </c>
      <c r="L23" s="36">
        <v>65864</v>
      </c>
      <c r="M23" s="72">
        <v>11408</v>
      </c>
      <c r="N23" s="36">
        <v>10934</v>
      </c>
      <c r="O23" s="40">
        <f t="shared" si="0"/>
        <v>88206</v>
      </c>
    </row>
    <row r="24" spans="1:15" ht="12.75">
      <c r="A24" s="35"/>
      <c r="B24" s="2" t="s">
        <v>30</v>
      </c>
      <c r="C24" s="2"/>
      <c r="D24" s="72">
        <v>33898</v>
      </c>
      <c r="E24" s="70">
        <v>21612</v>
      </c>
      <c r="F24" s="70">
        <v>16247</v>
      </c>
      <c r="G24" s="71">
        <v>71757</v>
      </c>
      <c r="H24" s="70">
        <v>33327</v>
      </c>
      <c r="I24" s="70">
        <v>18712</v>
      </c>
      <c r="J24" s="36">
        <v>16966</v>
      </c>
      <c r="K24" s="36">
        <v>69005</v>
      </c>
      <c r="L24" s="36">
        <v>140762</v>
      </c>
      <c r="M24" s="72">
        <v>13397</v>
      </c>
      <c r="N24" s="36">
        <v>9672</v>
      </c>
      <c r="O24" s="40">
        <f t="shared" si="0"/>
        <v>163831</v>
      </c>
    </row>
    <row r="25" spans="1:15" ht="12.75">
      <c r="A25" s="35"/>
      <c r="B25" s="2" t="s">
        <v>31</v>
      </c>
      <c r="C25" s="2"/>
      <c r="D25" s="72">
        <v>1</v>
      </c>
      <c r="E25" s="70">
        <v>19375</v>
      </c>
      <c r="F25" s="70">
        <v>17004</v>
      </c>
      <c r="G25" s="71">
        <v>36380</v>
      </c>
      <c r="H25" s="70">
        <v>23063</v>
      </c>
      <c r="I25" s="70">
        <v>546</v>
      </c>
      <c r="J25" s="36">
        <v>1907</v>
      </c>
      <c r="K25" s="36">
        <v>25516</v>
      </c>
      <c r="L25" s="36">
        <v>61896</v>
      </c>
      <c r="M25" s="72">
        <v>1</v>
      </c>
      <c r="N25" s="36">
        <v>21063</v>
      </c>
      <c r="O25" s="40">
        <f t="shared" si="0"/>
        <v>82960</v>
      </c>
    </row>
    <row r="26" spans="1:15" ht="12.75">
      <c r="A26" s="35"/>
      <c r="B26" s="2" t="s">
        <v>32</v>
      </c>
      <c r="C26" s="2"/>
      <c r="D26" s="72">
        <v>3295</v>
      </c>
      <c r="E26" s="70">
        <v>3231</v>
      </c>
      <c r="F26" s="70">
        <v>3291</v>
      </c>
      <c r="G26" s="71">
        <v>9817</v>
      </c>
      <c r="H26" s="70">
        <v>4690</v>
      </c>
      <c r="I26" s="70">
        <v>7450</v>
      </c>
      <c r="J26" s="36">
        <v>23060</v>
      </c>
      <c r="K26" s="36">
        <v>35200</v>
      </c>
      <c r="L26" s="36">
        <v>45017</v>
      </c>
      <c r="M26" s="72">
        <v>4013</v>
      </c>
      <c r="N26" s="36">
        <v>8545</v>
      </c>
      <c r="O26" s="40">
        <f t="shared" si="0"/>
        <v>57575</v>
      </c>
    </row>
    <row r="27" spans="1:15" ht="12.75">
      <c r="A27" s="35"/>
      <c r="B27" s="2" t="s">
        <v>33</v>
      </c>
      <c r="C27" s="2"/>
      <c r="D27" s="72">
        <v>68</v>
      </c>
      <c r="E27" s="70">
        <v>8</v>
      </c>
      <c r="F27" s="70">
        <v>-1</v>
      </c>
      <c r="G27" s="71">
        <v>75</v>
      </c>
      <c r="H27" s="70">
        <v>13</v>
      </c>
      <c r="I27" s="70">
        <v>0</v>
      </c>
      <c r="J27" s="36">
        <v>26</v>
      </c>
      <c r="K27" s="36">
        <v>39</v>
      </c>
      <c r="L27" s="36">
        <v>114</v>
      </c>
      <c r="M27" s="72">
        <v>0</v>
      </c>
      <c r="N27" s="36">
        <v>0</v>
      </c>
      <c r="O27" s="40">
        <f t="shared" si="0"/>
        <v>114</v>
      </c>
    </row>
    <row r="28" spans="1:15" ht="12.75">
      <c r="A28" s="35"/>
      <c r="B28" s="2" t="s">
        <v>34</v>
      </c>
      <c r="C28" s="2"/>
      <c r="D28" s="72">
        <v>33</v>
      </c>
      <c r="E28" s="70">
        <v>0</v>
      </c>
      <c r="F28" s="70">
        <v>49</v>
      </c>
      <c r="G28" s="71">
        <v>82</v>
      </c>
      <c r="H28" s="70">
        <v>2</v>
      </c>
      <c r="I28" s="70">
        <v>7</v>
      </c>
      <c r="J28" s="36">
        <v>6</v>
      </c>
      <c r="K28" s="36">
        <v>15</v>
      </c>
      <c r="L28" s="36">
        <v>97</v>
      </c>
      <c r="M28" s="72">
        <v>0</v>
      </c>
      <c r="N28" s="36">
        <v>11</v>
      </c>
      <c r="O28" s="40">
        <f t="shared" si="0"/>
        <v>108</v>
      </c>
    </row>
    <row r="29" spans="1:15" ht="12.75">
      <c r="A29" s="35"/>
      <c r="B29" s="2"/>
      <c r="C29" s="2"/>
      <c r="D29" s="72"/>
      <c r="E29" s="70"/>
      <c r="F29" s="70"/>
      <c r="G29" s="71"/>
      <c r="H29" s="70"/>
      <c r="I29" s="70"/>
      <c r="J29" s="36"/>
      <c r="K29" s="36"/>
      <c r="L29" s="36"/>
      <c r="M29" s="72"/>
      <c r="N29" s="36"/>
      <c r="O29" s="40"/>
    </row>
    <row r="30" spans="1:15" ht="12.75">
      <c r="A30" s="41" t="s">
        <v>35</v>
      </c>
      <c r="B30" s="42"/>
      <c r="C30" s="42"/>
      <c r="D30" s="72">
        <v>7235</v>
      </c>
      <c r="E30" s="70">
        <v>-4637</v>
      </c>
      <c r="F30" s="70">
        <v>239376</v>
      </c>
      <c r="G30" s="71">
        <v>241974</v>
      </c>
      <c r="H30" s="70">
        <v>-18873</v>
      </c>
      <c r="I30" s="70">
        <v>14205</v>
      </c>
      <c r="J30" s="36">
        <v>2360</v>
      </c>
      <c r="K30" s="36">
        <v>-2308</v>
      </c>
      <c r="L30" s="36">
        <v>239666</v>
      </c>
      <c r="M30" s="72">
        <v>91197</v>
      </c>
      <c r="N30" s="36">
        <v>221473</v>
      </c>
      <c r="O30" s="40">
        <f t="shared" si="0"/>
        <v>552336</v>
      </c>
    </row>
    <row r="31" spans="1:15" ht="12.75">
      <c r="A31" s="35"/>
      <c r="B31" s="2"/>
      <c r="C31" s="2"/>
      <c r="D31" s="72"/>
      <c r="E31" s="70"/>
      <c r="F31" s="70"/>
      <c r="G31" s="71"/>
      <c r="H31" s="70"/>
      <c r="I31" s="70"/>
      <c r="J31" s="36"/>
      <c r="K31" s="36"/>
      <c r="L31" s="36"/>
      <c r="M31" s="72"/>
      <c r="N31" s="36"/>
      <c r="O31" s="40"/>
    </row>
    <row r="32" spans="1:15" ht="12.75">
      <c r="A32" s="30" t="s">
        <v>36</v>
      </c>
      <c r="B32" s="2"/>
      <c r="C32" s="2"/>
      <c r="D32" s="72"/>
      <c r="E32" s="70"/>
      <c r="F32" s="70"/>
      <c r="G32" s="71"/>
      <c r="H32" s="70"/>
      <c r="I32" s="70"/>
      <c r="J32" s="36"/>
      <c r="K32" s="36"/>
      <c r="L32" s="36"/>
      <c r="M32" s="72"/>
      <c r="N32" s="36"/>
      <c r="O32" s="40"/>
    </row>
    <row r="33" spans="1:15" ht="12.75">
      <c r="A33" s="35" t="s">
        <v>37</v>
      </c>
      <c r="B33" s="2"/>
      <c r="C33" s="2"/>
      <c r="D33" s="72">
        <v>212</v>
      </c>
      <c r="E33" s="70">
        <v>109</v>
      </c>
      <c r="F33" s="70">
        <v>92</v>
      </c>
      <c r="G33" s="71">
        <v>413</v>
      </c>
      <c r="H33" s="70">
        <v>209</v>
      </c>
      <c r="I33" s="70">
        <v>5463</v>
      </c>
      <c r="J33" s="36">
        <v>530</v>
      </c>
      <c r="K33" s="36">
        <v>6202</v>
      </c>
      <c r="L33" s="36">
        <v>6615</v>
      </c>
      <c r="M33" s="72">
        <v>485</v>
      </c>
      <c r="N33" s="36">
        <v>624</v>
      </c>
      <c r="O33" s="40">
        <f>+SUM(L33:N33)</f>
        <v>7724</v>
      </c>
    </row>
    <row r="34" spans="1:15" ht="12.75">
      <c r="A34" s="35"/>
      <c r="B34" s="2" t="s">
        <v>38</v>
      </c>
      <c r="C34" s="2"/>
      <c r="D34" s="72">
        <v>0</v>
      </c>
      <c r="E34" s="70">
        <v>0</v>
      </c>
      <c r="F34" s="70">
        <v>0</v>
      </c>
      <c r="G34" s="71">
        <v>0</v>
      </c>
      <c r="H34" s="70">
        <v>0</v>
      </c>
      <c r="I34" s="70">
        <v>0</v>
      </c>
      <c r="J34" s="36">
        <v>0</v>
      </c>
      <c r="K34" s="36">
        <v>0</v>
      </c>
      <c r="L34" s="36">
        <v>0</v>
      </c>
      <c r="M34" s="72">
        <v>0</v>
      </c>
      <c r="N34" s="36">
        <v>0</v>
      </c>
      <c r="O34" s="40">
        <f>+SUM(L34:N34)</f>
        <v>0</v>
      </c>
    </row>
    <row r="35" spans="1:15" ht="12.75">
      <c r="A35" s="35"/>
      <c r="B35" s="2" t="s">
        <v>39</v>
      </c>
      <c r="C35" s="2"/>
      <c r="D35" s="72">
        <v>212</v>
      </c>
      <c r="E35" s="70">
        <v>109</v>
      </c>
      <c r="F35" s="70">
        <v>92</v>
      </c>
      <c r="G35" s="71">
        <v>413</v>
      </c>
      <c r="H35" s="70">
        <v>209</v>
      </c>
      <c r="I35" s="70">
        <v>5463</v>
      </c>
      <c r="J35" s="36">
        <v>530</v>
      </c>
      <c r="K35" s="36">
        <v>6202</v>
      </c>
      <c r="L35" s="36">
        <v>6615</v>
      </c>
      <c r="M35" s="72">
        <v>485</v>
      </c>
      <c r="N35" s="36">
        <v>624</v>
      </c>
      <c r="O35" s="40">
        <f>+SUM(L35:N35)</f>
        <v>7724</v>
      </c>
    </row>
    <row r="36" spans="1:15" ht="12.75">
      <c r="A36" s="35"/>
      <c r="B36" s="2" t="s">
        <v>40</v>
      </c>
      <c r="C36" s="2"/>
      <c r="D36" s="72">
        <v>0</v>
      </c>
      <c r="E36" s="70">
        <v>0</v>
      </c>
      <c r="F36" s="70">
        <v>0</v>
      </c>
      <c r="G36" s="71">
        <v>0</v>
      </c>
      <c r="H36" s="70">
        <v>0</v>
      </c>
      <c r="I36" s="70">
        <v>0</v>
      </c>
      <c r="J36" s="36">
        <v>0</v>
      </c>
      <c r="K36" s="36">
        <v>0</v>
      </c>
      <c r="L36" s="36">
        <v>0</v>
      </c>
      <c r="M36" s="72">
        <v>0</v>
      </c>
      <c r="N36" s="36">
        <v>0</v>
      </c>
      <c r="O36" s="40">
        <f>+SUM(L36:N36)</f>
        <v>0</v>
      </c>
    </row>
    <row r="37" spans="1:15" ht="12.75">
      <c r="A37" s="35"/>
      <c r="B37" s="2"/>
      <c r="C37" s="2"/>
      <c r="D37" s="72"/>
      <c r="E37" s="70"/>
      <c r="F37" s="70"/>
      <c r="G37" s="71"/>
      <c r="H37" s="70"/>
      <c r="I37" s="70"/>
      <c r="J37" s="36"/>
      <c r="K37" s="36"/>
      <c r="L37" s="36"/>
      <c r="M37" s="72"/>
      <c r="N37" s="36"/>
      <c r="O37" s="40"/>
    </row>
    <row r="38" spans="1:15" ht="12.75">
      <c r="A38" s="52" t="s">
        <v>41</v>
      </c>
      <c r="B38" s="53"/>
      <c r="C38" s="53"/>
      <c r="D38" s="154">
        <v>54267</v>
      </c>
      <c r="E38" s="155">
        <v>49719</v>
      </c>
      <c r="F38" s="155">
        <v>287012</v>
      </c>
      <c r="G38" s="129">
        <v>390998</v>
      </c>
      <c r="H38" s="155">
        <v>54135</v>
      </c>
      <c r="I38" s="155">
        <v>52617</v>
      </c>
      <c r="J38" s="54">
        <v>55666</v>
      </c>
      <c r="K38" s="54">
        <v>162418</v>
      </c>
      <c r="L38" s="54">
        <v>553416</v>
      </c>
      <c r="M38" s="154">
        <v>120016</v>
      </c>
      <c r="N38" s="54">
        <v>271698</v>
      </c>
      <c r="O38" s="58">
        <f>+SUM(L38:N38)</f>
        <v>945130</v>
      </c>
    </row>
    <row r="39" spans="1:15" ht="12.75">
      <c r="A39" s="52" t="s">
        <v>42</v>
      </c>
      <c r="B39" s="53"/>
      <c r="C39" s="53"/>
      <c r="D39" s="154">
        <v>47244</v>
      </c>
      <c r="E39" s="155">
        <v>54465</v>
      </c>
      <c r="F39" s="155">
        <v>47728</v>
      </c>
      <c r="G39" s="129">
        <v>149437</v>
      </c>
      <c r="H39" s="155">
        <v>73217</v>
      </c>
      <c r="I39" s="155">
        <v>43875</v>
      </c>
      <c r="J39" s="54">
        <v>53836</v>
      </c>
      <c r="K39" s="54">
        <v>170928</v>
      </c>
      <c r="L39" s="54">
        <v>320365</v>
      </c>
      <c r="M39" s="154">
        <v>29304</v>
      </c>
      <c r="N39" s="54">
        <v>50849</v>
      </c>
      <c r="O39" s="58">
        <f>+SUM(L39:N39)</f>
        <v>400518</v>
      </c>
    </row>
    <row r="40" spans="1:15" ht="12.75">
      <c r="A40" s="52" t="s">
        <v>43</v>
      </c>
      <c r="B40" s="53"/>
      <c r="C40" s="53"/>
      <c r="D40" s="154">
        <v>7023</v>
      </c>
      <c r="E40" s="155">
        <v>-4746</v>
      </c>
      <c r="F40" s="155">
        <v>239284</v>
      </c>
      <c r="G40" s="129">
        <v>241561</v>
      </c>
      <c r="H40" s="155">
        <v>-19082</v>
      </c>
      <c r="I40" s="155">
        <v>8742</v>
      </c>
      <c r="J40" s="54">
        <v>1830</v>
      </c>
      <c r="K40" s="54">
        <v>-8510</v>
      </c>
      <c r="L40" s="54">
        <v>233051</v>
      </c>
      <c r="M40" s="154">
        <v>90712</v>
      </c>
      <c r="N40" s="54">
        <v>220849</v>
      </c>
      <c r="O40" s="58">
        <f>+SUM(L40:N40)</f>
        <v>544612</v>
      </c>
    </row>
    <row r="41" spans="1:15" ht="12.75">
      <c r="A41" s="63"/>
      <c r="B41" s="64"/>
      <c r="C41" s="64"/>
      <c r="D41" s="156"/>
      <c r="E41" s="157"/>
      <c r="F41" s="157"/>
      <c r="G41" s="158"/>
      <c r="H41" s="157"/>
      <c r="I41" s="157"/>
      <c r="J41" s="159"/>
      <c r="K41" s="159"/>
      <c r="L41" s="159"/>
      <c r="M41" s="156"/>
      <c r="N41" s="159"/>
      <c r="O41" s="69"/>
    </row>
    <row r="42" spans="1:15" ht="12.75">
      <c r="A42" s="30" t="s">
        <v>44</v>
      </c>
      <c r="B42" s="2"/>
      <c r="C42" s="2"/>
      <c r="D42" s="150"/>
      <c r="E42" s="151"/>
      <c r="F42" s="151"/>
      <c r="G42" s="152"/>
      <c r="H42" s="151"/>
      <c r="I42" s="151"/>
      <c r="J42" s="153"/>
      <c r="K42" s="153"/>
      <c r="L42" s="153"/>
      <c r="M42" s="150"/>
      <c r="N42" s="153"/>
      <c r="O42" s="51"/>
    </row>
    <row r="43" spans="1:15" ht="12.75">
      <c r="A43" s="30"/>
      <c r="B43" s="2"/>
      <c r="C43" s="2"/>
      <c r="D43" s="150"/>
      <c r="E43" s="151"/>
      <c r="F43" s="151"/>
      <c r="G43" s="152"/>
      <c r="H43" s="151"/>
      <c r="I43" s="151"/>
      <c r="J43" s="153"/>
      <c r="K43" s="153"/>
      <c r="L43" s="153"/>
      <c r="M43" s="150"/>
      <c r="N43" s="153"/>
      <c r="O43" s="51"/>
    </row>
    <row r="44" spans="1:15" ht="12.75">
      <c r="A44" s="35" t="s">
        <v>45</v>
      </c>
      <c r="B44" s="2"/>
      <c r="C44" s="2"/>
      <c r="D44" s="72">
        <v>5563</v>
      </c>
      <c r="E44" s="70">
        <v>-4746</v>
      </c>
      <c r="F44" s="70">
        <v>238282</v>
      </c>
      <c r="G44" s="71">
        <v>239099</v>
      </c>
      <c r="H44" s="70">
        <v>-22104</v>
      </c>
      <c r="I44" s="70">
        <v>7680</v>
      </c>
      <c r="J44" s="36">
        <v>-6229</v>
      </c>
      <c r="K44" s="36">
        <v>-20653</v>
      </c>
      <c r="L44" s="36">
        <v>218446</v>
      </c>
      <c r="M44" s="72">
        <v>90563</v>
      </c>
      <c r="N44" s="36">
        <v>220849</v>
      </c>
      <c r="O44" s="40">
        <f aca="true" t="shared" si="1" ref="O44:O57">+SUM(L44:N44)</f>
        <v>529858</v>
      </c>
    </row>
    <row r="45" spans="1:15" ht="12.75">
      <c r="A45" s="35" t="s">
        <v>46</v>
      </c>
      <c r="B45" s="2"/>
      <c r="C45" s="2"/>
      <c r="D45" s="72">
        <v>-208</v>
      </c>
      <c r="E45" s="70">
        <v>38</v>
      </c>
      <c r="F45" s="70">
        <v>-144</v>
      </c>
      <c r="G45" s="71">
        <v>-314</v>
      </c>
      <c r="H45" s="70">
        <v>-137</v>
      </c>
      <c r="I45" s="70">
        <v>-25</v>
      </c>
      <c r="J45" s="36">
        <v>77</v>
      </c>
      <c r="K45" s="36">
        <v>-85</v>
      </c>
      <c r="L45" s="36">
        <v>-399</v>
      </c>
      <c r="M45" s="72">
        <v>0</v>
      </c>
      <c r="N45" s="36">
        <v>-60</v>
      </c>
      <c r="O45" s="40">
        <f t="shared" si="1"/>
        <v>-459</v>
      </c>
    </row>
    <row r="46" spans="1:15" ht="12.75">
      <c r="A46" s="35"/>
      <c r="B46" s="2" t="s">
        <v>47</v>
      </c>
      <c r="C46" s="2"/>
      <c r="D46" s="72">
        <v>372</v>
      </c>
      <c r="E46" s="70">
        <v>202</v>
      </c>
      <c r="F46" s="70">
        <v>124</v>
      </c>
      <c r="G46" s="71">
        <v>698</v>
      </c>
      <c r="H46" s="70">
        <v>36</v>
      </c>
      <c r="I46" s="70">
        <v>122</v>
      </c>
      <c r="J46" s="36">
        <v>355</v>
      </c>
      <c r="K46" s="36">
        <v>513</v>
      </c>
      <c r="L46" s="36">
        <v>1211</v>
      </c>
      <c r="M46" s="72">
        <v>136</v>
      </c>
      <c r="N46" s="36">
        <v>91</v>
      </c>
      <c r="O46" s="40">
        <f t="shared" si="1"/>
        <v>1438</v>
      </c>
    </row>
    <row r="47" spans="1:15" ht="12.75">
      <c r="A47" s="35"/>
      <c r="B47" s="2" t="s">
        <v>48</v>
      </c>
      <c r="C47" s="2"/>
      <c r="D47" s="72">
        <v>580</v>
      </c>
      <c r="E47" s="70">
        <v>164</v>
      </c>
      <c r="F47" s="70">
        <v>268</v>
      </c>
      <c r="G47" s="71">
        <v>1012</v>
      </c>
      <c r="H47" s="70">
        <v>173</v>
      </c>
      <c r="I47" s="70">
        <v>147</v>
      </c>
      <c r="J47" s="36">
        <v>278</v>
      </c>
      <c r="K47" s="36">
        <v>598</v>
      </c>
      <c r="L47" s="36">
        <v>1610</v>
      </c>
      <c r="M47" s="72">
        <v>136</v>
      </c>
      <c r="N47" s="36">
        <v>151</v>
      </c>
      <c r="O47" s="40">
        <f t="shared" si="1"/>
        <v>1897</v>
      </c>
    </row>
    <row r="48" spans="1:15" ht="12.75">
      <c r="A48" s="35" t="s">
        <v>49</v>
      </c>
      <c r="B48" s="2"/>
      <c r="C48" s="2"/>
      <c r="D48" s="72">
        <v>136453</v>
      </c>
      <c r="E48" s="70">
        <v>-258854</v>
      </c>
      <c r="F48" s="70">
        <v>312694</v>
      </c>
      <c r="G48" s="71">
        <v>190293</v>
      </c>
      <c r="H48" s="70">
        <v>-3930</v>
      </c>
      <c r="I48" s="70">
        <v>169758</v>
      </c>
      <c r="J48" s="36">
        <v>-47851</v>
      </c>
      <c r="K48" s="36">
        <v>117977</v>
      </c>
      <c r="L48" s="36">
        <v>308270</v>
      </c>
      <c r="M48" s="72">
        <v>153210</v>
      </c>
      <c r="N48" s="36">
        <v>-208323</v>
      </c>
      <c r="O48" s="40">
        <f t="shared" si="1"/>
        <v>253157</v>
      </c>
    </row>
    <row r="49" spans="1:15" ht="12.75">
      <c r="A49" s="35"/>
      <c r="B49" s="2" t="s">
        <v>50</v>
      </c>
      <c r="C49" s="2"/>
      <c r="D49" s="72">
        <v>1369455</v>
      </c>
      <c r="E49" s="70">
        <v>142433</v>
      </c>
      <c r="F49" s="70">
        <v>1313427</v>
      </c>
      <c r="G49" s="71">
        <v>2825315</v>
      </c>
      <c r="H49" s="70">
        <v>196473</v>
      </c>
      <c r="I49" s="70">
        <v>170496</v>
      </c>
      <c r="J49" s="36">
        <v>873047</v>
      </c>
      <c r="K49" s="36">
        <v>1240016</v>
      </c>
      <c r="L49" s="36">
        <v>4065331</v>
      </c>
      <c r="M49" s="72">
        <v>203682</v>
      </c>
      <c r="N49" s="36">
        <v>-108001</v>
      </c>
      <c r="O49" s="40">
        <f t="shared" si="1"/>
        <v>4161012</v>
      </c>
    </row>
    <row r="50" spans="1:15" ht="12.75">
      <c r="A50" s="35"/>
      <c r="B50" s="2" t="s">
        <v>51</v>
      </c>
      <c r="C50" s="2"/>
      <c r="D50" s="72">
        <v>1233002</v>
      </c>
      <c r="E50" s="70">
        <v>401287</v>
      </c>
      <c r="F50" s="70">
        <v>1000733</v>
      </c>
      <c r="G50" s="71">
        <v>2635022</v>
      </c>
      <c r="H50" s="70">
        <v>200403</v>
      </c>
      <c r="I50" s="70">
        <v>738</v>
      </c>
      <c r="J50" s="36">
        <v>920898</v>
      </c>
      <c r="K50" s="36">
        <v>1122039</v>
      </c>
      <c r="L50" s="36">
        <v>3757061</v>
      </c>
      <c r="M50" s="72">
        <v>50472</v>
      </c>
      <c r="N50" s="36">
        <v>100322</v>
      </c>
      <c r="O50" s="40">
        <f t="shared" si="1"/>
        <v>3907855</v>
      </c>
    </row>
    <row r="51" spans="1:15" ht="12.75">
      <c r="A51" s="35" t="s">
        <v>52</v>
      </c>
      <c r="B51" s="2"/>
      <c r="C51" s="2"/>
      <c r="D51" s="72">
        <v>-147813</v>
      </c>
      <c r="E51" s="70">
        <v>224627</v>
      </c>
      <c r="F51" s="70">
        <v>-103720</v>
      </c>
      <c r="G51" s="71">
        <v>-26906</v>
      </c>
      <c r="H51" s="70">
        <v>-466871</v>
      </c>
      <c r="I51" s="70">
        <v>300694</v>
      </c>
      <c r="J51" s="36">
        <v>51904</v>
      </c>
      <c r="K51" s="36">
        <v>-114273</v>
      </c>
      <c r="L51" s="36">
        <v>-141179</v>
      </c>
      <c r="M51" s="72">
        <v>-120246</v>
      </c>
      <c r="N51" s="36">
        <v>475706</v>
      </c>
      <c r="O51" s="40">
        <f t="shared" si="1"/>
        <v>214281</v>
      </c>
    </row>
    <row r="52" spans="1:15" ht="12.75">
      <c r="A52" s="35" t="s">
        <v>53</v>
      </c>
      <c r="B52" s="2"/>
      <c r="C52" s="2"/>
      <c r="D52" s="72">
        <v>17131</v>
      </c>
      <c r="E52" s="70">
        <v>29443</v>
      </c>
      <c r="F52" s="70">
        <v>29452</v>
      </c>
      <c r="G52" s="71">
        <v>76026</v>
      </c>
      <c r="H52" s="70">
        <v>448834</v>
      </c>
      <c r="I52" s="70">
        <v>-462747</v>
      </c>
      <c r="J52" s="36">
        <v>-10359</v>
      </c>
      <c r="K52" s="36">
        <v>-24272</v>
      </c>
      <c r="L52" s="36">
        <v>51754</v>
      </c>
      <c r="M52" s="72">
        <v>57599</v>
      </c>
      <c r="N52" s="36">
        <v>-46474</v>
      </c>
      <c r="O52" s="40">
        <f t="shared" si="1"/>
        <v>62879</v>
      </c>
    </row>
    <row r="53" spans="1:15" ht="12.75">
      <c r="A53" s="35" t="s">
        <v>54</v>
      </c>
      <c r="B53" s="2"/>
      <c r="C53" s="2"/>
      <c r="D53" s="72">
        <v>0</v>
      </c>
      <c r="E53" s="70">
        <v>0</v>
      </c>
      <c r="F53" s="70">
        <v>0</v>
      </c>
      <c r="G53" s="71">
        <v>0</v>
      </c>
      <c r="H53" s="70">
        <v>0</v>
      </c>
      <c r="I53" s="70">
        <v>0</v>
      </c>
      <c r="J53" s="36">
        <v>0</v>
      </c>
      <c r="K53" s="36">
        <v>0</v>
      </c>
      <c r="L53" s="36">
        <v>0</v>
      </c>
      <c r="M53" s="72">
        <v>0</v>
      </c>
      <c r="N53" s="36">
        <v>0</v>
      </c>
      <c r="O53" s="40">
        <f t="shared" si="1"/>
        <v>0</v>
      </c>
    </row>
    <row r="54" spans="1:15" ht="12.75">
      <c r="A54" s="35"/>
      <c r="B54" s="2" t="s">
        <v>55</v>
      </c>
      <c r="C54" s="2"/>
      <c r="D54" s="72">
        <v>0</v>
      </c>
      <c r="E54" s="70">
        <v>0</v>
      </c>
      <c r="F54" s="70">
        <v>0</v>
      </c>
      <c r="G54" s="71">
        <v>0</v>
      </c>
      <c r="H54" s="70">
        <v>0</v>
      </c>
      <c r="I54" s="70">
        <v>0</v>
      </c>
      <c r="J54" s="36">
        <v>0</v>
      </c>
      <c r="K54" s="36">
        <v>0</v>
      </c>
      <c r="L54" s="36">
        <v>0</v>
      </c>
      <c r="M54" s="72">
        <v>0</v>
      </c>
      <c r="N54" s="36">
        <v>0</v>
      </c>
      <c r="O54" s="40">
        <f t="shared" si="1"/>
        <v>0</v>
      </c>
    </row>
    <row r="55" spans="1:15" ht="12.75">
      <c r="A55" s="35"/>
      <c r="B55" s="2" t="s">
        <v>56</v>
      </c>
      <c r="C55" s="2"/>
      <c r="D55" s="72">
        <v>0</v>
      </c>
      <c r="E55" s="70">
        <v>0</v>
      </c>
      <c r="F55" s="70">
        <v>0</v>
      </c>
      <c r="G55" s="71">
        <v>0</v>
      </c>
      <c r="H55" s="70">
        <v>0</v>
      </c>
      <c r="I55" s="70">
        <v>0</v>
      </c>
      <c r="J55" s="36">
        <v>0</v>
      </c>
      <c r="K55" s="36">
        <v>0</v>
      </c>
      <c r="L55" s="36">
        <v>0</v>
      </c>
      <c r="M55" s="72">
        <v>0</v>
      </c>
      <c r="N55" s="36">
        <v>0</v>
      </c>
      <c r="O55" s="40">
        <f t="shared" si="1"/>
        <v>0</v>
      </c>
    </row>
    <row r="56" spans="1:15" ht="12.75">
      <c r="A56" s="41" t="s">
        <v>98</v>
      </c>
      <c r="B56" s="2"/>
      <c r="C56" s="2"/>
      <c r="D56" s="72">
        <v>0</v>
      </c>
      <c r="E56" s="70">
        <v>0</v>
      </c>
      <c r="F56" s="70">
        <v>0</v>
      </c>
      <c r="G56" s="71">
        <v>0</v>
      </c>
      <c r="H56" s="70">
        <v>0</v>
      </c>
      <c r="I56" s="70">
        <v>0</v>
      </c>
      <c r="J56" s="36">
        <v>0</v>
      </c>
      <c r="K56" s="36">
        <v>0</v>
      </c>
      <c r="L56" s="36">
        <v>0</v>
      </c>
      <c r="M56" s="72">
        <v>0</v>
      </c>
      <c r="N56" s="36">
        <v>0</v>
      </c>
      <c r="O56" s="40">
        <f t="shared" si="1"/>
        <v>0</v>
      </c>
    </row>
    <row r="57" spans="1:15" ht="12.75">
      <c r="A57" s="35" t="s">
        <v>58</v>
      </c>
      <c r="B57" s="2"/>
      <c r="C57" s="2"/>
      <c r="D57" s="72">
        <v>0</v>
      </c>
      <c r="E57" s="70">
        <v>0</v>
      </c>
      <c r="F57" s="70">
        <v>0</v>
      </c>
      <c r="G57" s="71">
        <v>0</v>
      </c>
      <c r="H57" s="70">
        <v>0</v>
      </c>
      <c r="I57" s="70">
        <v>0</v>
      </c>
      <c r="J57" s="36">
        <v>0</v>
      </c>
      <c r="K57" s="36">
        <v>0</v>
      </c>
      <c r="L57" s="36">
        <v>0</v>
      </c>
      <c r="M57" s="72">
        <v>0</v>
      </c>
      <c r="N57" s="36">
        <v>0</v>
      </c>
      <c r="O57" s="40">
        <f t="shared" si="1"/>
        <v>0</v>
      </c>
    </row>
    <row r="58" spans="1:15" ht="12.75">
      <c r="A58" s="35"/>
      <c r="B58" s="2"/>
      <c r="C58" s="2"/>
      <c r="D58" s="72"/>
      <c r="E58" s="70"/>
      <c r="F58" s="70"/>
      <c r="G58" s="71"/>
      <c r="H58" s="70"/>
      <c r="I58" s="70"/>
      <c r="J58" s="36"/>
      <c r="K58" s="36"/>
      <c r="L58" s="36"/>
      <c r="M58" s="72"/>
      <c r="N58" s="36"/>
      <c r="O58" s="40"/>
    </row>
    <row r="59" spans="1:15" ht="12.75">
      <c r="A59" s="35" t="s">
        <v>59</v>
      </c>
      <c r="B59" s="2"/>
      <c r="C59" s="2"/>
      <c r="D59" s="72">
        <v>-1460</v>
      </c>
      <c r="E59" s="70">
        <v>0</v>
      </c>
      <c r="F59" s="70">
        <v>-1002</v>
      </c>
      <c r="G59" s="71">
        <v>-2462</v>
      </c>
      <c r="H59" s="70">
        <v>-3022</v>
      </c>
      <c r="I59" s="70">
        <v>-1062</v>
      </c>
      <c r="J59" s="36">
        <v>-8059</v>
      </c>
      <c r="K59" s="36">
        <v>-12143</v>
      </c>
      <c r="L59" s="36">
        <v>-14605</v>
      </c>
      <c r="M59" s="72">
        <v>-149</v>
      </c>
      <c r="N59" s="36">
        <v>0</v>
      </c>
      <c r="O59" s="40">
        <f aca="true" t="shared" si="2" ref="O59:O70">+SUM(L59:N59)</f>
        <v>-14754</v>
      </c>
    </row>
    <row r="60" spans="1:15" ht="12.75">
      <c r="A60" s="35" t="s">
        <v>60</v>
      </c>
      <c r="B60" s="2"/>
      <c r="C60" s="2"/>
      <c r="D60" s="72">
        <v>-1460</v>
      </c>
      <c r="E60" s="70">
        <v>0</v>
      </c>
      <c r="F60" s="70">
        <v>-1002</v>
      </c>
      <c r="G60" s="71">
        <v>-2462</v>
      </c>
      <c r="H60" s="70">
        <v>-3022</v>
      </c>
      <c r="I60" s="70">
        <v>-1062</v>
      </c>
      <c r="J60" s="36">
        <v>-8059</v>
      </c>
      <c r="K60" s="36">
        <v>-12143</v>
      </c>
      <c r="L60" s="36">
        <v>-14605</v>
      </c>
      <c r="M60" s="72">
        <v>-149</v>
      </c>
      <c r="N60" s="36">
        <v>0</v>
      </c>
      <c r="O60" s="40">
        <f t="shared" si="2"/>
        <v>-14754</v>
      </c>
    </row>
    <row r="61" spans="1:15" ht="12.75">
      <c r="A61" s="35"/>
      <c r="B61" s="2" t="s">
        <v>61</v>
      </c>
      <c r="C61" s="2"/>
      <c r="D61" s="72">
        <v>0</v>
      </c>
      <c r="E61" s="70">
        <v>0</v>
      </c>
      <c r="F61" s="70">
        <v>0</v>
      </c>
      <c r="G61" s="71">
        <v>0</v>
      </c>
      <c r="H61" s="70">
        <v>0</v>
      </c>
      <c r="I61" s="70">
        <v>0</v>
      </c>
      <c r="J61" s="36">
        <v>0</v>
      </c>
      <c r="K61" s="36">
        <v>0</v>
      </c>
      <c r="L61" s="36">
        <v>0</v>
      </c>
      <c r="M61" s="72">
        <v>0</v>
      </c>
      <c r="N61" s="36">
        <v>0</v>
      </c>
      <c r="O61" s="40">
        <f t="shared" si="2"/>
        <v>0</v>
      </c>
    </row>
    <row r="62" spans="1:15" ht="12.75">
      <c r="A62" s="35"/>
      <c r="B62" s="2"/>
      <c r="C62" s="2" t="s">
        <v>62</v>
      </c>
      <c r="D62" s="72">
        <v>0</v>
      </c>
      <c r="E62" s="70">
        <v>0</v>
      </c>
      <c r="F62" s="70">
        <v>0</v>
      </c>
      <c r="G62" s="71">
        <v>0</v>
      </c>
      <c r="H62" s="70">
        <v>0</v>
      </c>
      <c r="I62" s="70">
        <v>0</v>
      </c>
      <c r="J62" s="36">
        <v>0</v>
      </c>
      <c r="K62" s="36">
        <v>0</v>
      </c>
      <c r="L62" s="36">
        <v>0</v>
      </c>
      <c r="M62" s="72">
        <v>0</v>
      </c>
      <c r="N62" s="36">
        <v>0</v>
      </c>
      <c r="O62" s="40">
        <f t="shared" si="2"/>
        <v>0</v>
      </c>
    </row>
    <row r="63" spans="1:15" ht="12.75">
      <c r="A63" s="35"/>
      <c r="B63" s="2"/>
      <c r="C63" s="2" t="s">
        <v>63</v>
      </c>
      <c r="D63" s="72">
        <v>0</v>
      </c>
      <c r="E63" s="70">
        <v>0</v>
      </c>
      <c r="F63" s="70">
        <v>0</v>
      </c>
      <c r="G63" s="71">
        <v>0</v>
      </c>
      <c r="H63" s="70">
        <v>0</v>
      </c>
      <c r="I63" s="70">
        <v>0</v>
      </c>
      <c r="J63" s="36">
        <v>0</v>
      </c>
      <c r="K63" s="36">
        <v>0</v>
      </c>
      <c r="L63" s="36">
        <v>0</v>
      </c>
      <c r="M63" s="72">
        <v>0</v>
      </c>
      <c r="N63" s="36">
        <v>0</v>
      </c>
      <c r="O63" s="40">
        <f t="shared" si="2"/>
        <v>0</v>
      </c>
    </row>
    <row r="64" spans="1:15" ht="12.75">
      <c r="A64" s="35"/>
      <c r="B64" s="2" t="s">
        <v>64</v>
      </c>
      <c r="C64" s="2"/>
      <c r="D64" s="72">
        <v>1460</v>
      </c>
      <c r="E64" s="70">
        <v>0</v>
      </c>
      <c r="F64" s="70">
        <v>1002</v>
      </c>
      <c r="G64" s="71">
        <v>2462</v>
      </c>
      <c r="H64" s="70">
        <v>3022</v>
      </c>
      <c r="I64" s="70">
        <v>1062</v>
      </c>
      <c r="J64" s="36">
        <v>8059</v>
      </c>
      <c r="K64" s="36">
        <v>12143</v>
      </c>
      <c r="L64" s="36">
        <v>14605</v>
      </c>
      <c r="M64" s="72">
        <v>149</v>
      </c>
      <c r="N64" s="36">
        <v>0</v>
      </c>
      <c r="O64" s="40">
        <f t="shared" si="2"/>
        <v>14754</v>
      </c>
    </row>
    <row r="65" spans="1:15" ht="12.75">
      <c r="A65" s="35" t="s">
        <v>65</v>
      </c>
      <c r="B65" s="2"/>
      <c r="C65" s="2"/>
      <c r="D65" s="72">
        <v>0</v>
      </c>
      <c r="E65" s="70">
        <v>0</v>
      </c>
      <c r="F65" s="70">
        <v>0</v>
      </c>
      <c r="G65" s="71">
        <v>0</v>
      </c>
      <c r="H65" s="70">
        <v>0</v>
      </c>
      <c r="I65" s="70">
        <v>0</v>
      </c>
      <c r="J65" s="36">
        <v>0</v>
      </c>
      <c r="K65" s="36">
        <v>0</v>
      </c>
      <c r="L65" s="36">
        <v>0</v>
      </c>
      <c r="M65" s="72">
        <v>0</v>
      </c>
      <c r="N65" s="36">
        <v>0</v>
      </c>
      <c r="O65" s="40">
        <f t="shared" si="2"/>
        <v>0</v>
      </c>
    </row>
    <row r="66" spans="1:15" ht="12.75">
      <c r="A66" s="35"/>
      <c r="B66" s="2" t="s">
        <v>61</v>
      </c>
      <c r="C66" s="2"/>
      <c r="D66" s="72">
        <v>0</v>
      </c>
      <c r="E66" s="70">
        <v>0</v>
      </c>
      <c r="F66" s="70">
        <v>0</v>
      </c>
      <c r="G66" s="71">
        <v>0</v>
      </c>
      <c r="H66" s="70">
        <v>0</v>
      </c>
      <c r="I66" s="70">
        <v>0</v>
      </c>
      <c r="J66" s="36">
        <v>0</v>
      </c>
      <c r="K66" s="36">
        <v>0</v>
      </c>
      <c r="L66" s="36">
        <v>0</v>
      </c>
      <c r="M66" s="72">
        <v>0</v>
      </c>
      <c r="N66" s="36">
        <v>0</v>
      </c>
      <c r="O66" s="40">
        <f t="shared" si="2"/>
        <v>0</v>
      </c>
    </row>
    <row r="67" spans="1:15" ht="12.75">
      <c r="A67" s="35"/>
      <c r="B67" s="2"/>
      <c r="C67" s="2" t="s">
        <v>62</v>
      </c>
      <c r="D67" s="72">
        <v>0</v>
      </c>
      <c r="E67" s="70">
        <v>0</v>
      </c>
      <c r="F67" s="70">
        <v>0</v>
      </c>
      <c r="G67" s="71">
        <v>0</v>
      </c>
      <c r="H67" s="70">
        <v>0</v>
      </c>
      <c r="I67" s="70">
        <v>0</v>
      </c>
      <c r="J67" s="36">
        <v>0</v>
      </c>
      <c r="K67" s="36">
        <v>0</v>
      </c>
      <c r="L67" s="36">
        <v>0</v>
      </c>
      <c r="M67" s="72">
        <v>0</v>
      </c>
      <c r="N67" s="36">
        <v>0</v>
      </c>
      <c r="O67" s="40">
        <f t="shared" si="2"/>
        <v>0</v>
      </c>
    </row>
    <row r="68" spans="1:15" ht="12.75">
      <c r="A68" s="35"/>
      <c r="B68" s="2"/>
      <c r="C68" s="2" t="s">
        <v>63</v>
      </c>
      <c r="D68" s="72">
        <v>0</v>
      </c>
      <c r="E68" s="70">
        <v>0</v>
      </c>
      <c r="F68" s="70">
        <v>0</v>
      </c>
      <c r="G68" s="71">
        <v>0</v>
      </c>
      <c r="H68" s="70">
        <v>0</v>
      </c>
      <c r="I68" s="70">
        <v>0</v>
      </c>
      <c r="J68" s="36">
        <v>0</v>
      </c>
      <c r="K68" s="36">
        <v>0</v>
      </c>
      <c r="L68" s="36">
        <v>0</v>
      </c>
      <c r="M68" s="72">
        <v>0</v>
      </c>
      <c r="N68" s="36">
        <v>0</v>
      </c>
      <c r="O68" s="40">
        <f t="shared" si="2"/>
        <v>0</v>
      </c>
    </row>
    <row r="69" spans="1:15" ht="12.75">
      <c r="A69" s="35"/>
      <c r="B69" s="2" t="s">
        <v>64</v>
      </c>
      <c r="C69" s="2"/>
      <c r="D69" s="72">
        <v>0</v>
      </c>
      <c r="E69" s="70">
        <v>0</v>
      </c>
      <c r="F69" s="70">
        <v>0</v>
      </c>
      <c r="G69" s="71">
        <v>0</v>
      </c>
      <c r="H69" s="70">
        <v>0</v>
      </c>
      <c r="I69" s="70">
        <v>0</v>
      </c>
      <c r="J69" s="36">
        <v>0</v>
      </c>
      <c r="K69" s="36">
        <v>0</v>
      </c>
      <c r="L69" s="36">
        <v>0</v>
      </c>
      <c r="M69" s="72">
        <v>0</v>
      </c>
      <c r="N69" s="36">
        <v>0</v>
      </c>
      <c r="O69" s="40">
        <f t="shared" si="2"/>
        <v>0</v>
      </c>
    </row>
    <row r="70" spans="1:15" ht="12.75">
      <c r="A70" s="35" t="s">
        <v>66</v>
      </c>
      <c r="B70" s="2"/>
      <c r="C70" s="2"/>
      <c r="D70" s="72">
        <v>0</v>
      </c>
      <c r="E70" s="70">
        <v>0</v>
      </c>
      <c r="F70" s="70">
        <v>0</v>
      </c>
      <c r="G70" s="71">
        <v>0</v>
      </c>
      <c r="H70" s="70">
        <v>0</v>
      </c>
      <c r="I70" s="70">
        <v>0</v>
      </c>
      <c r="J70" s="36">
        <v>0</v>
      </c>
      <c r="K70" s="36">
        <v>0</v>
      </c>
      <c r="L70" s="36">
        <v>0</v>
      </c>
      <c r="M70" s="72">
        <v>0</v>
      </c>
      <c r="N70" s="36">
        <v>0</v>
      </c>
      <c r="O70" s="40">
        <f t="shared" si="2"/>
        <v>0</v>
      </c>
    </row>
    <row r="71" spans="1:15" ht="12.75">
      <c r="A71" s="35"/>
      <c r="B71" s="2"/>
      <c r="C71" s="2"/>
      <c r="D71" s="72"/>
      <c r="E71" s="70"/>
      <c r="F71" s="70"/>
      <c r="G71" s="71"/>
      <c r="H71" s="70"/>
      <c r="I71" s="70"/>
      <c r="J71" s="36"/>
      <c r="K71" s="36"/>
      <c r="L71" s="36"/>
      <c r="M71" s="72"/>
      <c r="N71" s="36"/>
      <c r="O71" s="40"/>
    </row>
    <row r="72" spans="1:15" ht="12.75">
      <c r="A72" s="52" t="s">
        <v>67</v>
      </c>
      <c r="B72" s="53"/>
      <c r="C72" s="53"/>
      <c r="D72" s="154">
        <v>7023</v>
      </c>
      <c r="E72" s="155">
        <v>-4746</v>
      </c>
      <c r="F72" s="155">
        <v>239284</v>
      </c>
      <c r="G72" s="129">
        <v>241561</v>
      </c>
      <c r="H72" s="155">
        <v>-19082</v>
      </c>
      <c r="I72" s="155">
        <v>8742</v>
      </c>
      <c r="J72" s="54">
        <v>1830</v>
      </c>
      <c r="K72" s="54">
        <v>-8510</v>
      </c>
      <c r="L72" s="54">
        <v>233051</v>
      </c>
      <c r="M72" s="154">
        <v>90712</v>
      </c>
      <c r="N72" s="54">
        <v>220849</v>
      </c>
      <c r="O72" s="58">
        <f>+SUM(L72:N72)</f>
        <v>544612</v>
      </c>
    </row>
    <row r="73" spans="1:15" ht="12.75">
      <c r="A73" s="76"/>
      <c r="B73" s="77"/>
      <c r="C73" s="77"/>
      <c r="D73" s="156"/>
      <c r="E73" s="157"/>
      <c r="F73" s="157"/>
      <c r="G73" s="158"/>
      <c r="H73" s="157"/>
      <c r="I73" s="157"/>
      <c r="J73" s="159"/>
      <c r="K73" s="159"/>
      <c r="L73" s="159"/>
      <c r="M73" s="156"/>
      <c r="N73" s="159"/>
      <c r="O73" s="131"/>
    </row>
    <row r="74" spans="1:7" ht="14.25" customHeight="1">
      <c r="A74" s="83" t="s">
        <v>80</v>
      </c>
      <c r="B74" s="268" t="s">
        <v>81</v>
      </c>
      <c r="C74" s="268"/>
      <c r="D74" s="268"/>
      <c r="E74" s="268"/>
      <c r="F74" s="268"/>
      <c r="G74" s="162"/>
    </row>
    <row r="75" spans="1:7" ht="12" customHeight="1">
      <c r="A75" s="83" t="s">
        <v>82</v>
      </c>
      <c r="B75" s="79" t="s">
        <v>83</v>
      </c>
      <c r="C75" s="79"/>
      <c r="D75" s="79"/>
      <c r="E75" s="79"/>
      <c r="F75" s="79"/>
      <c r="G75" s="162"/>
    </row>
    <row r="76" spans="1:7" ht="12.75" customHeight="1">
      <c r="A76" s="83" t="s">
        <v>84</v>
      </c>
      <c r="B76" s="79" t="s">
        <v>99</v>
      </c>
      <c r="C76" s="79"/>
      <c r="D76" s="79"/>
      <c r="E76" s="79"/>
      <c r="F76" s="79"/>
      <c r="G76" s="162"/>
    </row>
    <row r="77" spans="1:16" s="134" customFormat="1" ht="22.5" customHeight="1">
      <c r="A77" s="83" t="s">
        <v>86</v>
      </c>
      <c r="B77" s="269" t="s">
        <v>100</v>
      </c>
      <c r="C77" s="269"/>
      <c r="D77" s="269"/>
      <c r="E77" s="269"/>
      <c r="F77" s="269"/>
      <c r="G77" s="163"/>
      <c r="P77" s="164">
        <v>7</v>
      </c>
    </row>
    <row r="78" spans="1:20" s="166" customFormat="1" ht="25.5" customHeight="1">
      <c r="A78" s="135"/>
      <c r="B78" s="270"/>
      <c r="C78" s="270"/>
      <c r="D78" s="270"/>
      <c r="E78" s="270"/>
      <c r="F78" s="270"/>
      <c r="G78" s="165"/>
      <c r="H78" s="270"/>
      <c r="I78" s="270"/>
      <c r="J78" s="270"/>
      <c r="K78" s="270"/>
      <c r="L78" s="270"/>
      <c r="M78" s="270"/>
      <c r="N78" s="270"/>
      <c r="O78" s="270"/>
      <c r="P78" s="134"/>
      <c r="Q78" s="134"/>
      <c r="R78" s="134"/>
      <c r="S78" s="134"/>
      <c r="T78" s="134"/>
    </row>
    <row r="79" ht="24.75" customHeight="1">
      <c r="A79" s="141"/>
    </row>
    <row r="80" ht="12.75">
      <c r="B80" s="167"/>
    </row>
  </sheetData>
  <sheetProtection/>
  <mergeCells count="4">
    <mergeCell ref="B74:F74"/>
    <mergeCell ref="B77:F77"/>
    <mergeCell ref="B78:F78"/>
    <mergeCell ref="H78:O78"/>
  </mergeCells>
  <printOptions horizontalCentered="1" verticalCentered="1"/>
  <pageMargins left="0" right="0" top="0.3937007874015748" bottom="0" header="0" footer="0"/>
  <pageSetup fitToHeight="1" fitToWidth="1" horizontalDpi="600" verticalDpi="600" orientation="landscape" scale="57" r:id="rId1"/>
</worksheet>
</file>

<file path=xl/worksheets/sheet6.xml><?xml version="1.0" encoding="utf-8"?>
<worksheet xmlns="http://schemas.openxmlformats.org/spreadsheetml/2006/main" xmlns:r="http://schemas.openxmlformats.org/officeDocument/2006/relationships">
  <sheetPr>
    <pageSetUpPr fitToPage="1"/>
  </sheetPr>
  <dimension ref="A1:AC44"/>
  <sheetViews>
    <sheetView zoomScalePageLayoutView="0" workbookViewId="0" topLeftCell="E13">
      <selection activeCell="E32" sqref="E32"/>
    </sheetView>
  </sheetViews>
  <sheetFormatPr defaultColWidth="11.421875" defaultRowHeight="12.75"/>
  <cols>
    <col min="1" max="2" width="2.8515625" style="0" customWidth="1"/>
    <col min="3" max="3" width="45.28125" style="0" customWidth="1"/>
    <col min="4" max="13" width="9.28125" style="0" customWidth="1"/>
    <col min="14" max="15" width="10.7109375" style="0" customWidth="1"/>
    <col min="16" max="27" width="9.28125" style="0" customWidth="1"/>
    <col min="28" max="28" width="9.7109375" style="0" customWidth="1"/>
  </cols>
  <sheetData>
    <row r="1" ht="20.25">
      <c r="AB1" s="168"/>
    </row>
    <row r="2" spans="1:29" ht="12.75">
      <c r="A2" s="3" t="s">
        <v>101</v>
      </c>
      <c r="B2" s="4"/>
      <c r="C2" s="4"/>
      <c r="D2" s="6"/>
      <c r="E2" s="6"/>
      <c r="F2" s="6"/>
      <c r="G2" s="6"/>
      <c r="H2" s="6"/>
      <c r="I2" s="6"/>
      <c r="J2" s="6"/>
      <c r="K2" s="6"/>
      <c r="L2" s="6"/>
      <c r="M2" s="6"/>
      <c r="N2" s="6"/>
      <c r="O2" s="6"/>
      <c r="P2" s="87"/>
      <c r="Q2" s="6"/>
      <c r="R2" s="6"/>
      <c r="S2" s="4"/>
      <c r="T2" s="4"/>
      <c r="U2" s="4"/>
      <c r="V2" s="4"/>
      <c r="W2" s="4"/>
      <c r="X2" s="4"/>
      <c r="Y2" s="4"/>
      <c r="Z2" s="4"/>
      <c r="AA2" s="4"/>
      <c r="AB2" s="4"/>
      <c r="AC2" s="4"/>
    </row>
    <row r="3" spans="1:29" ht="12.75">
      <c r="A3" s="89" t="str">
        <f>+Total!A3</f>
        <v>ESTADO DE OPERACIONES DE GOBIERNO  2014</v>
      </c>
      <c r="B3" s="4"/>
      <c r="C3" s="4"/>
      <c r="D3" s="6"/>
      <c r="E3" s="6"/>
      <c r="F3" s="6"/>
      <c r="G3" s="6"/>
      <c r="H3" s="6"/>
      <c r="I3" s="6"/>
      <c r="J3" s="6"/>
      <c r="K3" s="6"/>
      <c r="L3" s="6"/>
      <c r="M3" s="6"/>
      <c r="N3" s="6"/>
      <c r="O3" s="6"/>
      <c r="P3" s="87"/>
      <c r="Q3" s="6"/>
      <c r="R3" s="6"/>
      <c r="S3" s="4"/>
      <c r="T3" s="4"/>
      <c r="U3" s="4"/>
      <c r="V3" s="4"/>
      <c r="W3" s="4"/>
      <c r="X3" s="4"/>
      <c r="Y3" s="4"/>
      <c r="Z3" s="4"/>
      <c r="AA3" s="4"/>
      <c r="AB3" s="4"/>
      <c r="AC3" s="4"/>
    </row>
    <row r="4" spans="1:29" ht="12.75">
      <c r="A4" s="3" t="s">
        <v>78</v>
      </c>
      <c r="B4" s="4"/>
      <c r="C4" s="4"/>
      <c r="D4" s="6"/>
      <c r="E4" s="6"/>
      <c r="F4" s="6"/>
      <c r="G4" s="6"/>
      <c r="H4" s="6"/>
      <c r="I4" s="6"/>
      <c r="J4" s="6"/>
      <c r="K4" s="6"/>
      <c r="L4" s="6"/>
      <c r="M4" s="6"/>
      <c r="N4" s="6"/>
      <c r="O4" s="6"/>
      <c r="P4" s="87"/>
      <c r="Q4" s="6"/>
      <c r="R4" s="6"/>
      <c r="S4" s="4"/>
      <c r="T4" s="4"/>
      <c r="U4" s="4"/>
      <c r="V4" s="4"/>
      <c r="W4" s="4"/>
      <c r="X4" s="4"/>
      <c r="Y4" s="4"/>
      <c r="Z4" s="4"/>
      <c r="AA4" s="4"/>
      <c r="AB4" s="4"/>
      <c r="AC4" s="4"/>
    </row>
    <row r="5" spans="1:29" ht="12.75">
      <c r="A5" s="3" t="s">
        <v>3</v>
      </c>
      <c r="B5" s="4"/>
      <c r="C5" s="4"/>
      <c r="D5" s="6"/>
      <c r="E5" s="6"/>
      <c r="F5" s="6"/>
      <c r="G5" s="6"/>
      <c r="H5" s="6"/>
      <c r="I5" s="6"/>
      <c r="J5" s="6"/>
      <c r="K5" s="6"/>
      <c r="L5" s="6"/>
      <c r="M5" s="6"/>
      <c r="N5" s="6"/>
      <c r="O5" s="6"/>
      <c r="P5" s="87"/>
      <c r="Q5" s="6"/>
      <c r="R5" s="6"/>
      <c r="S5" s="4"/>
      <c r="T5" s="4"/>
      <c r="U5" s="4"/>
      <c r="V5" s="4"/>
      <c r="W5" s="4"/>
      <c r="X5" s="4"/>
      <c r="Y5" s="4"/>
      <c r="Z5" s="4"/>
      <c r="AA5" s="4"/>
      <c r="AB5" s="4"/>
      <c r="AC5" s="4"/>
    </row>
    <row r="6" spans="1:29" ht="12.75">
      <c r="A6" s="3" t="s">
        <v>102</v>
      </c>
      <c r="B6" s="4"/>
      <c r="C6" s="4"/>
      <c r="D6" s="6"/>
      <c r="E6" s="6"/>
      <c r="F6" s="6"/>
      <c r="G6" s="6"/>
      <c r="H6" s="6"/>
      <c r="I6" s="6"/>
      <c r="J6" s="6"/>
      <c r="K6" s="6"/>
      <c r="L6" s="6"/>
      <c r="M6" s="6"/>
      <c r="N6" s="6"/>
      <c r="O6" s="6"/>
      <c r="P6" s="87"/>
      <c r="Q6" s="6"/>
      <c r="R6" s="6"/>
      <c r="S6" s="4"/>
      <c r="T6" s="4"/>
      <c r="U6" s="4"/>
      <c r="V6" s="4"/>
      <c r="W6" s="4"/>
      <c r="X6" s="4"/>
      <c r="Y6" s="4"/>
      <c r="Z6" s="4"/>
      <c r="AA6" s="4"/>
      <c r="AB6" s="4"/>
      <c r="AC6" s="4"/>
    </row>
    <row r="7" spans="1:17" ht="12.75">
      <c r="A7" s="3"/>
      <c r="B7" s="4"/>
      <c r="C7" s="10"/>
      <c r="D7" s="90" t="s">
        <v>103</v>
      </c>
      <c r="E7" s="169"/>
      <c r="F7" s="169"/>
      <c r="G7" s="169"/>
      <c r="H7" s="169"/>
      <c r="I7" s="169"/>
      <c r="J7" s="169"/>
      <c r="K7" s="169"/>
      <c r="L7" s="169"/>
      <c r="M7" s="169"/>
      <c r="N7" s="169"/>
      <c r="O7" s="170"/>
      <c r="P7" s="171"/>
      <c r="Q7" s="172"/>
    </row>
    <row r="8" spans="1:16" ht="25.5" customHeight="1">
      <c r="A8" s="17"/>
      <c r="B8" s="18"/>
      <c r="C8" s="18"/>
      <c r="D8" s="20" t="s">
        <v>5</v>
      </c>
      <c r="E8" s="21" t="s">
        <v>6</v>
      </c>
      <c r="F8" s="21" t="s">
        <v>7</v>
      </c>
      <c r="G8" s="22" t="s">
        <v>8</v>
      </c>
      <c r="H8" s="21" t="s">
        <v>9</v>
      </c>
      <c r="I8" s="21" t="s">
        <v>10</v>
      </c>
      <c r="J8" s="23" t="s">
        <v>11</v>
      </c>
      <c r="K8" s="23" t="s">
        <v>12</v>
      </c>
      <c r="L8" s="23" t="s">
        <v>13</v>
      </c>
      <c r="M8" s="20" t="s">
        <v>14</v>
      </c>
      <c r="N8" s="23" t="s">
        <v>15</v>
      </c>
      <c r="O8" s="22" t="s">
        <v>16</v>
      </c>
      <c r="P8" s="173"/>
    </row>
    <row r="9" spans="1:16" ht="12.75">
      <c r="A9" s="24"/>
      <c r="B9" s="2"/>
      <c r="C9" s="2"/>
      <c r="D9" s="174"/>
      <c r="E9" s="175"/>
      <c r="F9" s="175"/>
      <c r="G9" s="176"/>
      <c r="H9" s="175"/>
      <c r="I9" s="175"/>
      <c r="J9" s="177"/>
      <c r="K9" s="177"/>
      <c r="L9" s="177"/>
      <c r="M9" s="174"/>
      <c r="N9" s="177"/>
      <c r="O9" s="176"/>
      <c r="P9" s="2"/>
    </row>
    <row r="10" spans="1:16" ht="12.75">
      <c r="A10" s="30" t="s">
        <v>17</v>
      </c>
      <c r="B10" s="2"/>
      <c r="C10" s="2"/>
      <c r="D10" s="35"/>
      <c r="E10" s="2"/>
      <c r="F10" s="2"/>
      <c r="G10" s="93"/>
      <c r="H10" s="2"/>
      <c r="I10" s="2"/>
      <c r="J10" s="94"/>
      <c r="K10" s="94"/>
      <c r="L10" s="94"/>
      <c r="M10" s="35"/>
      <c r="N10" s="94"/>
      <c r="O10" s="93"/>
      <c r="P10" s="2"/>
    </row>
    <row r="11" spans="1:15" ht="12.75">
      <c r="A11" s="35" t="s">
        <v>18</v>
      </c>
      <c r="B11" s="2"/>
      <c r="C11" s="2"/>
      <c r="D11" s="178">
        <v>8.923050451416966</v>
      </c>
      <c r="E11" s="179">
        <v>7.5828716127292015</v>
      </c>
      <c r="F11" s="179">
        <v>8.20333722481975</v>
      </c>
      <c r="G11" s="180">
        <v>24.709259288965917</v>
      </c>
      <c r="H11" s="179">
        <v>14.552316758877895</v>
      </c>
      <c r="I11" s="179">
        <v>1.022220458919781</v>
      </c>
      <c r="J11" s="181">
        <v>8.188129457630406</v>
      </c>
      <c r="K11" s="181">
        <v>23.762666675428083</v>
      </c>
      <c r="L11" s="181">
        <v>48.471925964394</v>
      </c>
      <c r="M11" s="178">
        <v>7.273673159104444</v>
      </c>
      <c r="N11" s="181">
        <v>8.048816359259598</v>
      </c>
      <c r="O11" s="181">
        <v>63.79441548275805</v>
      </c>
    </row>
    <row r="12" spans="1:15" ht="12.75">
      <c r="A12" s="35"/>
      <c r="B12" s="2" t="s">
        <v>19</v>
      </c>
      <c r="C12" s="2"/>
      <c r="D12" s="178">
        <v>9.291731359020554</v>
      </c>
      <c r="E12" s="179">
        <v>7.759641645900928</v>
      </c>
      <c r="F12" s="179">
        <v>7.84898273744403</v>
      </c>
      <c r="G12" s="180">
        <v>24.90035574236551</v>
      </c>
      <c r="H12" s="179">
        <v>16.096504834198015</v>
      </c>
      <c r="I12" s="179">
        <v>-0.22874439729372087</v>
      </c>
      <c r="J12" s="181">
        <v>8.42256436963259</v>
      </c>
      <c r="K12" s="181">
        <v>24.290324806536887</v>
      </c>
      <c r="L12" s="181">
        <v>49.19068054890239</v>
      </c>
      <c r="M12" s="178">
        <v>7.062652219414395</v>
      </c>
      <c r="N12" s="181">
        <v>7.815826798395305</v>
      </c>
      <c r="O12" s="181">
        <v>64.06915956671209</v>
      </c>
    </row>
    <row r="13" spans="1:15" s="128" customFormat="1" ht="12.75">
      <c r="A13" s="41"/>
      <c r="B13" s="42"/>
      <c r="C13" s="42" t="s">
        <v>73</v>
      </c>
      <c r="D13" s="182">
        <v>13.295610892394047</v>
      </c>
      <c r="E13" s="183">
        <v>7.718003375377033</v>
      </c>
      <c r="F13" s="183">
        <v>7.07557586848981</v>
      </c>
      <c r="G13" s="184">
        <v>28.08919013626089</v>
      </c>
      <c r="H13" s="183">
        <v>26.911361633293694</v>
      </c>
      <c r="I13" s="183">
        <v>-0.12666151434272999</v>
      </c>
      <c r="J13" s="185">
        <v>8.841947570598288</v>
      </c>
      <c r="K13" s="185">
        <v>35.62664768954925</v>
      </c>
      <c r="L13" s="185">
        <v>63.71583782581014</v>
      </c>
      <c r="M13" s="182">
        <v>10.086734256305698</v>
      </c>
      <c r="N13" s="185">
        <v>11.26797028031847</v>
      </c>
      <c r="O13" s="185">
        <v>85.07054236243431</v>
      </c>
    </row>
    <row r="14" spans="1:15" s="128" customFormat="1" ht="12.75">
      <c r="A14" s="41"/>
      <c r="B14" s="42"/>
      <c r="C14" s="42" t="s">
        <v>21</v>
      </c>
      <c r="D14" s="182">
        <v>9.097828924701332</v>
      </c>
      <c r="E14" s="183">
        <v>7.761658130649813</v>
      </c>
      <c r="F14" s="183">
        <v>7.886437779075384</v>
      </c>
      <c r="G14" s="184">
        <v>24.74592483442653</v>
      </c>
      <c r="H14" s="183">
        <v>15.572756044385756</v>
      </c>
      <c r="I14" s="183">
        <v>-0.23368813232409127</v>
      </c>
      <c r="J14" s="185">
        <v>8.402254212221006</v>
      </c>
      <c r="K14" s="185">
        <v>23.741322124282668</v>
      </c>
      <c r="L14" s="185">
        <v>48.48724695870919</v>
      </c>
      <c r="M14" s="182">
        <v>6.916200043806553</v>
      </c>
      <c r="N14" s="185">
        <v>7.648644189831617</v>
      </c>
      <c r="O14" s="185">
        <v>63.05209119234736</v>
      </c>
    </row>
    <row r="15" spans="1:15" ht="12.75">
      <c r="A15" s="35"/>
      <c r="B15" s="2" t="s">
        <v>22</v>
      </c>
      <c r="C15" s="2"/>
      <c r="D15" s="178">
        <v>0.727708760358374</v>
      </c>
      <c r="E15" s="179">
        <v>0.329532191278153</v>
      </c>
      <c r="F15" s="179">
        <v>14.216760022048039</v>
      </c>
      <c r="G15" s="180">
        <v>15.274000973684565</v>
      </c>
      <c r="H15" s="179">
        <v>0.7864612586689586</v>
      </c>
      <c r="I15" s="179">
        <v>0.38379550132817636</v>
      </c>
      <c r="J15" s="181">
        <v>0.7516119794342871</v>
      </c>
      <c r="K15" s="181">
        <v>1.921868739431422</v>
      </c>
      <c r="L15" s="181">
        <v>17.195869713115986</v>
      </c>
      <c r="M15" s="178">
        <v>4.8908149833238355</v>
      </c>
      <c r="N15" s="181">
        <v>12.640028966596805</v>
      </c>
      <c r="O15" s="181">
        <v>34.72671366303663</v>
      </c>
    </row>
    <row r="16" spans="1:15" ht="12.75">
      <c r="A16" s="35"/>
      <c r="B16" s="2" t="s">
        <v>23</v>
      </c>
      <c r="C16" s="2"/>
      <c r="D16" s="178">
        <v>7.919563861559982</v>
      </c>
      <c r="E16" s="179">
        <v>8.27195152214001</v>
      </c>
      <c r="F16" s="179">
        <v>8.13745197317443</v>
      </c>
      <c r="G16" s="180">
        <v>24.328967356874422</v>
      </c>
      <c r="H16" s="179">
        <v>8.348395156737624</v>
      </c>
      <c r="I16" s="179">
        <v>8.314647821249958</v>
      </c>
      <c r="J16" s="181">
        <v>8.681958864814563</v>
      </c>
      <c r="K16" s="181">
        <v>25.345001842802144</v>
      </c>
      <c r="L16" s="181">
        <v>49.67396919967656</v>
      </c>
      <c r="M16" s="178">
        <v>8.05215100321722</v>
      </c>
      <c r="N16" s="181">
        <v>8.13395788525901</v>
      </c>
      <c r="O16" s="181">
        <v>65.86007808815279</v>
      </c>
    </row>
    <row r="17" spans="1:15" ht="12.75">
      <c r="A17" s="35"/>
      <c r="B17" s="2" t="s">
        <v>24</v>
      </c>
      <c r="C17" s="2"/>
      <c r="D17" s="178">
        <v>9.539963604280526</v>
      </c>
      <c r="E17" s="179">
        <v>7.565101485878248</v>
      </c>
      <c r="F17" s="179">
        <v>3.397896813673561</v>
      </c>
      <c r="G17" s="180">
        <v>20.502961903832336</v>
      </c>
      <c r="H17" s="179">
        <v>8.37478606168504</v>
      </c>
      <c r="I17" s="179">
        <v>9.702004959198996</v>
      </c>
      <c r="J17" s="181">
        <v>6.854427335693416</v>
      </c>
      <c r="K17" s="181">
        <v>24.93121835657745</v>
      </c>
      <c r="L17" s="181">
        <v>45.43418026040979</v>
      </c>
      <c r="M17" s="178">
        <v>9.188152138930064</v>
      </c>
      <c r="N17" s="181">
        <v>5.0563679031745155</v>
      </c>
      <c r="O17" s="181">
        <v>59.67870030251437</v>
      </c>
    </row>
    <row r="18" spans="1:15" ht="12.75">
      <c r="A18" s="35"/>
      <c r="B18" s="2" t="s">
        <v>25</v>
      </c>
      <c r="C18" s="2"/>
      <c r="D18" s="178">
        <v>5.373271676134235</v>
      </c>
      <c r="E18" s="179">
        <v>6.024208632354869</v>
      </c>
      <c r="F18" s="179">
        <v>6.917393266572559</v>
      </c>
      <c r="G18" s="180">
        <v>18.314873575061664</v>
      </c>
      <c r="H18" s="179">
        <v>7.12353214590042</v>
      </c>
      <c r="I18" s="179">
        <v>9.485322603668608</v>
      </c>
      <c r="J18" s="181">
        <v>6.710484378242687</v>
      </c>
      <c r="K18" s="181">
        <v>23.319339127811716</v>
      </c>
      <c r="L18" s="181">
        <v>41.634212702873384</v>
      </c>
      <c r="M18" s="178">
        <v>8.623254912779243</v>
      </c>
      <c r="N18" s="181">
        <v>5.606651130004513</v>
      </c>
      <c r="O18" s="181">
        <v>55.864118745657144</v>
      </c>
    </row>
    <row r="19" spans="1:15" ht="12.75">
      <c r="A19" s="35"/>
      <c r="B19" s="2" t="s">
        <v>26</v>
      </c>
      <c r="C19" s="2"/>
      <c r="D19" s="178">
        <v>9.013712341765352</v>
      </c>
      <c r="E19" s="179">
        <v>9.177836086209865</v>
      </c>
      <c r="F19" s="179">
        <v>8.748354201563952</v>
      </c>
      <c r="G19" s="180">
        <v>26.93990262953917</v>
      </c>
      <c r="H19" s="179">
        <v>8.852383966011725</v>
      </c>
      <c r="I19" s="179">
        <v>8.189362346293152</v>
      </c>
      <c r="J19" s="181">
        <v>8.234158209741594</v>
      </c>
      <c r="K19" s="181">
        <v>25.27590452204647</v>
      </c>
      <c r="L19" s="181">
        <v>52.215807151585636</v>
      </c>
      <c r="M19" s="178">
        <v>10.216903802524598</v>
      </c>
      <c r="N19" s="181">
        <v>8.740369196632718</v>
      </c>
      <c r="O19" s="181">
        <v>71.17308015074295</v>
      </c>
    </row>
    <row r="20" spans="1:15" ht="12.75">
      <c r="A20" s="35"/>
      <c r="B20" s="2" t="s">
        <v>27</v>
      </c>
      <c r="C20" s="2"/>
      <c r="D20" s="178">
        <v>13.322693272504205</v>
      </c>
      <c r="E20" s="179">
        <v>9.069543788846728</v>
      </c>
      <c r="F20" s="179">
        <v>13.994932225439213</v>
      </c>
      <c r="G20" s="180">
        <v>36.38716928679015</v>
      </c>
      <c r="H20" s="179">
        <v>10.132149409674293</v>
      </c>
      <c r="I20" s="179">
        <v>8.999024642946948</v>
      </c>
      <c r="J20" s="181">
        <v>10.076440039242701</v>
      </c>
      <c r="K20" s="181">
        <v>29.207614091863938</v>
      </c>
      <c r="L20" s="181">
        <v>65.59478337865409</v>
      </c>
      <c r="M20" s="178">
        <v>11.47886847561195</v>
      </c>
      <c r="N20" s="181">
        <v>11.70271843255635</v>
      </c>
      <c r="O20" s="181">
        <v>88.77637028682238</v>
      </c>
    </row>
    <row r="21" spans="1:17" ht="12.75">
      <c r="A21" s="186"/>
      <c r="B21" s="187"/>
      <c r="C21" s="187"/>
      <c r="D21" s="188"/>
      <c r="E21" s="189"/>
      <c r="F21" s="189"/>
      <c r="G21" s="190"/>
      <c r="H21" s="189"/>
      <c r="I21" s="189"/>
      <c r="J21" s="191"/>
      <c r="K21" s="191"/>
      <c r="L21" s="191"/>
      <c r="M21" s="188"/>
      <c r="N21" s="191"/>
      <c r="O21" s="191"/>
      <c r="P21" s="192"/>
      <c r="Q21" s="192"/>
    </row>
    <row r="22" spans="1:15" ht="12.75">
      <c r="A22" s="35" t="s">
        <v>28</v>
      </c>
      <c r="B22" s="2"/>
      <c r="C22" s="2"/>
      <c r="D22" s="178">
        <v>7.505268501493842</v>
      </c>
      <c r="E22" s="179">
        <v>6.8499829110020105</v>
      </c>
      <c r="F22" s="179">
        <v>8.043859010041336</v>
      </c>
      <c r="G22" s="180">
        <v>22.39911042253719</v>
      </c>
      <c r="H22" s="179">
        <v>7.997645303460375</v>
      </c>
      <c r="I22" s="179">
        <v>7.659625940409817</v>
      </c>
      <c r="J22" s="181">
        <v>8.31364732939725</v>
      </c>
      <c r="K22" s="181">
        <v>23.97091857326744</v>
      </c>
      <c r="L22" s="181">
        <v>46.37002899580463</v>
      </c>
      <c r="M22" s="178">
        <v>8.369516236427135</v>
      </c>
      <c r="N22" s="181">
        <v>8.059718054697456</v>
      </c>
      <c r="O22" s="181">
        <v>62.79926328692922</v>
      </c>
    </row>
    <row r="23" spans="1:15" ht="12.75">
      <c r="A23" s="35"/>
      <c r="B23" s="2" t="s">
        <v>29</v>
      </c>
      <c r="C23" s="2"/>
      <c r="D23" s="178">
        <v>8.161590425649944</v>
      </c>
      <c r="E23" s="179">
        <v>8.123365119979804</v>
      </c>
      <c r="F23" s="179">
        <v>10.394876103365956</v>
      </c>
      <c r="G23" s="180">
        <v>26.679831648995705</v>
      </c>
      <c r="H23" s="179">
        <v>8.244963159685279</v>
      </c>
      <c r="I23" s="179">
        <v>8.150733986487475</v>
      </c>
      <c r="J23" s="181">
        <v>10.497121208884279</v>
      </c>
      <c r="K23" s="181">
        <v>26.89281835505703</v>
      </c>
      <c r="L23" s="181">
        <v>53.57265000405273</v>
      </c>
      <c r="M23" s="178">
        <v>8.078659117509078</v>
      </c>
      <c r="N23" s="181">
        <v>8.483173442851864</v>
      </c>
      <c r="O23" s="181">
        <v>70.13448256441367</v>
      </c>
    </row>
    <row r="24" spans="1:15" ht="12.75">
      <c r="A24" s="35"/>
      <c r="B24" s="2" t="s">
        <v>30</v>
      </c>
      <c r="C24" s="2"/>
      <c r="D24" s="178">
        <v>5.8368794740059595</v>
      </c>
      <c r="E24" s="179">
        <v>6.527379326860763</v>
      </c>
      <c r="F24" s="179">
        <v>8.927780974035478</v>
      </c>
      <c r="G24" s="180">
        <v>21.2920397749022</v>
      </c>
      <c r="H24" s="179">
        <v>8.412811016249414</v>
      </c>
      <c r="I24" s="179">
        <v>8.16055526404334</v>
      </c>
      <c r="J24" s="181">
        <v>8.337199278254595</v>
      </c>
      <c r="K24" s="181">
        <v>24.910565558547347</v>
      </c>
      <c r="L24" s="181">
        <v>46.20260533344955</v>
      </c>
      <c r="M24" s="178">
        <v>8.185412739575675</v>
      </c>
      <c r="N24" s="181">
        <v>8.284890701757536</v>
      </c>
      <c r="O24" s="181">
        <v>62.672908774782755</v>
      </c>
    </row>
    <row r="25" spans="1:15" ht="12.75">
      <c r="A25" s="35"/>
      <c r="B25" s="2" t="s">
        <v>31</v>
      </c>
      <c r="C25" s="2"/>
      <c r="D25" s="178">
        <v>28.16484423144735</v>
      </c>
      <c r="E25" s="179">
        <v>5.223371816550363</v>
      </c>
      <c r="F25" s="179">
        <v>8.100462552191855</v>
      </c>
      <c r="G25" s="180">
        <v>41.48867860018957</v>
      </c>
      <c r="H25" s="179">
        <v>3.747186124876293</v>
      </c>
      <c r="I25" s="179">
        <v>1.1558527537331391</v>
      </c>
      <c r="J25" s="181">
        <v>0.21541302779047583</v>
      </c>
      <c r="K25" s="181">
        <v>5.118451906399908</v>
      </c>
      <c r="L25" s="181">
        <v>46.607130506589485</v>
      </c>
      <c r="M25" s="178">
        <v>31.348330703344157</v>
      </c>
      <c r="N25" s="181">
        <v>4.8060490628345915</v>
      </c>
      <c r="O25" s="181">
        <v>82.76151027276823</v>
      </c>
    </row>
    <row r="26" spans="1:15" ht="12.75">
      <c r="A26" s="35"/>
      <c r="B26" s="2" t="s">
        <v>32</v>
      </c>
      <c r="C26" s="2"/>
      <c r="D26" s="178">
        <v>5.895641160075476</v>
      </c>
      <c r="E26" s="179">
        <v>5.824937409580643</v>
      </c>
      <c r="F26" s="179">
        <v>6.6513705272591634</v>
      </c>
      <c r="G26" s="180">
        <v>18.371949096915284</v>
      </c>
      <c r="H26" s="179">
        <v>6.878654398777022</v>
      </c>
      <c r="I26" s="179">
        <v>6.962015120090262</v>
      </c>
      <c r="J26" s="181">
        <v>7.6442983978163115</v>
      </c>
      <c r="K26" s="181">
        <v>21.484967916683598</v>
      </c>
      <c r="L26" s="181">
        <v>39.85691701359888</v>
      </c>
      <c r="M26" s="178">
        <v>7.019919463034582</v>
      </c>
      <c r="N26" s="181">
        <v>7.760047019718481</v>
      </c>
      <c r="O26" s="181">
        <v>54.63688349635194</v>
      </c>
    </row>
    <row r="27" spans="1:15" ht="12.75">
      <c r="A27" s="35"/>
      <c r="B27" s="2" t="s">
        <v>104</v>
      </c>
      <c r="C27" s="2"/>
      <c r="D27" s="178">
        <v>8.124037208736421</v>
      </c>
      <c r="E27" s="179">
        <v>7.894147751026306</v>
      </c>
      <c r="F27" s="179">
        <v>8.103963129975881</v>
      </c>
      <c r="G27" s="180">
        <v>24.12214808973861</v>
      </c>
      <c r="H27" s="179">
        <v>10.456239656614768</v>
      </c>
      <c r="I27" s="179">
        <v>9.224636947829575</v>
      </c>
      <c r="J27" s="181">
        <v>8.504858908827778</v>
      </c>
      <c r="K27" s="181">
        <v>28.18573551327212</v>
      </c>
      <c r="L27" s="181">
        <v>52.30788360301073</v>
      </c>
      <c r="M27" s="178">
        <v>8.463058306406156</v>
      </c>
      <c r="N27" s="181">
        <v>8.526467256843251</v>
      </c>
      <c r="O27" s="181">
        <v>69.29740916626014</v>
      </c>
    </row>
    <row r="28" spans="1:16" ht="12.75">
      <c r="A28" s="35"/>
      <c r="B28" s="2" t="s">
        <v>105</v>
      </c>
      <c r="C28" s="2"/>
      <c r="D28" s="188"/>
      <c r="E28" s="189"/>
      <c r="F28" s="189"/>
      <c r="G28" s="190"/>
      <c r="H28" s="189"/>
      <c r="I28" s="189"/>
      <c r="J28" s="191"/>
      <c r="K28" s="191"/>
      <c r="L28" s="191"/>
      <c r="M28" s="188"/>
      <c r="N28" s="191"/>
      <c r="O28" s="191"/>
      <c r="P28" s="192"/>
    </row>
    <row r="29" spans="1:15" ht="12.75">
      <c r="A29" s="35"/>
      <c r="B29" s="2"/>
      <c r="C29" s="2"/>
      <c r="D29" s="107"/>
      <c r="E29" s="108"/>
      <c r="F29" s="108"/>
      <c r="G29" s="109"/>
      <c r="H29" s="108"/>
      <c r="I29" s="108"/>
      <c r="J29" s="110"/>
      <c r="K29" s="110"/>
      <c r="L29" s="110"/>
      <c r="M29" s="107"/>
      <c r="N29" s="110"/>
      <c r="O29" s="110"/>
    </row>
    <row r="30" spans="1:15" ht="14.25">
      <c r="A30" s="35" t="s">
        <v>35</v>
      </c>
      <c r="B30" s="42"/>
      <c r="C30" s="42"/>
      <c r="D30" s="193">
        <v>19.481286510447177</v>
      </c>
      <c r="E30" s="179">
        <v>13.04070094836959</v>
      </c>
      <c r="F30" s="179">
        <v>9.390973051326428</v>
      </c>
      <c r="G30" s="180">
        <v>41.91296051014319</v>
      </c>
      <c r="H30" s="179">
        <v>63.36501924774631</v>
      </c>
      <c r="I30" s="179">
        <v>-48.40660313195233</v>
      </c>
      <c r="J30" s="181">
        <v>7.253396637951562</v>
      </c>
      <c r="K30" s="181">
        <v>22.21181275374554</v>
      </c>
      <c r="L30" s="181">
        <v>64.12477326388873</v>
      </c>
      <c r="M30" s="178">
        <v>-0.8870809643730094</v>
      </c>
      <c r="N30" s="181">
        <v>7.967631326622684</v>
      </c>
      <c r="O30" s="181">
        <v>71.2053236261384</v>
      </c>
    </row>
    <row r="31" spans="1:15" ht="12.75">
      <c r="A31" s="35"/>
      <c r="B31" s="2"/>
      <c r="C31" s="2"/>
      <c r="D31" s="107"/>
      <c r="E31" s="108"/>
      <c r="F31" s="108"/>
      <c r="G31" s="109"/>
      <c r="H31" s="108"/>
      <c r="I31" s="108"/>
      <c r="J31" s="110"/>
      <c r="K31" s="110"/>
      <c r="L31" s="110"/>
      <c r="M31" s="107"/>
      <c r="N31" s="110"/>
      <c r="O31" s="110"/>
    </row>
    <row r="32" spans="1:15" ht="12.75">
      <c r="A32" s="30" t="s">
        <v>36</v>
      </c>
      <c r="B32" s="2"/>
      <c r="C32" s="2"/>
      <c r="D32" s="107"/>
      <c r="E32" s="108"/>
      <c r="F32" s="108"/>
      <c r="G32" s="109"/>
      <c r="H32" s="108"/>
      <c r="I32" s="108"/>
      <c r="J32" s="110"/>
      <c r="K32" s="110"/>
      <c r="L32" s="110"/>
      <c r="M32" s="107"/>
      <c r="N32" s="110"/>
      <c r="O32" s="110"/>
    </row>
    <row r="33" spans="1:15" ht="12.75">
      <c r="A33" s="35" t="s">
        <v>37</v>
      </c>
      <c r="B33" s="2"/>
      <c r="C33" s="2"/>
      <c r="D33" s="178">
        <v>3.3411117741898777</v>
      </c>
      <c r="E33" s="179">
        <v>6.702841609684771</v>
      </c>
      <c r="F33" s="179">
        <v>7.974519625392541</v>
      </c>
      <c r="G33" s="180">
        <v>18.01847300926719</v>
      </c>
      <c r="H33" s="179">
        <v>7.457588152551466</v>
      </c>
      <c r="I33" s="179">
        <v>7.786972668568266</v>
      </c>
      <c r="J33" s="181">
        <v>8.274334624031917</v>
      </c>
      <c r="K33" s="181">
        <v>23.51889544515165</v>
      </c>
      <c r="L33" s="181">
        <v>41.53736845441884</v>
      </c>
      <c r="M33" s="178">
        <v>6.7937348038510645</v>
      </c>
      <c r="N33" s="181">
        <v>6.348204154011642</v>
      </c>
      <c r="O33" s="181">
        <v>54.679307412281545</v>
      </c>
    </row>
    <row r="34" spans="1:15" ht="12.75">
      <c r="A34" s="35"/>
      <c r="B34" s="2" t="s">
        <v>38</v>
      </c>
      <c r="C34" s="2"/>
      <c r="D34" s="178">
        <v>5.295476607791947</v>
      </c>
      <c r="E34" s="179">
        <v>2.3746963999155253</v>
      </c>
      <c r="F34" s="179">
        <v>7.910631255151837</v>
      </c>
      <c r="G34" s="180">
        <v>15.58080426285931</v>
      </c>
      <c r="H34" s="179">
        <v>2.90411035180153</v>
      </c>
      <c r="I34" s="179">
        <v>0.6633894488053375</v>
      </c>
      <c r="J34" s="181">
        <v>2.3470510177984036</v>
      </c>
      <c r="K34" s="181">
        <v>5.914550818405271</v>
      </c>
      <c r="L34" s="181">
        <v>21.49535508126458</v>
      </c>
      <c r="M34" s="178">
        <v>6.1758489298719645</v>
      </c>
      <c r="N34" s="181">
        <v>4.818095156243726</v>
      </c>
      <c r="O34" s="181">
        <v>32.489299167380274</v>
      </c>
    </row>
    <row r="35" spans="1:15" ht="12.75">
      <c r="A35" s="35"/>
      <c r="B35" s="2" t="s">
        <v>39</v>
      </c>
      <c r="C35" s="2"/>
      <c r="D35" s="178">
        <v>0.5993608538114408</v>
      </c>
      <c r="E35" s="179">
        <v>5.848595717160121</v>
      </c>
      <c r="F35" s="179">
        <v>7.688446988785685</v>
      </c>
      <c r="G35" s="180">
        <v>14.136403559757248</v>
      </c>
      <c r="H35" s="179">
        <v>7.211110073889953</v>
      </c>
      <c r="I35" s="179">
        <v>6.375916017078738</v>
      </c>
      <c r="J35" s="181">
        <v>7.462034870050656</v>
      </c>
      <c r="K35" s="181">
        <v>21.049060961019347</v>
      </c>
      <c r="L35" s="181">
        <v>35.18546452077659</v>
      </c>
      <c r="M35" s="178">
        <v>5.630831518352107</v>
      </c>
      <c r="N35" s="181">
        <v>5.492034849421249</v>
      </c>
      <c r="O35" s="181">
        <v>46.30833088854995</v>
      </c>
    </row>
    <row r="36" spans="1:15" ht="12.75">
      <c r="A36" s="35"/>
      <c r="B36" s="2" t="s">
        <v>40</v>
      </c>
      <c r="C36" s="2"/>
      <c r="D36" s="178">
        <v>7.275392921539452</v>
      </c>
      <c r="E36" s="179">
        <v>7.818252498969727</v>
      </c>
      <c r="F36" s="179">
        <v>8.379032108609726</v>
      </c>
      <c r="G36" s="180">
        <v>23.472677529118904</v>
      </c>
      <c r="H36" s="179">
        <v>7.705529802321426</v>
      </c>
      <c r="I36" s="179">
        <v>9.630000687390455</v>
      </c>
      <c r="J36" s="181">
        <v>9.294467204355215</v>
      </c>
      <c r="K36" s="181">
        <v>26.629997694067097</v>
      </c>
      <c r="L36" s="181">
        <v>50.102675223186</v>
      </c>
      <c r="M36" s="178">
        <v>8.43009484684076</v>
      </c>
      <c r="N36" s="181">
        <v>7.528907478829517</v>
      </c>
      <c r="O36" s="181">
        <v>66.06167754885627</v>
      </c>
    </row>
    <row r="37" spans="1:17" ht="12.75">
      <c r="A37" s="186"/>
      <c r="B37" s="187"/>
      <c r="C37" s="187"/>
      <c r="D37" s="188"/>
      <c r="E37" s="189"/>
      <c r="F37" s="189"/>
      <c r="G37" s="190"/>
      <c r="H37" s="189"/>
      <c r="I37" s="189"/>
      <c r="J37" s="191"/>
      <c r="K37" s="191"/>
      <c r="L37" s="191"/>
      <c r="M37" s="188"/>
      <c r="N37" s="191"/>
      <c r="O37" s="191"/>
      <c r="P37" s="192"/>
      <c r="Q37" s="192"/>
    </row>
    <row r="38" spans="1:17" ht="12.75">
      <c r="A38" s="52" t="s">
        <v>106</v>
      </c>
      <c r="B38" s="53"/>
      <c r="C38" s="53"/>
      <c r="D38" s="194">
        <v>8.917136109176443</v>
      </c>
      <c r="E38" s="195">
        <v>7.574380281612311</v>
      </c>
      <c r="F38" s="195">
        <v>8.202860001376456</v>
      </c>
      <c r="G38" s="196">
        <v>24.69437639216521</v>
      </c>
      <c r="H38" s="195">
        <v>14.533325697041679</v>
      </c>
      <c r="I38" s="195">
        <v>1.0216354261976879</v>
      </c>
      <c r="J38" s="197">
        <v>8.17860625054046</v>
      </c>
      <c r="K38" s="197">
        <v>23.733567373779827</v>
      </c>
      <c r="L38" s="197">
        <v>48.42794376594504</v>
      </c>
      <c r="M38" s="194">
        <v>7.271883282869938</v>
      </c>
      <c r="N38" s="197">
        <v>8.043549039639922</v>
      </c>
      <c r="O38" s="197">
        <v>63.743376088454895</v>
      </c>
      <c r="P38" s="198"/>
      <c r="Q38" s="198"/>
    </row>
    <row r="39" spans="1:17" ht="12.75">
      <c r="A39" s="52" t="s">
        <v>76</v>
      </c>
      <c r="B39" s="53"/>
      <c r="C39" s="53"/>
      <c r="D39" s="194">
        <v>6.813107592518483</v>
      </c>
      <c r="E39" s="195">
        <v>6.818739935449263</v>
      </c>
      <c r="F39" s="195">
        <v>8.032184700928124</v>
      </c>
      <c r="G39" s="196">
        <v>21.66403222889587</v>
      </c>
      <c r="H39" s="195">
        <v>7.900460077678001</v>
      </c>
      <c r="I39" s="195">
        <v>7.6698931657837175</v>
      </c>
      <c r="J39" s="197">
        <v>8.297937946248851</v>
      </c>
      <c r="K39" s="197">
        <v>23.86829118971057</v>
      </c>
      <c r="L39" s="197">
        <v>45.53232341860644</v>
      </c>
      <c r="M39" s="194">
        <v>8.105497142412078</v>
      </c>
      <c r="N39" s="197">
        <v>7.771631725924835</v>
      </c>
      <c r="O39" s="197">
        <v>61.40945228694335</v>
      </c>
      <c r="P39" s="198"/>
      <c r="Q39" s="198"/>
    </row>
    <row r="40" spans="1:17" ht="12.75">
      <c r="A40" s="199"/>
      <c r="B40" s="200"/>
      <c r="C40" s="200"/>
      <c r="D40" s="201"/>
      <c r="E40" s="202"/>
      <c r="F40" s="202"/>
      <c r="G40" s="203"/>
      <c r="H40" s="202"/>
      <c r="I40" s="202"/>
      <c r="J40" s="204"/>
      <c r="K40" s="204"/>
      <c r="L40" s="204"/>
      <c r="M40" s="201"/>
      <c r="N40" s="204"/>
      <c r="O40" s="204"/>
      <c r="P40" s="205"/>
      <c r="Q40" s="205"/>
    </row>
    <row r="41" spans="1:17" ht="12.75">
      <c r="A41" s="206"/>
      <c r="B41" s="206"/>
      <c r="C41" s="206"/>
      <c r="D41" s="207"/>
      <c r="E41" s="207"/>
      <c r="F41" s="207"/>
      <c r="G41" s="207"/>
      <c r="H41" s="207"/>
      <c r="I41" s="207"/>
      <c r="J41" s="207"/>
      <c r="K41" s="207"/>
      <c r="L41" s="207"/>
      <c r="M41" s="207"/>
      <c r="N41" s="207"/>
      <c r="O41" s="207"/>
      <c r="P41" s="206"/>
      <c r="Q41" s="206"/>
    </row>
    <row r="42" spans="1:27" ht="25.5" customHeight="1">
      <c r="A42" s="134" t="s">
        <v>107</v>
      </c>
      <c r="B42" s="271" t="s">
        <v>108</v>
      </c>
      <c r="C42" s="272"/>
      <c r="D42" s="272"/>
      <c r="E42" s="272"/>
      <c r="F42" s="272"/>
      <c r="G42" s="272"/>
      <c r="H42" s="272"/>
      <c r="I42" s="272"/>
      <c r="J42" s="272"/>
      <c r="K42" s="272"/>
      <c r="L42" s="272"/>
      <c r="M42" s="272"/>
      <c r="N42" s="272"/>
      <c r="O42" s="272"/>
      <c r="P42" s="88"/>
      <c r="Q42" s="88"/>
      <c r="S42" s="88"/>
      <c r="T42" s="88"/>
      <c r="U42" s="88"/>
      <c r="V42" s="88"/>
      <c r="W42" s="88"/>
      <c r="X42" s="88"/>
      <c r="Y42" s="88"/>
      <c r="Z42" s="88"/>
      <c r="AA42" s="88"/>
    </row>
    <row r="43" spans="1:15" ht="35.25" customHeight="1">
      <c r="A43" s="128"/>
      <c r="D43" s="208"/>
      <c r="E43" s="208"/>
      <c r="F43" s="208"/>
      <c r="G43" s="208"/>
      <c r="H43" s="208"/>
      <c r="I43" s="208"/>
      <c r="J43" s="208"/>
      <c r="K43" s="208"/>
      <c r="L43" s="208"/>
      <c r="M43" s="208"/>
      <c r="O43" s="209">
        <v>8</v>
      </c>
    </row>
    <row r="44" spans="1:15" ht="12.75">
      <c r="A44" s="2"/>
      <c r="C44" s="128"/>
      <c r="D44" s="208"/>
      <c r="E44" s="208"/>
      <c r="F44" s="208"/>
      <c r="G44" s="208"/>
      <c r="H44" s="208"/>
      <c r="I44" s="208"/>
      <c r="J44" s="208"/>
      <c r="K44" s="208"/>
      <c r="L44" s="208"/>
      <c r="M44" s="208"/>
      <c r="N44" s="208"/>
      <c r="O44" s="208"/>
    </row>
  </sheetData>
  <sheetProtection/>
  <mergeCells count="1">
    <mergeCell ref="B42:O42"/>
  </mergeCells>
  <printOptions horizontalCentered="1" verticalCentered="1"/>
  <pageMargins left="0" right="0" top="0" bottom="0" header="0" footer="0"/>
  <pageSetup fitToHeight="1" fitToWidth="1" horizontalDpi="600" verticalDpi="600" orientation="landscape" scale="83" r:id="rId1"/>
</worksheet>
</file>

<file path=xl/worksheets/sheet7.xml><?xml version="1.0" encoding="utf-8"?>
<worksheet xmlns="http://schemas.openxmlformats.org/spreadsheetml/2006/main" xmlns:r="http://schemas.openxmlformats.org/officeDocument/2006/relationships">
  <sheetPr>
    <pageSetUpPr fitToPage="1"/>
  </sheetPr>
  <dimension ref="A1:AC43"/>
  <sheetViews>
    <sheetView zoomScalePageLayoutView="0" workbookViewId="0" topLeftCell="A1">
      <selection activeCell="E32" sqref="E32"/>
    </sheetView>
  </sheetViews>
  <sheetFormatPr defaultColWidth="11.421875" defaultRowHeight="12.75"/>
  <cols>
    <col min="1" max="2" width="2.8515625" style="0" customWidth="1"/>
    <col min="3" max="3" width="45.28125" style="0" customWidth="1"/>
    <col min="4" max="14" width="8.8515625" style="0" customWidth="1"/>
  </cols>
  <sheetData>
    <row r="1" ht="20.25">
      <c r="AB1" s="168"/>
    </row>
    <row r="2" spans="1:29" ht="12.75">
      <c r="A2" s="3" t="s">
        <v>109</v>
      </c>
      <c r="B2" s="4"/>
      <c r="C2" s="4"/>
      <c r="D2" s="6"/>
      <c r="E2" s="6"/>
      <c r="F2" s="6"/>
      <c r="G2" s="6"/>
      <c r="H2" s="6"/>
      <c r="I2" s="6"/>
      <c r="J2" s="6"/>
      <c r="K2" s="6"/>
      <c r="L2" s="6"/>
      <c r="M2" s="6"/>
      <c r="N2" s="6"/>
      <c r="O2" s="6"/>
      <c r="P2" s="87"/>
      <c r="Q2" s="6"/>
      <c r="R2" s="6"/>
      <c r="S2" s="4"/>
      <c r="T2" s="4"/>
      <c r="U2" s="4"/>
      <c r="V2" s="4"/>
      <c r="W2" s="4"/>
      <c r="X2" s="4"/>
      <c r="Y2" s="4"/>
      <c r="Z2" s="4"/>
      <c r="AA2" s="4"/>
      <c r="AB2" s="4"/>
      <c r="AC2" s="4"/>
    </row>
    <row r="3" spans="1:29" ht="12.75">
      <c r="A3" s="89" t="str">
        <f>+Total!3:3</f>
        <v>ESTADO DE OPERACIONES DE GOBIERNO  2014</v>
      </c>
      <c r="B3" s="4"/>
      <c r="C3" s="4"/>
      <c r="D3" s="6"/>
      <c r="E3" s="6"/>
      <c r="F3" s="6"/>
      <c r="G3" s="6"/>
      <c r="H3" s="6"/>
      <c r="I3" s="6"/>
      <c r="J3" s="6"/>
      <c r="K3" s="6"/>
      <c r="L3" s="6"/>
      <c r="M3" s="6"/>
      <c r="N3" s="6"/>
      <c r="O3" s="6"/>
      <c r="P3" s="87"/>
      <c r="Q3" s="6"/>
      <c r="R3" s="6"/>
      <c r="S3" s="4"/>
      <c r="T3" s="4"/>
      <c r="U3" s="4"/>
      <c r="V3" s="4"/>
      <c r="W3" s="4"/>
      <c r="X3" s="4"/>
      <c r="Y3" s="4"/>
      <c r="Z3" s="4"/>
      <c r="AA3" s="4"/>
      <c r="AB3" s="4"/>
      <c r="AC3" s="4"/>
    </row>
    <row r="4" spans="1:29" ht="12.75">
      <c r="A4" s="3" t="s">
        <v>78</v>
      </c>
      <c r="B4" s="4"/>
      <c r="C4" s="4"/>
      <c r="D4" s="6"/>
      <c r="E4" s="6"/>
      <c r="F4" s="6"/>
      <c r="G4" s="6"/>
      <c r="H4" s="6"/>
      <c r="I4" s="6"/>
      <c r="J4" s="6"/>
      <c r="K4" s="6"/>
      <c r="L4" s="6"/>
      <c r="M4" s="6"/>
      <c r="N4" s="6"/>
      <c r="O4" s="6"/>
      <c r="P4" s="87"/>
      <c r="Q4" s="6"/>
      <c r="R4" s="6"/>
      <c r="S4" s="4"/>
      <c r="T4" s="4"/>
      <c r="U4" s="4"/>
      <c r="V4" s="4"/>
      <c r="W4" s="4"/>
      <c r="X4" s="4"/>
      <c r="Y4" s="4"/>
      <c r="Z4" s="4"/>
      <c r="AA4" s="4"/>
      <c r="AB4" s="4"/>
      <c r="AC4" s="4"/>
    </row>
    <row r="5" spans="1:29" ht="12.75">
      <c r="A5" s="3" t="s">
        <v>3</v>
      </c>
      <c r="B5" s="4"/>
      <c r="C5" s="4"/>
      <c r="D5" s="6"/>
      <c r="E5" s="6"/>
      <c r="F5" s="6"/>
      <c r="G5" s="6"/>
      <c r="H5" s="6"/>
      <c r="I5" s="6"/>
      <c r="J5" s="6"/>
      <c r="K5" s="6"/>
      <c r="L5" s="6"/>
      <c r="M5" s="6"/>
      <c r="N5" s="6"/>
      <c r="O5" s="6"/>
      <c r="P5" s="87"/>
      <c r="Q5" s="6"/>
      <c r="R5" s="6"/>
      <c r="S5" s="4"/>
      <c r="T5" s="4"/>
      <c r="U5" s="4"/>
      <c r="V5" s="4"/>
      <c r="W5" s="4"/>
      <c r="X5" s="4"/>
      <c r="Y5" s="4"/>
      <c r="Z5" s="4"/>
      <c r="AA5" s="4"/>
      <c r="AB5" s="4"/>
      <c r="AC5" s="4"/>
    </row>
    <row r="6" spans="1:29" ht="12.75">
      <c r="A6" s="3" t="s">
        <v>102</v>
      </c>
      <c r="B6" s="4"/>
      <c r="C6" s="4"/>
      <c r="D6" s="6"/>
      <c r="E6" s="6"/>
      <c r="F6" s="6"/>
      <c r="G6" s="6"/>
      <c r="H6" s="6"/>
      <c r="I6" s="6"/>
      <c r="J6" s="6"/>
      <c r="K6" s="6"/>
      <c r="L6" s="6"/>
      <c r="M6" s="6"/>
      <c r="N6" s="6"/>
      <c r="O6" s="6"/>
      <c r="P6" s="87"/>
      <c r="Q6" s="6"/>
      <c r="R6" s="6"/>
      <c r="S6" s="4"/>
      <c r="T6" s="4"/>
      <c r="U6" s="4"/>
      <c r="V6" s="4"/>
      <c r="W6" s="4"/>
      <c r="X6" s="4"/>
      <c r="Y6" s="4"/>
      <c r="Z6" s="4"/>
      <c r="AA6" s="4"/>
      <c r="AB6" s="4"/>
      <c r="AC6" s="4"/>
    </row>
    <row r="7" spans="1:15" ht="12.75">
      <c r="A7" s="3"/>
      <c r="B7" s="4"/>
      <c r="C7" s="10"/>
      <c r="D7" s="210" t="s">
        <v>110</v>
      </c>
      <c r="E7" s="211"/>
      <c r="F7" s="212"/>
      <c r="G7" s="212"/>
      <c r="H7" s="212"/>
      <c r="I7" s="212"/>
      <c r="J7" s="212"/>
      <c r="K7" s="212"/>
      <c r="L7" s="212"/>
      <c r="M7" s="212"/>
      <c r="N7" s="91"/>
      <c r="O7" s="92"/>
    </row>
    <row r="8" spans="1:15" ht="12.75">
      <c r="A8" s="17"/>
      <c r="B8" s="18"/>
      <c r="C8" s="18"/>
      <c r="D8" s="125" t="s">
        <v>5</v>
      </c>
      <c r="E8" s="19" t="s">
        <v>6</v>
      </c>
      <c r="F8" s="19" t="s">
        <v>7</v>
      </c>
      <c r="G8" s="142" t="s">
        <v>8</v>
      </c>
      <c r="H8" s="19" t="s">
        <v>9</v>
      </c>
      <c r="I8" s="19" t="s">
        <v>10</v>
      </c>
      <c r="J8" s="143" t="s">
        <v>11</v>
      </c>
      <c r="K8" s="143" t="s">
        <v>12</v>
      </c>
      <c r="L8" s="143" t="s">
        <v>13</v>
      </c>
      <c r="M8" s="125" t="s">
        <v>14</v>
      </c>
      <c r="N8" s="143" t="s">
        <v>15</v>
      </c>
      <c r="O8" s="143" t="s">
        <v>16</v>
      </c>
    </row>
    <row r="9" spans="1:15" ht="12.75">
      <c r="A9" s="24"/>
      <c r="B9" s="2"/>
      <c r="C9" s="2"/>
      <c r="D9" s="213"/>
      <c r="E9" s="214"/>
      <c r="F9" s="214"/>
      <c r="G9" s="215"/>
      <c r="H9" s="214"/>
      <c r="I9" s="214"/>
      <c r="J9" s="216"/>
      <c r="K9" s="216"/>
      <c r="L9" s="216"/>
      <c r="M9" s="213"/>
      <c r="N9" s="216"/>
      <c r="O9" s="216"/>
    </row>
    <row r="10" spans="1:15" ht="12.75">
      <c r="A10" s="30" t="s">
        <v>17</v>
      </c>
      <c r="B10" s="2"/>
      <c r="C10" s="2"/>
      <c r="D10" s="73"/>
      <c r="E10" s="74"/>
      <c r="F10" s="74"/>
      <c r="G10" s="126"/>
      <c r="H10" s="74"/>
      <c r="I10" s="74"/>
      <c r="J10" s="25"/>
      <c r="K10" s="25"/>
      <c r="L10" s="25"/>
      <c r="M10" s="73"/>
      <c r="N10" s="25"/>
      <c r="O10" s="25"/>
    </row>
    <row r="11" spans="1:15" ht="12.75">
      <c r="A11" s="35" t="s">
        <v>18</v>
      </c>
      <c r="B11" s="2"/>
      <c r="C11" s="2"/>
      <c r="D11" s="217">
        <v>10.01785419638776</v>
      </c>
      <c r="E11" s="218">
        <v>7.414521079458926</v>
      </c>
      <c r="F11" s="218">
        <v>7.790838230938989</v>
      </c>
      <c r="G11" s="219">
        <v>25.223213506785672</v>
      </c>
      <c r="H11" s="218">
        <v>13.567136786705325</v>
      </c>
      <c r="I11" s="218">
        <v>2.4351738325116608</v>
      </c>
      <c r="J11" s="220">
        <v>7.435468697632605</v>
      </c>
      <c r="K11" s="220">
        <v>23.437779316849593</v>
      </c>
      <c r="L11" s="220">
        <v>48.66099282363527</v>
      </c>
      <c r="M11" s="217">
        <v>8.204503887188359</v>
      </c>
      <c r="N11" s="220">
        <v>8.292313115483921</v>
      </c>
      <c r="O11" s="220">
        <v>65.15780982630756</v>
      </c>
    </row>
    <row r="12" spans="1:15" ht="12.75">
      <c r="A12" s="35"/>
      <c r="B12" s="2" t="s">
        <v>19</v>
      </c>
      <c r="C12" s="2"/>
      <c r="D12" s="217">
        <v>10.871735771255842</v>
      </c>
      <c r="E12" s="218">
        <v>7.8176003720033584</v>
      </c>
      <c r="F12" s="218">
        <v>8.16600959277923</v>
      </c>
      <c r="G12" s="219">
        <v>26.85534573603843</v>
      </c>
      <c r="H12" s="218">
        <v>15.218661616355025</v>
      </c>
      <c r="I12" s="218">
        <v>1.3630714903167358</v>
      </c>
      <c r="J12" s="220">
        <v>7.752051960983236</v>
      </c>
      <c r="K12" s="220">
        <v>24.333785067654997</v>
      </c>
      <c r="L12" s="220">
        <v>51.18913080369343</v>
      </c>
      <c r="M12" s="217">
        <v>8.206223902841398</v>
      </c>
      <c r="N12" s="220">
        <v>7.986395839740372</v>
      </c>
      <c r="O12" s="220">
        <v>67.3817505462752</v>
      </c>
    </row>
    <row r="13" spans="1:15" ht="12.75">
      <c r="A13" s="41"/>
      <c r="B13" s="42"/>
      <c r="C13" s="42" t="s">
        <v>73</v>
      </c>
      <c r="D13" s="221">
        <v>10.91560156884024</v>
      </c>
      <c r="E13" s="222">
        <v>8.127410869175861</v>
      </c>
      <c r="F13" s="222">
        <v>8.66707324244411</v>
      </c>
      <c r="G13" s="223">
        <v>27.71008568046021</v>
      </c>
      <c r="H13" s="222">
        <v>21.982967725854035</v>
      </c>
      <c r="I13" s="222">
        <v>-3.3983632452996173</v>
      </c>
      <c r="J13" s="224">
        <v>11.312026662920447</v>
      </c>
      <c r="K13" s="224">
        <v>29.896631143474863</v>
      </c>
      <c r="L13" s="224">
        <v>57.60671682393507</v>
      </c>
      <c r="M13" s="221">
        <v>11.789063729963058</v>
      </c>
      <c r="N13" s="224">
        <v>4.908034083962062</v>
      </c>
      <c r="O13" s="224">
        <v>74.3038146378602</v>
      </c>
    </row>
    <row r="14" spans="1:15" ht="12.75">
      <c r="A14" s="41"/>
      <c r="B14" s="42"/>
      <c r="C14" s="42" t="s">
        <v>21</v>
      </c>
      <c r="D14" s="221">
        <v>10.868685089878426</v>
      </c>
      <c r="E14" s="222">
        <v>7.7960543574248184</v>
      </c>
      <c r="F14" s="222">
        <v>8.131162727359936</v>
      </c>
      <c r="G14" s="223">
        <v>26.79590217466318</v>
      </c>
      <c r="H14" s="222">
        <v>14.748232630316457</v>
      </c>
      <c r="I14" s="222">
        <v>1.6942092121326284</v>
      </c>
      <c r="J14" s="224">
        <v>7.504470721718574</v>
      </c>
      <c r="K14" s="224">
        <v>23.94691256416766</v>
      </c>
      <c r="L14" s="224">
        <v>50.742814738830845</v>
      </c>
      <c r="M14" s="221">
        <v>7.957052490470723</v>
      </c>
      <c r="N14" s="224">
        <v>8.200482928051926</v>
      </c>
      <c r="O14" s="224">
        <v>66.9003501573535</v>
      </c>
    </row>
    <row r="15" spans="1:15" ht="12.75">
      <c r="A15" s="35"/>
      <c r="B15" s="2" t="s">
        <v>22</v>
      </c>
      <c r="C15" s="2"/>
      <c r="D15" s="217">
        <v>0.813180064844638</v>
      </c>
      <c r="E15" s="218">
        <v>0.6235387967871988</v>
      </c>
      <c r="F15" s="218">
        <v>0.6706568744521332</v>
      </c>
      <c r="G15" s="219">
        <v>2.10737573608397</v>
      </c>
      <c r="H15" s="218">
        <v>2.6868024662243757</v>
      </c>
      <c r="I15" s="218">
        <v>1.3812643374336435</v>
      </c>
      <c r="J15" s="220">
        <v>1.5721709373189612</v>
      </c>
      <c r="K15" s="220">
        <v>5.64023774097698</v>
      </c>
      <c r="L15" s="220">
        <v>7.74761347706095</v>
      </c>
      <c r="M15" s="217">
        <v>4.765564317672434</v>
      </c>
      <c r="N15" s="220">
        <v>4.937080864413607</v>
      </c>
      <c r="O15" s="220">
        <v>17.45025865914699</v>
      </c>
    </row>
    <row r="16" spans="1:15" ht="12.75">
      <c r="A16" s="35"/>
      <c r="B16" s="2" t="s">
        <v>23</v>
      </c>
      <c r="C16" s="2"/>
      <c r="D16" s="217">
        <v>8.89925149433204</v>
      </c>
      <c r="E16" s="218">
        <v>8.339451171552616</v>
      </c>
      <c r="F16" s="218">
        <v>8.678295046324312</v>
      </c>
      <c r="G16" s="219">
        <v>25.916997712208968</v>
      </c>
      <c r="H16" s="218">
        <v>8.435944048932665</v>
      </c>
      <c r="I16" s="218">
        <v>8.099845664061608</v>
      </c>
      <c r="J16" s="220">
        <v>7.585299795861526</v>
      </c>
      <c r="K16" s="220">
        <v>24.1210895088558</v>
      </c>
      <c r="L16" s="220">
        <v>50.03808722106477</v>
      </c>
      <c r="M16" s="217">
        <v>8.494818698427622</v>
      </c>
      <c r="N16" s="220">
        <v>8.477603975125996</v>
      </c>
      <c r="O16" s="220">
        <v>67.0105098946184</v>
      </c>
    </row>
    <row r="17" spans="1:15" ht="12.75">
      <c r="A17" s="35"/>
      <c r="B17" s="2" t="s">
        <v>24</v>
      </c>
      <c r="C17" s="2"/>
      <c r="D17" s="217">
        <v>3.1152031322403477</v>
      </c>
      <c r="E17" s="218">
        <v>8.213762286220726</v>
      </c>
      <c r="F17" s="218">
        <v>6.477447335332728</v>
      </c>
      <c r="G17" s="219">
        <v>17.8064127537938</v>
      </c>
      <c r="H17" s="218">
        <v>5.858663561222846</v>
      </c>
      <c r="I17" s="218">
        <v>6.257037910299966</v>
      </c>
      <c r="J17" s="220">
        <v>7.624918383170241</v>
      </c>
      <c r="K17" s="220">
        <v>19.74061985469305</v>
      </c>
      <c r="L17" s="220">
        <v>37.54703260848685</v>
      </c>
      <c r="M17" s="217">
        <v>7.654591461871564</v>
      </c>
      <c r="N17" s="220">
        <v>12.82077598908003</v>
      </c>
      <c r="O17" s="220">
        <v>58.02240005943844</v>
      </c>
    </row>
    <row r="18" spans="1:15" ht="12.75">
      <c r="A18" s="35"/>
      <c r="B18" s="2" t="s">
        <v>25</v>
      </c>
      <c r="C18" s="2"/>
      <c r="D18" s="217">
        <v>9.069000588995948</v>
      </c>
      <c r="E18" s="218">
        <v>3.8907899782302158</v>
      </c>
      <c r="F18" s="218">
        <v>6.486022488695989</v>
      </c>
      <c r="G18" s="219">
        <v>19.44581305592215</v>
      </c>
      <c r="H18" s="218">
        <v>7.035059501378633</v>
      </c>
      <c r="I18" s="218">
        <v>12.467593332498286</v>
      </c>
      <c r="J18" s="220">
        <v>7.699920749153379</v>
      </c>
      <c r="K18" s="220">
        <v>27.202573583030297</v>
      </c>
      <c r="L18" s="220">
        <v>46.648386638952445</v>
      </c>
      <c r="M18" s="217">
        <v>10.054120194816694</v>
      </c>
      <c r="N18" s="220">
        <v>25.821428277481388</v>
      </c>
      <c r="O18" s="220">
        <v>82.52393511125052</v>
      </c>
    </row>
    <row r="19" spans="1:15" ht="12.75">
      <c r="A19" s="35"/>
      <c r="B19" s="2" t="s">
        <v>26</v>
      </c>
      <c r="C19" s="2"/>
      <c r="D19" s="217">
        <v>9.816919805086888</v>
      </c>
      <c r="E19" s="218">
        <v>10.486099247385335</v>
      </c>
      <c r="F19" s="218">
        <v>9.295625679483592</v>
      </c>
      <c r="G19" s="219">
        <v>29.598644731955815</v>
      </c>
      <c r="H19" s="218">
        <v>9.88177972580719</v>
      </c>
      <c r="I19" s="218">
        <v>9.440435374633168</v>
      </c>
      <c r="J19" s="220">
        <v>8.751307482260048</v>
      </c>
      <c r="K19" s="220">
        <v>28.073522582700406</v>
      </c>
      <c r="L19" s="220">
        <v>57.67216731465622</v>
      </c>
      <c r="M19" s="217">
        <v>11.100864699997098</v>
      </c>
      <c r="N19" s="220">
        <v>9.01982435460918</v>
      </c>
      <c r="O19" s="220">
        <v>77.79285636926251</v>
      </c>
    </row>
    <row r="20" spans="1:15" ht="12.75">
      <c r="A20" s="35"/>
      <c r="B20" s="2" t="s">
        <v>27</v>
      </c>
      <c r="C20" s="2"/>
      <c r="D20" s="217">
        <v>11.47729578033691</v>
      </c>
      <c r="E20" s="218">
        <v>10.34455881044208</v>
      </c>
      <c r="F20" s="218">
        <v>12.84837274922008</v>
      </c>
      <c r="G20" s="219">
        <v>34.67022733999907</v>
      </c>
      <c r="H20" s="218">
        <v>10.683526731249806</v>
      </c>
      <c r="I20" s="218">
        <v>13.136780633152096</v>
      </c>
      <c r="J20" s="220">
        <v>11.773278338531235</v>
      </c>
      <c r="K20" s="220">
        <v>35.59358570293314</v>
      </c>
      <c r="L20" s="220">
        <v>70.26381304293221</v>
      </c>
      <c r="M20" s="217">
        <v>13.796622556965612</v>
      </c>
      <c r="N20" s="220">
        <v>13.53307169420471</v>
      </c>
      <c r="O20" s="220">
        <v>97.59350729410254</v>
      </c>
    </row>
    <row r="21" spans="1:15" ht="12.75">
      <c r="A21" s="186"/>
      <c r="B21" s="187"/>
      <c r="C21" s="187"/>
      <c r="D21" s="225"/>
      <c r="E21" s="226"/>
      <c r="F21" s="226"/>
      <c r="G21" s="227"/>
      <c r="H21" s="226"/>
      <c r="I21" s="226"/>
      <c r="J21" s="228"/>
      <c r="K21" s="228"/>
      <c r="L21" s="228"/>
      <c r="M21" s="225"/>
      <c r="N21" s="228"/>
      <c r="O21" s="228"/>
    </row>
    <row r="22" spans="1:15" ht="12.75">
      <c r="A22" s="35" t="s">
        <v>28</v>
      </c>
      <c r="B22" s="2"/>
      <c r="C22" s="2"/>
      <c r="D22" s="217">
        <v>7.139432650984114</v>
      </c>
      <c r="E22" s="218">
        <v>6.778409064243698</v>
      </c>
      <c r="F22" s="218">
        <v>7.8145420121744165</v>
      </c>
      <c r="G22" s="219">
        <v>21.73238372740223</v>
      </c>
      <c r="H22" s="218">
        <v>8.011557851451549</v>
      </c>
      <c r="I22" s="218">
        <v>7.5770296716226735</v>
      </c>
      <c r="J22" s="220">
        <v>8.132370089570149</v>
      </c>
      <c r="K22" s="220">
        <v>23.72095761264437</v>
      </c>
      <c r="L22" s="220">
        <v>45.4533413400466</v>
      </c>
      <c r="M22" s="217">
        <v>8.346149950544387</v>
      </c>
      <c r="N22" s="220">
        <v>7.776767363774025</v>
      </c>
      <c r="O22" s="220">
        <v>61.57625865436501</v>
      </c>
    </row>
    <row r="23" spans="1:15" ht="12.75">
      <c r="A23" s="35"/>
      <c r="B23" s="2" t="s">
        <v>29</v>
      </c>
      <c r="C23" s="2"/>
      <c r="D23" s="217">
        <v>7.894970528409552</v>
      </c>
      <c r="E23" s="218">
        <v>7.888914372974417</v>
      </c>
      <c r="F23" s="218">
        <v>10.380885940269529</v>
      </c>
      <c r="G23" s="219">
        <v>26.1647708416535</v>
      </c>
      <c r="H23" s="218">
        <v>8.129607437831938</v>
      </c>
      <c r="I23" s="218">
        <v>8.004440846793855</v>
      </c>
      <c r="J23" s="220">
        <v>10.351076849357357</v>
      </c>
      <c r="K23" s="220">
        <v>26.485125133983146</v>
      </c>
      <c r="L23" s="220">
        <v>52.649895975636646</v>
      </c>
      <c r="M23" s="217">
        <v>7.987783088587055</v>
      </c>
      <c r="N23" s="220">
        <v>8.090744289794035</v>
      </c>
      <c r="O23" s="220">
        <v>68.72842335401774</v>
      </c>
    </row>
    <row r="24" spans="1:15" ht="12.75">
      <c r="A24" s="35"/>
      <c r="B24" s="2" t="s">
        <v>30</v>
      </c>
      <c r="C24" s="2"/>
      <c r="D24" s="217">
        <v>5.400913175475215</v>
      </c>
      <c r="E24" s="218">
        <v>5.865694016639944</v>
      </c>
      <c r="F24" s="218">
        <v>7.65333329227879</v>
      </c>
      <c r="G24" s="219">
        <v>18.919940484393948</v>
      </c>
      <c r="H24" s="218">
        <v>7.456990642876839</v>
      </c>
      <c r="I24" s="218">
        <v>8.28749163280134</v>
      </c>
      <c r="J24" s="220">
        <v>7.85682344566499</v>
      </c>
      <c r="K24" s="220">
        <v>23.601305721343167</v>
      </c>
      <c r="L24" s="220">
        <v>42.521246205737114</v>
      </c>
      <c r="M24" s="217">
        <v>8.562584140211356</v>
      </c>
      <c r="N24" s="220">
        <v>8.202458469843723</v>
      </c>
      <c r="O24" s="220">
        <v>59.28628881579219</v>
      </c>
    </row>
    <row r="25" spans="1:15" ht="12.75">
      <c r="A25" s="35"/>
      <c r="B25" s="2" t="s">
        <v>31</v>
      </c>
      <c r="C25" s="2"/>
      <c r="D25" s="217">
        <v>28.842800119417216</v>
      </c>
      <c r="E25" s="218">
        <v>4.918808274467781</v>
      </c>
      <c r="F25" s="218">
        <v>9.111856885849686</v>
      </c>
      <c r="G25" s="219">
        <v>42.87346527973469</v>
      </c>
      <c r="H25" s="218">
        <v>4.217682624367915</v>
      </c>
      <c r="I25" s="218">
        <v>0.6505151110689303</v>
      </c>
      <c r="J25" s="220">
        <v>0.7980880225425048</v>
      </c>
      <c r="K25" s="220">
        <v>5.66628575797935</v>
      </c>
      <c r="L25" s="220">
        <v>48.53975103771404</v>
      </c>
      <c r="M25" s="217">
        <v>28.008266116391077</v>
      </c>
      <c r="N25" s="220">
        <v>5.177108862411357</v>
      </c>
      <c r="O25" s="220">
        <v>81.72512601651647</v>
      </c>
    </row>
    <row r="26" spans="1:15" ht="12.75">
      <c r="A26" s="35"/>
      <c r="B26" s="2" t="s">
        <v>32</v>
      </c>
      <c r="C26" s="2"/>
      <c r="D26" s="217">
        <v>5.378501701950674</v>
      </c>
      <c r="E26" s="218">
        <v>5.936746051551452</v>
      </c>
      <c r="F26" s="218">
        <v>6.3979285348045725</v>
      </c>
      <c r="G26" s="219">
        <v>17.7131762883067</v>
      </c>
      <c r="H26" s="218">
        <v>8.139908478016942</v>
      </c>
      <c r="I26" s="218">
        <v>7.021047151728037</v>
      </c>
      <c r="J26" s="220">
        <v>7.472031469153666</v>
      </c>
      <c r="K26" s="220">
        <v>22.632987098898646</v>
      </c>
      <c r="L26" s="220">
        <v>40.346163387205344</v>
      </c>
      <c r="M26" s="217">
        <v>7.326464150173205</v>
      </c>
      <c r="N26" s="220">
        <v>7.4060901661289185</v>
      </c>
      <c r="O26" s="220">
        <v>55.078717703507465</v>
      </c>
    </row>
    <row r="27" spans="1:15" ht="12.75">
      <c r="A27" s="35"/>
      <c r="B27" s="2" t="s">
        <v>104</v>
      </c>
      <c r="C27" s="2"/>
      <c r="D27" s="217">
        <v>8.019583755092</v>
      </c>
      <c r="E27" s="218">
        <v>7.926348311215382</v>
      </c>
      <c r="F27" s="218">
        <v>7.943993219422425</v>
      </c>
      <c r="G27" s="219">
        <v>23.889925285729806</v>
      </c>
      <c r="H27" s="218">
        <v>8.297845395423229</v>
      </c>
      <c r="I27" s="218">
        <v>8.715569680885086</v>
      </c>
      <c r="J27" s="220">
        <v>8.173551606830982</v>
      </c>
      <c r="K27" s="220">
        <v>25.186966683139296</v>
      </c>
      <c r="L27" s="220">
        <v>49.076891968869106</v>
      </c>
      <c r="M27" s="217">
        <v>8.22114494329613</v>
      </c>
      <c r="N27" s="220">
        <v>8.29221680627311</v>
      </c>
      <c r="O27" s="220">
        <v>65.59025371843835</v>
      </c>
    </row>
    <row r="28" spans="1:15" ht="12.75">
      <c r="A28" s="35"/>
      <c r="B28" s="2" t="s">
        <v>105</v>
      </c>
      <c r="C28" s="2"/>
      <c r="D28" s="225"/>
      <c r="E28" s="226"/>
      <c r="F28" s="226"/>
      <c r="G28" s="227"/>
      <c r="H28" s="226"/>
      <c r="I28" s="226"/>
      <c r="J28" s="228"/>
      <c r="K28" s="228"/>
      <c r="L28" s="228"/>
      <c r="M28" s="225"/>
      <c r="N28" s="228"/>
      <c r="O28" s="228"/>
    </row>
    <row r="29" spans="1:15" ht="12.75">
      <c r="A29" s="35"/>
      <c r="B29" s="2"/>
      <c r="C29" s="2"/>
      <c r="D29" s="95"/>
      <c r="E29" s="96"/>
      <c r="F29" s="96"/>
      <c r="G29" s="97"/>
      <c r="H29" s="96"/>
      <c r="I29" s="96"/>
      <c r="J29" s="98"/>
      <c r="K29" s="98"/>
      <c r="L29" s="98"/>
      <c r="M29" s="95"/>
      <c r="N29" s="98"/>
      <c r="O29" s="98"/>
    </row>
    <row r="30" spans="1:15" ht="12.75">
      <c r="A30" s="35" t="s">
        <v>35</v>
      </c>
      <c r="B30" s="42"/>
      <c r="C30" s="42"/>
      <c r="D30" s="217">
        <v>26.982302076021046</v>
      </c>
      <c r="E30" s="218">
        <v>11.163551218897368</v>
      </c>
      <c r="F30" s="218">
        <v>7.651136121649005</v>
      </c>
      <c r="G30" s="219">
        <v>45.79698941656741</v>
      </c>
      <c r="H30" s="218">
        <v>46.30984934692724</v>
      </c>
      <c r="I30" s="218">
        <v>-27.869194034132644</v>
      </c>
      <c r="J30" s="220">
        <v>3.328166429955038</v>
      </c>
      <c r="K30" s="220">
        <v>21.76882174274963</v>
      </c>
      <c r="L30" s="220">
        <v>67.56581115931704</v>
      </c>
      <c r="M30" s="217">
        <v>7.369689659579599</v>
      </c>
      <c r="N30" s="220">
        <v>11.330766273401228</v>
      </c>
      <c r="O30" s="220">
        <v>86.26626709229785</v>
      </c>
    </row>
    <row r="31" spans="1:15" ht="12.75">
      <c r="A31" s="35"/>
      <c r="B31" s="2"/>
      <c r="C31" s="2"/>
      <c r="D31" s="95"/>
      <c r="E31" s="96"/>
      <c r="F31" s="96"/>
      <c r="G31" s="97"/>
      <c r="H31" s="96"/>
      <c r="I31" s="96"/>
      <c r="J31" s="98"/>
      <c r="K31" s="98"/>
      <c r="L31" s="98"/>
      <c r="M31" s="95"/>
      <c r="N31" s="98"/>
      <c r="O31" s="98"/>
    </row>
    <row r="32" spans="1:15" ht="12.75">
      <c r="A32" s="30" t="s">
        <v>36</v>
      </c>
      <c r="B32" s="2"/>
      <c r="C32" s="2"/>
      <c r="D32" s="95"/>
      <c r="E32" s="96"/>
      <c r="F32" s="96"/>
      <c r="G32" s="97"/>
      <c r="H32" s="96"/>
      <c r="I32" s="96"/>
      <c r="J32" s="98"/>
      <c r="K32" s="98"/>
      <c r="L32" s="98"/>
      <c r="M32" s="95"/>
      <c r="N32" s="98"/>
      <c r="O32" s="98"/>
    </row>
    <row r="33" spans="1:15" ht="12.75">
      <c r="A33" s="35" t="s">
        <v>37</v>
      </c>
      <c r="B33" s="2"/>
      <c r="C33" s="2"/>
      <c r="D33" s="217">
        <v>3.3559303120013664</v>
      </c>
      <c r="E33" s="218">
        <v>5.300677067673961</v>
      </c>
      <c r="F33" s="218">
        <v>6.244215489912083</v>
      </c>
      <c r="G33" s="219">
        <v>14.90082286958741</v>
      </c>
      <c r="H33" s="218">
        <v>7.886353782730697</v>
      </c>
      <c r="I33" s="218">
        <v>6.936471097641206</v>
      </c>
      <c r="J33" s="220">
        <v>8.036484825992716</v>
      </c>
      <c r="K33" s="220">
        <v>22.85930970636462</v>
      </c>
      <c r="L33" s="220">
        <v>37.76013257595203</v>
      </c>
      <c r="M33" s="217">
        <v>7.086550402720879</v>
      </c>
      <c r="N33" s="220">
        <v>6.6381680797735</v>
      </c>
      <c r="O33" s="220">
        <v>51.48485105844641</v>
      </c>
    </row>
    <row r="34" spans="1:15" ht="12.75">
      <c r="A34" s="35"/>
      <c r="B34" s="2" t="s">
        <v>38</v>
      </c>
      <c r="C34" s="2"/>
      <c r="D34" s="217">
        <v>3.7576128063852923</v>
      </c>
      <c r="E34" s="218">
        <v>3.0006316116278517</v>
      </c>
      <c r="F34" s="218">
        <v>8.709372261320079</v>
      </c>
      <c r="G34" s="219">
        <v>15.467616679333222</v>
      </c>
      <c r="H34" s="218">
        <v>24.14113056909494</v>
      </c>
      <c r="I34" s="218">
        <v>11.772327762967246</v>
      </c>
      <c r="J34" s="220">
        <v>9.46129453212444</v>
      </c>
      <c r="K34" s="220">
        <v>45.374752864186625</v>
      </c>
      <c r="L34" s="220">
        <v>60.84236954351985</v>
      </c>
      <c r="M34" s="217">
        <v>12.07626098491443</v>
      </c>
      <c r="N34" s="220">
        <v>6.127582340884411</v>
      </c>
      <c r="O34" s="220">
        <v>79.0462128693187</v>
      </c>
    </row>
    <row r="35" spans="1:15" ht="12.75">
      <c r="A35" s="35"/>
      <c r="B35" s="2" t="s">
        <v>39</v>
      </c>
      <c r="C35" s="2"/>
      <c r="D35" s="217">
        <v>1.0407984527415013</v>
      </c>
      <c r="E35" s="218">
        <v>5.3394916902937</v>
      </c>
      <c r="F35" s="218">
        <v>7.106639980727753</v>
      </c>
      <c r="G35" s="219">
        <v>13.486930123762955</v>
      </c>
      <c r="H35" s="218">
        <v>7.603917169944641</v>
      </c>
      <c r="I35" s="218">
        <v>5.811331847307726</v>
      </c>
      <c r="J35" s="220">
        <v>7.893734131616879</v>
      </c>
      <c r="K35" s="220">
        <v>21.308983148869245</v>
      </c>
      <c r="L35" s="220">
        <v>34.7959132726322</v>
      </c>
      <c r="M35" s="217">
        <v>6.324045034536158</v>
      </c>
      <c r="N35" s="220">
        <v>5.533500003142215</v>
      </c>
      <c r="O35" s="220">
        <v>46.65345831031057</v>
      </c>
    </row>
    <row r="36" spans="1:15" ht="12.75">
      <c r="A36" s="35"/>
      <c r="B36" s="2" t="s">
        <v>40</v>
      </c>
      <c r="C36" s="2"/>
      <c r="D36" s="217">
        <v>6.314108071535393</v>
      </c>
      <c r="E36" s="218">
        <v>5.221694069534431</v>
      </c>
      <c r="F36" s="218">
        <v>5.1757527419583536</v>
      </c>
      <c r="G36" s="219">
        <v>16.711554883028178</v>
      </c>
      <c r="H36" s="218">
        <v>8.454905969080185</v>
      </c>
      <c r="I36" s="218">
        <v>8.433593385085505</v>
      </c>
      <c r="J36" s="220">
        <v>8.236826279181285</v>
      </c>
      <c r="K36" s="220">
        <v>25.125325633346975</v>
      </c>
      <c r="L36" s="220">
        <v>41.83688051637515</v>
      </c>
      <c r="M36" s="217">
        <v>8.123092218158256</v>
      </c>
      <c r="N36" s="220">
        <v>8.040667444175845</v>
      </c>
      <c r="O36" s="220">
        <v>58.000640178709254</v>
      </c>
    </row>
    <row r="37" spans="1:15" ht="12.75">
      <c r="A37" s="186"/>
      <c r="B37" s="187"/>
      <c r="C37" s="187"/>
      <c r="D37" s="225"/>
      <c r="E37" s="226"/>
      <c r="F37" s="226"/>
      <c r="G37" s="227"/>
      <c r="H37" s="226"/>
      <c r="I37" s="226"/>
      <c r="J37" s="228"/>
      <c r="K37" s="228"/>
      <c r="L37" s="228"/>
      <c r="M37" s="225"/>
      <c r="N37" s="228"/>
      <c r="O37" s="228"/>
    </row>
    <row r="38" spans="1:15" ht="12.75">
      <c r="A38" s="52" t="s">
        <v>106</v>
      </c>
      <c r="B38" s="53"/>
      <c r="C38" s="53"/>
      <c r="D38" s="229">
        <v>10.01109833800263</v>
      </c>
      <c r="E38" s="230">
        <v>7.409757746814935</v>
      </c>
      <c r="F38" s="230">
        <v>7.791829484381882</v>
      </c>
      <c r="G38" s="231">
        <v>25.212685569199447</v>
      </c>
      <c r="H38" s="230">
        <v>13.578547912907762</v>
      </c>
      <c r="I38" s="230">
        <v>2.4452501994988873</v>
      </c>
      <c r="J38" s="232">
        <v>7.437654906054634</v>
      </c>
      <c r="K38" s="232">
        <v>23.461453018461285</v>
      </c>
      <c r="L38" s="232">
        <v>48.674138587660735</v>
      </c>
      <c r="M38" s="229">
        <v>8.208682167389442</v>
      </c>
      <c r="N38" s="232">
        <v>8.289977005157812</v>
      </c>
      <c r="O38" s="232">
        <v>65.17279776020798</v>
      </c>
    </row>
    <row r="39" spans="1:15" ht="12.75">
      <c r="A39" s="52" t="s">
        <v>76</v>
      </c>
      <c r="B39" s="53"/>
      <c r="C39" s="53"/>
      <c r="D39" s="229">
        <v>6.446448947841928</v>
      </c>
      <c r="E39" s="230">
        <v>6.505212996504259</v>
      </c>
      <c r="F39" s="230">
        <v>7.529294192697211</v>
      </c>
      <c r="G39" s="231">
        <v>20.4809561370434</v>
      </c>
      <c r="H39" s="230">
        <v>8.00538764131385</v>
      </c>
      <c r="I39" s="230">
        <v>7.464626078040089</v>
      </c>
      <c r="J39" s="232">
        <v>8.116267783995273</v>
      </c>
      <c r="K39" s="232">
        <v>23.586281503349213</v>
      </c>
      <c r="L39" s="232">
        <v>44.06723764039261</v>
      </c>
      <c r="M39" s="229">
        <v>8.120454192428152</v>
      </c>
      <c r="N39" s="232">
        <v>7.56757058892393</v>
      </c>
      <c r="O39" s="232">
        <v>59.75526242174469</v>
      </c>
    </row>
    <row r="40" spans="1:15" ht="12.75">
      <c r="A40" s="199"/>
      <c r="B40" s="200"/>
      <c r="C40" s="200"/>
      <c r="D40" s="233"/>
      <c r="E40" s="234"/>
      <c r="F40" s="234"/>
      <c r="G40" s="235"/>
      <c r="H40" s="234"/>
      <c r="I40" s="234"/>
      <c r="J40" s="236"/>
      <c r="K40" s="236"/>
      <c r="L40" s="236"/>
      <c r="M40" s="233"/>
      <c r="N40" s="236"/>
      <c r="O40" s="236"/>
    </row>
    <row r="42" spans="1:27" ht="25.5" customHeight="1">
      <c r="A42" s="134" t="s">
        <v>107</v>
      </c>
      <c r="B42" s="271" t="s">
        <v>108</v>
      </c>
      <c r="C42" s="272"/>
      <c r="D42" s="272"/>
      <c r="E42" s="272"/>
      <c r="F42" s="272"/>
      <c r="G42" s="272"/>
      <c r="H42" s="272"/>
      <c r="I42" s="272"/>
      <c r="J42" s="272"/>
      <c r="K42" s="272"/>
      <c r="L42" s="272"/>
      <c r="M42" s="272"/>
      <c r="N42" s="272"/>
      <c r="O42" s="272"/>
      <c r="P42" s="88"/>
      <c r="Q42" s="88"/>
      <c r="R42" s="88"/>
      <c r="S42" s="88"/>
      <c r="T42" s="88"/>
      <c r="U42" s="88"/>
      <c r="V42" s="88"/>
      <c r="W42" s="88"/>
      <c r="X42" s="88"/>
      <c r="Y42" s="88"/>
      <c r="Z42" s="88"/>
      <c r="AA42" s="88"/>
    </row>
    <row r="43" ht="35.25" customHeight="1">
      <c r="O43" s="209">
        <v>9</v>
      </c>
    </row>
  </sheetData>
  <sheetProtection/>
  <mergeCells count="1">
    <mergeCell ref="B42:O42"/>
  </mergeCells>
  <printOptions/>
  <pageMargins left="0" right="0" top="0.7480314960629921" bottom="0" header="0" footer="0"/>
  <pageSetup fitToHeight="1" fitToWidth="1" horizontalDpi="600" verticalDpi="600" orientation="landscape" scale="86" r:id="rId1"/>
</worksheet>
</file>

<file path=xl/worksheets/sheet8.xml><?xml version="1.0" encoding="utf-8"?>
<worksheet xmlns="http://schemas.openxmlformats.org/spreadsheetml/2006/main" xmlns:r="http://schemas.openxmlformats.org/officeDocument/2006/relationships">
  <sheetPr>
    <pageSetUpPr fitToPage="1"/>
  </sheetPr>
  <dimension ref="A1:P42"/>
  <sheetViews>
    <sheetView zoomScalePageLayoutView="0" workbookViewId="0" topLeftCell="E16">
      <selection activeCell="E32" sqref="E32"/>
    </sheetView>
  </sheetViews>
  <sheetFormatPr defaultColWidth="11.421875" defaultRowHeight="12.75"/>
  <cols>
    <col min="1" max="2" width="3.140625" style="0" customWidth="1"/>
    <col min="3" max="3" width="44.7109375" style="0" customWidth="1"/>
    <col min="4" max="4" width="1.1484375" style="0" hidden="1" customWidth="1"/>
    <col min="5" max="11" width="10.7109375" style="0" customWidth="1"/>
    <col min="12" max="12" width="8.8515625" style="0" customWidth="1"/>
    <col min="13" max="13" width="9.140625" style="0" customWidth="1"/>
    <col min="14" max="14" width="8.8515625" style="0" customWidth="1"/>
    <col min="15" max="15" width="9.00390625" style="0" customWidth="1"/>
  </cols>
  <sheetData>
    <row r="1" spans="1:15" ht="20.25">
      <c r="A1" s="86"/>
      <c r="O1" s="237"/>
    </row>
    <row r="2" spans="1:16" ht="12.75">
      <c r="A2" s="3" t="s">
        <v>111</v>
      </c>
      <c r="B2" s="4"/>
      <c r="C2" s="4"/>
      <c r="D2" s="4"/>
      <c r="E2" s="4"/>
      <c r="F2" s="4"/>
      <c r="G2" s="4"/>
      <c r="H2" s="4"/>
      <c r="I2" s="4"/>
      <c r="J2" s="4"/>
      <c r="K2" s="4"/>
      <c r="L2" s="4"/>
      <c r="M2" s="4"/>
      <c r="N2" s="4"/>
      <c r="O2" s="4"/>
      <c r="P2" s="4"/>
    </row>
    <row r="3" spans="1:16" ht="12.75">
      <c r="A3" s="89" t="str">
        <f>+Total!A3</f>
        <v>ESTADO DE OPERACIONES DE GOBIERNO  2014</v>
      </c>
      <c r="B3" s="3"/>
      <c r="C3" s="3"/>
      <c r="D3" s="3"/>
      <c r="E3" s="3"/>
      <c r="F3" s="4"/>
      <c r="G3" s="4"/>
      <c r="H3" s="4"/>
      <c r="I3" s="4"/>
      <c r="J3" s="4"/>
      <c r="K3" s="4"/>
      <c r="L3" s="4"/>
      <c r="M3" s="4"/>
      <c r="N3" s="4"/>
      <c r="O3" s="4"/>
      <c r="P3" s="4"/>
    </row>
    <row r="4" spans="1:16" ht="12.75">
      <c r="A4" s="7" t="s">
        <v>78</v>
      </c>
      <c r="B4" s="8"/>
      <c r="C4" s="8"/>
      <c r="D4" s="8"/>
      <c r="E4" s="8"/>
      <c r="F4" s="4"/>
      <c r="G4" s="4"/>
      <c r="H4" s="4"/>
      <c r="I4" s="4"/>
      <c r="J4" s="4"/>
      <c r="K4" s="4"/>
      <c r="L4" s="4"/>
      <c r="M4" s="4"/>
      <c r="N4" s="4"/>
      <c r="O4" s="4"/>
      <c r="P4" s="4"/>
    </row>
    <row r="5" spans="1:16" ht="12.75">
      <c r="A5" s="7" t="s">
        <v>3</v>
      </c>
      <c r="B5" s="3"/>
      <c r="C5" s="3"/>
      <c r="D5" s="3"/>
      <c r="E5" s="3"/>
      <c r="F5" s="4"/>
      <c r="G5" s="4"/>
      <c r="H5" s="4"/>
      <c r="I5" s="4"/>
      <c r="J5" s="4"/>
      <c r="K5" s="4"/>
      <c r="L5" s="4"/>
      <c r="M5" s="4"/>
      <c r="N5" s="4"/>
      <c r="O5" s="4"/>
      <c r="P5" s="4"/>
    </row>
    <row r="6" spans="1:16" ht="12.75">
      <c r="A6" s="3" t="s">
        <v>69</v>
      </c>
      <c r="B6" s="3"/>
      <c r="C6" s="3"/>
      <c r="D6" s="3"/>
      <c r="E6" s="3"/>
      <c r="F6" s="4"/>
      <c r="G6" s="4"/>
      <c r="H6" s="4"/>
      <c r="I6" s="4"/>
      <c r="J6" s="4"/>
      <c r="K6" s="4"/>
      <c r="L6" s="4"/>
      <c r="M6" s="4"/>
      <c r="N6" s="4"/>
      <c r="O6" s="4"/>
      <c r="P6" s="4"/>
    </row>
    <row r="7" spans="1:16" ht="12.75">
      <c r="A7" s="238"/>
      <c r="B7" s="4"/>
      <c r="C7" s="10"/>
      <c r="D7" s="4"/>
      <c r="E7" s="90" t="str">
        <f>+VarTotal!E7</f>
        <v>2014 / 2013</v>
      </c>
      <c r="F7" s="91"/>
      <c r="G7" s="91"/>
      <c r="H7" s="91"/>
      <c r="I7" s="91"/>
      <c r="J7" s="91"/>
      <c r="K7" s="91"/>
      <c r="L7" s="91"/>
      <c r="M7" s="91"/>
      <c r="N7" s="91"/>
      <c r="O7" s="91"/>
      <c r="P7" s="92"/>
    </row>
    <row r="8" spans="1:16" ht="12.75">
      <c r="A8" s="17"/>
      <c r="B8" s="18"/>
      <c r="C8" s="239"/>
      <c r="D8" s="240"/>
      <c r="E8" s="241" t="s">
        <v>5</v>
      </c>
      <c r="F8" s="242" t="s">
        <v>6</v>
      </c>
      <c r="G8" s="242" t="s">
        <v>7</v>
      </c>
      <c r="H8" s="22" t="s">
        <v>8</v>
      </c>
      <c r="I8" s="21" t="s">
        <v>9</v>
      </c>
      <c r="J8" s="21" t="s">
        <v>10</v>
      </c>
      <c r="K8" s="23" t="s">
        <v>11</v>
      </c>
      <c r="L8" s="243" t="s">
        <v>12</v>
      </c>
      <c r="M8" s="243" t="s">
        <v>13</v>
      </c>
      <c r="N8" s="20" t="s">
        <v>14</v>
      </c>
      <c r="O8" s="23" t="s">
        <v>15</v>
      </c>
      <c r="P8" s="243" t="s">
        <v>16</v>
      </c>
    </row>
    <row r="9" spans="1:16" ht="12.75">
      <c r="A9" s="24"/>
      <c r="B9" s="2"/>
      <c r="C9" s="2"/>
      <c r="E9" s="35"/>
      <c r="F9" s="2"/>
      <c r="G9" s="2"/>
      <c r="H9" s="93"/>
      <c r="I9" s="2"/>
      <c r="J9" s="2"/>
      <c r="K9" s="94"/>
      <c r="L9" s="94"/>
      <c r="M9" s="94"/>
      <c r="N9" s="35"/>
      <c r="O9" s="94"/>
      <c r="P9" s="94"/>
    </row>
    <row r="10" spans="1:16" ht="12.75">
      <c r="A10" s="30" t="s">
        <v>17</v>
      </c>
      <c r="B10" s="2"/>
      <c r="C10" s="2"/>
      <c r="E10" s="35"/>
      <c r="F10" s="2"/>
      <c r="G10" s="2"/>
      <c r="H10" s="93"/>
      <c r="I10" s="2"/>
      <c r="J10" s="2"/>
      <c r="K10" s="94"/>
      <c r="L10" s="94"/>
      <c r="M10" s="94"/>
      <c r="N10" s="35"/>
      <c r="O10" s="94"/>
      <c r="P10" s="94"/>
    </row>
    <row r="11" spans="1:16" ht="12.75">
      <c r="A11" s="41" t="s">
        <v>18</v>
      </c>
      <c r="B11" s="2"/>
      <c r="C11" s="2"/>
      <c r="E11" s="95">
        <v>-9.684989096127838</v>
      </c>
      <c r="F11" s="96">
        <v>3.3263245449699053</v>
      </c>
      <c r="G11" s="96">
        <v>6.079845586321353</v>
      </c>
      <c r="H11" s="97">
        <v>-1.0026252898365229</v>
      </c>
      <c r="I11" s="96">
        <v>7.200024648813597</v>
      </c>
      <c r="J11" s="96">
        <v>-58.20890033086034</v>
      </c>
      <c r="K11" s="98">
        <v>10.088930621370928</v>
      </c>
      <c r="L11" s="98">
        <v>1.206417411234817</v>
      </c>
      <c r="M11" s="98">
        <v>0.044698855277536254</v>
      </c>
      <c r="N11" s="95">
        <v>-11.53203526995119</v>
      </c>
      <c r="O11" s="98">
        <v>-3.1846670422428724</v>
      </c>
      <c r="P11" s="98">
        <v>-1.831878104217033</v>
      </c>
    </row>
    <row r="12" spans="1:16" ht="12.75">
      <c r="A12" s="35"/>
      <c r="B12" s="2" t="s">
        <v>19</v>
      </c>
      <c r="C12" s="2"/>
      <c r="E12" s="95">
        <v>-10.891347193139477</v>
      </c>
      <c r="F12" s="96">
        <v>3.1167950965534486</v>
      </c>
      <c r="G12" s="96">
        <v>-0.4294712128699696</v>
      </c>
      <c r="H12" s="97">
        <v>-3.652600809793083</v>
      </c>
      <c r="I12" s="96">
        <v>8.694441650457474</v>
      </c>
      <c r="J12" s="96">
        <v>-117.17915723633566</v>
      </c>
      <c r="K12" s="98">
        <v>11.685242307671029</v>
      </c>
      <c r="L12" s="98">
        <v>2.4599333453629413</v>
      </c>
      <c r="M12" s="98">
        <v>-0.7590773383605587</v>
      </c>
      <c r="N12" s="95">
        <v>-11.690004507270435</v>
      </c>
      <c r="O12" s="98">
        <v>0.3720367190871432</v>
      </c>
      <c r="P12" s="98">
        <v>-1.9693344594622242</v>
      </c>
    </row>
    <row r="13" spans="1:16" s="128" customFormat="1" ht="12.75">
      <c r="A13" s="41"/>
      <c r="B13" s="42"/>
      <c r="C13" s="42" t="s">
        <v>73</v>
      </c>
      <c r="E13" s="99">
        <v>-9.785844698267887</v>
      </c>
      <c r="F13" s="100">
        <v>-29.918094743899417</v>
      </c>
      <c r="G13" s="100">
        <v>-39.92295058124166</v>
      </c>
      <c r="H13" s="101">
        <v>-25.172973886607576</v>
      </c>
      <c r="I13" s="100">
        <v>-10.629640195132295</v>
      </c>
      <c r="J13" s="100">
        <v>97.28957842561647</v>
      </c>
      <c r="K13" s="102">
        <v>-42.92215254721599</v>
      </c>
      <c r="L13" s="102">
        <v>-13.108946161198197</v>
      </c>
      <c r="M13" s="102">
        <v>-18.85683645421974</v>
      </c>
      <c r="N13" s="99">
        <v>-37.63389644271336</v>
      </c>
      <c r="O13" s="102">
        <v>67.27025111539024</v>
      </c>
      <c r="P13" s="102">
        <v>-16.147647964071375</v>
      </c>
    </row>
    <row r="14" spans="1:16" s="128" customFormat="1" ht="12.75">
      <c r="A14" s="41"/>
      <c r="B14" s="42"/>
      <c r="C14" s="42" t="s">
        <v>21</v>
      </c>
      <c r="D14" s="244"/>
      <c r="E14" s="99">
        <v>-10.968562111592561</v>
      </c>
      <c r="F14" s="100">
        <v>5.511880701196081</v>
      </c>
      <c r="G14" s="100">
        <v>2.498157726149808</v>
      </c>
      <c r="H14" s="101">
        <v>-2.104888981472952</v>
      </c>
      <c r="I14" s="100">
        <v>10.697603460773353</v>
      </c>
      <c r="J14" s="100">
        <v>-114.40456500286511</v>
      </c>
      <c r="K14" s="102">
        <v>17.40980915936221</v>
      </c>
      <c r="L14" s="102">
        <v>3.8116974286439786</v>
      </c>
      <c r="M14" s="102">
        <v>0.6697975180403271</v>
      </c>
      <c r="N14" s="99">
        <v>-9.016794736546895</v>
      </c>
      <c r="O14" s="102">
        <v>-2.4125034539306034</v>
      </c>
      <c r="P14" s="102">
        <v>-0.8741730925208802</v>
      </c>
    </row>
    <row r="15" spans="1:16" ht="12.75">
      <c r="A15" s="35"/>
      <c r="B15" s="2" t="s">
        <v>22</v>
      </c>
      <c r="C15" s="2"/>
      <c r="E15" s="95">
        <v>-55.75508737066694</v>
      </c>
      <c r="F15" s="96">
        <v>-73.96450053543285</v>
      </c>
      <c r="G15" s="96">
        <v>941.3528693334918</v>
      </c>
      <c r="H15" s="97">
        <v>257.1464775224327</v>
      </c>
      <c r="I15" s="96">
        <v>-85.73525052716487</v>
      </c>
      <c r="J15" s="96">
        <v>-86.51150656542386</v>
      </c>
      <c r="K15" s="98">
        <v>-76.69589666663497</v>
      </c>
      <c r="L15" s="98">
        <v>-83.41455732041608</v>
      </c>
      <c r="M15" s="98">
        <v>8.695673588530717</v>
      </c>
      <c r="N15" s="95">
        <v>-50.06297759592586</v>
      </c>
      <c r="O15" s="98">
        <v>24.51934033138974</v>
      </c>
      <c r="P15" s="98">
        <v>-2.705705880989384</v>
      </c>
    </row>
    <row r="16" spans="1:16" ht="12.75">
      <c r="A16" s="35"/>
      <c r="B16" s="2" t="s">
        <v>23</v>
      </c>
      <c r="C16" s="2"/>
      <c r="E16" s="95">
        <v>-5.840813452243399</v>
      </c>
      <c r="F16" s="96">
        <v>4.574189946448914</v>
      </c>
      <c r="G16" s="96">
        <v>-1.4233298364185631</v>
      </c>
      <c r="H16" s="97">
        <v>-1.0087134477684834</v>
      </c>
      <c r="I16" s="96">
        <v>3.2082253768883406</v>
      </c>
      <c r="J16" s="96">
        <v>6.642404781367417</v>
      </c>
      <c r="K16" s="98">
        <v>19.40043036375778</v>
      </c>
      <c r="L16" s="98">
        <v>9.45071750809161</v>
      </c>
      <c r="M16" s="98">
        <v>4.041516287520364</v>
      </c>
      <c r="N16" s="95">
        <v>-1.295718481463104</v>
      </c>
      <c r="O16" s="98">
        <v>-0.13570786758331232</v>
      </c>
      <c r="P16" s="98">
        <v>2.8317729719779416</v>
      </c>
    </row>
    <row r="17" spans="1:16" ht="12.75">
      <c r="A17" s="35"/>
      <c r="B17" s="2" t="s">
        <v>24</v>
      </c>
      <c r="C17" s="2"/>
      <c r="E17" s="95">
        <v>179.5987813470334</v>
      </c>
      <c r="F17" s="96">
        <v>-16.211070535674654</v>
      </c>
      <c r="G17" s="96">
        <v>-52.413208190304815</v>
      </c>
      <c r="H17" s="97">
        <v>4.775119837870223</v>
      </c>
      <c r="I17" s="96">
        <v>28.64122902837931</v>
      </c>
      <c r="J17" s="96">
        <v>39.00023520825964</v>
      </c>
      <c r="K17" s="98">
        <v>-19.07980693954784</v>
      </c>
      <c r="L17" s="98">
        <v>13.518315345732223</v>
      </c>
      <c r="M17" s="98">
        <v>9.432318421990725</v>
      </c>
      <c r="N17" s="95">
        <v>7.856015088989743</v>
      </c>
      <c r="O17" s="98">
        <v>-64.57859353731553</v>
      </c>
      <c r="P17" s="98">
        <v>-7.139357002863578</v>
      </c>
    </row>
    <row r="18" spans="1:16" ht="12.75">
      <c r="A18" s="35"/>
      <c r="B18" s="42" t="s">
        <v>91</v>
      </c>
      <c r="C18" s="2"/>
      <c r="E18" s="95">
        <v>-30.414373230757207</v>
      </c>
      <c r="F18" s="96">
        <v>81.19302496709184</v>
      </c>
      <c r="G18" s="96">
        <v>24.45415336121166</v>
      </c>
      <c r="H18" s="97">
        <v>10.245548720311781</v>
      </c>
      <c r="I18" s="96">
        <v>17.21896394113285</v>
      </c>
      <c r="J18" s="96">
        <v>-12.268096094560532</v>
      </c>
      <c r="K18" s="98">
        <v>0.9145514526447629</v>
      </c>
      <c r="L18" s="98">
        <v>-0.8815020999764944</v>
      </c>
      <c r="M18" s="98">
        <v>3.828719709471806</v>
      </c>
      <c r="N18" s="95">
        <v>-0.8641788761009073</v>
      </c>
      <c r="O18" s="98">
        <v>-74.91408381328674</v>
      </c>
      <c r="P18" s="98">
        <v>-21.38122193341816</v>
      </c>
    </row>
    <row r="19" spans="1:16" ht="12.75">
      <c r="A19" s="35"/>
      <c r="B19" s="2" t="s">
        <v>26</v>
      </c>
      <c r="C19" s="2"/>
      <c r="E19" s="95">
        <v>6.201485725119116</v>
      </c>
      <c r="F19" s="96">
        <v>0.8712866755202997</v>
      </c>
      <c r="G19" s="96">
        <v>8.157110633637599</v>
      </c>
      <c r="H19" s="97">
        <v>4.922687882164856</v>
      </c>
      <c r="I19" s="96">
        <v>2.1309346732509615</v>
      </c>
      <c r="J19" s="96">
        <v>-1.4836966713657973</v>
      </c>
      <c r="K19" s="98">
        <v>7.298687858630726</v>
      </c>
      <c r="L19" s="98">
        <v>2.52274620940911</v>
      </c>
      <c r="M19" s="98">
        <v>3.7293032863501496</v>
      </c>
      <c r="N19" s="95">
        <v>4.767822771439412</v>
      </c>
      <c r="O19" s="98">
        <v>10.255524447375342</v>
      </c>
      <c r="P19" s="98">
        <v>4.643263802229369</v>
      </c>
    </row>
    <row r="20" spans="1:16" ht="12.75">
      <c r="A20" s="35"/>
      <c r="B20" s="2" t="s">
        <v>27</v>
      </c>
      <c r="C20" s="2"/>
      <c r="E20" s="95">
        <v>31.695313323169817</v>
      </c>
      <c r="F20" s="96">
        <v>-0.8870461884500025</v>
      </c>
      <c r="G20" s="96">
        <v>22.785120420224825</v>
      </c>
      <c r="H20" s="97">
        <v>18.67316274541091</v>
      </c>
      <c r="I20" s="96">
        <v>6.0491846577500175</v>
      </c>
      <c r="J20" s="96">
        <v>-23.691615419966737</v>
      </c>
      <c r="K20" s="98">
        <v>-4.2643735207062665</v>
      </c>
      <c r="L20" s="98">
        <v>-8.34794136437127</v>
      </c>
      <c r="M20" s="98">
        <v>4.909509669345957</v>
      </c>
      <c r="N20" s="95">
        <v>-7.101769132024138</v>
      </c>
      <c r="O20" s="98">
        <v>-3.4894571229443283</v>
      </c>
      <c r="P20" s="98">
        <v>2.0526760952213285</v>
      </c>
    </row>
    <row r="21" spans="1:16" ht="12.75">
      <c r="A21" s="186"/>
      <c r="B21" s="187"/>
      <c r="C21" s="187"/>
      <c r="D21" s="192"/>
      <c r="E21" s="103"/>
      <c r="F21" s="104"/>
      <c r="G21" s="104"/>
      <c r="H21" s="105"/>
      <c r="I21" s="104"/>
      <c r="J21" s="104"/>
      <c r="K21" s="106"/>
      <c r="L21" s="106"/>
      <c r="M21" s="106"/>
      <c r="N21" s="103"/>
      <c r="O21" s="106"/>
      <c r="P21" s="106"/>
    </row>
    <row r="22" spans="1:16" ht="12.75">
      <c r="A22" s="35" t="s">
        <v>28</v>
      </c>
      <c r="B22" s="2"/>
      <c r="C22" s="2"/>
      <c r="E22" s="95">
        <v>9.917685273626775</v>
      </c>
      <c r="F22" s="96">
        <v>5.284822289906055</v>
      </c>
      <c r="G22" s="96">
        <v>6.93776229309373</v>
      </c>
      <c r="H22" s="97">
        <v>7.406723655968528</v>
      </c>
      <c r="I22" s="96">
        <v>2.8760347038775613</v>
      </c>
      <c r="J22" s="96">
        <v>3.78185858153659</v>
      </c>
      <c r="K22" s="98">
        <v>5.386609098510831</v>
      </c>
      <c r="L22" s="98">
        <v>4.020020295648141</v>
      </c>
      <c r="M22" s="98">
        <v>5.656335454527239</v>
      </c>
      <c r="N22" s="95">
        <v>3.19114325965808</v>
      </c>
      <c r="O22" s="98">
        <v>6.598779252992792</v>
      </c>
      <c r="P22" s="98">
        <v>5.4474144489029985</v>
      </c>
    </row>
    <row r="23" spans="1:16" ht="12.75">
      <c r="A23" s="35"/>
      <c r="B23" s="2" t="s">
        <v>29</v>
      </c>
      <c r="C23" s="2"/>
      <c r="E23" s="95">
        <v>8.528363053608023</v>
      </c>
      <c r="F23" s="96">
        <v>7.715148981182507</v>
      </c>
      <c r="G23" s="96">
        <v>4.450150715140433</v>
      </c>
      <c r="H23" s="97">
        <v>6.691099027905856</v>
      </c>
      <c r="I23" s="96">
        <v>4.946559230999137</v>
      </c>
      <c r="J23" s="96">
        <v>4.962119263395404</v>
      </c>
      <c r="K23" s="98">
        <v>4.9662431560733244</v>
      </c>
      <c r="L23" s="98">
        <v>4.944951561028876</v>
      </c>
      <c r="M23" s="98">
        <v>5.810356393032778</v>
      </c>
      <c r="N23" s="95">
        <v>4.4949425742483395</v>
      </c>
      <c r="O23" s="98">
        <v>8.281773581901719</v>
      </c>
      <c r="P23" s="98">
        <v>5.93690413178074</v>
      </c>
    </row>
    <row r="24" spans="1:16" ht="12.75">
      <c r="A24" s="35"/>
      <c r="B24" s="2" t="s">
        <v>30</v>
      </c>
      <c r="C24" s="2"/>
      <c r="E24" s="95">
        <v>11.82976173035939</v>
      </c>
      <c r="F24" s="96">
        <v>14.73644356258168</v>
      </c>
      <c r="G24" s="96">
        <v>19.93362358019446</v>
      </c>
      <c r="H24" s="97">
        <v>16.060306999892227</v>
      </c>
      <c r="I24" s="96">
        <v>15.010338396946853</v>
      </c>
      <c r="J24" s="96">
        <v>0.043150578985517996</v>
      </c>
      <c r="K24" s="98">
        <v>8.258492082795854</v>
      </c>
      <c r="L24" s="98">
        <v>7.505622725708805</v>
      </c>
      <c r="M24" s="98">
        <v>11.360091412172357</v>
      </c>
      <c r="N24" s="95">
        <v>-2.6486756001257494</v>
      </c>
      <c r="O24" s="98">
        <v>2.8139665899125754</v>
      </c>
      <c r="P24" s="98">
        <v>8.162007934701565</v>
      </c>
    </row>
    <row r="25" spans="1:16" ht="12.75">
      <c r="A25" s="35"/>
      <c r="B25" s="2" t="s">
        <v>31</v>
      </c>
      <c r="C25" s="2"/>
      <c r="E25" s="95">
        <v>11.966522857293072</v>
      </c>
      <c r="F25" s="96">
        <v>21.324466505641038</v>
      </c>
      <c r="G25" s="96">
        <v>1.280629175971515</v>
      </c>
      <c r="H25" s="97">
        <v>10.586558851350825</v>
      </c>
      <c r="I25" s="96">
        <v>0.4106359393861947</v>
      </c>
      <c r="J25" s="96">
        <v>100.03743749647126</v>
      </c>
      <c r="K25" s="98">
        <v>-69.48696300396048</v>
      </c>
      <c r="L25" s="98">
        <v>1.9686583984523054</v>
      </c>
      <c r="M25" s="98">
        <v>9.052763339068726</v>
      </c>
      <c r="N25" s="95">
        <v>26.301856931187896</v>
      </c>
      <c r="O25" s="98">
        <v>4.709402467632096</v>
      </c>
      <c r="P25" s="98">
        <v>14.821749146875241</v>
      </c>
    </row>
    <row r="26" spans="1:16" ht="12.75">
      <c r="A26" s="35"/>
      <c r="B26" s="2" t="s">
        <v>32</v>
      </c>
      <c r="C26" s="2"/>
      <c r="E26" s="95">
        <v>16.520397470775716</v>
      </c>
      <c r="F26" s="96">
        <v>3.9235808185370313</v>
      </c>
      <c r="G26" s="96">
        <v>9.801730959926358</v>
      </c>
      <c r="H26" s="97">
        <v>9.883904953583468</v>
      </c>
      <c r="I26" s="96">
        <v>-11.461939954848276</v>
      </c>
      <c r="J26" s="96">
        <v>3.4935299467297565</v>
      </c>
      <c r="K26" s="98">
        <v>7.220337638865271</v>
      </c>
      <c r="L26" s="98">
        <v>-0.6592358590754022</v>
      </c>
      <c r="M26" s="98">
        <v>4.014526431322918</v>
      </c>
      <c r="N26" s="95">
        <v>0.23818831662256734</v>
      </c>
      <c r="O26" s="98">
        <v>9.565570346460994</v>
      </c>
      <c r="P26" s="98">
        <v>4.271353172943426</v>
      </c>
    </row>
    <row r="27" spans="1:16" ht="12.75">
      <c r="A27" s="35"/>
      <c r="B27" s="2" t="s">
        <v>104</v>
      </c>
      <c r="C27" s="2"/>
      <c r="E27" s="95">
        <v>1.1184551674187082</v>
      </c>
      <c r="F27" s="96">
        <v>-0.9438297013359964</v>
      </c>
      <c r="G27" s="96">
        <v>1.1752171765477604</v>
      </c>
      <c r="H27" s="97">
        <v>0.45107942409348123</v>
      </c>
      <c r="I27" s="96">
        <v>23.979714070031342</v>
      </c>
      <c r="J27" s="96">
        <v>3.7317620079576397</v>
      </c>
      <c r="K27" s="98">
        <v>2.4029951964003704</v>
      </c>
      <c r="L27" s="98">
        <v>9.96947392535934</v>
      </c>
      <c r="M27" s="98">
        <v>5.381419271921639</v>
      </c>
      <c r="N27" s="95">
        <v>1.1273576724354584</v>
      </c>
      <c r="O27" s="98">
        <v>0.9660463362051397</v>
      </c>
      <c r="P27" s="98">
        <v>4.28482791003959</v>
      </c>
    </row>
    <row r="28" spans="1:16" ht="12.75">
      <c r="A28" s="35"/>
      <c r="B28" s="2" t="s">
        <v>34</v>
      </c>
      <c r="C28" s="2"/>
      <c r="E28" s="95">
        <v>-7.799922075264587</v>
      </c>
      <c r="F28" s="96">
        <v>578.9939460742364</v>
      </c>
      <c r="G28" s="96">
        <v>-34.67221297846712</v>
      </c>
      <c r="H28" s="97">
        <v>181.4755235040339</v>
      </c>
      <c r="I28" s="96">
        <v>63.239577228865016</v>
      </c>
      <c r="J28" s="96">
        <v>17.18329398029499</v>
      </c>
      <c r="K28" s="98">
        <v>-18.874188358455534</v>
      </c>
      <c r="L28" s="98">
        <v>17.750928121481223</v>
      </c>
      <c r="M28" s="98">
        <v>73.00283536360574</v>
      </c>
      <c r="N28" s="95">
        <v>-78.74781658664756</v>
      </c>
      <c r="O28" s="98">
        <v>119.05336576132251</v>
      </c>
      <c r="P28" s="98">
        <v>40.946325966185725</v>
      </c>
    </row>
    <row r="29" spans="1:16" ht="12.75">
      <c r="A29" s="35"/>
      <c r="B29" s="2"/>
      <c r="C29" s="2"/>
      <c r="E29" s="107"/>
      <c r="F29" s="108"/>
      <c r="G29" s="108"/>
      <c r="H29" s="109"/>
      <c r="I29" s="108"/>
      <c r="J29" s="108"/>
      <c r="K29" s="110"/>
      <c r="L29" s="110"/>
      <c r="M29" s="110"/>
      <c r="N29" s="107"/>
      <c r="O29" s="110"/>
      <c r="P29" s="110"/>
    </row>
    <row r="30" spans="1:16" ht="12.75">
      <c r="A30" s="41" t="s">
        <v>35</v>
      </c>
      <c r="B30" s="42"/>
      <c r="C30" s="42"/>
      <c r="E30" s="95">
        <v>-40.25426653802722</v>
      </c>
      <c r="F30" s="96">
        <v>-3.6823164354877314</v>
      </c>
      <c r="G30" s="96">
        <v>0.9155860520103865</v>
      </c>
      <c r="H30" s="97">
        <v>-24.52158193008226</v>
      </c>
      <c r="I30" s="96">
        <v>11.609280081270533</v>
      </c>
      <c r="J30" s="96">
        <v>-41.122570180641006</v>
      </c>
      <c r="K30" s="98">
        <v>77.80782400353219</v>
      </c>
      <c r="L30" s="98">
        <v>-16.86568868164263</v>
      </c>
      <c r="M30" s="98">
        <v>-22.205597290070312</v>
      </c>
      <c r="N30" s="95">
        <v>-109.80270017050111</v>
      </c>
      <c r="O30" s="98">
        <v>-42.75931176635176</v>
      </c>
      <c r="P30" s="98">
        <v>-32.456018390821754</v>
      </c>
    </row>
    <row r="31" spans="1:16" ht="12.75">
      <c r="A31" s="35"/>
      <c r="B31" s="2"/>
      <c r="C31" s="2"/>
      <c r="E31" s="107"/>
      <c r="F31" s="108"/>
      <c r="G31" s="108"/>
      <c r="H31" s="109"/>
      <c r="I31" s="108"/>
      <c r="J31" s="108"/>
      <c r="K31" s="110"/>
      <c r="L31" s="110"/>
      <c r="M31" s="110"/>
      <c r="N31" s="107"/>
      <c r="O31" s="110"/>
      <c r="P31" s="110"/>
    </row>
    <row r="32" spans="1:16" ht="12.75">
      <c r="A32" s="30" t="s">
        <v>36</v>
      </c>
      <c r="B32" s="2"/>
      <c r="C32" s="2"/>
      <c r="E32" s="107"/>
      <c r="F32" s="108"/>
      <c r="G32" s="108"/>
      <c r="H32" s="109"/>
      <c r="I32" s="108"/>
      <c r="J32" s="108"/>
      <c r="K32" s="110"/>
      <c r="L32" s="110"/>
      <c r="M32" s="110"/>
      <c r="N32" s="107"/>
      <c r="O32" s="110"/>
      <c r="P32" s="110"/>
    </row>
    <row r="33" spans="1:16" ht="12.75">
      <c r="A33" s="35" t="s">
        <v>37</v>
      </c>
      <c r="B33" s="2"/>
      <c r="C33" s="2"/>
      <c r="E33" s="95">
        <v>-7.3711213027737195</v>
      </c>
      <c r="F33" s="96">
        <v>17.228992370083684</v>
      </c>
      <c r="G33" s="96">
        <v>18.059295861373002</v>
      </c>
      <c r="H33" s="97">
        <v>12.129306891764013</v>
      </c>
      <c r="I33" s="96">
        <v>-13.279740920010152</v>
      </c>
      <c r="J33" s="96">
        <v>2.552513028753789</v>
      </c>
      <c r="K33" s="98">
        <v>-5.554495087241684</v>
      </c>
      <c r="L33" s="98">
        <v>-5.761049969508802</v>
      </c>
      <c r="M33" s="98">
        <v>1.376525018525232</v>
      </c>
      <c r="N33" s="95">
        <v>-12.218029045783263</v>
      </c>
      <c r="O33" s="98">
        <v>-12.473916301341536</v>
      </c>
      <c r="P33" s="98">
        <v>-2.288659315489272</v>
      </c>
    </row>
    <row r="34" spans="1:16" ht="12.75">
      <c r="A34" s="35"/>
      <c r="B34" s="2" t="s">
        <v>38</v>
      </c>
      <c r="C34" s="2"/>
      <c r="E34" s="95">
        <v>116.00050696794546</v>
      </c>
      <c r="F34" s="96">
        <v>20.863799664566997</v>
      </c>
      <c r="G34" s="96">
        <v>38.321992046520826</v>
      </c>
      <c r="H34" s="97">
        <v>53.876140619355596</v>
      </c>
      <c r="I34" s="96">
        <v>-81.82613303495422</v>
      </c>
      <c r="J34" s="96">
        <v>-91.51960931193335</v>
      </c>
      <c r="K34" s="98">
        <v>-62.513083653257304</v>
      </c>
      <c r="L34" s="98">
        <v>-80.33121504772494</v>
      </c>
      <c r="M34" s="98">
        <v>-46.36307843583942</v>
      </c>
      <c r="N34" s="95">
        <v>-22.858300950938336</v>
      </c>
      <c r="O34" s="98">
        <v>18.553527704393936</v>
      </c>
      <c r="P34" s="98">
        <v>-37.70486783112005</v>
      </c>
    </row>
    <row r="35" spans="1:16" ht="12.75">
      <c r="A35" s="35"/>
      <c r="B35" s="2" t="s">
        <v>39</v>
      </c>
      <c r="C35" s="2"/>
      <c r="E35" s="95">
        <v>-43.725718957563984</v>
      </c>
      <c r="F35" s="96">
        <v>6.654452714423975</v>
      </c>
      <c r="G35" s="96">
        <v>5.0431488824628</v>
      </c>
      <c r="H35" s="97">
        <v>2.0838678148179968</v>
      </c>
      <c r="I35" s="96">
        <v>-8.65536240201542</v>
      </c>
      <c r="J35" s="96">
        <v>5.269614562406066</v>
      </c>
      <c r="K35" s="98">
        <v>-8.922939852488765</v>
      </c>
      <c r="L35" s="98">
        <v>-4.968734675433173</v>
      </c>
      <c r="M35" s="98">
        <v>-2.12159938245009</v>
      </c>
      <c r="N35" s="95">
        <v>-14.3693816754911</v>
      </c>
      <c r="O35" s="98">
        <v>-4.591271270541542</v>
      </c>
      <c r="P35" s="98">
        <v>-4.082777084781197</v>
      </c>
    </row>
    <row r="36" spans="1:16" ht="12.75">
      <c r="A36" s="35"/>
      <c r="B36" s="2" t="s">
        <v>40</v>
      </c>
      <c r="C36" s="2"/>
      <c r="E36" s="95">
        <v>1.2134555396757785</v>
      </c>
      <c r="F36" s="96">
        <v>31.04823156085206</v>
      </c>
      <c r="G36" s="96">
        <v>41.292577548244516</v>
      </c>
      <c r="H36" s="97">
        <v>22.96532258634287</v>
      </c>
      <c r="I36" s="96">
        <v>-21.092619994930615</v>
      </c>
      <c r="J36" s="96">
        <v>-1.518337365403566</v>
      </c>
      <c r="K36" s="98">
        <v>-2.2752858751835747</v>
      </c>
      <c r="L36" s="98">
        <v>-8.343866407895339</v>
      </c>
      <c r="M36" s="98">
        <v>4.197914584344908</v>
      </c>
      <c r="N36" s="95">
        <v>-10.284357902303165</v>
      </c>
      <c r="O36" s="98">
        <v>-19.09037458414995</v>
      </c>
      <c r="P36" s="98">
        <v>-1.0664226605393123</v>
      </c>
    </row>
    <row r="37" spans="1:16" ht="12.75">
      <c r="A37" s="186"/>
      <c r="B37" s="187"/>
      <c r="C37" s="187"/>
      <c r="D37" s="192"/>
      <c r="E37" s="103"/>
      <c r="F37" s="104"/>
      <c r="G37" s="104"/>
      <c r="H37" s="105"/>
      <c r="I37" s="104"/>
      <c r="J37" s="104"/>
      <c r="K37" s="106"/>
      <c r="L37" s="106"/>
      <c r="M37" s="106"/>
      <c r="N37" s="103"/>
      <c r="O37" s="106"/>
      <c r="P37" s="106"/>
    </row>
    <row r="38" spans="1:16" ht="12.75">
      <c r="A38" s="52" t="s">
        <v>106</v>
      </c>
      <c r="B38" s="53"/>
      <c r="C38" s="53"/>
      <c r="E38" s="111">
        <v>-9.634078882281472</v>
      </c>
      <c r="F38" s="112">
        <v>3.3339887161553117</v>
      </c>
      <c r="G38" s="112">
        <v>6.118737634776394</v>
      </c>
      <c r="H38" s="113">
        <v>-0.9662925551523149</v>
      </c>
      <c r="I38" s="112">
        <v>7.02921557950098</v>
      </c>
      <c r="J38" s="112">
        <v>-58.38196657796067</v>
      </c>
      <c r="K38" s="114">
        <v>9.989263327607656</v>
      </c>
      <c r="L38" s="114">
        <v>1.0362381362742479</v>
      </c>
      <c r="M38" s="114">
        <v>-0.017903107415662145</v>
      </c>
      <c r="N38" s="111">
        <v>-11.550017156453096</v>
      </c>
      <c r="O38" s="114">
        <v>-3.167327055425073</v>
      </c>
      <c r="P38" s="114">
        <v>-1.8788320011707604</v>
      </c>
    </row>
    <row r="39" spans="1:16" ht="12.75">
      <c r="A39" s="52" t="s">
        <v>76</v>
      </c>
      <c r="B39" s="53"/>
      <c r="C39" s="53"/>
      <c r="E39" s="111">
        <v>8.341314646738617</v>
      </c>
      <c r="F39" s="112">
        <v>7.065864338823169</v>
      </c>
      <c r="G39" s="112">
        <v>8.656061625519929</v>
      </c>
      <c r="H39" s="113">
        <v>8.069089483285863</v>
      </c>
      <c r="I39" s="112">
        <v>-0.28782632549401166</v>
      </c>
      <c r="J39" s="112">
        <v>3.418561962863742</v>
      </c>
      <c r="K39" s="114">
        <v>3.3306475982300743</v>
      </c>
      <c r="L39" s="114">
        <v>2.1250450863281367</v>
      </c>
      <c r="M39" s="114">
        <v>4.913907549705043</v>
      </c>
      <c r="N39" s="111">
        <v>0.7005758674558438</v>
      </c>
      <c r="O39" s="114">
        <v>3.5598918074323693</v>
      </c>
      <c r="P39" s="114">
        <v>4.173834893627837</v>
      </c>
    </row>
    <row r="40" spans="1:16" ht="12.75">
      <c r="A40" s="76"/>
      <c r="B40" s="77"/>
      <c r="C40" s="77"/>
      <c r="D40" s="77"/>
      <c r="E40" s="115"/>
      <c r="F40" s="116"/>
      <c r="G40" s="116"/>
      <c r="H40" s="117"/>
      <c r="I40" s="116"/>
      <c r="J40" s="116"/>
      <c r="K40" s="118"/>
      <c r="L40" s="118"/>
      <c r="M40" s="118"/>
      <c r="N40" s="115"/>
      <c r="O40" s="118"/>
      <c r="P40" s="118"/>
    </row>
    <row r="42" ht="39" customHeight="1">
      <c r="P42" s="209">
        <v>10</v>
      </c>
    </row>
  </sheetData>
  <sheetProtection/>
  <printOptions horizontalCentered="1"/>
  <pageMargins left="0" right="0" top="1.1811023622047245" bottom="0" header="0" footer="0"/>
  <pageSetup fitToHeight="1" fitToWidth="1" horizontalDpi="600" verticalDpi="600" orientation="landscape" scale="80" r:id="rId1"/>
</worksheet>
</file>

<file path=xl/worksheets/sheet9.xml><?xml version="1.0" encoding="utf-8"?>
<worksheet xmlns="http://schemas.openxmlformats.org/spreadsheetml/2006/main" xmlns:r="http://schemas.openxmlformats.org/officeDocument/2006/relationships">
  <sheetPr>
    <pageSetUpPr fitToPage="1"/>
  </sheetPr>
  <dimension ref="A2:Q74"/>
  <sheetViews>
    <sheetView zoomScalePageLayoutView="0" workbookViewId="0" topLeftCell="E1">
      <selection activeCell="E32" sqref="E32"/>
    </sheetView>
  </sheetViews>
  <sheetFormatPr defaultColWidth="11.421875" defaultRowHeight="12.75"/>
  <cols>
    <col min="1" max="2" width="2.7109375" style="0" customWidth="1"/>
    <col min="3" max="3" width="42.28125" style="0" customWidth="1"/>
    <col min="5" max="15" width="9.7109375" style="0" customWidth="1"/>
    <col min="17" max="17" width="6.7109375" style="0" customWidth="1"/>
  </cols>
  <sheetData>
    <row r="2" spans="1:16" ht="12.75">
      <c r="A2" s="3" t="s">
        <v>112</v>
      </c>
      <c r="B2" s="4"/>
      <c r="C2" s="4"/>
      <c r="D2" s="5"/>
      <c r="E2" s="4"/>
      <c r="F2" s="4"/>
      <c r="G2" s="4"/>
      <c r="H2" s="4"/>
      <c r="I2" s="4"/>
      <c r="J2" s="4"/>
      <c r="K2" s="4"/>
      <c r="L2" s="4"/>
      <c r="M2" s="4"/>
      <c r="N2" s="4"/>
      <c r="O2" s="4"/>
      <c r="P2" s="4"/>
    </row>
    <row r="3" spans="1:16" ht="12.75">
      <c r="A3" s="89" t="str">
        <f>+Total!A3</f>
        <v>ESTADO DE OPERACIONES DE GOBIERNO  2014</v>
      </c>
      <c r="B3" s="8"/>
      <c r="C3" s="8"/>
      <c r="D3" s="9"/>
      <c r="E3" s="8"/>
      <c r="F3" s="4"/>
      <c r="G3" s="4"/>
      <c r="H3" s="4"/>
      <c r="I3" s="4"/>
      <c r="J3" s="4"/>
      <c r="K3" s="4"/>
      <c r="L3" s="4"/>
      <c r="M3" s="4"/>
      <c r="N3" s="4"/>
      <c r="O3" s="4"/>
      <c r="P3" s="4"/>
    </row>
    <row r="4" spans="1:16" ht="12.75">
      <c r="A4" s="3" t="s">
        <v>113</v>
      </c>
      <c r="B4" s="4"/>
      <c r="C4" s="4"/>
      <c r="D4" s="5"/>
      <c r="E4" s="4"/>
      <c r="F4" s="4"/>
      <c r="G4" s="4"/>
      <c r="H4" s="4"/>
      <c r="I4" s="4"/>
      <c r="J4" s="4"/>
      <c r="K4" s="4"/>
      <c r="L4" s="4"/>
      <c r="M4" s="4"/>
      <c r="N4" s="4"/>
      <c r="O4" s="4"/>
      <c r="P4" s="4"/>
    </row>
    <row r="5" spans="1:16" ht="12.75">
      <c r="A5" s="3" t="s">
        <v>3</v>
      </c>
      <c r="B5" s="4"/>
      <c r="C5" s="10"/>
      <c r="D5" s="11"/>
      <c r="E5" s="4"/>
      <c r="F5" s="4"/>
      <c r="G5" s="4"/>
      <c r="H5" s="4"/>
      <c r="I5" s="4"/>
      <c r="J5" s="4"/>
      <c r="K5" s="4"/>
      <c r="L5" s="4"/>
      <c r="M5" s="4"/>
      <c r="N5" s="4"/>
      <c r="O5" s="4"/>
      <c r="P5" s="4"/>
    </row>
    <row r="6" spans="1:16" ht="12.75">
      <c r="A6" s="3" t="s">
        <v>4</v>
      </c>
      <c r="B6" s="4"/>
      <c r="C6" s="10"/>
      <c r="D6" s="11"/>
      <c r="E6" s="4"/>
      <c r="F6" s="4"/>
      <c r="G6" s="4"/>
      <c r="H6" s="4"/>
      <c r="I6" s="4"/>
      <c r="J6" s="4"/>
      <c r="K6" s="4"/>
      <c r="L6" s="4"/>
      <c r="M6" s="4"/>
      <c r="N6" s="4"/>
      <c r="O6" s="4"/>
      <c r="P6" s="4"/>
    </row>
    <row r="7" spans="1:16" ht="12.75">
      <c r="A7" s="12"/>
      <c r="B7" s="13"/>
      <c r="C7" s="14"/>
      <c r="D7" s="15"/>
      <c r="E7" s="16"/>
      <c r="F7" s="4"/>
      <c r="G7" s="4"/>
      <c r="H7" s="4"/>
      <c r="I7" s="4"/>
      <c r="J7" s="4"/>
      <c r="K7" s="4"/>
      <c r="L7" s="4"/>
      <c r="M7" s="4"/>
      <c r="N7" s="4"/>
      <c r="O7" s="4"/>
      <c r="P7" s="4"/>
    </row>
    <row r="8" spans="1:16" ht="12.75">
      <c r="A8" s="245"/>
      <c r="B8" s="246"/>
      <c r="C8" s="246"/>
      <c r="D8" s="19"/>
      <c r="E8" s="125" t="s">
        <v>5</v>
      </c>
      <c r="F8" s="19" t="s">
        <v>6</v>
      </c>
      <c r="G8" s="19" t="s">
        <v>7</v>
      </c>
      <c r="H8" s="142" t="s">
        <v>8</v>
      </c>
      <c r="I8" s="19" t="s">
        <v>9</v>
      </c>
      <c r="J8" s="19" t="s">
        <v>10</v>
      </c>
      <c r="K8" s="143" t="s">
        <v>11</v>
      </c>
      <c r="L8" s="143" t="s">
        <v>12</v>
      </c>
      <c r="M8" s="143" t="s">
        <v>13</v>
      </c>
      <c r="N8" s="125" t="s">
        <v>14</v>
      </c>
      <c r="O8" s="143" t="s">
        <v>15</v>
      </c>
      <c r="P8" s="143" t="s">
        <v>16</v>
      </c>
    </row>
    <row r="9" spans="1:16" ht="12.75">
      <c r="A9" s="247"/>
      <c r="B9" s="74"/>
      <c r="C9" s="74"/>
      <c r="D9" s="25"/>
      <c r="E9" s="144"/>
      <c r="F9" s="145"/>
      <c r="G9" s="145"/>
      <c r="H9" s="146"/>
      <c r="I9" s="145"/>
      <c r="J9" s="145"/>
      <c r="K9" s="145"/>
      <c r="L9" s="146"/>
      <c r="M9" s="146"/>
      <c r="N9" s="144"/>
      <c r="O9" s="147"/>
      <c r="P9" s="147"/>
    </row>
    <row r="10" spans="1:16" ht="12.75">
      <c r="A10" s="248" t="s">
        <v>17</v>
      </c>
      <c r="B10" s="74"/>
      <c r="C10" s="74"/>
      <c r="D10" s="25"/>
      <c r="E10" s="31"/>
      <c r="F10" s="32"/>
      <c r="G10" s="32"/>
      <c r="H10" s="33"/>
      <c r="I10" s="32"/>
      <c r="J10" s="32"/>
      <c r="K10" s="32"/>
      <c r="L10" s="33"/>
      <c r="M10" s="33"/>
      <c r="N10" s="31"/>
      <c r="O10" s="34"/>
      <c r="P10" s="34"/>
    </row>
    <row r="11" spans="1:16" ht="12.75">
      <c r="A11" s="73" t="s">
        <v>18</v>
      </c>
      <c r="B11" s="74"/>
      <c r="C11" s="74"/>
      <c r="D11" s="36"/>
      <c r="E11" s="72">
        <v>24398.34696</v>
      </c>
      <c r="F11" s="70">
        <v>47856.11679</v>
      </c>
      <c r="G11" s="70">
        <v>65465.770880000004</v>
      </c>
      <c r="H11" s="71">
        <v>137720.23463</v>
      </c>
      <c r="I11" s="70">
        <v>40030.58736</v>
      </c>
      <c r="J11" s="70">
        <v>53248.419599999994</v>
      </c>
      <c r="K11" s="70">
        <v>49713.457279999995</v>
      </c>
      <c r="L11" s="71">
        <v>142992.46423999997</v>
      </c>
      <c r="M11" s="71">
        <v>280712.69886999996</v>
      </c>
      <c r="N11" s="72">
        <v>34460.53614</v>
      </c>
      <c r="O11" s="36">
        <v>1528.11295</v>
      </c>
      <c r="P11" s="40">
        <f>+SUM(M11:O11)</f>
        <v>316701.3479599999</v>
      </c>
    </row>
    <row r="12" spans="1:16" ht="12.75">
      <c r="A12" s="73"/>
      <c r="B12" s="74" t="s">
        <v>19</v>
      </c>
      <c r="C12" s="74"/>
      <c r="D12" s="36"/>
      <c r="E12" s="72">
        <v>0</v>
      </c>
      <c r="F12" s="70">
        <v>0</v>
      </c>
      <c r="G12" s="70">
        <v>0</v>
      </c>
      <c r="H12" s="71">
        <v>0</v>
      </c>
      <c r="I12" s="70">
        <v>0</v>
      </c>
      <c r="J12" s="70">
        <v>0</v>
      </c>
      <c r="K12" s="70">
        <v>0</v>
      </c>
      <c r="L12" s="71">
        <v>0</v>
      </c>
      <c r="M12" s="71">
        <v>0</v>
      </c>
      <c r="N12" s="72">
        <v>0</v>
      </c>
      <c r="O12" s="36">
        <v>0</v>
      </c>
      <c r="P12" s="40">
        <f aca="true" t="shared" si="0" ref="P12:P30">+SUM(M12:O12)</f>
        <v>0</v>
      </c>
    </row>
    <row r="13" spans="1:16" ht="12.75">
      <c r="A13" s="75"/>
      <c r="B13" s="249"/>
      <c r="C13" s="249" t="s">
        <v>73</v>
      </c>
      <c r="D13" s="43"/>
      <c r="E13" s="72">
        <v>0</v>
      </c>
      <c r="F13" s="149">
        <v>0</v>
      </c>
      <c r="G13" s="149">
        <v>0</v>
      </c>
      <c r="H13" s="127">
        <v>0</v>
      </c>
      <c r="I13" s="70">
        <v>0</v>
      </c>
      <c r="J13" s="149">
        <v>0</v>
      </c>
      <c r="K13" s="149">
        <v>0</v>
      </c>
      <c r="L13" s="127">
        <v>0</v>
      </c>
      <c r="M13" s="127">
        <v>0</v>
      </c>
      <c r="N13" s="148">
        <v>0</v>
      </c>
      <c r="O13" s="43">
        <v>0</v>
      </c>
      <c r="P13" s="40">
        <f t="shared" si="0"/>
        <v>0</v>
      </c>
    </row>
    <row r="14" spans="1:16" ht="12.75">
      <c r="A14" s="75"/>
      <c r="B14" s="249"/>
      <c r="C14" s="249" t="s">
        <v>21</v>
      </c>
      <c r="D14" s="43"/>
      <c r="E14" s="72">
        <v>0</v>
      </c>
      <c r="F14" s="149">
        <v>0</v>
      </c>
      <c r="G14" s="149">
        <v>0</v>
      </c>
      <c r="H14" s="127">
        <v>0</v>
      </c>
      <c r="I14" s="70">
        <v>0</v>
      </c>
      <c r="J14" s="149">
        <v>0</v>
      </c>
      <c r="K14" s="149">
        <v>0</v>
      </c>
      <c r="L14" s="127">
        <v>0</v>
      </c>
      <c r="M14" s="127">
        <v>0</v>
      </c>
      <c r="N14" s="148">
        <v>0</v>
      </c>
      <c r="O14" s="43">
        <v>0</v>
      </c>
      <c r="P14" s="40">
        <f t="shared" si="0"/>
        <v>0</v>
      </c>
    </row>
    <row r="15" spans="1:16" ht="12.75">
      <c r="A15" s="73"/>
      <c r="B15" s="74" t="s">
        <v>22</v>
      </c>
      <c r="C15" s="74"/>
      <c r="D15" s="36"/>
      <c r="E15" s="72">
        <v>23035.36482</v>
      </c>
      <c r="F15" s="70">
        <v>46738.98064</v>
      </c>
      <c r="G15" s="70">
        <v>64043.202560000005</v>
      </c>
      <c r="H15" s="71">
        <v>133817.54802</v>
      </c>
      <c r="I15" s="70">
        <v>38622.91104</v>
      </c>
      <c r="J15" s="70">
        <v>51742.17479999999</v>
      </c>
      <c r="K15" s="70">
        <v>48172.07906</v>
      </c>
      <c r="L15" s="71">
        <v>138537.16489999997</v>
      </c>
      <c r="M15" s="71">
        <v>272354.71291999996</v>
      </c>
      <c r="N15" s="72">
        <v>32971.23186</v>
      </c>
      <c r="O15" s="36">
        <v>0</v>
      </c>
      <c r="P15" s="40">
        <f t="shared" si="0"/>
        <v>305325.94477999996</v>
      </c>
    </row>
    <row r="16" spans="1:16" ht="12.75">
      <c r="A16" s="73"/>
      <c r="B16" s="74" t="s">
        <v>23</v>
      </c>
      <c r="C16" s="74"/>
      <c r="D16" s="36"/>
      <c r="E16" s="72">
        <v>0</v>
      </c>
      <c r="F16" s="70">
        <v>0</v>
      </c>
      <c r="G16" s="70">
        <v>0</v>
      </c>
      <c r="H16" s="71">
        <v>0</v>
      </c>
      <c r="I16" s="70">
        <v>0</v>
      </c>
      <c r="J16" s="70">
        <v>0</v>
      </c>
      <c r="K16" s="70">
        <v>0</v>
      </c>
      <c r="L16" s="71">
        <v>0</v>
      </c>
      <c r="M16" s="71">
        <v>0</v>
      </c>
      <c r="N16" s="72">
        <v>0</v>
      </c>
      <c r="O16" s="36">
        <v>0</v>
      </c>
      <c r="P16" s="40">
        <f t="shared" si="0"/>
        <v>0</v>
      </c>
    </row>
    <row r="17" spans="1:16" ht="12.75">
      <c r="A17" s="73"/>
      <c r="B17" s="74" t="s">
        <v>24</v>
      </c>
      <c r="C17" s="74"/>
      <c r="D17" s="36"/>
      <c r="E17" s="72">
        <v>0</v>
      </c>
      <c r="F17" s="70">
        <v>0</v>
      </c>
      <c r="G17" s="70">
        <v>0</v>
      </c>
      <c r="H17" s="71">
        <v>0</v>
      </c>
      <c r="I17" s="70">
        <v>0</v>
      </c>
      <c r="J17" s="70">
        <v>0</v>
      </c>
      <c r="K17" s="70">
        <v>0</v>
      </c>
      <c r="L17" s="71">
        <v>0</v>
      </c>
      <c r="M17" s="71">
        <v>0</v>
      </c>
      <c r="N17" s="72">
        <v>0</v>
      </c>
      <c r="O17" s="36">
        <v>0</v>
      </c>
      <c r="P17" s="40">
        <f t="shared" si="0"/>
        <v>0</v>
      </c>
    </row>
    <row r="18" spans="1:16" ht="12.75">
      <c r="A18" s="73"/>
      <c r="B18" s="249" t="s">
        <v>25</v>
      </c>
      <c r="C18" s="74"/>
      <c r="D18" s="36"/>
      <c r="E18" s="72">
        <v>1362.9821399999998</v>
      </c>
      <c r="F18" s="70">
        <v>1117.1361499999998</v>
      </c>
      <c r="G18" s="70">
        <v>1422.56832</v>
      </c>
      <c r="H18" s="71">
        <v>3902.6866099999997</v>
      </c>
      <c r="I18" s="70">
        <v>1407.67632</v>
      </c>
      <c r="J18" s="70">
        <v>1506.2448</v>
      </c>
      <c r="K18" s="70">
        <v>1541.3782199999998</v>
      </c>
      <c r="L18" s="71">
        <v>4455.29934</v>
      </c>
      <c r="M18" s="71">
        <v>8357.985949999998</v>
      </c>
      <c r="N18" s="72">
        <v>1489.30428</v>
      </c>
      <c r="O18" s="36">
        <v>1528.11295</v>
      </c>
      <c r="P18" s="40">
        <f t="shared" si="0"/>
        <v>11375.40318</v>
      </c>
    </row>
    <row r="19" spans="1:16" ht="12.75">
      <c r="A19" s="73"/>
      <c r="B19" s="74" t="s">
        <v>26</v>
      </c>
      <c r="C19" s="74"/>
      <c r="D19" s="36"/>
      <c r="E19" s="72">
        <v>0</v>
      </c>
      <c r="F19" s="70">
        <v>0</v>
      </c>
      <c r="G19" s="70">
        <v>0</v>
      </c>
      <c r="H19" s="71">
        <v>0</v>
      </c>
      <c r="I19" s="70">
        <v>0</v>
      </c>
      <c r="J19" s="70">
        <v>0</v>
      </c>
      <c r="K19" s="70">
        <v>0</v>
      </c>
      <c r="L19" s="71">
        <v>0</v>
      </c>
      <c r="M19" s="71">
        <v>0</v>
      </c>
      <c r="N19" s="72">
        <v>0</v>
      </c>
      <c r="O19" s="36">
        <v>0</v>
      </c>
      <c r="P19" s="40">
        <f t="shared" si="0"/>
        <v>0</v>
      </c>
    </row>
    <row r="20" spans="1:16" ht="12.75">
      <c r="A20" s="73"/>
      <c r="B20" s="74" t="s">
        <v>27</v>
      </c>
      <c r="C20" s="74"/>
      <c r="D20" s="36"/>
      <c r="E20" s="72">
        <v>0</v>
      </c>
      <c r="F20" s="70">
        <v>0</v>
      </c>
      <c r="G20" s="70">
        <v>0</v>
      </c>
      <c r="H20" s="71">
        <v>0</v>
      </c>
      <c r="I20" s="70">
        <v>0</v>
      </c>
      <c r="J20" s="70">
        <v>0</v>
      </c>
      <c r="K20" s="70">
        <v>0</v>
      </c>
      <c r="L20" s="71">
        <v>0</v>
      </c>
      <c r="M20" s="71">
        <v>0</v>
      </c>
      <c r="N20" s="72">
        <v>0</v>
      </c>
      <c r="O20" s="36">
        <v>0</v>
      </c>
      <c r="P20" s="40">
        <f t="shared" si="0"/>
        <v>0</v>
      </c>
    </row>
    <row r="21" spans="1:16" ht="12.75">
      <c r="A21" s="73"/>
      <c r="B21" s="74"/>
      <c r="C21" s="74"/>
      <c r="D21" s="25"/>
      <c r="E21" s="150"/>
      <c r="F21" s="151"/>
      <c r="G21" s="151"/>
      <c r="H21" s="152"/>
      <c r="I21" s="151"/>
      <c r="J21" s="151"/>
      <c r="K21" s="151"/>
      <c r="L21" s="152"/>
      <c r="M21" s="152"/>
      <c r="N21" s="150"/>
      <c r="O21" s="153"/>
      <c r="P21" s="51"/>
    </row>
    <row r="22" spans="1:16" ht="12.75">
      <c r="A22" s="73" t="s">
        <v>28</v>
      </c>
      <c r="B22" s="74"/>
      <c r="C22" s="74"/>
      <c r="D22" s="36"/>
      <c r="E22" s="72">
        <v>133605.83145</v>
      </c>
      <c r="F22" s="70">
        <v>13323.522</v>
      </c>
      <c r="G22" s="70">
        <v>22850.054</v>
      </c>
      <c r="H22" s="71">
        <v>169779.40744999997</v>
      </c>
      <c r="I22" s="70">
        <v>13387.452</v>
      </c>
      <c r="J22" s="70">
        <v>12753.849</v>
      </c>
      <c r="K22" s="70">
        <v>26982.785259999997</v>
      </c>
      <c r="L22" s="71">
        <v>53124.08626</v>
      </c>
      <c r="M22" s="71">
        <v>222903.49370999995</v>
      </c>
      <c r="N22" s="72">
        <v>12319.22</v>
      </c>
      <c r="O22" s="36">
        <v>20669.5288</v>
      </c>
      <c r="P22" s="40">
        <f t="shared" si="0"/>
        <v>255892.24250999995</v>
      </c>
    </row>
    <row r="23" spans="1:16" ht="12.75">
      <c r="A23" s="73"/>
      <c r="B23" s="74" t="s">
        <v>29</v>
      </c>
      <c r="C23" s="74"/>
      <c r="D23" s="36"/>
      <c r="E23" s="72">
        <v>0</v>
      </c>
      <c r="F23" s="70">
        <v>0</v>
      </c>
      <c r="G23" s="70">
        <v>0</v>
      </c>
      <c r="H23" s="71">
        <v>0</v>
      </c>
      <c r="I23" s="70">
        <v>0</v>
      </c>
      <c r="J23" s="70">
        <v>0</v>
      </c>
      <c r="K23" s="70">
        <v>0</v>
      </c>
      <c r="L23" s="71">
        <v>0</v>
      </c>
      <c r="M23" s="71">
        <v>0</v>
      </c>
      <c r="N23" s="72">
        <v>0</v>
      </c>
      <c r="O23" s="36">
        <v>0</v>
      </c>
      <c r="P23" s="40">
        <f t="shared" si="0"/>
        <v>0</v>
      </c>
    </row>
    <row r="24" spans="1:16" ht="12.75">
      <c r="A24" s="73"/>
      <c r="B24" s="74" t="s">
        <v>30</v>
      </c>
      <c r="C24" s="74"/>
      <c r="D24" s="36"/>
      <c r="E24" s="72">
        <v>120195.36944999998</v>
      </c>
      <c r="F24" s="70">
        <v>0</v>
      </c>
      <c r="G24" s="70">
        <v>9613.472</v>
      </c>
      <c r="H24" s="71">
        <v>129808.84144999998</v>
      </c>
      <c r="I24" s="70">
        <v>443.712</v>
      </c>
      <c r="J24" s="70">
        <v>0</v>
      </c>
      <c r="K24" s="70">
        <v>14418.827259999998</v>
      </c>
      <c r="L24" s="71">
        <v>14862.539259999998</v>
      </c>
      <c r="M24" s="71">
        <v>144671.38070999997</v>
      </c>
      <c r="N24" s="72">
        <v>0</v>
      </c>
      <c r="O24" s="36">
        <v>8567.6238</v>
      </c>
      <c r="P24" s="40">
        <f t="shared" si="0"/>
        <v>153239.00450999997</v>
      </c>
    </row>
    <row r="25" spans="1:16" ht="12.75">
      <c r="A25" s="73"/>
      <c r="B25" s="74" t="s">
        <v>31</v>
      </c>
      <c r="C25" s="74"/>
      <c r="D25" s="36"/>
      <c r="E25" s="72">
        <v>13410.462</v>
      </c>
      <c r="F25" s="70">
        <v>13323.522</v>
      </c>
      <c r="G25" s="70">
        <v>13236.582</v>
      </c>
      <c r="H25" s="71">
        <v>39970.566</v>
      </c>
      <c r="I25" s="70">
        <v>12943.74</v>
      </c>
      <c r="J25" s="70">
        <v>12753.849</v>
      </c>
      <c r="K25" s="70">
        <v>12563.958</v>
      </c>
      <c r="L25" s="71">
        <v>38261.547</v>
      </c>
      <c r="M25" s="71">
        <v>78232.113</v>
      </c>
      <c r="N25" s="72">
        <v>12319.22</v>
      </c>
      <c r="O25" s="36">
        <v>12101.905</v>
      </c>
      <c r="P25" s="40">
        <f t="shared" si="0"/>
        <v>102653.238</v>
      </c>
    </row>
    <row r="26" spans="1:16" ht="12.75">
      <c r="A26" s="73"/>
      <c r="B26" s="74" t="s">
        <v>32</v>
      </c>
      <c r="C26" s="74"/>
      <c r="D26" s="36"/>
      <c r="E26" s="72">
        <v>0</v>
      </c>
      <c r="F26" s="70">
        <v>0</v>
      </c>
      <c r="G26" s="70">
        <v>0</v>
      </c>
      <c r="H26" s="71">
        <v>0</v>
      </c>
      <c r="I26" s="70">
        <v>0</v>
      </c>
      <c r="J26" s="70">
        <v>0</v>
      </c>
      <c r="K26" s="70">
        <v>0</v>
      </c>
      <c r="L26" s="71">
        <v>0</v>
      </c>
      <c r="M26" s="71">
        <v>0</v>
      </c>
      <c r="N26" s="72">
        <v>0</v>
      </c>
      <c r="O26" s="36">
        <v>0</v>
      </c>
      <c r="P26" s="40">
        <f t="shared" si="0"/>
        <v>0</v>
      </c>
    </row>
    <row r="27" spans="1:16" ht="12.75">
      <c r="A27" s="73"/>
      <c r="B27" s="249" t="s">
        <v>104</v>
      </c>
      <c r="C27" s="74"/>
      <c r="D27" s="36"/>
      <c r="E27" s="72">
        <v>0</v>
      </c>
      <c r="F27" s="70">
        <v>0</v>
      </c>
      <c r="G27" s="70">
        <v>0</v>
      </c>
      <c r="H27" s="71">
        <v>0</v>
      </c>
      <c r="I27" s="70">
        <v>0</v>
      </c>
      <c r="J27" s="70">
        <v>0</v>
      </c>
      <c r="K27" s="70">
        <v>0</v>
      </c>
      <c r="L27" s="71">
        <v>0</v>
      </c>
      <c r="M27" s="71">
        <v>0</v>
      </c>
      <c r="N27" s="72">
        <v>0</v>
      </c>
      <c r="O27" s="36">
        <v>0</v>
      </c>
      <c r="P27" s="40">
        <f t="shared" si="0"/>
        <v>0</v>
      </c>
    </row>
    <row r="28" spans="1:16" ht="12.75">
      <c r="A28" s="73"/>
      <c r="B28" s="74" t="s">
        <v>34</v>
      </c>
      <c r="C28" s="74"/>
      <c r="D28" s="36"/>
      <c r="E28" s="72">
        <v>0</v>
      </c>
      <c r="F28" s="70">
        <v>0</v>
      </c>
      <c r="G28" s="70">
        <v>0</v>
      </c>
      <c r="H28" s="71">
        <v>0</v>
      </c>
      <c r="I28" s="70">
        <v>0</v>
      </c>
      <c r="J28" s="70">
        <v>0</v>
      </c>
      <c r="K28" s="70">
        <v>0</v>
      </c>
      <c r="L28" s="71">
        <v>0</v>
      </c>
      <c r="M28" s="71">
        <v>0</v>
      </c>
      <c r="N28" s="72">
        <v>0</v>
      </c>
      <c r="O28" s="36">
        <v>0</v>
      </c>
      <c r="P28" s="40">
        <f t="shared" si="0"/>
        <v>0</v>
      </c>
    </row>
    <row r="29" spans="1:16" ht="12.75">
      <c r="A29" s="73"/>
      <c r="B29" s="74"/>
      <c r="C29" s="74"/>
      <c r="D29" s="36"/>
      <c r="E29" s="72"/>
      <c r="F29" s="70"/>
      <c r="G29" s="70"/>
      <c r="H29" s="71"/>
      <c r="I29" s="70"/>
      <c r="J29" s="70"/>
      <c r="K29" s="70"/>
      <c r="L29" s="71"/>
      <c r="M29" s="71"/>
      <c r="N29" s="72"/>
      <c r="O29" s="36"/>
      <c r="P29" s="40"/>
    </row>
    <row r="30" spans="1:16" ht="12.75">
      <c r="A30" s="75" t="s">
        <v>35</v>
      </c>
      <c r="B30" s="249"/>
      <c r="C30" s="249"/>
      <c r="D30" s="36"/>
      <c r="E30" s="72">
        <v>-109207.48449</v>
      </c>
      <c r="F30" s="70">
        <v>34532.59479</v>
      </c>
      <c r="G30" s="70">
        <v>42615.71688000001</v>
      </c>
      <c r="H30" s="71">
        <v>-32059.172819999978</v>
      </c>
      <c r="I30" s="70">
        <v>26643.13536</v>
      </c>
      <c r="J30" s="70">
        <v>40494.57059999999</v>
      </c>
      <c r="K30" s="70">
        <v>22730.672019999998</v>
      </c>
      <c r="L30" s="71">
        <v>89868.37797999998</v>
      </c>
      <c r="M30" s="71">
        <v>57809.20516000001</v>
      </c>
      <c r="N30" s="72">
        <v>22141.316139999995</v>
      </c>
      <c r="O30" s="36">
        <v>-19141.41585</v>
      </c>
      <c r="P30" s="40">
        <f t="shared" si="0"/>
        <v>60809.10545</v>
      </c>
    </row>
    <row r="31" spans="1:16" ht="12.75">
      <c r="A31" s="73"/>
      <c r="B31" s="74"/>
      <c r="C31" s="74"/>
      <c r="D31" s="36"/>
      <c r="E31" s="72"/>
      <c r="F31" s="70"/>
      <c r="G31" s="70"/>
      <c r="H31" s="71"/>
      <c r="I31" s="70"/>
      <c r="J31" s="70"/>
      <c r="K31" s="70"/>
      <c r="L31" s="71"/>
      <c r="M31" s="71"/>
      <c r="N31" s="72"/>
      <c r="O31" s="36"/>
      <c r="P31" s="40"/>
    </row>
    <row r="32" spans="1:16" ht="12.75">
      <c r="A32" s="248" t="s">
        <v>36</v>
      </c>
      <c r="B32" s="74"/>
      <c r="C32" s="74"/>
      <c r="D32" s="36"/>
      <c r="E32" s="72"/>
      <c r="F32" s="70"/>
      <c r="G32" s="70"/>
      <c r="H32" s="71"/>
      <c r="I32" s="70"/>
      <c r="J32" s="70"/>
      <c r="K32" s="70"/>
      <c r="L32" s="71"/>
      <c r="M32" s="71"/>
      <c r="N32" s="72"/>
      <c r="O32" s="36"/>
      <c r="P32" s="40"/>
    </row>
    <row r="33" spans="1:16" ht="12.75">
      <c r="A33" s="73" t="s">
        <v>37</v>
      </c>
      <c r="B33" s="74"/>
      <c r="C33" s="74"/>
      <c r="D33" s="36"/>
      <c r="E33" s="72">
        <v>0</v>
      </c>
      <c r="F33" s="70">
        <v>0</v>
      </c>
      <c r="G33" s="70">
        <v>0</v>
      </c>
      <c r="H33" s="71">
        <v>0</v>
      </c>
      <c r="I33" s="70">
        <v>0</v>
      </c>
      <c r="J33" s="70">
        <v>0</v>
      </c>
      <c r="K33" s="70">
        <v>0</v>
      </c>
      <c r="L33" s="71">
        <v>0</v>
      </c>
      <c r="M33" s="71">
        <v>0</v>
      </c>
      <c r="N33" s="72">
        <v>0</v>
      </c>
      <c r="O33" s="36">
        <v>0</v>
      </c>
      <c r="P33" s="40">
        <f>+SUM(M33:O33)</f>
        <v>0</v>
      </c>
    </row>
    <row r="34" spans="1:16" ht="12.75">
      <c r="A34" s="73"/>
      <c r="B34" s="74" t="s">
        <v>38</v>
      </c>
      <c r="C34" s="74"/>
      <c r="D34" s="36"/>
      <c r="E34" s="72">
        <v>0</v>
      </c>
      <c r="F34" s="70">
        <v>0</v>
      </c>
      <c r="G34" s="70">
        <v>0</v>
      </c>
      <c r="H34" s="71">
        <v>0</v>
      </c>
      <c r="I34" s="70">
        <v>0</v>
      </c>
      <c r="J34" s="70">
        <v>0</v>
      </c>
      <c r="K34" s="70">
        <v>0</v>
      </c>
      <c r="L34" s="71">
        <v>0</v>
      </c>
      <c r="M34" s="71">
        <v>0</v>
      </c>
      <c r="N34" s="72">
        <v>0</v>
      </c>
      <c r="O34" s="36">
        <v>0</v>
      </c>
      <c r="P34" s="40">
        <f>+SUM(M34:O34)</f>
        <v>0</v>
      </c>
    </row>
    <row r="35" spans="1:16" ht="12.75">
      <c r="A35" s="73"/>
      <c r="B35" s="74" t="s">
        <v>39</v>
      </c>
      <c r="C35" s="74"/>
      <c r="D35" s="36"/>
      <c r="E35" s="72">
        <v>0</v>
      </c>
      <c r="F35" s="70">
        <v>0</v>
      </c>
      <c r="G35" s="70">
        <v>0</v>
      </c>
      <c r="H35" s="71">
        <v>0</v>
      </c>
      <c r="I35" s="70">
        <v>0</v>
      </c>
      <c r="J35" s="70">
        <v>0</v>
      </c>
      <c r="K35" s="70">
        <v>0</v>
      </c>
      <c r="L35" s="71">
        <v>0</v>
      </c>
      <c r="M35" s="71">
        <v>0</v>
      </c>
      <c r="N35" s="72">
        <v>0</v>
      </c>
      <c r="O35" s="36">
        <v>0</v>
      </c>
      <c r="P35" s="40">
        <f>+SUM(M35:O35)</f>
        <v>0</v>
      </c>
    </row>
    <row r="36" spans="1:16" ht="12.75">
      <c r="A36" s="73"/>
      <c r="B36" s="74" t="s">
        <v>40</v>
      </c>
      <c r="C36" s="74"/>
      <c r="D36" s="36"/>
      <c r="E36" s="72">
        <v>0</v>
      </c>
      <c r="F36" s="70">
        <v>0</v>
      </c>
      <c r="G36" s="70">
        <v>0</v>
      </c>
      <c r="H36" s="71">
        <v>0</v>
      </c>
      <c r="I36" s="70">
        <v>0</v>
      </c>
      <c r="J36" s="70">
        <v>0</v>
      </c>
      <c r="K36" s="70">
        <v>0</v>
      </c>
      <c r="L36" s="71">
        <v>0</v>
      </c>
      <c r="M36" s="71">
        <v>0</v>
      </c>
      <c r="N36" s="72">
        <v>0</v>
      </c>
      <c r="O36" s="36">
        <v>0</v>
      </c>
      <c r="P36" s="40">
        <f>+SUM(M36:O36)</f>
        <v>0</v>
      </c>
    </row>
    <row r="37" spans="1:16" ht="12.75">
      <c r="A37" s="73"/>
      <c r="B37" s="74"/>
      <c r="C37" s="74"/>
      <c r="D37" s="36"/>
      <c r="E37" s="72"/>
      <c r="F37" s="70"/>
      <c r="G37" s="70"/>
      <c r="H37" s="71"/>
      <c r="I37" s="70"/>
      <c r="J37" s="70"/>
      <c r="K37" s="70"/>
      <c r="L37" s="71"/>
      <c r="M37" s="71"/>
      <c r="N37" s="72"/>
      <c r="O37" s="36"/>
      <c r="P37" s="40"/>
    </row>
    <row r="38" spans="1:16" ht="12.75">
      <c r="A38" s="250" t="s">
        <v>106</v>
      </c>
      <c r="B38" s="251"/>
      <c r="C38" s="251"/>
      <c r="D38" s="54"/>
      <c r="E38" s="154">
        <v>24398.34696</v>
      </c>
      <c r="F38" s="155">
        <v>47856.11679</v>
      </c>
      <c r="G38" s="155">
        <v>65465.770880000004</v>
      </c>
      <c r="H38" s="129">
        <v>137720.23463</v>
      </c>
      <c r="I38" s="155">
        <v>40030.58736</v>
      </c>
      <c r="J38" s="155">
        <v>53248.419599999994</v>
      </c>
      <c r="K38" s="155">
        <v>49713.457279999995</v>
      </c>
      <c r="L38" s="129">
        <v>142992.46423999997</v>
      </c>
      <c r="M38" s="129">
        <v>280712.69886999996</v>
      </c>
      <c r="N38" s="154">
        <v>34460.53614</v>
      </c>
      <c r="O38" s="54">
        <v>1528.11295</v>
      </c>
      <c r="P38" s="58">
        <f>+SUM(M38:O38)</f>
        <v>316701.3479599999</v>
      </c>
    </row>
    <row r="39" spans="1:16" ht="12.75">
      <c r="A39" s="250" t="s">
        <v>76</v>
      </c>
      <c r="B39" s="251"/>
      <c r="C39" s="251"/>
      <c r="D39" s="54"/>
      <c r="E39" s="154">
        <v>133605.83145</v>
      </c>
      <c r="F39" s="155">
        <v>13323.522</v>
      </c>
      <c r="G39" s="155">
        <v>22850.054</v>
      </c>
      <c r="H39" s="129">
        <v>169779.40744999997</v>
      </c>
      <c r="I39" s="155">
        <v>13387.452</v>
      </c>
      <c r="J39" s="155">
        <v>12753.849</v>
      </c>
      <c r="K39" s="155">
        <v>26982.785259999997</v>
      </c>
      <c r="L39" s="129">
        <v>53124.08626</v>
      </c>
      <c r="M39" s="129">
        <v>222903.49370999995</v>
      </c>
      <c r="N39" s="154">
        <v>12319.22</v>
      </c>
      <c r="O39" s="54">
        <v>20669.5288</v>
      </c>
      <c r="P39" s="58">
        <f>+SUM(M39:O39)</f>
        <v>255892.24250999995</v>
      </c>
    </row>
    <row r="40" spans="1:16" ht="12.75">
      <c r="A40" s="250" t="s">
        <v>43</v>
      </c>
      <c r="B40" s="251"/>
      <c r="C40" s="251"/>
      <c r="D40" s="54"/>
      <c r="E40" s="154">
        <v>-109207.48449</v>
      </c>
      <c r="F40" s="155">
        <v>34532.59479</v>
      </c>
      <c r="G40" s="155">
        <v>42615.71688000001</v>
      </c>
      <c r="H40" s="129">
        <v>-32059.172819999978</v>
      </c>
      <c r="I40" s="155">
        <v>26643.13536</v>
      </c>
      <c r="J40" s="252">
        <v>40494.57059999999</v>
      </c>
      <c r="K40" s="252">
        <v>22730.672019999998</v>
      </c>
      <c r="L40" s="253">
        <v>89868.37797999998</v>
      </c>
      <c r="M40" s="253">
        <v>57809.20516000001</v>
      </c>
      <c r="N40" s="254">
        <v>22141.316139999995</v>
      </c>
      <c r="O40" s="255">
        <v>-19141.41585</v>
      </c>
      <c r="P40" s="58">
        <f>+SUM(M40:O40)</f>
        <v>60809.10545</v>
      </c>
    </row>
    <row r="41" spans="1:16" ht="12.75">
      <c r="A41" s="63"/>
      <c r="B41" s="256"/>
      <c r="C41" s="256"/>
      <c r="D41" s="65"/>
      <c r="E41" s="156"/>
      <c r="F41" s="157"/>
      <c r="G41" s="157"/>
      <c r="H41" s="158"/>
      <c r="I41" s="157"/>
      <c r="J41" s="157"/>
      <c r="K41" s="157"/>
      <c r="L41" s="158"/>
      <c r="M41" s="158"/>
      <c r="N41" s="156"/>
      <c r="O41" s="159"/>
      <c r="P41" s="69"/>
    </row>
    <row r="42" spans="1:16" ht="12.75">
      <c r="A42" s="248" t="s">
        <v>44</v>
      </c>
      <c r="B42" s="74"/>
      <c r="C42" s="74"/>
      <c r="D42" s="25"/>
      <c r="E42" s="150"/>
      <c r="F42" s="151"/>
      <c r="G42" s="151"/>
      <c r="H42" s="152"/>
      <c r="I42" s="151"/>
      <c r="J42" s="151"/>
      <c r="K42" s="153"/>
      <c r="L42" s="153"/>
      <c r="M42" s="153"/>
      <c r="N42" s="150"/>
      <c r="O42" s="153"/>
      <c r="P42" s="51"/>
    </row>
    <row r="43" spans="1:16" ht="12.75">
      <c r="A43" s="248"/>
      <c r="B43" s="74"/>
      <c r="C43" s="74"/>
      <c r="D43" s="25"/>
      <c r="E43" s="150"/>
      <c r="F43" s="151"/>
      <c r="G43" s="151"/>
      <c r="H43" s="152"/>
      <c r="I43" s="151"/>
      <c r="J43" s="151"/>
      <c r="K43" s="153"/>
      <c r="L43" s="153"/>
      <c r="M43" s="153"/>
      <c r="N43" s="150"/>
      <c r="O43" s="153"/>
      <c r="P43" s="51"/>
    </row>
    <row r="44" spans="1:16" ht="12.75">
      <c r="A44" s="73" t="s">
        <v>45</v>
      </c>
      <c r="B44" s="74"/>
      <c r="C44" s="74"/>
      <c r="D44" s="36"/>
      <c r="E44" s="72">
        <v>-95797.02248999999</v>
      </c>
      <c r="F44" s="70">
        <v>47856.11679</v>
      </c>
      <c r="G44" s="70">
        <v>55852.29888</v>
      </c>
      <c r="H44" s="71">
        <v>7911.393180000014</v>
      </c>
      <c r="I44" s="70">
        <v>39586.87536</v>
      </c>
      <c r="J44" s="70">
        <v>53248.4196</v>
      </c>
      <c r="K44" s="36">
        <v>35294.63002</v>
      </c>
      <c r="L44" s="36">
        <v>128129.92498</v>
      </c>
      <c r="M44" s="36">
        <v>136041.31816000002</v>
      </c>
      <c r="N44" s="72">
        <v>34460.536140000004</v>
      </c>
      <c r="O44" s="36">
        <v>-7039.51085</v>
      </c>
      <c r="P44" s="40">
        <f aca="true" t="shared" si="1" ref="P44:P57">+SUM(M44:O44)</f>
        <v>163462.34345000004</v>
      </c>
    </row>
    <row r="45" spans="1:16" ht="12.75">
      <c r="A45" s="73" t="s">
        <v>46</v>
      </c>
      <c r="B45" s="74"/>
      <c r="C45" s="74"/>
      <c r="D45" s="36"/>
      <c r="E45" s="72">
        <v>0</v>
      </c>
      <c r="F45" s="70">
        <v>0</v>
      </c>
      <c r="G45" s="70">
        <v>0</v>
      </c>
      <c r="H45" s="71">
        <v>0</v>
      </c>
      <c r="I45" s="70">
        <v>0</v>
      </c>
      <c r="J45" s="70">
        <v>0</v>
      </c>
      <c r="K45" s="36">
        <v>0</v>
      </c>
      <c r="L45" s="36">
        <v>0</v>
      </c>
      <c r="M45" s="36">
        <v>0</v>
      </c>
      <c r="N45" s="72">
        <v>0</v>
      </c>
      <c r="O45" s="36">
        <v>0</v>
      </c>
      <c r="P45" s="40">
        <f t="shared" si="1"/>
        <v>0</v>
      </c>
    </row>
    <row r="46" spans="1:16" ht="12.75">
      <c r="A46" s="73"/>
      <c r="B46" s="74" t="s">
        <v>47</v>
      </c>
      <c r="C46" s="74"/>
      <c r="D46" s="36"/>
      <c r="E46" s="72">
        <v>0</v>
      </c>
      <c r="F46" s="70">
        <v>0</v>
      </c>
      <c r="G46" s="70">
        <v>0</v>
      </c>
      <c r="H46" s="71">
        <v>0</v>
      </c>
      <c r="I46" s="70">
        <v>0</v>
      </c>
      <c r="J46" s="70">
        <v>0</v>
      </c>
      <c r="K46" s="36">
        <v>0</v>
      </c>
      <c r="L46" s="36">
        <v>0</v>
      </c>
      <c r="M46" s="36">
        <v>0</v>
      </c>
      <c r="N46" s="72">
        <v>0</v>
      </c>
      <c r="O46" s="36">
        <v>0</v>
      </c>
      <c r="P46" s="40">
        <f t="shared" si="1"/>
        <v>0</v>
      </c>
    </row>
    <row r="47" spans="1:16" ht="12.75">
      <c r="A47" s="73"/>
      <c r="B47" s="74" t="s">
        <v>48</v>
      </c>
      <c r="C47" s="74"/>
      <c r="D47" s="36"/>
      <c r="E47" s="72">
        <v>0</v>
      </c>
      <c r="F47" s="70">
        <v>0</v>
      </c>
      <c r="G47" s="70">
        <v>0</v>
      </c>
      <c r="H47" s="71">
        <v>0</v>
      </c>
      <c r="I47" s="70">
        <v>0</v>
      </c>
      <c r="J47" s="70">
        <v>0</v>
      </c>
      <c r="K47" s="36">
        <v>0</v>
      </c>
      <c r="L47" s="36">
        <v>0</v>
      </c>
      <c r="M47" s="36">
        <v>0</v>
      </c>
      <c r="N47" s="72">
        <v>0</v>
      </c>
      <c r="O47" s="36">
        <v>0</v>
      </c>
      <c r="P47" s="40">
        <f t="shared" si="1"/>
        <v>0</v>
      </c>
    </row>
    <row r="48" spans="1:16" ht="12.75">
      <c r="A48" s="73" t="s">
        <v>49</v>
      </c>
      <c r="B48" s="74"/>
      <c r="C48" s="74"/>
      <c r="D48" s="36"/>
      <c r="E48" s="72">
        <v>0</v>
      </c>
      <c r="F48" s="70">
        <v>0</v>
      </c>
      <c r="G48" s="70">
        <v>0</v>
      </c>
      <c r="H48" s="71">
        <v>0</v>
      </c>
      <c r="I48" s="70">
        <v>0</v>
      </c>
      <c r="J48" s="70">
        <v>0</v>
      </c>
      <c r="K48" s="36">
        <v>0</v>
      </c>
      <c r="L48" s="36">
        <v>0</v>
      </c>
      <c r="M48" s="36">
        <v>0</v>
      </c>
      <c r="N48" s="72">
        <v>0</v>
      </c>
      <c r="O48" s="36">
        <v>0</v>
      </c>
      <c r="P48" s="40">
        <f t="shared" si="1"/>
        <v>0</v>
      </c>
    </row>
    <row r="49" spans="1:16" ht="12.75">
      <c r="A49" s="73"/>
      <c r="B49" s="74" t="s">
        <v>50</v>
      </c>
      <c r="C49" s="74"/>
      <c r="D49" s="36"/>
      <c r="E49" s="72">
        <v>0</v>
      </c>
      <c r="F49" s="70">
        <v>0</v>
      </c>
      <c r="G49" s="70">
        <v>0</v>
      </c>
      <c r="H49" s="71">
        <v>0</v>
      </c>
      <c r="I49" s="70">
        <v>0</v>
      </c>
      <c r="J49" s="70">
        <v>0</v>
      </c>
      <c r="K49" s="36">
        <v>0</v>
      </c>
      <c r="L49" s="36">
        <v>0</v>
      </c>
      <c r="M49" s="36">
        <v>0</v>
      </c>
      <c r="N49" s="72">
        <v>0</v>
      </c>
      <c r="O49" s="36">
        <v>0</v>
      </c>
      <c r="P49" s="40">
        <f t="shared" si="1"/>
        <v>0</v>
      </c>
    </row>
    <row r="50" spans="1:16" ht="12.75">
      <c r="A50" s="73"/>
      <c r="B50" s="74" t="s">
        <v>51</v>
      </c>
      <c r="C50" s="74"/>
      <c r="D50" s="36"/>
      <c r="E50" s="72">
        <v>0</v>
      </c>
      <c r="F50" s="70">
        <v>0</v>
      </c>
      <c r="G50" s="70">
        <v>0</v>
      </c>
      <c r="H50" s="71">
        <v>0</v>
      </c>
      <c r="I50" s="70">
        <v>0</v>
      </c>
      <c r="J50" s="70">
        <v>0</v>
      </c>
      <c r="K50" s="36">
        <v>0</v>
      </c>
      <c r="L50" s="36">
        <v>0</v>
      </c>
      <c r="M50" s="36">
        <v>0</v>
      </c>
      <c r="N50" s="72">
        <v>0</v>
      </c>
      <c r="O50" s="36">
        <v>0</v>
      </c>
      <c r="P50" s="40">
        <f t="shared" si="1"/>
        <v>0</v>
      </c>
    </row>
    <row r="51" spans="1:16" ht="12.75">
      <c r="A51" s="73" t="s">
        <v>52</v>
      </c>
      <c r="B51" s="74"/>
      <c r="C51" s="74"/>
      <c r="D51" s="36"/>
      <c r="E51" s="72">
        <v>0</v>
      </c>
      <c r="F51" s="70">
        <v>0</v>
      </c>
      <c r="G51" s="70">
        <v>0</v>
      </c>
      <c r="H51" s="71">
        <v>0</v>
      </c>
      <c r="I51" s="70">
        <v>0</v>
      </c>
      <c r="J51" s="70">
        <v>0</v>
      </c>
      <c r="K51" s="36">
        <v>0</v>
      </c>
      <c r="L51" s="36">
        <v>0</v>
      </c>
      <c r="M51" s="36">
        <v>0</v>
      </c>
      <c r="N51" s="72">
        <v>0</v>
      </c>
      <c r="O51" s="36">
        <v>0</v>
      </c>
      <c r="P51" s="40">
        <f t="shared" si="1"/>
        <v>0</v>
      </c>
    </row>
    <row r="52" spans="1:16" ht="12.75">
      <c r="A52" s="73" t="s">
        <v>53</v>
      </c>
      <c r="B52" s="74"/>
      <c r="C52" s="74"/>
      <c r="D52" s="36"/>
      <c r="E52" s="72">
        <v>-95797.02248999999</v>
      </c>
      <c r="F52" s="70">
        <v>47856.11679</v>
      </c>
      <c r="G52" s="70">
        <v>55852.29888</v>
      </c>
      <c r="H52" s="71">
        <v>7911.393180000014</v>
      </c>
      <c r="I52" s="70">
        <v>39586.87536</v>
      </c>
      <c r="J52" s="70">
        <v>53248.4196</v>
      </c>
      <c r="K52" s="36">
        <v>35294.63002</v>
      </c>
      <c r="L52" s="36">
        <v>128129.92498</v>
      </c>
      <c r="M52" s="36">
        <v>136041.31816000002</v>
      </c>
      <c r="N52" s="72">
        <v>34460.536140000004</v>
      </c>
      <c r="O52" s="36">
        <v>-7039.51085</v>
      </c>
      <c r="P52" s="40">
        <f t="shared" si="1"/>
        <v>163462.34345000004</v>
      </c>
    </row>
    <row r="53" spans="1:16" ht="12.75">
      <c r="A53" s="73" t="s">
        <v>54</v>
      </c>
      <c r="B53" s="74"/>
      <c r="C53" s="74"/>
      <c r="D53" s="36"/>
      <c r="E53" s="72">
        <v>0</v>
      </c>
      <c r="F53" s="70">
        <v>0</v>
      </c>
      <c r="G53" s="70">
        <v>0</v>
      </c>
      <c r="H53" s="71">
        <v>0</v>
      </c>
      <c r="I53" s="70">
        <v>0</v>
      </c>
      <c r="J53" s="70">
        <v>0</v>
      </c>
      <c r="K53" s="36">
        <v>0</v>
      </c>
      <c r="L53" s="36">
        <v>0</v>
      </c>
      <c r="M53" s="36">
        <v>0</v>
      </c>
      <c r="N53" s="72">
        <v>0</v>
      </c>
      <c r="O53" s="36">
        <v>0</v>
      </c>
      <c r="P53" s="40">
        <f t="shared" si="1"/>
        <v>0</v>
      </c>
    </row>
    <row r="54" spans="1:16" ht="12.75">
      <c r="A54" s="73"/>
      <c r="B54" s="74" t="s">
        <v>55</v>
      </c>
      <c r="C54" s="74"/>
      <c r="D54" s="36"/>
      <c r="E54" s="72">
        <v>0</v>
      </c>
      <c r="F54" s="70">
        <v>0</v>
      </c>
      <c r="G54" s="70">
        <v>0</v>
      </c>
      <c r="H54" s="71">
        <v>0</v>
      </c>
      <c r="I54" s="70">
        <v>0</v>
      </c>
      <c r="J54" s="70">
        <v>0</v>
      </c>
      <c r="K54" s="36">
        <v>0</v>
      </c>
      <c r="L54" s="36">
        <v>0</v>
      </c>
      <c r="M54" s="36">
        <v>0</v>
      </c>
      <c r="N54" s="72">
        <v>0</v>
      </c>
      <c r="O54" s="36">
        <v>0</v>
      </c>
      <c r="P54" s="40">
        <f t="shared" si="1"/>
        <v>0</v>
      </c>
    </row>
    <row r="55" spans="1:16" ht="12.75">
      <c r="A55" s="73"/>
      <c r="B55" s="74" t="s">
        <v>56</v>
      </c>
      <c r="C55" s="74"/>
      <c r="D55" s="36"/>
      <c r="E55" s="72">
        <v>0</v>
      </c>
      <c r="F55" s="70">
        <v>0</v>
      </c>
      <c r="G55" s="70">
        <v>0</v>
      </c>
      <c r="H55" s="71">
        <v>0</v>
      </c>
      <c r="I55" s="70">
        <v>0</v>
      </c>
      <c r="J55" s="70">
        <v>0</v>
      </c>
      <c r="K55" s="36">
        <v>0</v>
      </c>
      <c r="L55" s="36">
        <v>0</v>
      </c>
      <c r="M55" s="36">
        <v>0</v>
      </c>
      <c r="N55" s="72">
        <v>0</v>
      </c>
      <c r="O55" s="36">
        <v>0</v>
      </c>
      <c r="P55" s="40">
        <f t="shared" si="1"/>
        <v>0</v>
      </c>
    </row>
    <row r="56" spans="1:16" ht="12.75">
      <c r="A56" s="75" t="s">
        <v>57</v>
      </c>
      <c r="B56" s="74"/>
      <c r="C56" s="74"/>
      <c r="D56" s="36"/>
      <c r="E56" s="72">
        <v>0</v>
      </c>
      <c r="F56" s="70">
        <v>0</v>
      </c>
      <c r="G56" s="70">
        <v>0</v>
      </c>
      <c r="H56" s="71">
        <v>0</v>
      </c>
      <c r="I56" s="70">
        <v>0</v>
      </c>
      <c r="J56" s="70">
        <v>0</v>
      </c>
      <c r="K56" s="36">
        <v>0</v>
      </c>
      <c r="L56" s="36">
        <v>0</v>
      </c>
      <c r="M56" s="36">
        <v>0</v>
      </c>
      <c r="N56" s="72">
        <v>0</v>
      </c>
      <c r="O56" s="36">
        <v>0</v>
      </c>
      <c r="P56" s="40">
        <f t="shared" si="1"/>
        <v>0</v>
      </c>
    </row>
    <row r="57" spans="1:16" ht="12.75">
      <c r="A57" s="73" t="s">
        <v>58</v>
      </c>
      <c r="B57" s="74"/>
      <c r="C57" s="74"/>
      <c r="D57" s="36"/>
      <c r="E57" s="72">
        <v>0</v>
      </c>
      <c r="F57" s="70">
        <v>0</v>
      </c>
      <c r="G57" s="70">
        <v>0</v>
      </c>
      <c r="H57" s="71">
        <v>0</v>
      </c>
      <c r="I57" s="70">
        <v>0</v>
      </c>
      <c r="J57" s="70">
        <v>0</v>
      </c>
      <c r="K57" s="36">
        <v>0</v>
      </c>
      <c r="L57" s="36">
        <v>0</v>
      </c>
      <c r="M57" s="36">
        <v>0</v>
      </c>
      <c r="N57" s="72">
        <v>0</v>
      </c>
      <c r="O57" s="36">
        <v>0</v>
      </c>
      <c r="P57" s="40">
        <f t="shared" si="1"/>
        <v>0</v>
      </c>
    </row>
    <row r="58" spans="1:16" ht="12.75">
      <c r="A58" s="73"/>
      <c r="B58" s="74"/>
      <c r="C58" s="74"/>
      <c r="D58" s="36"/>
      <c r="E58" s="72"/>
      <c r="F58" s="70"/>
      <c r="G58" s="70"/>
      <c r="H58" s="71"/>
      <c r="I58" s="70"/>
      <c r="J58" s="70"/>
      <c r="K58" s="36"/>
      <c r="L58" s="36"/>
      <c r="M58" s="36"/>
      <c r="N58" s="72"/>
      <c r="O58" s="36"/>
      <c r="P58" s="40"/>
    </row>
    <row r="59" spans="1:16" ht="12.75">
      <c r="A59" s="73" t="s">
        <v>59</v>
      </c>
      <c r="B59" s="74"/>
      <c r="C59" s="74"/>
      <c r="D59" s="36"/>
      <c r="E59" s="72">
        <v>13410.462</v>
      </c>
      <c r="F59" s="70">
        <v>13323.522</v>
      </c>
      <c r="G59" s="70">
        <v>13236.582</v>
      </c>
      <c r="H59" s="71">
        <v>39970.566</v>
      </c>
      <c r="I59" s="70">
        <v>12943.74</v>
      </c>
      <c r="J59" s="70">
        <v>12753.849</v>
      </c>
      <c r="K59" s="36">
        <v>12563.958</v>
      </c>
      <c r="L59" s="36">
        <v>38261.547</v>
      </c>
      <c r="M59" s="36">
        <v>78232.113</v>
      </c>
      <c r="N59" s="72">
        <v>12319.22</v>
      </c>
      <c r="O59" s="36">
        <v>12101.905</v>
      </c>
      <c r="P59" s="40">
        <f aca="true" t="shared" si="2" ref="P59:P70">+SUM(M59:O59)</f>
        <v>102653.238</v>
      </c>
    </row>
    <row r="60" spans="1:16" ht="12.75">
      <c r="A60" s="73" t="s">
        <v>60</v>
      </c>
      <c r="B60" s="74"/>
      <c r="C60" s="74"/>
      <c r="D60" s="36"/>
      <c r="E60" s="72">
        <v>0</v>
      </c>
      <c r="F60" s="70">
        <v>0</v>
      </c>
      <c r="G60" s="70">
        <v>0</v>
      </c>
      <c r="H60" s="71">
        <v>0</v>
      </c>
      <c r="I60" s="70">
        <v>0</v>
      </c>
      <c r="J60" s="70">
        <v>0</v>
      </c>
      <c r="K60" s="36">
        <v>0</v>
      </c>
      <c r="L60" s="36">
        <v>0</v>
      </c>
      <c r="M60" s="36">
        <v>0</v>
      </c>
      <c r="N60" s="72">
        <v>0</v>
      </c>
      <c r="O60" s="36">
        <v>0</v>
      </c>
      <c r="P60" s="40">
        <f t="shared" si="2"/>
        <v>0</v>
      </c>
    </row>
    <row r="61" spans="1:16" ht="12.75">
      <c r="A61" s="73"/>
      <c r="B61" s="74" t="s">
        <v>61</v>
      </c>
      <c r="C61" s="74"/>
      <c r="D61" s="36"/>
      <c r="E61" s="72">
        <v>0</v>
      </c>
      <c r="F61" s="70">
        <v>0</v>
      </c>
      <c r="G61" s="70">
        <v>0</v>
      </c>
      <c r="H61" s="71">
        <v>0</v>
      </c>
      <c r="I61" s="70">
        <v>0</v>
      </c>
      <c r="J61" s="70">
        <v>0</v>
      </c>
      <c r="K61" s="36">
        <v>0</v>
      </c>
      <c r="L61" s="36">
        <v>0</v>
      </c>
      <c r="M61" s="36">
        <v>0</v>
      </c>
      <c r="N61" s="72">
        <v>0</v>
      </c>
      <c r="O61" s="36">
        <v>0</v>
      </c>
      <c r="P61" s="40">
        <f t="shared" si="2"/>
        <v>0</v>
      </c>
    </row>
    <row r="62" spans="1:16" ht="12.75">
      <c r="A62" s="73"/>
      <c r="B62" s="74"/>
      <c r="C62" s="74" t="s">
        <v>62</v>
      </c>
      <c r="D62" s="36"/>
      <c r="E62" s="72">
        <v>0</v>
      </c>
      <c r="F62" s="70">
        <v>0</v>
      </c>
      <c r="G62" s="70">
        <v>0</v>
      </c>
      <c r="H62" s="71">
        <v>0</v>
      </c>
      <c r="I62" s="70">
        <v>0</v>
      </c>
      <c r="J62" s="70">
        <v>0</v>
      </c>
      <c r="K62" s="36">
        <v>0</v>
      </c>
      <c r="L62" s="36">
        <v>0</v>
      </c>
      <c r="M62" s="36">
        <v>0</v>
      </c>
      <c r="N62" s="72">
        <v>0</v>
      </c>
      <c r="O62" s="36">
        <v>0</v>
      </c>
      <c r="P62" s="40">
        <f t="shared" si="2"/>
        <v>0</v>
      </c>
    </row>
    <row r="63" spans="1:16" ht="12.75">
      <c r="A63" s="73"/>
      <c r="B63" s="74"/>
      <c r="C63" s="74" t="s">
        <v>63</v>
      </c>
      <c r="D63" s="36"/>
      <c r="E63" s="72">
        <v>0</v>
      </c>
      <c r="F63" s="70">
        <v>0</v>
      </c>
      <c r="G63" s="70">
        <v>0</v>
      </c>
      <c r="H63" s="71">
        <v>0</v>
      </c>
      <c r="I63" s="70">
        <v>0</v>
      </c>
      <c r="J63" s="70">
        <v>0</v>
      </c>
      <c r="K63" s="36">
        <v>0</v>
      </c>
      <c r="L63" s="36">
        <v>0</v>
      </c>
      <c r="M63" s="36">
        <v>0</v>
      </c>
      <c r="N63" s="72">
        <v>0</v>
      </c>
      <c r="O63" s="36">
        <v>0</v>
      </c>
      <c r="P63" s="40">
        <f t="shared" si="2"/>
        <v>0</v>
      </c>
    </row>
    <row r="64" spans="1:16" ht="12.75">
      <c r="A64" s="73"/>
      <c r="B64" s="74" t="s">
        <v>64</v>
      </c>
      <c r="C64" s="74"/>
      <c r="D64" s="36"/>
      <c r="E64" s="72">
        <v>0</v>
      </c>
      <c r="F64" s="70">
        <v>0</v>
      </c>
      <c r="G64" s="70">
        <v>0</v>
      </c>
      <c r="H64" s="71">
        <v>0</v>
      </c>
      <c r="I64" s="70">
        <v>0</v>
      </c>
      <c r="J64" s="70">
        <v>0</v>
      </c>
      <c r="K64" s="36">
        <v>0</v>
      </c>
      <c r="L64" s="36">
        <v>0</v>
      </c>
      <c r="M64" s="36">
        <v>0</v>
      </c>
      <c r="N64" s="72">
        <v>0</v>
      </c>
      <c r="O64" s="36">
        <v>0</v>
      </c>
      <c r="P64" s="40">
        <f t="shared" si="2"/>
        <v>0</v>
      </c>
    </row>
    <row r="65" spans="1:16" ht="12.75">
      <c r="A65" s="73" t="s">
        <v>65</v>
      </c>
      <c r="B65" s="74"/>
      <c r="C65" s="74"/>
      <c r="D65" s="36"/>
      <c r="E65" s="72">
        <v>0</v>
      </c>
      <c r="F65" s="70">
        <v>0</v>
      </c>
      <c r="G65" s="70">
        <v>0</v>
      </c>
      <c r="H65" s="71">
        <v>0</v>
      </c>
      <c r="I65" s="70">
        <v>0</v>
      </c>
      <c r="J65" s="70">
        <v>0</v>
      </c>
      <c r="K65" s="36">
        <v>0</v>
      </c>
      <c r="L65" s="36">
        <v>0</v>
      </c>
      <c r="M65" s="36">
        <v>0</v>
      </c>
      <c r="N65" s="72">
        <v>0</v>
      </c>
      <c r="O65" s="36">
        <v>0</v>
      </c>
      <c r="P65" s="40">
        <f t="shared" si="2"/>
        <v>0</v>
      </c>
    </row>
    <row r="66" spans="1:16" ht="12.75">
      <c r="A66" s="73"/>
      <c r="B66" s="74" t="s">
        <v>61</v>
      </c>
      <c r="C66" s="74"/>
      <c r="D66" s="36"/>
      <c r="E66" s="72">
        <v>0</v>
      </c>
      <c r="F66" s="70">
        <v>0</v>
      </c>
      <c r="G66" s="70">
        <v>0</v>
      </c>
      <c r="H66" s="71">
        <v>0</v>
      </c>
      <c r="I66" s="70">
        <v>0</v>
      </c>
      <c r="J66" s="70">
        <v>0</v>
      </c>
      <c r="K66" s="36">
        <v>0</v>
      </c>
      <c r="L66" s="36">
        <v>0</v>
      </c>
      <c r="M66" s="36">
        <v>0</v>
      </c>
      <c r="N66" s="72">
        <v>0</v>
      </c>
      <c r="O66" s="36">
        <v>0</v>
      </c>
      <c r="P66" s="40">
        <f t="shared" si="2"/>
        <v>0</v>
      </c>
    </row>
    <row r="67" spans="1:16" ht="12.75">
      <c r="A67" s="73"/>
      <c r="B67" s="74"/>
      <c r="C67" s="74" t="s">
        <v>62</v>
      </c>
      <c r="D67" s="36"/>
      <c r="E67" s="72">
        <v>0</v>
      </c>
      <c r="F67" s="70">
        <v>0</v>
      </c>
      <c r="G67" s="70">
        <v>0</v>
      </c>
      <c r="H67" s="71">
        <v>0</v>
      </c>
      <c r="I67" s="70">
        <v>0</v>
      </c>
      <c r="J67" s="70">
        <v>0</v>
      </c>
      <c r="K67" s="36">
        <v>0</v>
      </c>
      <c r="L67" s="36">
        <v>0</v>
      </c>
      <c r="M67" s="36">
        <v>0</v>
      </c>
      <c r="N67" s="72">
        <v>0</v>
      </c>
      <c r="O67" s="36">
        <v>0</v>
      </c>
      <c r="P67" s="40">
        <f t="shared" si="2"/>
        <v>0</v>
      </c>
    </row>
    <row r="68" spans="1:16" ht="12.75">
      <c r="A68" s="73"/>
      <c r="B68" s="74"/>
      <c r="C68" s="74" t="s">
        <v>63</v>
      </c>
      <c r="D68" s="36"/>
      <c r="E68" s="72">
        <v>0</v>
      </c>
      <c r="F68" s="70">
        <v>0</v>
      </c>
      <c r="G68" s="70">
        <v>0</v>
      </c>
      <c r="H68" s="71">
        <v>0</v>
      </c>
      <c r="I68" s="70">
        <v>0</v>
      </c>
      <c r="J68" s="70">
        <v>0</v>
      </c>
      <c r="K68" s="36">
        <v>0</v>
      </c>
      <c r="L68" s="36">
        <v>0</v>
      </c>
      <c r="M68" s="36">
        <v>0</v>
      </c>
      <c r="N68" s="72">
        <v>0</v>
      </c>
      <c r="O68" s="36">
        <v>0</v>
      </c>
      <c r="P68" s="40">
        <f t="shared" si="2"/>
        <v>0</v>
      </c>
    </row>
    <row r="69" spans="1:16" ht="12.75">
      <c r="A69" s="73"/>
      <c r="B69" s="74" t="s">
        <v>64</v>
      </c>
      <c r="C69" s="74"/>
      <c r="D69" s="36"/>
      <c r="E69" s="72">
        <v>0</v>
      </c>
      <c r="F69" s="70">
        <v>0</v>
      </c>
      <c r="G69" s="70">
        <v>0</v>
      </c>
      <c r="H69" s="71">
        <v>0</v>
      </c>
      <c r="I69" s="70">
        <v>0</v>
      </c>
      <c r="J69" s="70">
        <v>0</v>
      </c>
      <c r="K69" s="36">
        <v>0</v>
      </c>
      <c r="L69" s="36">
        <v>0</v>
      </c>
      <c r="M69" s="36">
        <v>0</v>
      </c>
      <c r="N69" s="72">
        <v>0</v>
      </c>
      <c r="O69" s="36">
        <v>0</v>
      </c>
      <c r="P69" s="40">
        <f t="shared" si="2"/>
        <v>0</v>
      </c>
    </row>
    <row r="70" spans="1:16" ht="12.75">
      <c r="A70" s="73" t="s">
        <v>66</v>
      </c>
      <c r="B70" s="74"/>
      <c r="C70" s="74"/>
      <c r="D70" s="36"/>
      <c r="E70" s="72">
        <v>13410.462</v>
      </c>
      <c r="F70" s="70">
        <v>13323.522</v>
      </c>
      <c r="G70" s="70">
        <v>13236.582</v>
      </c>
      <c r="H70" s="71">
        <v>39970.566</v>
      </c>
      <c r="I70" s="70">
        <v>12943.74</v>
      </c>
      <c r="J70" s="70">
        <v>12753.849</v>
      </c>
      <c r="K70" s="36">
        <v>12563.958</v>
      </c>
      <c r="L70" s="36">
        <v>38261.547</v>
      </c>
      <c r="M70" s="36">
        <v>78232.113</v>
      </c>
      <c r="N70" s="72">
        <v>12319.22</v>
      </c>
      <c r="O70" s="36">
        <v>12101.905</v>
      </c>
      <c r="P70" s="40">
        <f t="shared" si="2"/>
        <v>102653.238</v>
      </c>
    </row>
    <row r="71" spans="1:16" ht="12.75">
      <c r="A71" s="73"/>
      <c r="B71" s="74"/>
      <c r="C71" s="74"/>
      <c r="D71" s="36"/>
      <c r="E71" s="72"/>
      <c r="F71" s="70"/>
      <c r="G71" s="70"/>
      <c r="H71" s="71"/>
      <c r="I71" s="70"/>
      <c r="J71" s="70"/>
      <c r="K71" s="36"/>
      <c r="L71" s="36"/>
      <c r="M71" s="36"/>
      <c r="N71" s="72"/>
      <c r="O71" s="36"/>
      <c r="P71" s="40"/>
    </row>
    <row r="72" spans="1:16" ht="12.75">
      <c r="A72" s="250" t="s">
        <v>67</v>
      </c>
      <c r="B72" s="251"/>
      <c r="C72" s="251"/>
      <c r="D72" s="54"/>
      <c r="E72" s="154">
        <v>-109207.48448999999</v>
      </c>
      <c r="F72" s="155">
        <v>34532.59479</v>
      </c>
      <c r="G72" s="155">
        <v>42615.71688</v>
      </c>
      <c r="H72" s="129">
        <v>-32059.172819999985</v>
      </c>
      <c r="I72" s="155">
        <v>26643.13536</v>
      </c>
      <c r="J72" s="155">
        <v>40494.5706</v>
      </c>
      <c r="K72" s="54">
        <v>22730.672019999998</v>
      </c>
      <c r="L72" s="54">
        <v>89868.37797999999</v>
      </c>
      <c r="M72" s="54">
        <v>57809.20516000003</v>
      </c>
      <c r="N72" s="154">
        <v>22141.316140000003</v>
      </c>
      <c r="O72" s="54">
        <v>-19141.41585</v>
      </c>
      <c r="P72" s="58">
        <f>+SUM(M72:O72)</f>
        <v>60809.10545000002</v>
      </c>
    </row>
    <row r="73" spans="1:16" ht="12.75">
      <c r="A73" s="257"/>
      <c r="B73" s="258"/>
      <c r="C73" s="258"/>
      <c r="D73" s="78"/>
      <c r="E73" s="156"/>
      <c r="F73" s="157"/>
      <c r="G73" s="157"/>
      <c r="H73" s="158"/>
      <c r="I73" s="157"/>
      <c r="J73" s="157"/>
      <c r="K73" s="159"/>
      <c r="L73" s="159"/>
      <c r="M73" s="159"/>
      <c r="N73" s="156"/>
      <c r="O73" s="159"/>
      <c r="P73" s="131"/>
    </row>
    <row r="74" ht="39.75" customHeight="1">
      <c r="Q74" s="137">
        <v>11</v>
      </c>
    </row>
  </sheetData>
  <sheetProtection/>
  <printOptions horizontalCentered="1"/>
  <pageMargins left="0.3937007874015748" right="0" top="0.3937007874015748" bottom="0" header="0" footer="0"/>
  <pageSetup fitToHeight="1" fitToWidth="1"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dcterms:created xsi:type="dcterms:W3CDTF">2014-09-26T15:02:46Z</dcterms:created>
  <dcterms:modified xsi:type="dcterms:W3CDTF">2014-09-29T22:06:03Z</dcterms:modified>
  <cp:category/>
  <cp:version/>
  <cp:contentType/>
  <cp:contentStatus/>
</cp:coreProperties>
</file>