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firstSheet="38" activeTab="40"/>
  </bookViews>
  <sheets>
    <sheet name="C.1a" sheetId="1" r:id="rId1"/>
    <sheet name="C.1b" sheetId="2" r:id="rId2"/>
    <sheet name="C.1c" sheetId="3" r:id="rId3"/>
    <sheet name="C.1d" sheetId="4" r:id="rId4"/>
    <sheet name="C.1e" sheetId="5" r:id="rId5"/>
    <sheet name="C.1f" sheetId="6" r:id="rId6"/>
    <sheet name="C.1g" sheetId="7" r:id="rId7"/>
    <sheet name="C.1h" sheetId="8" r:id="rId8"/>
    <sheet name="C.1i" sheetId="9" r:id="rId9"/>
    <sheet name="C.1j" sheetId="10" r:id="rId10"/>
    <sheet name="C.1k" sheetId="11" r:id="rId11"/>
    <sheet name="C.1l" sheetId="12" r:id="rId12"/>
    <sheet name="C.1m" sheetId="13" r:id="rId13"/>
    <sheet name="C.1n" sheetId="14" r:id="rId14"/>
    <sheet name="C.1o" sheetId="15" r:id="rId15"/>
    <sheet name="C.2a" sheetId="16" r:id="rId16"/>
    <sheet name="C.2b" sheetId="17" r:id="rId17"/>
    <sheet name="C.2c" sheetId="18" r:id="rId18"/>
    <sheet name="C.3" sheetId="19" r:id="rId19"/>
    <sheet name="C.3(cont)" sheetId="20" r:id="rId20"/>
    <sheet name="C.4a" sheetId="21" r:id="rId21"/>
    <sheet name="C.4b" sheetId="22" r:id="rId22"/>
    <sheet name="C.4c" sheetId="23" r:id="rId23"/>
    <sheet name="C.4d" sheetId="24" r:id="rId24"/>
    <sheet name="C.4e" sheetId="25" r:id="rId25"/>
    <sheet name="C.4f" sheetId="26" r:id="rId26"/>
    <sheet name="C.5a" sheetId="27" r:id="rId27"/>
    <sheet name="C.5b" sheetId="28" r:id="rId28"/>
    <sheet name="C.5c" sheetId="29" r:id="rId29"/>
    <sheet name="C.5d" sheetId="30" r:id="rId30"/>
    <sheet name="C.5e" sheetId="31" r:id="rId31"/>
    <sheet name="C.6a" sheetId="32" r:id="rId32"/>
    <sheet name="C.6a(cont)" sheetId="33" r:id="rId33"/>
    <sheet name="C.6b" sheetId="34" r:id="rId34"/>
    <sheet name="C.6c" sheetId="35" r:id="rId35"/>
    <sheet name="C.6d" sheetId="36" r:id="rId36"/>
    <sheet name="C.6e" sheetId="37" r:id="rId37"/>
    <sheet name="C.6f" sheetId="38" r:id="rId38"/>
    <sheet name="C.7" sheetId="39" r:id="rId39"/>
    <sheet name="C.8" sheetId="40" r:id="rId40"/>
    <sheet name="C.9yC.10" sheetId="41" r:id="rId41"/>
    <sheet name="A.1a" sheetId="42" r:id="rId42"/>
    <sheet name="A.1b" sheetId="43" r:id="rId43"/>
    <sheet name="A.1c" sheetId="44" r:id="rId44"/>
    <sheet name="A.1d" sheetId="45" r:id="rId45"/>
    <sheet name="A.1e" sheetId="46" r:id="rId46"/>
    <sheet name="A.2a" sheetId="47" r:id="rId47"/>
    <sheet name="A.2b" sheetId="48" r:id="rId48"/>
    <sheet name="A.2c" sheetId="49" r:id="rId49"/>
  </sheets>
  <definedNames/>
  <calcPr fullCalcOnLoad="1"/>
</workbook>
</file>

<file path=xl/sharedStrings.xml><?xml version="1.0" encoding="utf-8"?>
<sst xmlns="http://schemas.openxmlformats.org/spreadsheetml/2006/main" count="2639" uniqueCount="288">
  <si>
    <t>ESTADO DE OPERACIONES DE GOBIERNO  2005</t>
  </si>
  <si>
    <t>GOBIERNO CENTRAL PRESUPUESTARIO</t>
  </si>
  <si>
    <t>Moneda Nacional + Moneda Extranjera</t>
  </si>
  <si>
    <t>Millones de Pesos</t>
  </si>
  <si>
    <t>Ley Aprobada</t>
  </si>
  <si>
    <t>Enero</t>
  </si>
  <si>
    <t>TRANSACCIONES QUE AFECTAN EL PATRIMONIO NETO</t>
  </si>
  <si>
    <t>INGRESOS</t>
  </si>
  <si>
    <t>Ingresos tributarios netos</t>
  </si>
  <si>
    <t>Cobre bruto</t>
  </si>
  <si>
    <t>Imposiciones previsionales</t>
  </si>
  <si>
    <t>Ingresos de operación</t>
  </si>
  <si>
    <t>Otros ingresos</t>
  </si>
  <si>
    <t>GASTOS</t>
  </si>
  <si>
    <t>Personal</t>
  </si>
  <si>
    <t>Bienes y servicios de consumo y producción</t>
  </si>
  <si>
    <t xml:space="preserve">Intereses </t>
  </si>
  <si>
    <t>Otros</t>
  </si>
  <si>
    <t>RESULTADO OPERATIVO BRUTO</t>
  </si>
  <si>
    <t>TRANSACCIONES EN ACTIVOS NO FINANCIEROS</t>
  </si>
  <si>
    <t>ADQUISICION NETA DE ACTIVOS NO FINANCIEROS</t>
  </si>
  <si>
    <t>Venta de activos físicos</t>
  </si>
  <si>
    <t>Inversión</t>
  </si>
  <si>
    <t>Transferencias de capital</t>
  </si>
  <si>
    <t>PRESTAMO NETO/ENDEUDAMIENTO NETO</t>
  </si>
  <si>
    <t>TOTAL INGRESOS</t>
  </si>
  <si>
    <t>TOTAL GASTOS</t>
  </si>
  <si>
    <t>TRANSACCIONES EN ACTIVOS FINANCIEROS (FINANCIAMIENTO)</t>
  </si>
  <si>
    <t>ADQUISICION NETA DE ACTIVOS FINANCIEROS</t>
  </si>
  <si>
    <t>Préstamos</t>
  </si>
  <si>
    <t>Otorgamiento de préstamos</t>
  </si>
  <si>
    <t>Recuperación de préstamos</t>
  </si>
  <si>
    <t xml:space="preserve">Títulos y valores </t>
  </si>
  <si>
    <t>Inversión financiera</t>
  </si>
  <si>
    <t>Venta de activos financieros</t>
  </si>
  <si>
    <t>Operaciones de cambio</t>
  </si>
  <si>
    <t>Caja</t>
  </si>
  <si>
    <t>Giros</t>
  </si>
  <si>
    <t>Depósitos</t>
  </si>
  <si>
    <t>Anticipo de gastos</t>
  </si>
  <si>
    <t>PASIVOS NETOS INCURRIDOS</t>
  </si>
  <si>
    <t>Endeudamiento Externo Neto</t>
  </si>
  <si>
    <t>Endeudamiento</t>
  </si>
  <si>
    <t>Bonos</t>
  </si>
  <si>
    <t>Resto</t>
  </si>
  <si>
    <t>Amortizaciones</t>
  </si>
  <si>
    <t>Endeudamiento Interno Neto</t>
  </si>
  <si>
    <t>Bonos de Reconocimiento</t>
  </si>
  <si>
    <t>FINANCIAMIENTO</t>
  </si>
  <si>
    <t xml:space="preserve"> 1/</t>
  </si>
  <si>
    <t xml:space="preserve"> 2/</t>
  </si>
  <si>
    <t xml:space="preserve"> 3/</t>
  </si>
  <si>
    <t>Excluye el pago de bonos de reconocimiento, que se clasifica entre las partidas de financiamiento.</t>
  </si>
  <si>
    <t xml:space="preserve"> 4/</t>
  </si>
  <si>
    <t>Moneda Nacional</t>
  </si>
  <si>
    <t>CUADRO 3</t>
  </si>
  <si>
    <t>Moneda Extranjera</t>
  </si>
  <si>
    <t>Miles de Dólares</t>
  </si>
  <si>
    <t>Porcentaje de Avance sobre Ley Aprobada</t>
  </si>
  <si>
    <t>Año 2005</t>
  </si>
  <si>
    <t>Donaciones</t>
  </si>
  <si>
    <t>Rentas de la propiedad</t>
  </si>
  <si>
    <t>Subsidios y donaciones</t>
  </si>
  <si>
    <t>Prestaciones previsionales</t>
  </si>
  <si>
    <t>Año 2004</t>
  </si>
  <si>
    <t>Febrero</t>
  </si>
  <si>
    <t>Porcentaje de Variación Real Anual</t>
  </si>
  <si>
    <t>2005 / 2004</t>
  </si>
  <si>
    <t xml:space="preserve">1/ </t>
  </si>
  <si>
    <t>Marzo</t>
  </si>
  <si>
    <t>Primer Trimestre</t>
  </si>
  <si>
    <t>Ingresos de Transacciones que afectan el Patrimonio Neto más Venta de activos físicos clasificada en Transacciones en Activos  no Financieros.</t>
  </si>
  <si>
    <t>Gastos de Transacciones que afectan el Patrimonio Neto más Inversión y Transferencias de capital clasificadas en Transacciones en activos No Financieros.</t>
  </si>
  <si>
    <t>Abril</t>
  </si>
  <si>
    <t>Mayo</t>
  </si>
  <si>
    <t>Prestaciones previsionales 1/</t>
  </si>
  <si>
    <t>TOTAL INGRESOS 2/</t>
  </si>
  <si>
    <t>TOTAL GASTOS 3/</t>
  </si>
  <si>
    <t>Fondos Especiales - FCC: Ajustes por Rezagos y Transferencias 4/</t>
  </si>
  <si>
    <t xml:space="preserve">Abril </t>
  </si>
  <si>
    <t xml:space="preserve">Donaciones </t>
  </si>
  <si>
    <t xml:space="preserve">Rentas de la propiedad </t>
  </si>
  <si>
    <t xml:space="preserve">Subsidios y donaciones </t>
  </si>
  <si>
    <t>Junio</t>
  </si>
  <si>
    <t>Segundo Trimestre</t>
  </si>
  <si>
    <t>1erTrim</t>
  </si>
  <si>
    <t>2°Trim</t>
  </si>
  <si>
    <t>CUADRO 7</t>
  </si>
  <si>
    <t>DEUDA DE GOBIERNO CENTRAL</t>
  </si>
  <si>
    <t>(millones de pesos de cada período)</t>
  </si>
  <si>
    <t>Saldo al 31 de</t>
  </si>
  <si>
    <t>Variación</t>
  </si>
  <si>
    <t>Saldo al 30 de</t>
  </si>
  <si>
    <t>Diciembre de 2004</t>
  </si>
  <si>
    <t>Marzo de 2005</t>
  </si>
  <si>
    <t>Junio  de 2005</t>
  </si>
  <si>
    <t>Externa</t>
  </si>
  <si>
    <t>Interna</t>
  </si>
  <si>
    <t>Total</t>
  </si>
  <si>
    <t>1/ Para convertir los saldos en moneda extranjera expresada en US$, se utilizan los tipos de cambio informados por el Banco Central el último día de cada período, en $/US$:</t>
  </si>
  <si>
    <t>31 de Diciembre de 2004</t>
  </si>
  <si>
    <t>31 de Marzo de 2005</t>
  </si>
  <si>
    <t>30 de Junio de 2005</t>
  </si>
  <si>
    <t>CUADRO 8</t>
  </si>
  <si>
    <t>FONDO COMPENSACION DE LOS INGRESOS DEL COBRE</t>
  </si>
  <si>
    <t>Miles de US$</t>
  </si>
  <si>
    <t>Saldo Inicial</t>
  </si>
  <si>
    <t>Saldo Final</t>
  </si>
  <si>
    <t>Variación Devengada 1/</t>
  </si>
  <si>
    <t xml:space="preserve"> Diciembre 2004</t>
  </si>
  <si>
    <t xml:space="preserve"> Primer Trimestre 2005</t>
  </si>
  <si>
    <t>2/</t>
  </si>
  <si>
    <t xml:space="preserve"> Segundo Trimestre 2005</t>
  </si>
  <si>
    <t>3/</t>
  </si>
  <si>
    <t>1/ Corresponde al monto que se considera en la determinación de la variación en Estado de Operaciones de Gobierno Central.</t>
  </si>
  <si>
    <t xml:space="preserve">2/ Se compone de: </t>
  </si>
  <si>
    <t xml:space="preserve">      Aumento por diferencia de precio de 4° Trimestre 2004 (saldo)</t>
  </si>
  <si>
    <t>3/ Se compone de:</t>
  </si>
  <si>
    <t xml:space="preserve">      Aumento por diferencia de precio de 1er Trimestre 2005</t>
  </si>
  <si>
    <t xml:space="preserve">      Anticipo por diferencia de precio de 2° Trimestre 2005</t>
  </si>
  <si>
    <t xml:space="preserve">      Reducción por prepago de amortizaciones deuda interna, en cumplimiento</t>
  </si>
  <si>
    <t xml:space="preserve">         DL N° 3.653 de 1981, durante primer trimestre 2005</t>
  </si>
  <si>
    <t>CUADRO 9</t>
  </si>
  <si>
    <t>FONDO DE ESTABILIZACION DE PRECIOS DEL PETROLEO</t>
  </si>
  <si>
    <t>GOBIERNO CENTRAL TOTAL</t>
  </si>
  <si>
    <t>Gobierno Central Presupuestario</t>
  </si>
  <si>
    <t>Gobierno Central Extra-presupuestario</t>
  </si>
  <si>
    <t>Ley N° 13.196</t>
  </si>
  <si>
    <t xml:space="preserve">Fondos Especiales </t>
  </si>
  <si>
    <t>Ajustes por rezagos Fondos Especiales</t>
  </si>
  <si>
    <t>ANEXO 1.b</t>
  </si>
  <si>
    <t>ANEXO 1.c</t>
  </si>
  <si>
    <t xml:space="preserve">Prestaciones previsionales </t>
  </si>
  <si>
    <t xml:space="preserve">TOTAL INGRESOS </t>
  </si>
  <si>
    <t xml:space="preserve">TOTAL GASTOS </t>
  </si>
  <si>
    <t>ANEXO 2.a</t>
  </si>
  <si>
    <t>ANEXO 2.b</t>
  </si>
  <si>
    <t>ANEXO 2.c</t>
  </si>
  <si>
    <t>CUADRO 6.a</t>
  </si>
  <si>
    <t>EJECUCION INGRESOS TRIBUTARIOS 2005</t>
  </si>
  <si>
    <t>Ley de Presupuestos</t>
  </si>
  <si>
    <t>Primer</t>
  </si>
  <si>
    <t>Segundo</t>
  </si>
  <si>
    <t>Tercer</t>
  </si>
  <si>
    <t>Aprobada</t>
  </si>
  <si>
    <t>Trimestre</t>
  </si>
  <si>
    <t>Julio</t>
  </si>
  <si>
    <t>Agosto</t>
  </si>
  <si>
    <t>Septiembre</t>
  </si>
  <si>
    <t xml:space="preserve">  1.-IMPUESTOS A LA RENTA</t>
  </si>
  <si>
    <t xml:space="preserve">   Declaración Anual</t>
  </si>
  <si>
    <t xml:space="preserve">   - Impuestos</t>
  </si>
  <si>
    <t xml:space="preserve">   - Imputaciones</t>
  </si>
  <si>
    <t xml:space="preserve">   - Reajuste</t>
  </si>
  <si>
    <t xml:space="preserve">   - Devoluciones</t>
  </si>
  <si>
    <t xml:space="preserve">   - Operaciones Pendientes Formulario 22</t>
  </si>
  <si>
    <t xml:space="preserve">   Declaración y Pago Mensual</t>
  </si>
  <si>
    <t xml:space="preserve">   Pagos Provisionales Mensuales</t>
  </si>
  <si>
    <t xml:space="preserve">  2.-IMPUESTO AL VALOR AGREGADO</t>
  </si>
  <si>
    <t xml:space="preserve">  I.V.A. Bruto</t>
  </si>
  <si>
    <t xml:space="preserve">  Crédito Especial Emp.Constructoras</t>
  </si>
  <si>
    <t xml:space="preserve">  Devoluciones</t>
  </si>
  <si>
    <t xml:space="preserve">  3.-IMPUESTOS A PRODUCTOS ESPECIFICOS</t>
  </si>
  <si>
    <t xml:space="preserve">  Tabacos,Cigarros y Cigarrillos</t>
  </si>
  <si>
    <t xml:space="preserve">  Combustibles</t>
  </si>
  <si>
    <t xml:space="preserve">  4.-IMPUESTOS A LOS ACTOS JURIDICOS</t>
  </si>
  <si>
    <t xml:space="preserve">  5.-IMPUESTOS AL COMERCIO EXTERIOR</t>
  </si>
  <si>
    <t xml:space="preserve">  6.-OTROS</t>
  </si>
  <si>
    <t xml:space="preserve">    Fluctuación Deudores más diferencias pendientes</t>
  </si>
  <si>
    <t xml:space="preserve">    Otros</t>
  </si>
  <si>
    <t xml:space="preserve">  INGRESOS TRIBUTARIOS NETOS</t>
  </si>
  <si>
    <t>CUADRO 6.b</t>
  </si>
  <si>
    <t>EJECUCION INGRESOS TRIBUTARIOS</t>
  </si>
  <si>
    <t xml:space="preserve"> 2001/2000</t>
  </si>
  <si>
    <t xml:space="preserve"> 2002/2001</t>
  </si>
  <si>
    <t xml:space="preserve"> 2003/2002</t>
  </si>
  <si>
    <t xml:space="preserve"> 2004/2003</t>
  </si>
  <si>
    <t xml:space="preserve"> 2005/2004</t>
  </si>
  <si>
    <t>(*): En los años 2000 y 2001 incluye efecto de devolución anticipada de Renta, por lo que las tasas de variación difieren de las señaladas en los cuadros de Estado de Operaciones de Gobierno Central Presupuestario.</t>
  </si>
  <si>
    <t>CUADRO 6.c</t>
  </si>
  <si>
    <t>PRIMER TRIMESTRE</t>
  </si>
  <si>
    <t>CUADRO 6.d</t>
  </si>
  <si>
    <t>SEGUNDO TRIMESTRE</t>
  </si>
  <si>
    <t>CUADRO 5.a</t>
  </si>
  <si>
    <t>GOBIERNO CENTRAL EXTRAPRESUPUESTARIO</t>
  </si>
  <si>
    <t>Fondo Estabilización Precios del Petróleo</t>
  </si>
  <si>
    <t>Fondos administrados por Banco Central</t>
  </si>
  <si>
    <t>Intereses devengados Bonos Reconocimiento</t>
  </si>
  <si>
    <t>CUADRO 5.b</t>
  </si>
  <si>
    <t>CUADRO 5.c</t>
  </si>
  <si>
    <t>CUADRO 4.a</t>
  </si>
  <si>
    <t>En este período el año base tiene ejecución nula, por lo cual no es comparable.</t>
  </si>
  <si>
    <t>CUADRO 4.b</t>
  </si>
  <si>
    <t>2001/2000</t>
  </si>
  <si>
    <t>2002/2001</t>
  </si>
  <si>
    <t>2003/2002</t>
  </si>
  <si>
    <t>2004/2003</t>
  </si>
  <si>
    <t>2005/2004</t>
  </si>
  <si>
    <t>CUADRO 4.c</t>
  </si>
  <si>
    <t>CUADRO 4.d</t>
  </si>
  <si>
    <t>CUADRO 2.a</t>
  </si>
  <si>
    <t>CUADRO 2.b</t>
  </si>
  <si>
    <t>CUADRO 2.c</t>
  </si>
  <si>
    <t>CUADRO 1.b</t>
  </si>
  <si>
    <t>CUADRO 1.c</t>
  </si>
  <si>
    <t>CUADRO 1.d</t>
  </si>
  <si>
    <t>Porcentaje de Variación Real Anual 2005 - 2004</t>
  </si>
  <si>
    <t>CUADRO 1.e</t>
  </si>
  <si>
    <t>CUADRO 1.f</t>
  </si>
  <si>
    <t>CUADRO 1.g</t>
  </si>
  <si>
    <t>Porcentaje del Producto Interno Bruto</t>
  </si>
  <si>
    <t>CUADRO 1.h</t>
  </si>
  <si>
    <t>CUADRO 1.i</t>
  </si>
  <si>
    <t xml:space="preserve">Tributación minería privada </t>
  </si>
  <si>
    <t>Tercer Trimestre</t>
  </si>
  <si>
    <t>Tributación minería privada</t>
  </si>
  <si>
    <t>CUADRO 1.j</t>
  </si>
  <si>
    <t>CUADRO 1.k</t>
  </si>
  <si>
    <t>CUADRO 1.l</t>
  </si>
  <si>
    <t>Tributación minería privada 5/</t>
  </si>
  <si>
    <t xml:space="preserve">Los  Giros y  Depósitos  registran  el  movimiento  devengado  de  Fondo  Compensación  Cobre por diferencia de precio del mineral, el cual da origen a una operación en el período siguiente. </t>
  </si>
  <si>
    <t>Los Ajustes por rezagos  corresponden a  la  diferencia entre el monto devengado  y el  monto efectivamente girado  o depositado en el período.</t>
  </si>
  <si>
    <t xml:space="preserve"> 5/</t>
  </si>
  <si>
    <t>Comprende los impuestos a la renta pagados por las diez mayores empresas.</t>
  </si>
  <si>
    <t>CUADRO 3 (cont.)</t>
  </si>
  <si>
    <t>3erTrim</t>
  </si>
  <si>
    <t>Otros 1/</t>
  </si>
  <si>
    <t>CUADRO 4.e</t>
  </si>
  <si>
    <t>TERCER TRIMESTRE</t>
  </si>
  <si>
    <t>CUADRO 5.d</t>
  </si>
  <si>
    <t>CUADRO 6.e</t>
  </si>
  <si>
    <t xml:space="preserve"> Tercer Trimestre 2005</t>
  </si>
  <si>
    <t>4/</t>
  </si>
  <si>
    <t xml:space="preserve"> Cuarto Trimestre 2005</t>
  </si>
  <si>
    <t>5/</t>
  </si>
  <si>
    <t>4/ Se compone de:</t>
  </si>
  <si>
    <t xml:space="preserve">      Aumento por diferencia de precio de 2° Trimestre 2005 (saldo)</t>
  </si>
  <si>
    <t xml:space="preserve">         DL N° 3.653 de 1981, durante segundo trimestre 2005</t>
  </si>
  <si>
    <t>ANEXO 1.d</t>
  </si>
  <si>
    <t>Moneda Nacional + Moneda Extranjera 1/</t>
  </si>
  <si>
    <t>30 de Septiembre de 2005</t>
  </si>
  <si>
    <t>Fondos Especiales - FCC: Ajustes por Rezagos y Transferencias</t>
  </si>
  <si>
    <t>Tributación minería privada 4/</t>
  </si>
  <si>
    <t>Ingresos tributarios netos 5/</t>
  </si>
  <si>
    <t>Los pagos de impuestos en moneda extranjera se registran como ingresos en moneda nacional.</t>
  </si>
  <si>
    <t xml:space="preserve">Para esta categoría,  los resultados no son válidos, por cuanto en la Ley de Presupuestos sólo se habilita la cuenta correspondiente, considerando un valor mínimo, para el posterior registro </t>
  </si>
  <si>
    <t>del gasto ejecutado. Se refiere al gasto en Compensaciones por Daños a Terceros y/o a la Propiedad, 2% Constitucional y Aplicación Fondos de Terceros.</t>
  </si>
  <si>
    <t>CUADRO 1.a</t>
  </si>
  <si>
    <t>Total Año</t>
  </si>
  <si>
    <t>Tributación resto contribuyentes</t>
  </si>
  <si>
    <t>Cuarto Trimestre</t>
  </si>
  <si>
    <t>CUADRO 1.m</t>
  </si>
  <si>
    <t>CUADRO 1.n</t>
  </si>
  <si>
    <t>CUADRO 1.o</t>
  </si>
  <si>
    <t>Octubre</t>
  </si>
  <si>
    <t>Noviembre</t>
  </si>
  <si>
    <t>Diciembre</t>
  </si>
  <si>
    <t xml:space="preserve">Total </t>
  </si>
  <si>
    <t>Fondos Especiales - FCC 4/ y FEPCDP</t>
  </si>
  <si>
    <t>Fondos Especiales: Ajustes por Rezagos y Transferencias 4/</t>
  </si>
  <si>
    <t>Fondos Especiales - FCC y FEPCDP</t>
  </si>
  <si>
    <t>Tributación resto contribuyentes 5/</t>
  </si>
  <si>
    <t>Fondos Especiales - Ajustes por Rezagos y Transferencias 4/</t>
  </si>
  <si>
    <t>4°Trim</t>
  </si>
  <si>
    <t>TOTAL AÑO</t>
  </si>
  <si>
    <t>CUADRO 4.f</t>
  </si>
  <si>
    <t>CUARTO TRIMESTRE</t>
  </si>
  <si>
    <t>CUADRO 5.e</t>
  </si>
  <si>
    <t>Cuarto</t>
  </si>
  <si>
    <t>Año</t>
  </si>
  <si>
    <t>CUADRO 6.a (cont.)</t>
  </si>
  <si>
    <t>CUADRO 6.f</t>
  </si>
  <si>
    <t>Septiembre  de 2005  2/</t>
  </si>
  <si>
    <t>Diciembre  de 2005</t>
  </si>
  <si>
    <t>31de Diciembre de 2005</t>
  </si>
  <si>
    <t>2/ Este saldo difiere del publicado con anterioridad, por un error en la cifra dada a conocer en noviembre de 2005, consistente en una disminución de pasivos de US$ 751 millones no respaldados en el plan de amortizaciones.</t>
  </si>
  <si>
    <t>5/ Se compone de:</t>
  </si>
  <si>
    <t xml:space="preserve">      Aumento por diferencia de precio de 3er Trimestre 2005</t>
  </si>
  <si>
    <t>CUADRO 10</t>
  </si>
  <si>
    <t>FONDO DE ESTABILIZACION DE PRECIOS DE COMBUSTIBLES DERIVADOS DEL PETROLEO</t>
  </si>
  <si>
    <t>ANEXO 1.a</t>
  </si>
  <si>
    <t>Donaciones 1/</t>
  </si>
  <si>
    <t>Rentas de la propiedad 2/</t>
  </si>
  <si>
    <t>Subsidios y donaciones 1/</t>
  </si>
  <si>
    <t>Prestaciones previsionales 3/</t>
  </si>
  <si>
    <t>TOTAL INGRESOS 4/</t>
  </si>
  <si>
    <t>TOTAL GASTOS 5/</t>
  </si>
  <si>
    <t>ANEXO 1.e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</si>
</sst>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#,##0.00000;\-#,##0.00000"/>
    <numFmt numFmtId="168" formatCode="0.00000"/>
    <numFmt numFmtId="169" formatCode="&quot;Ch$&quot;#,##0_);\(&quot;Ch$&quot;#,##0\)"/>
    <numFmt numFmtId="170" formatCode="_(* #,##0_);_(* \(#,##0\);_(* &quot;-&quot;_);_(@_)"/>
    <numFmt numFmtId="171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9"/>
        <bgColor indexed="9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3" fontId="1" fillId="0" borderId="0" xfId="0" applyNumberFormat="1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3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Fill="1" applyBorder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37" fontId="0" fillId="0" borderId="9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165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2" xfId="0" applyBorder="1" applyAlignment="1">
      <alignment horizontal="centerContinuous"/>
    </xf>
    <xf numFmtId="2" fontId="0" fillId="0" borderId="2" xfId="0" applyNumberFormat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4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/>
    </xf>
    <xf numFmtId="165" fontId="0" fillId="0" borderId="0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/>
    </xf>
    <xf numFmtId="165" fontId="1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Fill="1" applyAlignment="1">
      <alignment/>
    </xf>
    <xf numFmtId="0" fontId="7" fillId="0" borderId="3" xfId="0" applyFont="1" applyBorder="1" applyAlignment="1">
      <alignment horizontal="center" vertical="center" wrapText="1"/>
    </xf>
    <xf numFmtId="165" fontId="0" fillId="0" borderId="5" xfId="0" applyNumberFormat="1" applyFill="1" applyBorder="1" applyAlignment="1">
      <alignment/>
    </xf>
    <xf numFmtId="0" fontId="0" fillId="0" borderId="12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7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centerContinuous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164" fontId="0" fillId="0" borderId="11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37" fontId="0" fillId="0" borderId="4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0" fillId="0" borderId="1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2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2" borderId="16" xfId="0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Continuous"/>
    </xf>
    <xf numFmtId="0" fontId="13" fillId="0" borderId="16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3" fillId="2" borderId="20" xfId="0" applyFont="1" applyFill="1" applyBorder="1" applyAlignment="1">
      <alignment horizontal="center"/>
    </xf>
    <xf numFmtId="0" fontId="13" fillId="0" borderId="21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13" fillId="0" borderId="20" xfId="0" applyFont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0" borderId="16" xfId="0" applyFont="1" applyBorder="1" applyAlignment="1">
      <alignment/>
    </xf>
    <xf numFmtId="169" fontId="13" fillId="2" borderId="23" xfId="0" applyNumberFormat="1" applyFont="1" applyFill="1" applyBorder="1" applyAlignment="1" applyProtection="1">
      <alignment/>
      <protection locked="0"/>
    </xf>
    <xf numFmtId="3" fontId="13" fillId="2" borderId="19" xfId="0" applyNumberFormat="1" applyFont="1" applyFill="1" applyBorder="1" applyAlignment="1" applyProtection="1">
      <alignment/>
      <protection locked="0"/>
    </xf>
    <xf numFmtId="37" fontId="13" fillId="2" borderId="0" xfId="0" applyNumberFormat="1" applyFont="1" applyFill="1" applyBorder="1" applyAlignment="1" applyProtection="1">
      <alignment/>
      <protection locked="0"/>
    </xf>
    <xf numFmtId="3" fontId="13" fillId="2" borderId="23" xfId="0" applyNumberFormat="1" applyFont="1" applyFill="1" applyBorder="1" applyAlignment="1" applyProtection="1">
      <alignment/>
      <protection locked="0"/>
    </xf>
    <xf numFmtId="169" fontId="10" fillId="2" borderId="23" xfId="0" applyNumberFormat="1" applyFont="1" applyFill="1" applyBorder="1" applyAlignment="1" applyProtection="1">
      <alignment/>
      <protection locked="0"/>
    </xf>
    <xf numFmtId="170" fontId="10" fillId="2" borderId="19" xfId="0" applyNumberFormat="1" applyFont="1" applyFill="1" applyBorder="1" applyAlignment="1" applyProtection="1">
      <alignment/>
      <protection locked="0"/>
    </xf>
    <xf numFmtId="37" fontId="10" fillId="2" borderId="0" xfId="0" applyNumberFormat="1" applyFont="1" applyFill="1" applyBorder="1" applyAlignment="1" applyProtection="1">
      <alignment/>
      <protection locked="0"/>
    </xf>
    <xf numFmtId="170" fontId="10" fillId="2" borderId="23" xfId="0" applyNumberFormat="1" applyFont="1" applyFill="1" applyBorder="1" applyAlignment="1" applyProtection="1">
      <alignment/>
      <protection locked="0"/>
    </xf>
    <xf numFmtId="37" fontId="10" fillId="2" borderId="23" xfId="0" applyNumberFormat="1" applyFont="1" applyFill="1" applyBorder="1" applyAlignment="1" applyProtection="1">
      <alignment/>
      <protection locked="0"/>
    </xf>
    <xf numFmtId="3" fontId="10" fillId="2" borderId="19" xfId="0" applyNumberFormat="1" applyFont="1" applyFill="1" applyBorder="1" applyAlignment="1" applyProtection="1">
      <alignment/>
      <protection locked="0"/>
    </xf>
    <xf numFmtId="0" fontId="10" fillId="2" borderId="23" xfId="0" applyFont="1" applyFill="1" applyBorder="1" applyAlignment="1">
      <alignment/>
    </xf>
    <xf numFmtId="37" fontId="10" fillId="0" borderId="19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170" fontId="13" fillId="2" borderId="19" xfId="0" applyNumberFormat="1" applyFont="1" applyFill="1" applyBorder="1" applyAlignment="1" applyProtection="1">
      <alignment/>
      <protection locked="0"/>
    </xf>
    <xf numFmtId="170" fontId="13" fillId="2" borderId="23" xfId="0" applyNumberFormat="1" applyFont="1" applyFill="1" applyBorder="1" applyAlignment="1" applyProtection="1">
      <alignment/>
      <protection locked="0"/>
    </xf>
    <xf numFmtId="37" fontId="10" fillId="2" borderId="19" xfId="0" applyNumberFormat="1" applyFont="1" applyFill="1" applyBorder="1" applyAlignment="1" applyProtection="1">
      <alignment/>
      <protection locked="0"/>
    </xf>
    <xf numFmtId="37" fontId="10" fillId="2" borderId="19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10" fillId="2" borderId="23" xfId="0" applyNumberFormat="1" applyFont="1" applyFill="1" applyBorder="1" applyAlignment="1">
      <alignment/>
    </xf>
    <xf numFmtId="169" fontId="13" fillId="2" borderId="20" xfId="0" applyNumberFormat="1" applyFont="1" applyFill="1" applyBorder="1" applyAlignment="1" applyProtection="1">
      <alignment/>
      <protection locked="0"/>
    </xf>
    <xf numFmtId="170" fontId="13" fillId="2" borderId="21" xfId="0" applyNumberFormat="1" applyFont="1" applyFill="1" applyBorder="1" applyAlignment="1" applyProtection="1">
      <alignment/>
      <protection locked="0"/>
    </xf>
    <xf numFmtId="37" fontId="13" fillId="2" borderId="25" xfId="0" applyNumberFormat="1" applyFont="1" applyFill="1" applyBorder="1" applyAlignment="1" applyProtection="1">
      <alignment/>
      <protection locked="0"/>
    </xf>
    <xf numFmtId="170" fontId="13" fillId="2" borderId="2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9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18" xfId="0" applyFont="1" applyBorder="1" applyAlignment="1">
      <alignment/>
    </xf>
    <xf numFmtId="165" fontId="13" fillId="2" borderId="0" xfId="0" applyNumberFormat="1" applyFont="1" applyFill="1" applyBorder="1" applyAlignment="1" applyProtection="1">
      <alignment/>
      <protection locked="0"/>
    </xf>
    <xf numFmtId="165" fontId="13" fillId="2" borderId="11" xfId="0" applyNumberFormat="1" applyFont="1" applyFill="1" applyBorder="1" applyAlignment="1" applyProtection="1">
      <alignment/>
      <protection locked="0"/>
    </xf>
    <xf numFmtId="165" fontId="10" fillId="2" borderId="0" xfId="0" applyNumberFormat="1" applyFont="1" applyFill="1" applyBorder="1" applyAlignment="1" applyProtection="1">
      <alignment/>
      <protection locked="0"/>
    </xf>
    <xf numFmtId="165" fontId="10" fillId="2" borderId="11" xfId="0" applyNumberFormat="1" applyFont="1" applyFill="1" applyBorder="1" applyAlignment="1" applyProtection="1">
      <alignment/>
      <protection locked="0"/>
    </xf>
    <xf numFmtId="165" fontId="10" fillId="0" borderId="0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2" borderId="0" xfId="0" applyNumberFormat="1" applyFont="1" applyFill="1" applyBorder="1" applyAlignment="1">
      <alignment/>
    </xf>
    <xf numFmtId="165" fontId="10" fillId="2" borderId="11" xfId="0" applyNumberFormat="1" applyFont="1" applyFill="1" applyBorder="1" applyAlignment="1">
      <alignment/>
    </xf>
    <xf numFmtId="165" fontId="13" fillId="2" borderId="12" xfId="0" applyNumberFormat="1" applyFont="1" applyFill="1" applyBorder="1" applyAlignment="1" applyProtection="1">
      <alignment/>
      <protection locked="0"/>
    </xf>
    <xf numFmtId="0" fontId="14" fillId="0" borderId="17" xfId="0" applyFont="1" applyBorder="1" applyAlignment="1">
      <alignment horizontal="centerContinuous"/>
    </xf>
    <xf numFmtId="0" fontId="10" fillId="0" borderId="28" xfId="0" applyFont="1" applyBorder="1" applyAlignment="1">
      <alignment/>
    </xf>
    <xf numFmtId="165" fontId="13" fillId="2" borderId="7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2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7" xfId="0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4" xfId="0" applyNumberFormat="1" applyFill="1" applyBorder="1" applyAlignment="1">
      <alignment horizontal="right"/>
    </xf>
    <xf numFmtId="165" fontId="1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/>
    </xf>
    <xf numFmtId="164" fontId="16" fillId="0" borderId="4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165" fontId="16" fillId="0" borderId="4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165" fontId="16" fillId="0" borderId="11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165" fontId="16" fillId="0" borderId="4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5" fontId="16" fillId="0" borderId="11" xfId="0" applyNumberFormat="1" applyFont="1" applyBorder="1" applyAlignment="1">
      <alignment/>
    </xf>
    <xf numFmtId="164" fontId="16" fillId="0" borderId="5" xfId="0" applyNumberFormat="1" applyFont="1" applyFill="1" applyBorder="1" applyAlignment="1">
      <alignment/>
    </xf>
    <xf numFmtId="164" fontId="16" fillId="0" borderId="5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Continuous"/>
    </xf>
    <xf numFmtId="0" fontId="7" fillId="0" borderId="2" xfId="0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5" fontId="16" fillId="0" borderId="5" xfId="0" applyNumberFormat="1" applyFont="1" applyBorder="1" applyAlignment="1">
      <alignment/>
    </xf>
    <xf numFmtId="165" fontId="16" fillId="0" borderId="11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16" fillId="0" borderId="0" xfId="0" applyFont="1" applyAlignment="1">
      <alignment/>
    </xf>
    <xf numFmtId="165" fontId="16" fillId="0" borderId="5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3" xfId="0" applyFont="1" applyBorder="1" applyAlignment="1">
      <alignment horizontal="centerContinuous" wrapText="1"/>
    </xf>
    <xf numFmtId="164" fontId="10" fillId="0" borderId="0" xfId="0" applyNumberFormat="1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49" fontId="10" fillId="0" borderId="6" xfId="0" applyNumberFormat="1" applyFont="1" applyBorder="1" applyAlignment="1">
      <alignment horizontal="centerContinuous" vertical="top" wrapText="1"/>
    </xf>
    <xf numFmtId="49" fontId="10" fillId="0" borderId="12" xfId="0" applyNumberFormat="1" applyFont="1" applyBorder="1" applyAlignment="1">
      <alignment horizontal="centerContinuous" vertical="top" wrapText="1"/>
    </xf>
    <xf numFmtId="3" fontId="10" fillId="0" borderId="5" xfId="0" applyNumberFormat="1" applyFont="1" applyBorder="1" applyAlignment="1">
      <alignment horizontal="center"/>
    </xf>
    <xf numFmtId="170" fontId="10" fillId="0" borderId="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4" xfId="0" applyFont="1" applyFill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 horizontal="centerContinuous" vertical="center"/>
    </xf>
    <xf numFmtId="165" fontId="0" fillId="0" borderId="11" xfId="0" applyNumberFormat="1" applyFill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1" xfId="0" applyNumberFormat="1" applyFill="1" applyBorder="1" applyAlignment="1">
      <alignment horizontal="right"/>
    </xf>
    <xf numFmtId="165" fontId="2" fillId="0" borderId="11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37" fontId="0" fillId="0" borderId="6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164" fontId="0" fillId="0" borderId="0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F9" sqref="F9"/>
    </sheetView>
  </sheetViews>
  <sheetFormatPr defaultColWidth="11.421875" defaultRowHeight="12.75"/>
  <cols>
    <col min="1" max="2" width="4.00390625" style="0" customWidth="1"/>
    <col min="3" max="3" width="50.57421875" style="0" customWidth="1"/>
    <col min="4" max="6" width="13.7109375" style="0" customWidth="1"/>
  </cols>
  <sheetData>
    <row r="1" spans="1:6" ht="12.75">
      <c r="A1" s="1" t="s">
        <v>247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248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38.25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15270787.433829999</v>
      </c>
      <c r="E10" s="28">
        <v>443086.42178666673</v>
      </c>
      <c r="F10" s="170">
        <v>15713873.855616666</v>
      </c>
    </row>
    <row r="11" spans="1:6" ht="12.75">
      <c r="A11" s="26"/>
      <c r="B11" s="21" t="s">
        <v>8</v>
      </c>
      <c r="C11" s="21"/>
      <c r="D11" s="30">
        <v>11184790.591</v>
      </c>
      <c r="E11" s="28">
        <v>306.747</v>
      </c>
      <c r="F11" s="170">
        <v>11185097.338</v>
      </c>
    </row>
    <row r="12" spans="1:6" ht="12.75">
      <c r="A12" s="272"/>
      <c r="B12" s="273"/>
      <c r="C12" s="273" t="s">
        <v>213</v>
      </c>
      <c r="D12" s="274">
        <v>957738.339166</v>
      </c>
      <c r="E12" s="275">
        <v>0</v>
      </c>
      <c r="F12" s="276">
        <v>957738.339166</v>
      </c>
    </row>
    <row r="13" spans="1:6" ht="12.75">
      <c r="A13" s="272"/>
      <c r="B13" s="273"/>
      <c r="C13" s="273" t="s">
        <v>249</v>
      </c>
      <c r="D13" s="274">
        <v>10227052.251834</v>
      </c>
      <c r="E13" s="275">
        <v>306.747</v>
      </c>
      <c r="F13" s="276">
        <v>10227358.998833999</v>
      </c>
    </row>
    <row r="14" spans="1:6" ht="12.75">
      <c r="A14" s="26"/>
      <c r="B14" s="21" t="s">
        <v>9</v>
      </c>
      <c r="C14" s="21"/>
      <c r="D14" s="30">
        <v>2004830.678</v>
      </c>
      <c r="E14" s="28">
        <v>435609.22339000006</v>
      </c>
      <c r="F14" s="170">
        <v>2440439.9013900002</v>
      </c>
    </row>
    <row r="15" spans="1:6" ht="12.75">
      <c r="A15" s="26"/>
      <c r="B15" s="21" t="s">
        <v>10</v>
      </c>
      <c r="C15" s="21"/>
      <c r="D15" s="30">
        <v>931717.196</v>
      </c>
      <c r="E15" s="28">
        <v>0</v>
      </c>
      <c r="F15" s="170">
        <v>931717.196</v>
      </c>
    </row>
    <row r="16" spans="1:6" ht="12.75">
      <c r="A16" s="26"/>
      <c r="B16" s="21" t="s">
        <v>60</v>
      </c>
      <c r="C16" s="21"/>
      <c r="D16" s="30">
        <v>72815.15161</v>
      </c>
      <c r="E16" s="28">
        <v>0</v>
      </c>
      <c r="F16" s="170">
        <v>72815.15161</v>
      </c>
    </row>
    <row r="17" spans="1:6" ht="12.75">
      <c r="A17" s="26"/>
      <c r="B17" s="21" t="s">
        <v>61</v>
      </c>
      <c r="C17" s="21"/>
      <c r="D17" s="30">
        <v>220340.26113</v>
      </c>
      <c r="E17" s="28">
        <v>7170.451396666668</v>
      </c>
      <c r="F17" s="170">
        <v>227510.71252666667</v>
      </c>
    </row>
    <row r="18" spans="1:6" ht="12.75">
      <c r="A18" s="26"/>
      <c r="B18" s="21" t="s">
        <v>11</v>
      </c>
      <c r="C18" s="21"/>
      <c r="D18" s="30">
        <v>416131.94729</v>
      </c>
      <c r="E18" s="28">
        <v>0</v>
      </c>
      <c r="F18" s="170">
        <v>416131.94729</v>
      </c>
    </row>
    <row r="19" spans="1:6" ht="12.75">
      <c r="A19" s="26"/>
      <c r="B19" s="21" t="s">
        <v>12</v>
      </c>
      <c r="C19" s="21"/>
      <c r="D19" s="30">
        <v>440161.6088</v>
      </c>
      <c r="E19" s="28">
        <v>0</v>
      </c>
      <c r="F19" s="170">
        <v>440161.6088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30">
        <v>10116624.42455</v>
      </c>
      <c r="E21" s="28">
        <v>529351.0293623334</v>
      </c>
      <c r="F21" s="170">
        <v>10645975.453912335</v>
      </c>
    </row>
    <row r="22" spans="1:6" ht="12.75">
      <c r="A22" s="26"/>
      <c r="B22" s="21" t="s">
        <v>14</v>
      </c>
      <c r="C22" s="21"/>
      <c r="D22" s="30">
        <v>2517513.3744200002</v>
      </c>
      <c r="E22" s="28">
        <v>0</v>
      </c>
      <c r="F22" s="170">
        <v>2517513.3744200002</v>
      </c>
    </row>
    <row r="23" spans="1:6" ht="12.75">
      <c r="A23" s="26"/>
      <c r="B23" s="21" t="s">
        <v>15</v>
      </c>
      <c r="C23" s="21"/>
      <c r="D23" s="30">
        <v>988757.48245</v>
      </c>
      <c r="E23" s="28">
        <v>228561.74744</v>
      </c>
      <c r="F23" s="170">
        <v>1217319.22989</v>
      </c>
    </row>
    <row r="24" spans="1:6" ht="12.75">
      <c r="A24" s="26"/>
      <c r="B24" s="21" t="s">
        <v>16</v>
      </c>
      <c r="C24" s="21"/>
      <c r="D24" s="30">
        <v>252920.67120000004</v>
      </c>
      <c r="E24" s="28">
        <v>300631.2689223333</v>
      </c>
      <c r="F24" s="170">
        <v>553551.9401223334</v>
      </c>
    </row>
    <row r="25" spans="1:6" ht="12.75">
      <c r="A25" s="26"/>
      <c r="B25" s="21" t="s">
        <v>62</v>
      </c>
      <c r="C25" s="21"/>
      <c r="D25" s="30">
        <v>3299051.7546499996</v>
      </c>
      <c r="E25" s="28">
        <v>158.01300000000003</v>
      </c>
      <c r="F25" s="170">
        <v>3299209.7676499994</v>
      </c>
    </row>
    <row r="26" spans="1:6" ht="12.75">
      <c r="A26" s="26"/>
      <c r="B26" s="21" t="s">
        <v>63</v>
      </c>
      <c r="C26" s="21"/>
      <c r="D26" s="30">
        <v>3042197.7858300004</v>
      </c>
      <c r="E26" s="28">
        <v>0</v>
      </c>
      <c r="F26" s="170">
        <v>3042197.7858300004</v>
      </c>
    </row>
    <row r="27" spans="1:6" ht="12.75">
      <c r="A27" s="26"/>
      <c r="B27" s="21" t="s">
        <v>17</v>
      </c>
      <c r="C27" s="21"/>
      <c r="D27" s="30">
        <v>16183.356</v>
      </c>
      <c r="E27" s="28">
        <v>0</v>
      </c>
      <c r="F27" s="170">
        <v>16183.356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30">
        <v>5154163.009279998</v>
      </c>
      <c r="E29" s="28">
        <v>-86264.60757566663</v>
      </c>
      <c r="F29" s="170">
        <v>5067898.401704332</v>
      </c>
    </row>
    <row r="30" spans="1:6" ht="12.75">
      <c r="A30" s="26"/>
      <c r="B30" s="21"/>
      <c r="C30" s="21"/>
      <c r="D30" s="30"/>
      <c r="E30" s="28"/>
      <c r="F30" s="170"/>
    </row>
    <row r="31" spans="1:6" ht="12.75">
      <c r="A31" s="25" t="s">
        <v>19</v>
      </c>
      <c r="B31" s="21"/>
      <c r="C31" s="21"/>
      <c r="D31" s="30"/>
      <c r="E31" s="28"/>
      <c r="F31" s="170"/>
    </row>
    <row r="32" spans="1:6" ht="12.75">
      <c r="A32" s="26" t="s">
        <v>20</v>
      </c>
      <c r="B32" s="21"/>
      <c r="C32" s="21"/>
      <c r="D32" s="30">
        <v>2043680.1501099998</v>
      </c>
      <c r="E32" s="28">
        <v>0</v>
      </c>
      <c r="F32" s="170">
        <v>2043680.1501099998</v>
      </c>
    </row>
    <row r="33" spans="1:6" ht="12.75">
      <c r="A33" s="26"/>
      <c r="B33" s="21" t="s">
        <v>21</v>
      </c>
      <c r="C33" s="21"/>
      <c r="D33" s="30">
        <v>26561.731269999997</v>
      </c>
      <c r="E33" s="28">
        <v>0</v>
      </c>
      <c r="F33" s="170">
        <v>26561.731269999997</v>
      </c>
    </row>
    <row r="34" spans="1:6" ht="12.75">
      <c r="A34" s="26"/>
      <c r="B34" s="21" t="s">
        <v>22</v>
      </c>
      <c r="C34" s="21"/>
      <c r="D34" s="30">
        <v>1208950.41621</v>
      </c>
      <c r="E34" s="28">
        <v>0</v>
      </c>
      <c r="F34" s="170">
        <v>1208950.41621</v>
      </c>
    </row>
    <row r="35" spans="1:6" ht="12.75">
      <c r="A35" s="26"/>
      <c r="B35" s="21" t="s">
        <v>23</v>
      </c>
      <c r="C35" s="21"/>
      <c r="D35" s="30">
        <v>861291.46517</v>
      </c>
      <c r="E35" s="28">
        <v>0</v>
      </c>
      <c r="F35" s="170">
        <v>861291.46517</v>
      </c>
    </row>
    <row r="36" spans="1:6" ht="12.75">
      <c r="A36" s="26"/>
      <c r="B36" s="21"/>
      <c r="C36" s="21"/>
      <c r="D36" s="30"/>
      <c r="E36" s="28"/>
      <c r="F36" s="170"/>
    </row>
    <row r="37" spans="1:6" ht="12.75">
      <c r="A37" s="35" t="s">
        <v>25</v>
      </c>
      <c r="B37" s="36"/>
      <c r="C37" s="36"/>
      <c r="D37" s="38">
        <v>15297349.165099999</v>
      </c>
      <c r="E37" s="39">
        <v>443086.42178666673</v>
      </c>
      <c r="F37" s="172">
        <v>15740435.586886667</v>
      </c>
    </row>
    <row r="38" spans="1:6" ht="12.75">
      <c r="A38" s="35" t="s">
        <v>26</v>
      </c>
      <c r="B38" s="36"/>
      <c r="C38" s="36"/>
      <c r="D38" s="38">
        <v>12186866.30593</v>
      </c>
      <c r="E38" s="39">
        <v>529351.0293623334</v>
      </c>
      <c r="F38" s="172">
        <v>12716217.335292334</v>
      </c>
    </row>
    <row r="39" spans="1:6" ht="12.75">
      <c r="A39" s="35" t="s">
        <v>24</v>
      </c>
      <c r="B39" s="36"/>
      <c r="C39" s="36"/>
      <c r="D39" s="38">
        <v>3110482.859169999</v>
      </c>
      <c r="E39" s="39">
        <v>-86264.60757566663</v>
      </c>
      <c r="F39" s="172">
        <v>3024218.251594333</v>
      </c>
    </row>
    <row r="40" spans="1:6" ht="12.75">
      <c r="A40" s="41"/>
      <c r="B40" s="42"/>
      <c r="C40" s="42"/>
      <c r="D40" s="173"/>
      <c r="E40" s="45"/>
      <c r="F40" s="174"/>
    </row>
    <row r="41" spans="1:6" ht="12.75">
      <c r="A41" s="26"/>
      <c r="B41" s="21"/>
      <c r="C41" s="21"/>
      <c r="D41" s="171"/>
      <c r="E41" s="31"/>
      <c r="F41" s="110"/>
    </row>
    <row r="42" spans="1:6" ht="12.75">
      <c r="A42" s="25" t="s">
        <v>27</v>
      </c>
      <c r="B42" s="21"/>
      <c r="C42" s="21"/>
      <c r="D42" s="171"/>
      <c r="E42" s="31"/>
      <c r="F42" s="110"/>
    </row>
    <row r="43" spans="1:6" ht="12.75">
      <c r="A43" s="25"/>
      <c r="B43" s="21"/>
      <c r="C43" s="21"/>
      <c r="D43" s="171"/>
      <c r="E43" s="31"/>
      <c r="F43" s="110"/>
    </row>
    <row r="44" spans="1:6" ht="12.75">
      <c r="A44" s="26" t="s">
        <v>28</v>
      </c>
      <c r="B44" s="21"/>
      <c r="C44" s="21"/>
      <c r="D44" s="30">
        <v>1142787.0816300001</v>
      </c>
      <c r="E44" s="28">
        <v>80717.59625999999</v>
      </c>
      <c r="F44" s="170">
        <v>1223504.6778900004</v>
      </c>
    </row>
    <row r="45" spans="1:6" ht="12.75">
      <c r="A45" s="26" t="s">
        <v>29</v>
      </c>
      <c r="B45" s="21"/>
      <c r="C45" s="21"/>
      <c r="D45" s="30">
        <v>-51159.33202999996</v>
      </c>
      <c r="E45" s="28">
        <v>-1220.7608100000002</v>
      </c>
      <c r="F45" s="170">
        <v>-52380.09283999997</v>
      </c>
    </row>
    <row r="46" spans="1:6" ht="12.75">
      <c r="A46" s="26"/>
      <c r="B46" s="21" t="s">
        <v>30</v>
      </c>
      <c r="C46" s="21"/>
      <c r="D46" s="30">
        <v>183488.42207</v>
      </c>
      <c r="E46" s="28">
        <v>0</v>
      </c>
      <c r="F46" s="170">
        <v>183488.42207</v>
      </c>
    </row>
    <row r="47" spans="1:6" ht="12.75">
      <c r="A47" s="26"/>
      <c r="B47" s="21" t="s">
        <v>31</v>
      </c>
      <c r="C47" s="21"/>
      <c r="D47" s="30">
        <v>234647.75409999996</v>
      </c>
      <c r="E47" s="28">
        <v>1220.7608100000002</v>
      </c>
      <c r="F47" s="170">
        <v>235868.51490999997</v>
      </c>
    </row>
    <row r="48" spans="1:6" ht="12.75">
      <c r="A48" s="26" t="s">
        <v>32</v>
      </c>
      <c r="B48" s="21"/>
      <c r="C48" s="21"/>
      <c r="D48" s="30">
        <v>750197.0477399998</v>
      </c>
      <c r="E48" s="28">
        <v>0</v>
      </c>
      <c r="F48" s="170">
        <v>750197.0477399998</v>
      </c>
    </row>
    <row r="49" spans="1:6" ht="12.75">
      <c r="A49" s="26"/>
      <c r="B49" s="21" t="s">
        <v>33</v>
      </c>
      <c r="C49" s="21"/>
      <c r="D49" s="30">
        <v>1716996.4996399998</v>
      </c>
      <c r="E49" s="28">
        <v>0</v>
      </c>
      <c r="F49" s="170">
        <v>1716996.4996399998</v>
      </c>
    </row>
    <row r="50" spans="1:6" ht="12.75">
      <c r="A50" s="26"/>
      <c r="B50" s="21" t="s">
        <v>34</v>
      </c>
      <c r="C50" s="21"/>
      <c r="D50" s="30">
        <v>966799.4519</v>
      </c>
      <c r="E50" s="28">
        <v>0</v>
      </c>
      <c r="F50" s="170">
        <v>966799.4519</v>
      </c>
    </row>
    <row r="51" spans="1:6" ht="12.75">
      <c r="A51" s="26" t="s">
        <v>35</v>
      </c>
      <c r="B51" s="21"/>
      <c r="C51" s="21"/>
      <c r="D51" s="30">
        <v>-9106.414530000035</v>
      </c>
      <c r="E51" s="28">
        <v>0</v>
      </c>
      <c r="F51" s="170">
        <v>-9106.414530000035</v>
      </c>
    </row>
    <row r="52" spans="1:6" ht="12.75">
      <c r="A52" s="26" t="s">
        <v>36</v>
      </c>
      <c r="B52" s="21"/>
      <c r="C52" s="21"/>
      <c r="D52" s="30">
        <v>29652.038030000454</v>
      </c>
      <c r="E52" s="28">
        <v>81789.62307</v>
      </c>
      <c r="F52" s="170">
        <v>111441.66110000046</v>
      </c>
    </row>
    <row r="53" spans="1:6" ht="12.75">
      <c r="A53" s="26" t="s">
        <v>128</v>
      </c>
      <c r="B53" s="21"/>
      <c r="C53" s="21"/>
      <c r="D53" s="30">
        <v>1300995.002</v>
      </c>
      <c r="E53" s="28">
        <v>-136.58096</v>
      </c>
      <c r="F53" s="170">
        <v>1300858.4210400002</v>
      </c>
    </row>
    <row r="54" spans="1:6" ht="12.75">
      <c r="A54" s="26"/>
      <c r="B54" s="21" t="s">
        <v>37</v>
      </c>
      <c r="C54" s="21"/>
      <c r="D54" s="30">
        <v>0</v>
      </c>
      <c r="E54" s="28">
        <v>-157.80255</v>
      </c>
      <c r="F54" s="170">
        <v>-157.80255</v>
      </c>
    </row>
    <row r="55" spans="1:6" ht="12.75">
      <c r="A55" s="26"/>
      <c r="B55" s="21" t="s">
        <v>38</v>
      </c>
      <c r="C55" s="21"/>
      <c r="D55" s="30">
        <v>1300995.002</v>
      </c>
      <c r="E55" s="28">
        <v>21.22159</v>
      </c>
      <c r="F55" s="170">
        <v>1301016.22359</v>
      </c>
    </row>
    <row r="56" spans="1:6" ht="12.75">
      <c r="A56" s="26" t="s">
        <v>129</v>
      </c>
      <c r="B56" s="21"/>
      <c r="C56" s="21"/>
      <c r="D56" s="30">
        <v>-877791.2595800001</v>
      </c>
      <c r="E56" s="28">
        <v>285.31496</v>
      </c>
      <c r="F56" s="170">
        <v>-877505.9446200001</v>
      </c>
    </row>
    <row r="57" spans="1:6" ht="12.75">
      <c r="A57" s="26" t="s">
        <v>39</v>
      </c>
      <c r="B57" s="21"/>
      <c r="C57" s="21"/>
      <c r="D57" s="30">
        <v>0</v>
      </c>
      <c r="E57" s="28">
        <v>0</v>
      </c>
      <c r="F57" s="170">
        <v>0</v>
      </c>
    </row>
    <row r="58" spans="1:6" ht="12.75">
      <c r="A58" s="26"/>
      <c r="B58" s="21"/>
      <c r="C58" s="21"/>
      <c r="D58" s="30"/>
      <c r="E58" s="28"/>
      <c r="F58" s="170"/>
    </row>
    <row r="59" spans="1:6" ht="12.75">
      <c r="A59" s="26" t="s">
        <v>40</v>
      </c>
      <c r="B59" s="21"/>
      <c r="C59" s="21"/>
      <c r="D59" s="30">
        <v>-1967695.7775399997</v>
      </c>
      <c r="E59" s="28">
        <v>166982.20383566665</v>
      </c>
      <c r="F59" s="170">
        <v>-1800713.5737043333</v>
      </c>
    </row>
    <row r="60" spans="1:6" ht="12.75">
      <c r="A60" s="26" t="s">
        <v>41</v>
      </c>
      <c r="B60" s="21"/>
      <c r="C60" s="21"/>
      <c r="D60" s="30">
        <v>-362928.09404</v>
      </c>
      <c r="E60" s="28">
        <v>-129710.33204333334</v>
      </c>
      <c r="F60" s="170">
        <v>-492638.4260833334</v>
      </c>
    </row>
    <row r="61" spans="1:6" ht="12.75">
      <c r="A61" s="26"/>
      <c r="B61" s="21" t="s">
        <v>42</v>
      </c>
      <c r="C61" s="21"/>
      <c r="D61" s="30">
        <v>102668.24976</v>
      </c>
      <c r="E61" s="28">
        <v>4688.0666</v>
      </c>
      <c r="F61" s="170">
        <v>107356.31636000001</v>
      </c>
    </row>
    <row r="62" spans="1:6" ht="12.75">
      <c r="A62" s="26"/>
      <c r="B62" s="21"/>
      <c r="C62" s="21" t="s">
        <v>43</v>
      </c>
      <c r="D62" s="30">
        <v>0</v>
      </c>
      <c r="E62" s="28">
        <v>0</v>
      </c>
      <c r="F62" s="170">
        <v>0</v>
      </c>
    </row>
    <row r="63" spans="1:6" ht="12.75">
      <c r="A63" s="26"/>
      <c r="B63" s="21"/>
      <c r="C63" s="21" t="s">
        <v>44</v>
      </c>
      <c r="D63" s="30">
        <v>102668.24976</v>
      </c>
      <c r="E63" s="28">
        <v>4688.0666</v>
      </c>
      <c r="F63" s="170">
        <v>107356.31636000001</v>
      </c>
    </row>
    <row r="64" spans="1:6" ht="12.75">
      <c r="A64" s="26"/>
      <c r="B64" s="21" t="s">
        <v>45</v>
      </c>
      <c r="C64" s="21"/>
      <c r="D64" s="30">
        <v>465596.3438</v>
      </c>
      <c r="E64" s="28">
        <v>134398.39864333335</v>
      </c>
      <c r="F64" s="170">
        <v>599994.7424433334</v>
      </c>
    </row>
    <row r="65" spans="1:6" ht="12.75">
      <c r="A65" s="26" t="s">
        <v>46</v>
      </c>
      <c r="B65" s="21"/>
      <c r="C65" s="21"/>
      <c r="D65" s="30">
        <v>-887153.3125</v>
      </c>
      <c r="E65" s="28">
        <v>0</v>
      </c>
      <c r="F65" s="170">
        <v>-887153.3125</v>
      </c>
    </row>
    <row r="66" spans="1:6" ht="12.75">
      <c r="A66" s="26"/>
      <c r="B66" s="21" t="s">
        <v>42</v>
      </c>
      <c r="C66" s="21"/>
      <c r="D66" s="30">
        <v>356547.472</v>
      </c>
      <c r="E66" s="28">
        <v>0</v>
      </c>
      <c r="F66" s="170">
        <v>356547.472</v>
      </c>
    </row>
    <row r="67" spans="1:6" ht="12.75">
      <c r="A67" s="26"/>
      <c r="B67" s="21"/>
      <c r="C67" s="21" t="s">
        <v>43</v>
      </c>
      <c r="D67" s="30">
        <v>356547.472</v>
      </c>
      <c r="E67" s="28">
        <v>0</v>
      </c>
      <c r="F67" s="170">
        <v>356547.472</v>
      </c>
    </row>
    <row r="68" spans="1:6" ht="12.75">
      <c r="A68" s="26"/>
      <c r="B68" s="21"/>
      <c r="C68" s="21" t="s">
        <v>44</v>
      </c>
      <c r="D68" s="30">
        <v>0</v>
      </c>
      <c r="E68" s="28">
        <v>0</v>
      </c>
      <c r="F68" s="170">
        <v>0</v>
      </c>
    </row>
    <row r="69" spans="1:6" ht="12.75">
      <c r="A69" s="26"/>
      <c r="B69" s="21" t="s">
        <v>45</v>
      </c>
      <c r="C69" s="21"/>
      <c r="D69" s="30">
        <v>1243700.7845</v>
      </c>
      <c r="E69" s="28">
        <v>0</v>
      </c>
      <c r="F69" s="170">
        <v>1243700.7845</v>
      </c>
    </row>
    <row r="70" spans="1:6" ht="12.75">
      <c r="A70" s="26" t="s">
        <v>47</v>
      </c>
      <c r="B70" s="21"/>
      <c r="C70" s="21"/>
      <c r="D70" s="30">
        <v>-717614.3709999999</v>
      </c>
      <c r="E70" s="28">
        <v>296692.535879</v>
      </c>
      <c r="F70" s="170">
        <v>-420921.83512099995</v>
      </c>
    </row>
    <row r="71" spans="1:6" ht="12.75">
      <c r="A71" s="26"/>
      <c r="B71" s="21"/>
      <c r="C71" s="21"/>
      <c r="D71" s="30"/>
      <c r="E71" s="28"/>
      <c r="F71" s="170"/>
    </row>
    <row r="72" spans="1:6" ht="12.75">
      <c r="A72" s="35" t="s">
        <v>48</v>
      </c>
      <c r="B72" s="36"/>
      <c r="C72" s="36"/>
      <c r="D72" s="38">
        <v>3110482.85917</v>
      </c>
      <c r="E72" s="39">
        <v>-86264.60757566665</v>
      </c>
      <c r="F72" s="172">
        <v>3024218.251594334</v>
      </c>
    </row>
    <row r="73" spans="1:6" ht="12.75">
      <c r="A73" s="50"/>
      <c r="B73" s="51"/>
      <c r="C73" s="51"/>
      <c r="D73" s="316"/>
      <c r="E73" s="317"/>
      <c r="F73" s="318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53.28125" style="0" customWidth="1"/>
    <col min="4" max="6" width="13.7109375" style="0" customWidth="1"/>
    <col min="7" max="7" width="7.8515625" style="0" customWidth="1"/>
    <col min="8" max="8" width="8.421875" style="0" customWidth="1"/>
    <col min="9" max="10" width="7.8515625" style="0" customWidth="1"/>
    <col min="11" max="11" width="8.421875" style="0" customWidth="1"/>
    <col min="12" max="12" width="8.57421875" style="0" customWidth="1"/>
    <col min="13" max="13" width="10.00390625" style="0" customWidth="1"/>
    <col min="14" max="15" width="1.8515625" style="0" customWidth="1"/>
    <col min="16" max="23" width="7.8515625" style="0" customWidth="1"/>
  </cols>
  <sheetData>
    <row r="1" spans="1:6" ht="12.75">
      <c r="A1" s="1" t="s">
        <v>216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250</v>
      </c>
      <c r="B4" s="2"/>
      <c r="C4" s="7"/>
      <c r="D4" s="2"/>
      <c r="E4" s="2"/>
      <c r="F4" s="2"/>
    </row>
    <row r="5" spans="1:6" ht="12.75">
      <c r="A5" s="1" t="s">
        <v>206</v>
      </c>
      <c r="B5" s="2"/>
      <c r="C5" s="7"/>
      <c r="D5" s="2"/>
      <c r="E5" s="2"/>
      <c r="F5" s="2"/>
    </row>
    <row r="6" spans="1:4" ht="12.75">
      <c r="A6" s="1"/>
      <c r="B6" s="2"/>
      <c r="C6" s="264"/>
      <c r="D6" s="264"/>
    </row>
    <row r="7" spans="1:6" ht="59.25" customHeight="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87">
        <v>14.216736242747174</v>
      </c>
      <c r="E10" s="88">
        <v>25.352166792819308</v>
      </c>
      <c r="F10" s="120">
        <v>14.541075788213643</v>
      </c>
    </row>
    <row r="11" spans="1:6" ht="12.75">
      <c r="A11" s="26"/>
      <c r="B11" s="21" t="s">
        <v>8</v>
      </c>
      <c r="C11" s="21"/>
      <c r="D11" s="87">
        <v>19.872025132835013</v>
      </c>
      <c r="E11" s="88">
        <v>299.28358998287626</v>
      </c>
      <c r="F11" s="120">
        <v>19.88014664436555</v>
      </c>
    </row>
    <row r="12" spans="1:6" ht="12.75">
      <c r="A12" s="272"/>
      <c r="B12" s="273"/>
      <c r="C12" s="273" t="s">
        <v>215</v>
      </c>
      <c r="D12" s="277">
        <v>230.4208290770615</v>
      </c>
      <c r="E12" s="278"/>
      <c r="F12" s="279">
        <v>230.4208290770615</v>
      </c>
    </row>
    <row r="13" spans="1:6" ht="12.75">
      <c r="A13" s="272"/>
      <c r="B13" s="273"/>
      <c r="C13" s="273" t="s">
        <v>249</v>
      </c>
      <c r="D13" s="277">
        <v>12.242707107361884</v>
      </c>
      <c r="E13" s="278"/>
      <c r="F13" s="279">
        <v>12.242707107361884</v>
      </c>
    </row>
    <row r="14" spans="1:6" ht="12.75">
      <c r="A14" s="26"/>
      <c r="B14" s="21" t="s">
        <v>9</v>
      </c>
      <c r="C14" s="21"/>
      <c r="D14" s="87">
        <v>7.334667754277158</v>
      </c>
      <c r="E14" s="88">
        <v>21.732248032562328</v>
      </c>
      <c r="F14" s="120">
        <v>9.47141991459224</v>
      </c>
    </row>
    <row r="15" spans="1:6" ht="12.75">
      <c r="A15" s="26"/>
      <c r="B15" s="21" t="s">
        <v>10</v>
      </c>
      <c r="C15" s="21"/>
      <c r="D15" s="87">
        <v>9.522871883199535</v>
      </c>
      <c r="E15" s="31"/>
      <c r="F15" s="120">
        <v>9.522871883199535</v>
      </c>
    </row>
    <row r="16" spans="1:6" ht="12.75">
      <c r="A16" s="26"/>
      <c r="B16" s="21" t="s">
        <v>80</v>
      </c>
      <c r="C16" s="21"/>
      <c r="D16" s="87">
        <v>16.21632903398609</v>
      </c>
      <c r="E16" s="31"/>
      <c r="F16" s="120">
        <v>16.21632903398609</v>
      </c>
    </row>
    <row r="17" spans="1:6" ht="12.75">
      <c r="A17" s="26"/>
      <c r="B17" s="21" t="s">
        <v>81</v>
      </c>
      <c r="C17" s="21"/>
      <c r="D17" s="87">
        <v>-26.169335667433735</v>
      </c>
      <c r="E17" s="88">
        <v>192.89592627718952</v>
      </c>
      <c r="F17" s="120">
        <v>-18.062076050807406</v>
      </c>
    </row>
    <row r="18" spans="1:6" ht="12.75">
      <c r="A18" s="26"/>
      <c r="B18" s="21" t="s">
        <v>11</v>
      </c>
      <c r="C18" s="21"/>
      <c r="D18" s="87">
        <v>2.5112475187257344</v>
      </c>
      <c r="E18" s="31"/>
      <c r="F18" s="120">
        <v>2.5112475187257344</v>
      </c>
    </row>
    <row r="19" spans="1:6" ht="12.75">
      <c r="A19" s="26"/>
      <c r="B19" s="21" t="s">
        <v>12</v>
      </c>
      <c r="C19" s="21"/>
      <c r="D19" s="87">
        <v>-25.80815989443631</v>
      </c>
      <c r="E19" s="31"/>
      <c r="F19" s="120">
        <v>-25.80815989443631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87">
        <v>7.145015476865679</v>
      </c>
      <c r="E21" s="88">
        <v>-6.184049377814693</v>
      </c>
      <c r="F21" s="120">
        <v>6.447010985693424</v>
      </c>
    </row>
    <row r="22" spans="1:6" ht="12.75">
      <c r="A22" s="26"/>
      <c r="B22" s="21" t="s">
        <v>14</v>
      </c>
      <c r="C22" s="21"/>
      <c r="D22" s="87">
        <v>6.853859995015155</v>
      </c>
      <c r="E22" s="31"/>
      <c r="F22" s="120">
        <v>6.853859995015155</v>
      </c>
    </row>
    <row r="23" spans="1:6" ht="12.75">
      <c r="A23" s="26"/>
      <c r="B23" s="21" t="s">
        <v>15</v>
      </c>
      <c r="C23" s="21"/>
      <c r="D23" s="87">
        <v>9.818634986986496</v>
      </c>
      <c r="E23" s="88">
        <v>-6.299329970583445</v>
      </c>
      <c r="F23" s="120">
        <v>6.630991184626245</v>
      </c>
    </row>
    <row r="24" spans="1:6" ht="12.75">
      <c r="A24" s="26"/>
      <c r="B24" s="21" t="s">
        <v>16</v>
      </c>
      <c r="C24" s="21"/>
      <c r="D24" s="87">
        <v>-26.723721248172083</v>
      </c>
      <c r="E24" s="88">
        <v>-5.7091382330454525</v>
      </c>
      <c r="F24" s="120">
        <v>-15.85891917218455</v>
      </c>
    </row>
    <row r="25" spans="1:6" ht="12.75">
      <c r="A25" s="26"/>
      <c r="B25" s="21" t="s">
        <v>82</v>
      </c>
      <c r="C25" s="21"/>
      <c r="D25" s="87">
        <v>11.984512278849646</v>
      </c>
      <c r="E25" s="88">
        <v>-96.365192740976</v>
      </c>
      <c r="F25" s="120">
        <v>11.944494332697598</v>
      </c>
    </row>
    <row r="26" spans="1:6" ht="12.75">
      <c r="A26" s="26"/>
      <c r="B26" s="21" t="s">
        <v>132</v>
      </c>
      <c r="C26" s="21"/>
      <c r="D26" s="87">
        <v>3.5640281888430048</v>
      </c>
      <c r="E26" s="31"/>
      <c r="F26" s="120">
        <v>3.5640281888430048</v>
      </c>
    </row>
    <row r="27" spans="1:6" ht="12.75">
      <c r="A27" s="26"/>
      <c r="B27" s="21" t="s">
        <v>17</v>
      </c>
      <c r="C27" s="21"/>
      <c r="D27" s="87">
        <v>106.40860619870458</v>
      </c>
      <c r="E27" s="31"/>
      <c r="F27" s="120">
        <v>106.40860619870458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87">
        <v>32.42253919842566</v>
      </c>
      <c r="E29" s="88">
        <v>102.7221146449874</v>
      </c>
      <c r="F29" s="120">
        <v>37.328637457238045</v>
      </c>
    </row>
    <row r="30" spans="1:6" ht="12.75">
      <c r="A30" s="26"/>
      <c r="B30" s="21"/>
      <c r="C30" s="21"/>
      <c r="D30" s="171"/>
      <c r="E30" s="31"/>
      <c r="F30" s="110"/>
    </row>
    <row r="31" spans="1:6" ht="12.75">
      <c r="A31" s="25" t="s">
        <v>19</v>
      </c>
      <c r="B31" s="21"/>
      <c r="C31" s="21"/>
      <c r="D31" s="171"/>
      <c r="E31" s="31"/>
      <c r="F31" s="110"/>
    </row>
    <row r="32" spans="1:6" ht="12.75">
      <c r="A32" s="26" t="s">
        <v>20</v>
      </c>
      <c r="B32" s="21"/>
      <c r="C32" s="21"/>
      <c r="D32" s="87">
        <v>15.438348093395815</v>
      </c>
      <c r="E32" s="93" t="e">
        <v>#DIV/0!</v>
      </c>
      <c r="F32" s="120">
        <v>15.438348093395815</v>
      </c>
    </row>
    <row r="33" spans="1:6" ht="12.75">
      <c r="A33" s="26"/>
      <c r="B33" s="21" t="s">
        <v>21</v>
      </c>
      <c r="C33" s="21"/>
      <c r="D33" s="87">
        <v>32.727999920756986</v>
      </c>
      <c r="E33" s="31"/>
      <c r="F33" s="120">
        <v>32.727999920756986</v>
      </c>
    </row>
    <row r="34" spans="1:6" ht="12.75">
      <c r="A34" s="26"/>
      <c r="B34" s="21" t="s">
        <v>22</v>
      </c>
      <c r="C34" s="21"/>
      <c r="D34" s="87">
        <v>18.125267912742938</v>
      </c>
      <c r="E34" s="31"/>
      <c r="F34" s="120">
        <v>18.125267912742938</v>
      </c>
    </row>
    <row r="35" spans="1:6" ht="12.75">
      <c r="A35" s="26"/>
      <c r="B35" s="21" t="s">
        <v>23</v>
      </c>
      <c r="C35" s="21"/>
      <c r="D35" s="87">
        <v>10.798455762396308</v>
      </c>
      <c r="E35" s="31"/>
      <c r="F35" s="120">
        <v>10.798455762396308</v>
      </c>
    </row>
    <row r="36" spans="1:6" ht="12.75">
      <c r="A36" s="26"/>
      <c r="B36" s="21"/>
      <c r="C36" s="21"/>
      <c r="D36" s="171"/>
      <c r="E36" s="31"/>
      <c r="F36" s="110"/>
    </row>
    <row r="37" spans="1:6" ht="12.75">
      <c r="A37" s="35" t="s">
        <v>133</v>
      </c>
      <c r="B37" s="36"/>
      <c r="C37" s="36"/>
      <c r="D37" s="95">
        <v>14.252218269059425</v>
      </c>
      <c r="E37" s="96">
        <v>25.352166792819308</v>
      </c>
      <c r="F37" s="262">
        <v>14.574922646137045</v>
      </c>
    </row>
    <row r="38" spans="1:6" ht="12.75">
      <c r="A38" s="35" t="s">
        <v>134</v>
      </c>
      <c r="B38" s="36"/>
      <c r="C38" s="36"/>
      <c r="D38" s="95">
        <v>8.779265807597248</v>
      </c>
      <c r="E38" s="96">
        <v>-6.184049377814693</v>
      </c>
      <c r="F38" s="262">
        <v>8.140128264023815</v>
      </c>
    </row>
    <row r="39" spans="1:6" ht="12.75">
      <c r="A39" s="50"/>
      <c r="B39" s="51"/>
      <c r="C39" s="51"/>
      <c r="D39" s="173"/>
      <c r="E39" s="45"/>
      <c r="F39" s="174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2" width="2.8515625" style="0" customWidth="1"/>
    <col min="3" max="3" width="53.28125" style="0" customWidth="1"/>
    <col min="4" max="6" width="13.7109375" style="0" customWidth="1"/>
    <col min="7" max="11" width="8.421875" style="0" customWidth="1"/>
  </cols>
  <sheetData>
    <row r="1" spans="1:6" ht="12.75">
      <c r="A1" s="1" t="s">
        <v>217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248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210</v>
      </c>
      <c r="B6" s="2"/>
      <c r="C6" s="7"/>
      <c r="D6" s="2"/>
      <c r="E6" s="2"/>
      <c r="F6" s="2"/>
    </row>
    <row r="7" spans="1:6" ht="38.25">
      <c r="A7" s="14"/>
      <c r="B7" s="15"/>
      <c r="C7" s="15"/>
      <c r="D7" s="266" t="s">
        <v>125</v>
      </c>
      <c r="E7" s="267" t="s">
        <v>126</v>
      </c>
      <c r="F7" s="268" t="s">
        <v>98</v>
      </c>
    </row>
    <row r="8" spans="1:6" ht="12.75">
      <c r="A8" s="20"/>
      <c r="B8" s="21"/>
      <c r="C8" s="21"/>
      <c r="D8" s="74"/>
      <c r="E8" s="75"/>
      <c r="F8" s="105"/>
    </row>
    <row r="9" spans="1:6" ht="12.75">
      <c r="A9" s="25" t="s">
        <v>6</v>
      </c>
      <c r="B9" s="21"/>
      <c r="C9" s="21"/>
      <c r="D9" s="74"/>
      <c r="E9" s="75"/>
      <c r="F9" s="105"/>
    </row>
    <row r="10" spans="1:6" ht="12.75">
      <c r="A10" s="26" t="s">
        <v>7</v>
      </c>
      <c r="B10" s="21"/>
      <c r="C10" s="21"/>
      <c r="D10" s="74">
        <v>24.014546488121297</v>
      </c>
      <c r="E10" s="75">
        <v>0.6967891813279289</v>
      </c>
      <c r="F10" s="105">
        <v>24.711335669449227</v>
      </c>
    </row>
    <row r="11" spans="1:6" ht="12.75">
      <c r="A11" s="26"/>
      <c r="B11" s="21" t="s">
        <v>8</v>
      </c>
      <c r="C11" s="21"/>
      <c r="D11" s="74">
        <v>17.58898647311636</v>
      </c>
      <c r="E11" s="75">
        <v>0.00048238442997855367</v>
      </c>
      <c r="F11" s="105">
        <v>17.58946885754634</v>
      </c>
    </row>
    <row r="12" spans="1:6" ht="12.75">
      <c r="A12" s="272"/>
      <c r="B12" s="273"/>
      <c r="C12" s="273" t="s">
        <v>215</v>
      </c>
      <c r="D12" s="281">
        <v>1.5061208840092895</v>
      </c>
      <c r="E12" s="282">
        <v>0</v>
      </c>
      <c r="F12" s="283">
        <v>1.5061208840092895</v>
      </c>
    </row>
    <row r="13" spans="1:6" ht="12.75">
      <c r="A13" s="272"/>
      <c r="B13" s="273"/>
      <c r="C13" s="273" t="s">
        <v>249</v>
      </c>
      <c r="D13" s="281">
        <v>16.082865589107072</v>
      </c>
      <c r="E13" s="282">
        <v>0.00048238442997855367</v>
      </c>
      <c r="F13" s="283">
        <v>16.08334797353705</v>
      </c>
    </row>
    <row r="14" spans="1:6" ht="12.75">
      <c r="A14" s="26"/>
      <c r="B14" s="21" t="s">
        <v>9</v>
      </c>
      <c r="C14" s="21"/>
      <c r="D14" s="74">
        <v>3.152758148606334</v>
      </c>
      <c r="E14" s="75">
        <v>0.6850306830006018</v>
      </c>
      <c r="F14" s="105">
        <v>3.837788831606936</v>
      </c>
    </row>
    <row r="15" spans="1:6" ht="12.75">
      <c r="A15" s="26"/>
      <c r="B15" s="21" t="s">
        <v>10</v>
      </c>
      <c r="C15" s="21"/>
      <c r="D15" s="74">
        <v>1.4652005349479418</v>
      </c>
      <c r="E15" s="75">
        <v>0</v>
      </c>
      <c r="F15" s="105">
        <v>1.4652005349479418</v>
      </c>
    </row>
    <row r="16" spans="1:6" ht="12.75">
      <c r="A16" s="26"/>
      <c r="B16" s="21" t="s">
        <v>60</v>
      </c>
      <c r="C16" s="21"/>
      <c r="D16" s="74">
        <v>0.1145077063612417</v>
      </c>
      <c r="E16" s="75">
        <v>0</v>
      </c>
      <c r="F16" s="105">
        <v>0.1145077063612417</v>
      </c>
    </row>
    <row r="17" spans="1:6" ht="12.75">
      <c r="A17" s="26"/>
      <c r="B17" s="21" t="s">
        <v>61</v>
      </c>
      <c r="C17" s="21"/>
      <c r="D17" s="74">
        <v>0.34650285501250444</v>
      </c>
      <c r="E17" s="75">
        <v>0.011276113897348545</v>
      </c>
      <c r="F17" s="105">
        <v>0.357778968909853</v>
      </c>
    </row>
    <row r="18" spans="1:6" ht="12.75">
      <c r="A18" s="26"/>
      <c r="B18" s="21" t="s">
        <v>11</v>
      </c>
      <c r="C18" s="21"/>
      <c r="D18" s="74">
        <v>0.6544010933745144</v>
      </c>
      <c r="E18" s="75">
        <v>0</v>
      </c>
      <c r="F18" s="105">
        <v>0.6544010933745144</v>
      </c>
    </row>
    <row r="19" spans="1:6" ht="12.75">
      <c r="A19" s="26"/>
      <c r="B19" s="21" t="s">
        <v>12</v>
      </c>
      <c r="C19" s="21"/>
      <c r="D19" s="74">
        <v>0.6921896767024001</v>
      </c>
      <c r="E19" s="75">
        <v>0</v>
      </c>
      <c r="F19" s="105">
        <v>0.6921896767024001</v>
      </c>
    </row>
    <row r="20" spans="1:6" ht="12.75">
      <c r="A20" s="26"/>
      <c r="B20" s="21"/>
      <c r="C20" s="21"/>
      <c r="D20" s="74"/>
      <c r="E20" s="75"/>
      <c r="F20" s="105"/>
    </row>
    <row r="21" spans="1:6" ht="12.75">
      <c r="A21" s="26" t="s">
        <v>13</v>
      </c>
      <c r="B21" s="21"/>
      <c r="C21" s="21"/>
      <c r="D21" s="74">
        <v>15.909208912698949</v>
      </c>
      <c r="E21" s="75">
        <v>0.8324472433553052</v>
      </c>
      <c r="F21" s="105">
        <v>16.741656156054255</v>
      </c>
    </row>
    <row r="22" spans="1:6" ht="12.75">
      <c r="A22" s="26"/>
      <c r="B22" s="21" t="s">
        <v>14</v>
      </c>
      <c r="C22" s="21"/>
      <c r="D22" s="74">
        <v>3.9589930922974856</v>
      </c>
      <c r="E22" s="75">
        <v>0</v>
      </c>
      <c r="F22" s="105">
        <v>3.9589930922974856</v>
      </c>
    </row>
    <row r="23" spans="1:6" ht="12.75">
      <c r="A23" s="26"/>
      <c r="B23" s="21" t="s">
        <v>15</v>
      </c>
      <c r="C23" s="21"/>
      <c r="D23" s="74">
        <v>1.554900991888015</v>
      </c>
      <c r="E23" s="75">
        <v>0.35943180619124726</v>
      </c>
      <c r="F23" s="105">
        <v>1.9143327980792626</v>
      </c>
    </row>
    <row r="24" spans="1:6" ht="12.75">
      <c r="A24" s="26"/>
      <c r="B24" s="21" t="s">
        <v>16</v>
      </c>
      <c r="C24" s="21"/>
      <c r="D24" s="74">
        <v>0.39773818099803815</v>
      </c>
      <c r="E24" s="75">
        <v>0.47276694896063864</v>
      </c>
      <c r="F24" s="105">
        <v>0.8705051299586767</v>
      </c>
    </row>
    <row r="25" spans="1:6" ht="12.75">
      <c r="A25" s="26"/>
      <c r="B25" s="21" t="s">
        <v>62</v>
      </c>
      <c r="C25" s="21"/>
      <c r="D25" s="74">
        <v>5.188025311206262</v>
      </c>
      <c r="E25" s="75">
        <v>0.00024848820341910827</v>
      </c>
      <c r="F25" s="105">
        <v>5.18827379940968</v>
      </c>
    </row>
    <row r="26" spans="1:6" ht="12.75">
      <c r="A26" s="26"/>
      <c r="B26" s="21" t="s">
        <v>63</v>
      </c>
      <c r="C26" s="21"/>
      <c r="D26" s="74">
        <v>4.784101702052906</v>
      </c>
      <c r="E26" s="75">
        <v>0</v>
      </c>
      <c r="F26" s="105">
        <v>4.784101702052906</v>
      </c>
    </row>
    <row r="27" spans="1:6" ht="12.75">
      <c r="A27" s="26"/>
      <c r="B27" s="21" t="s">
        <v>17</v>
      </c>
      <c r="C27" s="21"/>
      <c r="D27" s="74">
        <v>0.025449634256243765</v>
      </c>
      <c r="E27" s="75">
        <v>0</v>
      </c>
      <c r="F27" s="105">
        <v>0.025449634256243765</v>
      </c>
    </row>
    <row r="28" spans="1:6" ht="12.75">
      <c r="A28" s="26"/>
      <c r="B28" s="21"/>
      <c r="C28" s="21"/>
      <c r="D28" s="74"/>
      <c r="E28" s="75"/>
      <c r="F28" s="105"/>
    </row>
    <row r="29" spans="1:6" ht="12.75">
      <c r="A29" s="33" t="s">
        <v>18</v>
      </c>
      <c r="B29" s="34"/>
      <c r="C29" s="34"/>
      <c r="D29" s="74">
        <v>8.105337575422345</v>
      </c>
      <c r="E29" s="75">
        <v>-0.13565806202737618</v>
      </c>
      <c r="F29" s="105">
        <v>7.96967951339497</v>
      </c>
    </row>
    <row r="30" spans="1:6" ht="12.75">
      <c r="A30" s="26"/>
      <c r="B30" s="21"/>
      <c r="C30" s="21"/>
      <c r="D30" s="74"/>
      <c r="E30" s="75"/>
      <c r="F30" s="105"/>
    </row>
    <row r="31" spans="1:6" ht="12.75">
      <c r="A31" s="25" t="s">
        <v>19</v>
      </c>
      <c r="B31" s="21"/>
      <c r="C31" s="21"/>
      <c r="D31" s="74"/>
      <c r="E31" s="75"/>
      <c r="F31" s="105"/>
    </row>
    <row r="32" spans="1:6" ht="12.75">
      <c r="A32" s="26" t="s">
        <v>20</v>
      </c>
      <c r="B32" s="21"/>
      <c r="C32" s="21"/>
      <c r="D32" s="74">
        <v>3.213852080930855</v>
      </c>
      <c r="E32" s="75">
        <v>0</v>
      </c>
      <c r="F32" s="105">
        <v>3.213852080930855</v>
      </c>
    </row>
    <row r="33" spans="1:6" ht="12.75">
      <c r="A33" s="26"/>
      <c r="B33" s="21" t="s">
        <v>21</v>
      </c>
      <c r="C33" s="21"/>
      <c r="D33" s="74">
        <v>0.04177046751206197</v>
      </c>
      <c r="E33" s="75">
        <v>0</v>
      </c>
      <c r="F33" s="105">
        <v>0.04177046751206197</v>
      </c>
    </row>
    <row r="34" spans="1:6" ht="12.75">
      <c r="A34" s="26"/>
      <c r="B34" s="21" t="s">
        <v>22</v>
      </c>
      <c r="C34" s="21"/>
      <c r="D34" s="74">
        <v>1.9011721627132325</v>
      </c>
      <c r="E34" s="75">
        <v>0</v>
      </c>
      <c r="F34" s="105">
        <v>1.9011721627132325</v>
      </c>
    </row>
    <row r="35" spans="1:6" ht="12.75">
      <c r="A35" s="26"/>
      <c r="B35" s="21" t="s">
        <v>23</v>
      </c>
      <c r="C35" s="21"/>
      <c r="D35" s="74">
        <v>1.354450385729685</v>
      </c>
      <c r="E35" s="75">
        <v>0</v>
      </c>
      <c r="F35" s="105">
        <v>1.354450385729685</v>
      </c>
    </row>
    <row r="36" spans="1:6" ht="12.75">
      <c r="A36" s="26"/>
      <c r="B36" s="21"/>
      <c r="C36" s="21"/>
      <c r="D36" s="74"/>
      <c r="E36" s="75"/>
      <c r="F36" s="105"/>
    </row>
    <row r="37" spans="1:6" ht="12.75">
      <c r="A37" s="35" t="s">
        <v>25</v>
      </c>
      <c r="B37" s="36"/>
      <c r="C37" s="36"/>
      <c r="D37" s="269">
        <v>24.056316955633356</v>
      </c>
      <c r="E37" s="270">
        <v>0.6967891813279289</v>
      </c>
      <c r="F37" s="271">
        <v>24.75310613696129</v>
      </c>
    </row>
    <row r="38" spans="1:6" ht="12.75">
      <c r="A38" s="35" t="s">
        <v>26</v>
      </c>
      <c r="B38" s="36"/>
      <c r="C38" s="36"/>
      <c r="D38" s="269">
        <v>19.164831461141866</v>
      </c>
      <c r="E38" s="270">
        <v>0.8324472433553052</v>
      </c>
      <c r="F38" s="271">
        <v>19.997278704497173</v>
      </c>
    </row>
    <row r="39" spans="1:6" ht="12.75">
      <c r="A39" s="35" t="s">
        <v>24</v>
      </c>
      <c r="B39" s="36"/>
      <c r="C39" s="36"/>
      <c r="D39" s="269">
        <v>4.8914854944914925</v>
      </c>
      <c r="E39" s="270">
        <v>-0.13565806202737618</v>
      </c>
      <c r="F39" s="271">
        <v>4.755827432464116</v>
      </c>
    </row>
    <row r="40" spans="1:6" ht="12.75">
      <c r="A40" s="41"/>
      <c r="B40" s="42"/>
      <c r="C40" s="42"/>
      <c r="D40" s="82"/>
      <c r="E40" s="83"/>
      <c r="F40" s="109"/>
    </row>
    <row r="41" spans="1:6" ht="12.75">
      <c r="A41" s="26"/>
      <c r="B41" s="21"/>
      <c r="C41" s="21"/>
      <c r="D41" s="74"/>
      <c r="E41" s="75"/>
      <c r="F41" s="105"/>
    </row>
    <row r="42" spans="1:6" ht="12.75">
      <c r="A42" s="25" t="s">
        <v>27</v>
      </c>
      <c r="B42" s="21"/>
      <c r="C42" s="21"/>
      <c r="D42" s="74"/>
      <c r="E42" s="75"/>
      <c r="F42" s="105"/>
    </row>
    <row r="43" spans="1:6" ht="12.75">
      <c r="A43" s="25"/>
      <c r="B43" s="21"/>
      <c r="C43" s="21"/>
      <c r="D43" s="74"/>
      <c r="E43" s="75"/>
      <c r="F43" s="105"/>
    </row>
    <row r="44" spans="1:6" ht="12.75">
      <c r="A44" s="26" t="s">
        <v>28</v>
      </c>
      <c r="B44" s="21"/>
      <c r="C44" s="21"/>
      <c r="D44" s="74">
        <v>1.7971249758235366</v>
      </c>
      <c r="E44" s="75">
        <v>0.12693493876425563</v>
      </c>
      <c r="F44" s="105">
        <v>1.924059914587793</v>
      </c>
    </row>
    <row r="45" spans="1:6" ht="12.75">
      <c r="A45" s="26" t="s">
        <v>29</v>
      </c>
      <c r="B45" s="21"/>
      <c r="C45" s="21"/>
      <c r="D45" s="74">
        <v>-0.08045218117658882</v>
      </c>
      <c r="E45" s="75">
        <v>-0.0019197449607396568</v>
      </c>
      <c r="F45" s="105">
        <v>-0.0823719261373285</v>
      </c>
    </row>
    <row r="46" spans="1:6" ht="12.75">
      <c r="A46" s="26"/>
      <c r="B46" s="21" t="s">
        <v>30</v>
      </c>
      <c r="C46" s="21"/>
      <c r="D46" s="74">
        <v>0.2885503619852882</v>
      </c>
      <c r="E46" s="75">
        <v>0</v>
      </c>
      <c r="F46" s="105">
        <v>0.2885503619852882</v>
      </c>
    </row>
    <row r="47" spans="1:6" ht="12.75">
      <c r="A47" s="26"/>
      <c r="B47" s="21" t="s">
        <v>31</v>
      </c>
      <c r="C47" s="21"/>
      <c r="D47" s="74">
        <v>0.36900254316187703</v>
      </c>
      <c r="E47" s="75">
        <v>0.0019197449607396568</v>
      </c>
      <c r="F47" s="105">
        <v>0.37092228812261674</v>
      </c>
    </row>
    <row r="48" spans="1:6" ht="12.75">
      <c r="A48" s="26" t="s">
        <v>32</v>
      </c>
      <c r="B48" s="21"/>
      <c r="C48" s="21"/>
      <c r="D48" s="74">
        <v>1.179745442484046</v>
      </c>
      <c r="E48" s="75">
        <v>0</v>
      </c>
      <c r="F48" s="105">
        <v>1.179745442484046</v>
      </c>
    </row>
    <row r="49" spans="1:6" ht="12.75">
      <c r="A49" s="26"/>
      <c r="B49" s="21" t="s">
        <v>33</v>
      </c>
      <c r="C49" s="21"/>
      <c r="D49" s="74">
        <v>2.7001156580309282</v>
      </c>
      <c r="E49" s="75">
        <v>0</v>
      </c>
      <c r="F49" s="105">
        <v>2.7001156580309282</v>
      </c>
    </row>
    <row r="50" spans="1:6" ht="12.75">
      <c r="A50" s="26"/>
      <c r="B50" s="21" t="s">
        <v>34</v>
      </c>
      <c r="C50" s="21"/>
      <c r="D50" s="74">
        <v>1.5203702155468826</v>
      </c>
      <c r="E50" s="75">
        <v>0</v>
      </c>
      <c r="F50" s="105">
        <v>1.5203702155468826</v>
      </c>
    </row>
    <row r="51" spans="1:6" ht="12.75">
      <c r="A51" s="26" t="s">
        <v>35</v>
      </c>
      <c r="B51" s="21"/>
      <c r="C51" s="21"/>
      <c r="D51" s="74">
        <v>-0.014320572270315551</v>
      </c>
      <c r="E51" s="75">
        <v>0</v>
      </c>
      <c r="F51" s="105">
        <v>-0.014320572270315551</v>
      </c>
    </row>
    <row r="52" spans="1:6" ht="12.75">
      <c r="A52" s="26" t="s">
        <v>36</v>
      </c>
      <c r="B52" s="21"/>
      <c r="C52" s="21"/>
      <c r="D52" s="74">
        <v>0.046630224461214495</v>
      </c>
      <c r="E52" s="75">
        <v>0.12862078749843586</v>
      </c>
      <c r="F52" s="105">
        <v>0.17525101195965037</v>
      </c>
    </row>
    <row r="53" spans="1:6" ht="12.75">
      <c r="A53" s="26" t="s">
        <v>128</v>
      </c>
      <c r="B53" s="21"/>
      <c r="C53" s="21"/>
      <c r="D53" s="74">
        <v>2.045919707265979</v>
      </c>
      <c r="E53" s="75">
        <v>-0.0002147845896961458</v>
      </c>
      <c r="F53" s="105">
        <v>2.045704922676283</v>
      </c>
    </row>
    <row r="54" spans="1:6" ht="12.75">
      <c r="A54" s="26"/>
      <c r="B54" s="21" t="s">
        <v>37</v>
      </c>
      <c r="C54" s="21"/>
      <c r="D54" s="74">
        <v>0</v>
      </c>
      <c r="E54" s="75">
        <v>-0.00024815725379844693</v>
      </c>
      <c r="F54" s="105">
        <v>-0.00024815725379844693</v>
      </c>
    </row>
    <row r="55" spans="1:6" ht="12.75">
      <c r="A55" s="26"/>
      <c r="B55" s="21" t="s">
        <v>38</v>
      </c>
      <c r="C55" s="21"/>
      <c r="D55" s="74">
        <v>2.045919707265979</v>
      </c>
      <c r="E55" s="75">
        <v>3.337266410230116E-05</v>
      </c>
      <c r="F55" s="105">
        <v>2.045953079930081</v>
      </c>
    </row>
    <row r="56" spans="1:6" ht="12.75">
      <c r="A56" s="26" t="s">
        <v>129</v>
      </c>
      <c r="B56" s="21"/>
      <c r="C56" s="21"/>
      <c r="D56" s="74">
        <v>-1.3803976449407978</v>
      </c>
      <c r="E56" s="75">
        <v>0.00044868081625559113</v>
      </c>
      <c r="F56" s="105">
        <v>-1.3799489641245422</v>
      </c>
    </row>
    <row r="57" spans="1:6" ht="12.75">
      <c r="A57" s="26" t="s">
        <v>39</v>
      </c>
      <c r="B57" s="21"/>
      <c r="C57" s="21"/>
      <c r="D57" s="74">
        <v>0</v>
      </c>
      <c r="E57" s="75">
        <v>0</v>
      </c>
      <c r="F57" s="105">
        <v>0</v>
      </c>
    </row>
    <row r="58" spans="1:6" ht="12.75">
      <c r="A58" s="26"/>
      <c r="B58" s="21"/>
      <c r="C58" s="21"/>
      <c r="D58" s="74"/>
      <c r="E58" s="75"/>
      <c r="F58" s="105"/>
    </row>
    <row r="59" spans="1:6" ht="12.75">
      <c r="A59" s="26" t="s">
        <v>40</v>
      </c>
      <c r="B59" s="21"/>
      <c r="C59" s="21"/>
      <c r="D59" s="74">
        <v>-3.094360518667956</v>
      </c>
      <c r="E59" s="75">
        <v>0.26259300079163184</v>
      </c>
      <c r="F59" s="105">
        <v>-2.831767517876325</v>
      </c>
    </row>
    <row r="60" spans="1:6" ht="12.75">
      <c r="A60" s="26" t="s">
        <v>41</v>
      </c>
      <c r="B60" s="21"/>
      <c r="C60" s="21"/>
      <c r="D60" s="74">
        <v>-0.570733737466669</v>
      </c>
      <c r="E60" s="75">
        <v>-0.20397997237153837</v>
      </c>
      <c r="F60" s="105">
        <v>-0.7747137098382073</v>
      </c>
    </row>
    <row r="61" spans="1:6" ht="12.75">
      <c r="A61" s="26"/>
      <c r="B61" s="21" t="s">
        <v>42</v>
      </c>
      <c r="C61" s="21"/>
      <c r="D61" s="74">
        <v>0.16145411409850258</v>
      </c>
      <c r="E61" s="75">
        <v>0.007372363330505257</v>
      </c>
      <c r="F61" s="105">
        <v>0.16882647742900786</v>
      </c>
    </row>
    <row r="62" spans="1:6" ht="12.75">
      <c r="A62" s="26"/>
      <c r="B62" s="21"/>
      <c r="C62" s="21" t="s">
        <v>43</v>
      </c>
      <c r="D62" s="74">
        <v>0</v>
      </c>
      <c r="E62" s="75">
        <v>0</v>
      </c>
      <c r="F62" s="105">
        <v>0</v>
      </c>
    </row>
    <row r="63" spans="1:6" ht="12.75">
      <c r="A63" s="26"/>
      <c r="B63" s="21"/>
      <c r="C63" s="21" t="s">
        <v>44</v>
      </c>
      <c r="D63" s="74">
        <v>0.16145411409850258</v>
      </c>
      <c r="E63" s="75">
        <v>0.007372363330505257</v>
      </c>
      <c r="F63" s="105">
        <v>0.16882647742900786</v>
      </c>
    </row>
    <row r="64" spans="1:6" ht="12.75">
      <c r="A64" s="26"/>
      <c r="B64" s="21" t="s">
        <v>45</v>
      </c>
      <c r="C64" s="21"/>
      <c r="D64" s="74">
        <v>0.7321878515651715</v>
      </c>
      <c r="E64" s="75">
        <v>0.21135233570204362</v>
      </c>
      <c r="F64" s="105">
        <v>0.9435401872672152</v>
      </c>
    </row>
    <row r="65" spans="1:6" ht="12.75">
      <c r="A65" s="26" t="s">
        <v>46</v>
      </c>
      <c r="B65" s="21"/>
      <c r="C65" s="21"/>
      <c r="D65" s="74">
        <v>-1.3951202292244036</v>
      </c>
      <c r="E65" s="75">
        <v>0</v>
      </c>
      <c r="F65" s="105">
        <v>-1.3951202292244036</v>
      </c>
    </row>
    <row r="66" spans="1:6" ht="12.75">
      <c r="A66" s="26"/>
      <c r="B66" s="21" t="s">
        <v>42</v>
      </c>
      <c r="C66" s="21"/>
      <c r="D66" s="74">
        <v>0.560699694018244</v>
      </c>
      <c r="E66" s="75">
        <v>0</v>
      </c>
      <c r="F66" s="105">
        <v>0.560699694018244</v>
      </c>
    </row>
    <row r="67" spans="1:6" ht="12.75">
      <c r="A67" s="26"/>
      <c r="B67" s="21"/>
      <c r="C67" s="21" t="s">
        <v>43</v>
      </c>
      <c r="D67" s="74">
        <v>0.560699694018244</v>
      </c>
      <c r="E67" s="75">
        <v>0</v>
      </c>
      <c r="F67" s="105">
        <v>0.560699694018244</v>
      </c>
    </row>
    <row r="68" spans="1:6" ht="12.75">
      <c r="A68" s="26"/>
      <c r="B68" s="21"/>
      <c r="C68" s="21" t="s">
        <v>44</v>
      </c>
      <c r="D68" s="74">
        <v>0</v>
      </c>
      <c r="E68" s="75">
        <v>0</v>
      </c>
      <c r="F68" s="105">
        <v>0</v>
      </c>
    </row>
    <row r="69" spans="1:6" ht="12.75">
      <c r="A69" s="26"/>
      <c r="B69" s="21" t="s">
        <v>45</v>
      </c>
      <c r="C69" s="21"/>
      <c r="D69" s="74">
        <v>1.9558199232426479</v>
      </c>
      <c r="E69" s="75">
        <v>0</v>
      </c>
      <c r="F69" s="105">
        <v>1.9558199232426479</v>
      </c>
    </row>
    <row r="70" spans="1:6" ht="12.75">
      <c r="A70" s="26" t="s">
        <v>47</v>
      </c>
      <c r="B70" s="21"/>
      <c r="C70" s="21"/>
      <c r="D70" s="74">
        <v>-1.128506551976884</v>
      </c>
      <c r="E70" s="75">
        <v>0.46657297316317015</v>
      </c>
      <c r="F70" s="105">
        <v>-0.661933578813714</v>
      </c>
    </row>
    <row r="71" spans="1:6" ht="12.75">
      <c r="A71" s="26"/>
      <c r="B71" s="21"/>
      <c r="C71" s="21"/>
      <c r="D71" s="74"/>
      <c r="E71" s="75"/>
      <c r="F71" s="105"/>
    </row>
    <row r="72" spans="1:6" ht="12.75">
      <c r="A72" s="35" t="s">
        <v>48</v>
      </c>
      <c r="B72" s="36"/>
      <c r="C72" s="36"/>
      <c r="D72" s="269">
        <v>4.891485494491493</v>
      </c>
      <c r="E72" s="270">
        <v>-0.13565806202737624</v>
      </c>
      <c r="F72" s="271">
        <v>4.755827432464118</v>
      </c>
    </row>
    <row r="73" spans="1:6" ht="12.75">
      <c r="A73" s="50"/>
      <c r="B73" s="51"/>
      <c r="C73" s="51"/>
      <c r="D73" s="175"/>
      <c r="E73" s="176"/>
      <c r="F73" s="177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2" width="3.57421875" style="0" customWidth="1"/>
    <col min="3" max="3" width="52.00390625" style="0" customWidth="1"/>
    <col min="4" max="5" width="14.140625" style="0" customWidth="1"/>
  </cols>
  <sheetData>
    <row r="1" spans="1:6" ht="12.75">
      <c r="A1" s="1" t="s">
        <v>218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70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210</v>
      </c>
      <c r="B6" s="2"/>
      <c r="C6" s="7"/>
      <c r="D6" s="2"/>
      <c r="E6" s="2"/>
      <c r="F6" s="2"/>
    </row>
    <row r="7" spans="1:6" ht="45.75" customHeight="1">
      <c r="A7" s="14"/>
      <c r="B7" s="15"/>
      <c r="C7" s="15"/>
      <c r="D7" s="266" t="s">
        <v>125</v>
      </c>
      <c r="E7" s="267" t="s">
        <v>126</v>
      </c>
      <c r="F7" s="268" t="s">
        <v>98</v>
      </c>
    </row>
    <row r="8" spans="1:6" ht="12.75">
      <c r="A8" s="20"/>
      <c r="B8" s="21"/>
      <c r="C8" s="21"/>
      <c r="D8" s="74"/>
      <c r="E8" s="75"/>
      <c r="F8" s="105"/>
    </row>
    <row r="9" spans="1:6" ht="12.75">
      <c r="A9" s="25" t="s">
        <v>6</v>
      </c>
      <c r="B9" s="21"/>
      <c r="C9" s="21"/>
      <c r="D9" s="74"/>
      <c r="E9" s="75"/>
      <c r="F9" s="105"/>
    </row>
    <row r="10" spans="1:6" ht="12.75">
      <c r="A10" s="26" t="s">
        <v>7</v>
      </c>
      <c r="B10" s="21"/>
      <c r="C10" s="21"/>
      <c r="D10" s="74">
        <v>5.554426191181568</v>
      </c>
      <c r="E10" s="75">
        <v>0.14805712232912296</v>
      </c>
      <c r="F10" s="105">
        <v>5.702483313510691</v>
      </c>
    </row>
    <row r="11" spans="1:6" ht="12.75">
      <c r="A11" s="26"/>
      <c r="B11" s="21" t="s">
        <v>8</v>
      </c>
      <c r="C11" s="21"/>
      <c r="D11" s="74">
        <v>4.2480410274997356</v>
      </c>
      <c r="E11" s="75">
        <v>8.976290970466163E-06</v>
      </c>
      <c r="F11" s="105">
        <v>4.2480500037907065</v>
      </c>
    </row>
    <row r="12" spans="1:6" ht="12.75">
      <c r="A12" s="272"/>
      <c r="B12" s="273"/>
      <c r="C12" s="273" t="s">
        <v>215</v>
      </c>
      <c r="D12" s="281">
        <v>0.18149800574271896</v>
      </c>
      <c r="E12" s="282">
        <v>0</v>
      </c>
      <c r="F12" s="283">
        <v>0.18149800574271896</v>
      </c>
    </row>
    <row r="13" spans="1:6" ht="12.75">
      <c r="A13" s="272"/>
      <c r="B13" s="273"/>
      <c r="C13" s="273" t="s">
        <v>249</v>
      </c>
      <c r="D13" s="281">
        <v>4.066543021757016</v>
      </c>
      <c r="E13" s="282">
        <v>8.976290970466163E-06</v>
      </c>
      <c r="F13" s="283">
        <v>4.066551998047987</v>
      </c>
    </row>
    <row r="14" spans="1:6" ht="12.75">
      <c r="A14" s="26"/>
      <c r="B14" s="21" t="s">
        <v>9</v>
      </c>
      <c r="C14" s="21"/>
      <c r="D14" s="74">
        <v>0.5335299994233347</v>
      </c>
      <c r="E14" s="75">
        <v>0.14690547517422586</v>
      </c>
      <c r="F14" s="105">
        <v>0.6804354745975606</v>
      </c>
    </row>
    <row r="15" spans="1:6" ht="12.75">
      <c r="A15" s="26"/>
      <c r="B15" s="21" t="s">
        <v>10</v>
      </c>
      <c r="C15" s="21"/>
      <c r="D15" s="74">
        <v>0.3510522145719139</v>
      </c>
      <c r="E15" s="75">
        <v>0</v>
      </c>
      <c r="F15" s="105">
        <v>0.3510522145719139</v>
      </c>
    </row>
    <row r="16" spans="1:6" ht="12.75">
      <c r="A16" s="26"/>
      <c r="B16" s="21" t="s">
        <v>60</v>
      </c>
      <c r="C16" s="21"/>
      <c r="D16" s="74">
        <v>0.04258157398633135</v>
      </c>
      <c r="E16" s="75">
        <v>0</v>
      </c>
      <c r="F16" s="105">
        <v>0.04258157398633135</v>
      </c>
    </row>
    <row r="17" spans="1:6" ht="12.75">
      <c r="A17" s="26"/>
      <c r="B17" s="21" t="s">
        <v>61</v>
      </c>
      <c r="C17" s="21"/>
      <c r="D17" s="74">
        <v>0.04189205192366018</v>
      </c>
      <c r="E17" s="75">
        <v>0.001142670863926647</v>
      </c>
      <c r="F17" s="105">
        <v>0.04303472278758683</v>
      </c>
    </row>
    <row r="18" spans="1:6" ht="12.75">
      <c r="A18" s="26"/>
      <c r="B18" s="21" t="s">
        <v>11</v>
      </c>
      <c r="C18" s="21"/>
      <c r="D18" s="74">
        <v>0.16143093391215207</v>
      </c>
      <c r="E18" s="75">
        <v>0</v>
      </c>
      <c r="F18" s="105">
        <v>0.16143093391215207</v>
      </c>
    </row>
    <row r="19" spans="1:6" ht="12.75">
      <c r="A19" s="26"/>
      <c r="B19" s="21" t="s">
        <v>12</v>
      </c>
      <c r="C19" s="21"/>
      <c r="D19" s="74">
        <v>0.17589838986444023</v>
      </c>
      <c r="E19" s="75">
        <v>0</v>
      </c>
      <c r="F19" s="105">
        <v>0.17589838986444023</v>
      </c>
    </row>
    <row r="20" spans="1:6" ht="12.75">
      <c r="A20" s="26"/>
      <c r="B20" s="21"/>
      <c r="C20" s="21"/>
      <c r="D20" s="74"/>
      <c r="E20" s="75"/>
      <c r="F20" s="105"/>
    </row>
    <row r="21" spans="1:6" ht="12.75">
      <c r="A21" s="26" t="s">
        <v>13</v>
      </c>
      <c r="B21" s="21"/>
      <c r="C21" s="21"/>
      <c r="D21" s="74">
        <v>3.6647699857991243</v>
      </c>
      <c r="E21" s="75">
        <v>0.18793061182087883</v>
      </c>
      <c r="F21" s="105">
        <v>3.8527005976200024</v>
      </c>
    </row>
    <row r="22" spans="1:6" ht="12.75">
      <c r="A22" s="26"/>
      <c r="B22" s="21" t="s">
        <v>14</v>
      </c>
      <c r="C22" s="21"/>
      <c r="D22" s="74">
        <v>0.9542349943911548</v>
      </c>
      <c r="E22" s="75">
        <v>0</v>
      </c>
      <c r="F22" s="105">
        <v>0.9542349943911548</v>
      </c>
    </row>
    <row r="23" spans="1:6" ht="12.75">
      <c r="A23" s="26"/>
      <c r="B23" s="21" t="s">
        <v>15</v>
      </c>
      <c r="C23" s="21"/>
      <c r="D23" s="74">
        <v>0.315325379712598</v>
      </c>
      <c r="E23" s="75">
        <v>0.06606401142800729</v>
      </c>
      <c r="F23" s="105">
        <v>0.38138939114060527</v>
      </c>
    </row>
    <row r="24" spans="1:6" ht="12.75">
      <c r="A24" s="26"/>
      <c r="B24" s="21" t="s">
        <v>16</v>
      </c>
      <c r="C24" s="21"/>
      <c r="D24" s="74">
        <v>0.1023425989215021</v>
      </c>
      <c r="E24" s="75">
        <v>0.121738384738456</v>
      </c>
      <c r="F24" s="105">
        <v>0.22408098365995807</v>
      </c>
    </row>
    <row r="25" spans="1:6" ht="12.75">
      <c r="A25" s="26"/>
      <c r="B25" s="21" t="s">
        <v>62</v>
      </c>
      <c r="C25" s="21"/>
      <c r="D25" s="74">
        <v>1.1815573838099884</v>
      </c>
      <c r="E25" s="75">
        <v>0.0001282156544155654</v>
      </c>
      <c r="F25" s="105">
        <v>1.1816855994644042</v>
      </c>
    </row>
    <row r="26" spans="1:6" ht="12.75">
      <c r="A26" s="26"/>
      <c r="B26" s="21" t="s">
        <v>63</v>
      </c>
      <c r="C26" s="21"/>
      <c r="D26" s="74">
        <v>1.1090872169486337</v>
      </c>
      <c r="E26" s="75">
        <v>0</v>
      </c>
      <c r="F26" s="105">
        <v>1.1090872169486337</v>
      </c>
    </row>
    <row r="27" spans="1:6" ht="12.75">
      <c r="A27" s="26"/>
      <c r="B27" s="21" t="s">
        <v>17</v>
      </c>
      <c r="C27" s="21"/>
      <c r="D27" s="74">
        <v>0.0022224120152466737</v>
      </c>
      <c r="E27" s="75">
        <v>0</v>
      </c>
      <c r="F27" s="105">
        <v>0.0022224120152466737</v>
      </c>
    </row>
    <row r="28" spans="1:6" ht="12.75">
      <c r="A28" s="26"/>
      <c r="B28" s="21"/>
      <c r="C28" s="21"/>
      <c r="D28" s="74"/>
      <c r="E28" s="75"/>
      <c r="F28" s="105"/>
    </row>
    <row r="29" spans="1:6" ht="12.75">
      <c r="A29" s="33" t="s">
        <v>18</v>
      </c>
      <c r="B29" s="34"/>
      <c r="C29" s="34"/>
      <c r="D29" s="74">
        <v>1.889656205382444</v>
      </c>
      <c r="E29" s="75">
        <v>-0.03987348949175589</v>
      </c>
      <c r="F29" s="105">
        <v>1.8497827158906888</v>
      </c>
    </row>
    <row r="30" spans="1:6" ht="12.75">
      <c r="A30" s="26"/>
      <c r="B30" s="21"/>
      <c r="C30" s="21"/>
      <c r="D30" s="74"/>
      <c r="E30" s="75"/>
      <c r="F30" s="105"/>
    </row>
    <row r="31" spans="1:6" ht="12.75">
      <c r="A31" s="25" t="s">
        <v>19</v>
      </c>
      <c r="B31" s="21"/>
      <c r="C31" s="21"/>
      <c r="D31" s="74"/>
      <c r="E31" s="75"/>
      <c r="F31" s="105"/>
    </row>
    <row r="32" spans="1:6" ht="12.75">
      <c r="A32" s="26" t="s">
        <v>20</v>
      </c>
      <c r="B32" s="21"/>
      <c r="C32" s="21"/>
      <c r="D32" s="74">
        <v>0.5309369340547221</v>
      </c>
      <c r="E32" s="75">
        <v>0</v>
      </c>
      <c r="F32" s="105">
        <v>0.5309369340547221</v>
      </c>
    </row>
    <row r="33" spans="1:6" ht="12.75">
      <c r="A33" s="26"/>
      <c r="B33" s="21" t="s">
        <v>21</v>
      </c>
      <c r="C33" s="21"/>
      <c r="D33" s="74">
        <v>0.0044036334226816055</v>
      </c>
      <c r="E33" s="75">
        <v>0</v>
      </c>
      <c r="F33" s="105">
        <v>0.0044036334226816055</v>
      </c>
    </row>
    <row r="34" spans="1:6" ht="12.75">
      <c r="A34" s="26"/>
      <c r="B34" s="21" t="s">
        <v>22</v>
      </c>
      <c r="C34" s="21"/>
      <c r="D34" s="74">
        <v>0.2894717882392944</v>
      </c>
      <c r="E34" s="75">
        <v>0</v>
      </c>
      <c r="F34" s="105">
        <v>0.2894717882392944</v>
      </c>
    </row>
    <row r="35" spans="1:6" ht="12.75">
      <c r="A35" s="26"/>
      <c r="B35" s="21" t="s">
        <v>23</v>
      </c>
      <c r="C35" s="21"/>
      <c r="D35" s="74">
        <v>0.24586877923810943</v>
      </c>
      <c r="E35" s="75">
        <v>0</v>
      </c>
      <c r="F35" s="105">
        <v>0.24586877923810943</v>
      </c>
    </row>
    <row r="36" spans="1:6" ht="12.75">
      <c r="A36" s="26"/>
      <c r="B36" s="21"/>
      <c r="C36" s="21"/>
      <c r="D36" s="74"/>
      <c r="E36" s="75"/>
      <c r="F36" s="105"/>
    </row>
    <row r="37" spans="1:6" ht="12.75">
      <c r="A37" s="35" t="s">
        <v>25</v>
      </c>
      <c r="B37" s="36"/>
      <c r="C37" s="36"/>
      <c r="D37" s="269">
        <v>5.55882982460425</v>
      </c>
      <c r="E37" s="270">
        <v>0.14805712232912296</v>
      </c>
      <c r="F37" s="271">
        <v>5.7068869469333725</v>
      </c>
    </row>
    <row r="38" spans="1:6" ht="12.75">
      <c r="A38" s="35" t="s">
        <v>26</v>
      </c>
      <c r="B38" s="36"/>
      <c r="C38" s="36"/>
      <c r="D38" s="269">
        <v>4.200110553276527</v>
      </c>
      <c r="E38" s="270">
        <v>0.18793061182087883</v>
      </c>
      <c r="F38" s="271">
        <v>4.388041165097405</v>
      </c>
    </row>
    <row r="39" spans="1:6" ht="12.75">
      <c r="A39" s="35" t="s">
        <v>24</v>
      </c>
      <c r="B39" s="36"/>
      <c r="C39" s="36"/>
      <c r="D39" s="269">
        <v>1.358719271327722</v>
      </c>
      <c r="E39" s="270">
        <v>-0.03987348949175589</v>
      </c>
      <c r="F39" s="271">
        <v>1.3188457818359667</v>
      </c>
    </row>
    <row r="40" spans="1:6" ht="12.75">
      <c r="A40" s="41"/>
      <c r="B40" s="42"/>
      <c r="C40" s="42"/>
      <c r="D40" s="82"/>
      <c r="E40" s="83"/>
      <c r="F40" s="109"/>
    </row>
    <row r="41" spans="1:6" ht="12.75">
      <c r="A41" s="26"/>
      <c r="B41" s="21"/>
      <c r="C41" s="21"/>
      <c r="D41" s="74"/>
      <c r="E41" s="75"/>
      <c r="F41" s="105"/>
    </row>
    <row r="42" spans="1:6" ht="12.75">
      <c r="A42" s="25" t="s">
        <v>27</v>
      </c>
      <c r="B42" s="21"/>
      <c r="C42" s="21"/>
      <c r="D42" s="74"/>
      <c r="E42" s="75"/>
      <c r="F42" s="105"/>
    </row>
    <row r="43" spans="1:6" ht="12.75">
      <c r="A43" s="25"/>
      <c r="B43" s="21"/>
      <c r="C43" s="21"/>
      <c r="D43" s="74"/>
      <c r="E43" s="75"/>
      <c r="F43" s="105"/>
    </row>
    <row r="44" spans="1:6" ht="12.75">
      <c r="A44" s="26" t="s">
        <v>28</v>
      </c>
      <c r="B44" s="21"/>
      <c r="C44" s="21"/>
      <c r="D44" s="74">
        <v>0.4896512190119238</v>
      </c>
      <c r="E44" s="75">
        <v>-0.03229583276006213</v>
      </c>
      <c r="F44" s="105">
        <v>0.4573553862518616</v>
      </c>
    </row>
    <row r="45" spans="1:6" ht="12.75">
      <c r="A45" s="26" t="s">
        <v>29</v>
      </c>
      <c r="B45" s="21"/>
      <c r="C45" s="21"/>
      <c r="D45" s="74">
        <v>-0.0988458476295995</v>
      </c>
      <c r="E45" s="75">
        <v>-0.0005890035183192055</v>
      </c>
      <c r="F45" s="105">
        <v>-0.09943485114791871</v>
      </c>
    </row>
    <row r="46" spans="1:6" ht="12.75">
      <c r="A46" s="26"/>
      <c r="B46" s="21" t="s">
        <v>30</v>
      </c>
      <c r="C46" s="21"/>
      <c r="D46" s="74">
        <v>0.03697319962266239</v>
      </c>
      <c r="E46" s="75">
        <v>0</v>
      </c>
      <c r="F46" s="105">
        <v>0.03697319962266239</v>
      </c>
    </row>
    <row r="47" spans="1:6" ht="12.75">
      <c r="A47" s="26"/>
      <c r="B47" s="21" t="s">
        <v>31</v>
      </c>
      <c r="C47" s="21"/>
      <c r="D47" s="74">
        <v>0.13581904725226188</v>
      </c>
      <c r="E47" s="75">
        <v>0.0005890035183192055</v>
      </c>
      <c r="F47" s="105">
        <v>0.1364080507705811</v>
      </c>
    </row>
    <row r="48" spans="1:6" ht="12.75">
      <c r="A48" s="26" t="s">
        <v>32</v>
      </c>
      <c r="B48" s="21"/>
      <c r="C48" s="21"/>
      <c r="D48" s="74">
        <v>0.3208129979901317</v>
      </c>
      <c r="E48" s="75">
        <v>0</v>
      </c>
      <c r="F48" s="105">
        <v>0.3208129979901317</v>
      </c>
    </row>
    <row r="49" spans="1:6" ht="12.75">
      <c r="A49" s="26"/>
      <c r="B49" s="21" t="s">
        <v>33</v>
      </c>
      <c r="C49" s="21"/>
      <c r="D49" s="74">
        <v>1.2936103604388123</v>
      </c>
      <c r="E49" s="75">
        <v>0</v>
      </c>
      <c r="F49" s="105">
        <v>1.2936103604388123</v>
      </c>
    </row>
    <row r="50" spans="1:6" ht="12.75">
      <c r="A50" s="26"/>
      <c r="B50" s="21" t="s">
        <v>34</v>
      </c>
      <c r="C50" s="21"/>
      <c r="D50" s="74">
        <v>0.9727973624486805</v>
      </c>
      <c r="E50" s="75">
        <v>0</v>
      </c>
      <c r="F50" s="105">
        <v>0.9727973624486805</v>
      </c>
    </row>
    <row r="51" spans="1:6" ht="12.75">
      <c r="A51" s="26" t="s">
        <v>35</v>
      </c>
      <c r="B51" s="21"/>
      <c r="C51" s="21"/>
      <c r="D51" s="74">
        <v>0.0008242618828801813</v>
      </c>
      <c r="E51" s="75">
        <v>0</v>
      </c>
      <c r="F51" s="105">
        <v>0.0008242618828801813</v>
      </c>
    </row>
    <row r="52" spans="1:6" ht="12.75">
      <c r="A52" s="26" t="s">
        <v>36</v>
      </c>
      <c r="B52" s="21"/>
      <c r="C52" s="21"/>
      <c r="D52" s="74">
        <v>0.1358010980041933</v>
      </c>
      <c r="E52" s="75">
        <v>-0.031587589878297816</v>
      </c>
      <c r="F52" s="105">
        <v>0.10421350812589547</v>
      </c>
    </row>
    <row r="53" spans="1:6" ht="12.75">
      <c r="A53" s="26" t="s">
        <v>128</v>
      </c>
      <c r="B53" s="21"/>
      <c r="C53" s="21"/>
      <c r="D53" s="74">
        <v>0.4054060792418098</v>
      </c>
      <c r="E53" s="75">
        <v>-9.967397412969408E-05</v>
      </c>
      <c r="F53" s="105">
        <v>0.4053064052676801</v>
      </c>
    </row>
    <row r="54" spans="1:6" ht="12.75">
      <c r="A54" s="26"/>
      <c r="B54" s="21" t="s">
        <v>37</v>
      </c>
      <c r="C54" s="21"/>
      <c r="D54" s="74">
        <v>0</v>
      </c>
      <c r="E54" s="75">
        <v>-0.00011050307975002066</v>
      </c>
      <c r="F54" s="105">
        <v>-0.00011050307975002066</v>
      </c>
    </row>
    <row r="55" spans="1:6" ht="12.75">
      <c r="A55" s="26"/>
      <c r="B55" s="21" t="s">
        <v>38</v>
      </c>
      <c r="C55" s="21"/>
      <c r="D55" s="74">
        <v>0.4054060792418098</v>
      </c>
      <c r="E55" s="75">
        <v>1.0829105620326576E-05</v>
      </c>
      <c r="F55" s="105">
        <v>0.4054169083474301</v>
      </c>
    </row>
    <row r="56" spans="1:6" ht="12.75">
      <c r="A56" s="26" t="s">
        <v>129</v>
      </c>
      <c r="B56" s="21"/>
      <c r="C56" s="21"/>
      <c r="D56" s="74">
        <v>-0.27434737047749164</v>
      </c>
      <c r="E56" s="75">
        <v>-1.956538931540514E-05</v>
      </c>
      <c r="F56" s="105">
        <v>-0.2743669358668071</v>
      </c>
    </row>
    <row r="57" spans="1:6" ht="12.75">
      <c r="A57" s="26" t="s">
        <v>39</v>
      </c>
      <c r="B57" s="21"/>
      <c r="C57" s="21"/>
      <c r="D57" s="74">
        <v>0</v>
      </c>
      <c r="E57" s="75">
        <v>0</v>
      </c>
      <c r="F57" s="105">
        <v>0</v>
      </c>
    </row>
    <row r="58" spans="1:6" ht="12.75">
      <c r="A58" s="26"/>
      <c r="B58" s="21"/>
      <c r="C58" s="21"/>
      <c r="D58" s="74"/>
      <c r="E58" s="75"/>
      <c r="F58" s="105"/>
    </row>
    <row r="59" spans="1:6" ht="12.75">
      <c r="A59" s="26" t="s">
        <v>40</v>
      </c>
      <c r="B59" s="21"/>
      <c r="C59" s="21"/>
      <c r="D59" s="74">
        <v>-0.869068052315799</v>
      </c>
      <c r="E59" s="75">
        <v>0.007577656731693744</v>
      </c>
      <c r="F59" s="105">
        <v>-0.8614903955841052</v>
      </c>
    </row>
    <row r="60" spans="1:6" ht="12.75">
      <c r="A60" s="26" t="s">
        <v>41</v>
      </c>
      <c r="B60" s="21"/>
      <c r="C60" s="21"/>
      <c r="D60" s="74">
        <v>-0.0097369775963383</v>
      </c>
      <c r="E60" s="75">
        <v>-0.1101527440457021</v>
      </c>
      <c r="F60" s="105">
        <v>-0.11988972164204041</v>
      </c>
    </row>
    <row r="61" spans="1:6" ht="12.75">
      <c r="A61" s="26"/>
      <c r="B61" s="21" t="s">
        <v>42</v>
      </c>
      <c r="C61" s="21"/>
      <c r="D61" s="74">
        <v>0.017619359941074768</v>
      </c>
      <c r="E61" s="75">
        <v>0.007372363330505257</v>
      </c>
      <c r="F61" s="105">
        <v>0.024991723271580023</v>
      </c>
    </row>
    <row r="62" spans="1:6" ht="12.75">
      <c r="A62" s="26"/>
      <c r="B62" s="21"/>
      <c r="C62" s="21" t="s">
        <v>43</v>
      </c>
      <c r="D62" s="74">
        <v>0</v>
      </c>
      <c r="E62" s="75">
        <v>0</v>
      </c>
      <c r="F62" s="105">
        <v>0</v>
      </c>
    </row>
    <row r="63" spans="1:6" ht="12.75">
      <c r="A63" s="26"/>
      <c r="B63" s="21"/>
      <c r="C63" s="21" t="s">
        <v>44</v>
      </c>
      <c r="D63" s="74">
        <v>0.017619359941074768</v>
      </c>
      <c r="E63" s="75">
        <v>0.007372363330505257</v>
      </c>
      <c r="F63" s="105">
        <v>0.024991723271580023</v>
      </c>
    </row>
    <row r="64" spans="1:6" ht="12.75">
      <c r="A64" s="26"/>
      <c r="B64" s="21" t="s">
        <v>45</v>
      </c>
      <c r="C64" s="21"/>
      <c r="D64" s="74">
        <v>0.027356337537413074</v>
      </c>
      <c r="E64" s="75">
        <v>0.11752510737620736</v>
      </c>
      <c r="F64" s="105">
        <v>0.14488144491362046</v>
      </c>
    </row>
    <row r="65" spans="1:6" ht="12.75">
      <c r="A65" s="26" t="s">
        <v>46</v>
      </c>
      <c r="B65" s="21"/>
      <c r="C65" s="21"/>
      <c r="D65" s="74">
        <v>-0.5636950539457317</v>
      </c>
      <c r="E65" s="75">
        <v>0</v>
      </c>
      <c r="F65" s="105">
        <v>-0.5636950539457317</v>
      </c>
    </row>
    <row r="66" spans="1:6" ht="12.75">
      <c r="A66" s="26"/>
      <c r="B66" s="21" t="s">
        <v>42</v>
      </c>
      <c r="C66" s="21"/>
      <c r="D66" s="74">
        <v>0</v>
      </c>
      <c r="E66" s="75">
        <v>0</v>
      </c>
      <c r="F66" s="105">
        <v>0</v>
      </c>
    </row>
    <row r="67" spans="1:6" ht="12.75">
      <c r="A67" s="26"/>
      <c r="B67" s="21"/>
      <c r="C67" s="21" t="s">
        <v>43</v>
      </c>
      <c r="D67" s="74">
        <v>0</v>
      </c>
      <c r="E67" s="75">
        <v>0</v>
      </c>
      <c r="F67" s="105">
        <v>0</v>
      </c>
    </row>
    <row r="68" spans="1:6" ht="12.75">
      <c r="A68" s="26"/>
      <c r="B68" s="21"/>
      <c r="C68" s="21" t="s">
        <v>44</v>
      </c>
      <c r="D68" s="74">
        <v>0</v>
      </c>
      <c r="E68" s="75">
        <v>0</v>
      </c>
      <c r="F68" s="105">
        <v>0</v>
      </c>
    </row>
    <row r="69" spans="1:6" ht="12.75">
      <c r="A69" s="26"/>
      <c r="B69" s="21" t="s">
        <v>45</v>
      </c>
      <c r="C69" s="21"/>
      <c r="D69" s="74">
        <v>0.5636950539457317</v>
      </c>
      <c r="E69" s="75">
        <v>0</v>
      </c>
      <c r="F69" s="105">
        <v>0.5636950539457317</v>
      </c>
    </row>
    <row r="70" spans="1:6" ht="12.75">
      <c r="A70" s="26" t="s">
        <v>47</v>
      </c>
      <c r="B70" s="21"/>
      <c r="C70" s="21"/>
      <c r="D70" s="74">
        <v>-0.2956360207737289</v>
      </c>
      <c r="E70" s="75">
        <v>0.11773040077739585</v>
      </c>
      <c r="F70" s="105">
        <v>-0.1779056199963331</v>
      </c>
    </row>
    <row r="71" spans="1:6" ht="12.75">
      <c r="A71" s="26"/>
      <c r="B71" s="21"/>
      <c r="C71" s="21"/>
      <c r="D71" s="74"/>
      <c r="E71" s="75"/>
      <c r="F71" s="105"/>
    </row>
    <row r="72" spans="1:6" ht="12.75">
      <c r="A72" s="35" t="s">
        <v>48</v>
      </c>
      <c r="B72" s="36"/>
      <c r="C72" s="36"/>
      <c r="D72" s="269">
        <v>1.3587192713277227</v>
      </c>
      <c r="E72" s="270">
        <v>-0.03987348949175587</v>
      </c>
      <c r="F72" s="271">
        <v>1.3188457818359667</v>
      </c>
    </row>
    <row r="73" spans="1:6" ht="12.75">
      <c r="A73" s="50"/>
      <c r="B73" s="51"/>
      <c r="C73" s="51"/>
      <c r="D73" s="175"/>
      <c r="E73" s="176"/>
      <c r="F73" s="177"/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.00390625" style="0" customWidth="1"/>
    <col min="3" max="3" width="49.140625" style="0" customWidth="1"/>
    <col min="4" max="5" width="13.28125" style="0" customWidth="1"/>
  </cols>
  <sheetData>
    <row r="1" spans="1:6" ht="12.75">
      <c r="A1" s="1" t="s">
        <v>251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84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210</v>
      </c>
      <c r="B6" s="2"/>
      <c r="C6" s="7"/>
      <c r="D6" s="2"/>
      <c r="E6" s="2"/>
      <c r="F6" s="2"/>
    </row>
    <row r="7" spans="1:6" ht="52.5" customHeight="1">
      <c r="A7" s="14"/>
      <c r="B7" s="15"/>
      <c r="C7" s="15"/>
      <c r="D7" s="266" t="s">
        <v>125</v>
      </c>
      <c r="E7" s="267" t="s">
        <v>126</v>
      </c>
      <c r="F7" s="268" t="s">
        <v>98</v>
      </c>
    </row>
    <row r="8" spans="1:6" ht="12.75">
      <c r="A8" s="20"/>
      <c r="B8" s="21"/>
      <c r="C8" s="21"/>
      <c r="D8" s="74"/>
      <c r="E8" s="75"/>
      <c r="F8" s="105"/>
    </row>
    <row r="9" spans="1:6" ht="12.75">
      <c r="A9" s="25" t="s">
        <v>6</v>
      </c>
      <c r="B9" s="21"/>
      <c r="C9" s="21"/>
      <c r="D9" s="74"/>
      <c r="E9" s="75"/>
      <c r="F9" s="105"/>
    </row>
    <row r="10" spans="1:6" ht="12.75">
      <c r="A10" s="26" t="s">
        <v>7</v>
      </c>
      <c r="B10" s="21"/>
      <c r="C10" s="21"/>
      <c r="D10" s="74">
        <v>6.2698624127864395</v>
      </c>
      <c r="E10" s="75">
        <v>0.17168798985006056</v>
      </c>
      <c r="F10" s="105">
        <v>6.441550402636501</v>
      </c>
    </row>
    <row r="11" spans="1:6" ht="12.75">
      <c r="A11" s="26"/>
      <c r="B11" s="21" t="s">
        <v>8</v>
      </c>
      <c r="C11" s="21"/>
      <c r="D11" s="74">
        <v>4.560015262839811</v>
      </c>
      <c r="E11" s="75">
        <v>1.7204033499807258E-05</v>
      </c>
      <c r="F11" s="105">
        <v>4.560032466873311</v>
      </c>
    </row>
    <row r="12" spans="1:6" ht="12.75">
      <c r="A12" s="272"/>
      <c r="B12" s="273"/>
      <c r="C12" s="273" t="s">
        <v>215</v>
      </c>
      <c r="D12" s="281">
        <v>0.5991242812696558</v>
      </c>
      <c r="E12" s="282">
        <v>0</v>
      </c>
      <c r="F12" s="283">
        <v>0.5991242812696558</v>
      </c>
    </row>
    <row r="13" spans="1:6" ht="12.75">
      <c r="A13" s="272"/>
      <c r="B13" s="273"/>
      <c r="C13" s="273" t="s">
        <v>249</v>
      </c>
      <c r="D13" s="281">
        <v>3.960890981570156</v>
      </c>
      <c r="E13" s="282">
        <v>1.7204033499807258E-05</v>
      </c>
      <c r="F13" s="283">
        <v>3.9609081856036554</v>
      </c>
    </row>
    <row r="14" spans="1:6" ht="12.75">
      <c r="A14" s="26"/>
      <c r="B14" s="21" t="s">
        <v>9</v>
      </c>
      <c r="C14" s="21"/>
      <c r="D14" s="74">
        <v>0.8691059018971596</v>
      </c>
      <c r="E14" s="75">
        <v>0.17167078581656076</v>
      </c>
      <c r="F14" s="105">
        <v>1.0407766877137203</v>
      </c>
    </row>
    <row r="15" spans="1:6" ht="12.75">
      <c r="A15" s="26"/>
      <c r="B15" s="21" t="s">
        <v>10</v>
      </c>
      <c r="C15" s="21"/>
      <c r="D15" s="74">
        <v>0.3719115878113606</v>
      </c>
      <c r="E15" s="75">
        <v>0</v>
      </c>
      <c r="F15" s="105">
        <v>0.3719115878113606</v>
      </c>
    </row>
    <row r="16" spans="1:6" ht="12.75">
      <c r="A16" s="26"/>
      <c r="B16" s="21" t="s">
        <v>60</v>
      </c>
      <c r="C16" s="21"/>
      <c r="D16" s="74">
        <v>0.027462984240271847</v>
      </c>
      <c r="E16" s="75">
        <v>0</v>
      </c>
      <c r="F16" s="105">
        <v>0.027462984240271847</v>
      </c>
    </row>
    <row r="17" spans="1:6" ht="12.75">
      <c r="A17" s="26"/>
      <c r="B17" s="21" t="s">
        <v>61</v>
      </c>
      <c r="C17" s="21"/>
      <c r="D17" s="74">
        <v>0.15146887938948767</v>
      </c>
      <c r="E17" s="75">
        <v>0</v>
      </c>
      <c r="F17" s="105">
        <v>0.15146887938948767</v>
      </c>
    </row>
    <row r="18" spans="1:6" ht="12.75">
      <c r="A18" s="26"/>
      <c r="B18" s="21" t="s">
        <v>11</v>
      </c>
      <c r="C18" s="21"/>
      <c r="D18" s="74">
        <v>0.15452750342315447</v>
      </c>
      <c r="E18" s="75">
        <v>0</v>
      </c>
      <c r="F18" s="105">
        <v>0.15452750342315447</v>
      </c>
    </row>
    <row r="19" spans="1:6" ht="12.75">
      <c r="A19" s="26"/>
      <c r="B19" s="21" t="s">
        <v>12</v>
      </c>
      <c r="C19" s="21"/>
      <c r="D19" s="74">
        <v>0.13537029318519453</v>
      </c>
      <c r="E19" s="75">
        <v>0</v>
      </c>
      <c r="F19" s="105">
        <v>0.13537029318519453</v>
      </c>
    </row>
    <row r="20" spans="1:6" ht="12.75">
      <c r="A20" s="26"/>
      <c r="B20" s="21"/>
      <c r="C20" s="21"/>
      <c r="D20" s="74"/>
      <c r="E20" s="75"/>
      <c r="F20" s="105"/>
    </row>
    <row r="21" spans="1:6" ht="12.75">
      <c r="A21" s="26" t="s">
        <v>13</v>
      </c>
      <c r="B21" s="21"/>
      <c r="C21" s="21"/>
      <c r="D21" s="74">
        <v>3.910201892368201</v>
      </c>
      <c r="E21" s="75">
        <v>0.21773972760238353</v>
      </c>
      <c r="F21" s="105">
        <v>4.127941619970585</v>
      </c>
    </row>
    <row r="22" spans="1:6" ht="12.75">
      <c r="A22" s="26"/>
      <c r="B22" s="21" t="s">
        <v>14</v>
      </c>
      <c r="C22" s="21"/>
      <c r="D22" s="74">
        <v>0.9771329396083853</v>
      </c>
      <c r="E22" s="75">
        <v>0</v>
      </c>
      <c r="F22" s="105">
        <v>0.9771329396083853</v>
      </c>
    </row>
    <row r="23" spans="1:6" ht="12.75">
      <c r="A23" s="26"/>
      <c r="B23" s="21" t="s">
        <v>15</v>
      </c>
      <c r="C23" s="21"/>
      <c r="D23" s="74">
        <v>0.3862072394887483</v>
      </c>
      <c r="E23" s="75">
        <v>0.10012346249762087</v>
      </c>
      <c r="F23" s="105">
        <v>0.4863307019863692</v>
      </c>
    </row>
    <row r="24" spans="1:6" ht="12.75">
      <c r="A24" s="26"/>
      <c r="B24" s="21" t="s">
        <v>16</v>
      </c>
      <c r="C24" s="21"/>
      <c r="D24" s="74">
        <v>0.09118510107424721</v>
      </c>
      <c r="E24" s="75">
        <v>0.11754697562395508</v>
      </c>
      <c r="F24" s="105">
        <v>0.2087320766982023</v>
      </c>
    </row>
    <row r="25" spans="1:6" ht="12.75">
      <c r="A25" s="26"/>
      <c r="B25" s="21" t="s">
        <v>62</v>
      </c>
      <c r="C25" s="21"/>
      <c r="D25" s="74">
        <v>1.2547388699456685</v>
      </c>
      <c r="E25" s="75">
        <v>6.928948080758752E-05</v>
      </c>
      <c r="F25" s="105">
        <v>1.254808159426476</v>
      </c>
    </row>
    <row r="26" spans="1:6" ht="12.75">
      <c r="A26" s="26"/>
      <c r="B26" s="21" t="s">
        <v>63</v>
      </c>
      <c r="C26" s="21"/>
      <c r="D26" s="74">
        <v>1.197818805090551</v>
      </c>
      <c r="E26" s="75">
        <v>0</v>
      </c>
      <c r="F26" s="105">
        <v>1.197818805090551</v>
      </c>
    </row>
    <row r="27" spans="1:6" ht="12.75">
      <c r="A27" s="26"/>
      <c r="B27" s="21" t="s">
        <v>17</v>
      </c>
      <c r="C27" s="21"/>
      <c r="D27" s="74">
        <v>0.0031189371606007064</v>
      </c>
      <c r="E27" s="75">
        <v>0</v>
      </c>
      <c r="F27" s="105">
        <v>0.0031189371606007064</v>
      </c>
    </row>
    <row r="28" spans="1:6" ht="12.75">
      <c r="A28" s="26"/>
      <c r="B28" s="21"/>
      <c r="C28" s="21"/>
      <c r="D28" s="74"/>
      <c r="E28" s="75"/>
      <c r="F28" s="105"/>
    </row>
    <row r="29" spans="1:6" ht="12.75">
      <c r="A29" s="33" t="s">
        <v>18</v>
      </c>
      <c r="B29" s="34"/>
      <c r="C29" s="34"/>
      <c r="D29" s="74">
        <v>2.359660520418239</v>
      </c>
      <c r="E29" s="75">
        <v>-0.04605173775232299</v>
      </c>
      <c r="F29" s="105">
        <v>2.313608782665917</v>
      </c>
    </row>
    <row r="30" spans="1:6" ht="12.75">
      <c r="A30" s="26"/>
      <c r="B30" s="21"/>
      <c r="C30" s="21"/>
      <c r="D30" s="74"/>
      <c r="E30" s="75"/>
      <c r="F30" s="105"/>
    </row>
    <row r="31" spans="1:6" ht="12.75">
      <c r="A31" s="25" t="s">
        <v>19</v>
      </c>
      <c r="B31" s="21"/>
      <c r="C31" s="21"/>
      <c r="D31" s="74"/>
      <c r="E31" s="75"/>
      <c r="F31" s="105"/>
    </row>
    <row r="32" spans="1:6" ht="12.75">
      <c r="A32" s="26" t="s">
        <v>20</v>
      </c>
      <c r="B32" s="21"/>
      <c r="C32" s="21"/>
      <c r="D32" s="74">
        <v>0.7906174444119042</v>
      </c>
      <c r="E32" s="75">
        <v>0</v>
      </c>
      <c r="F32" s="105">
        <v>0.7906174444119042</v>
      </c>
    </row>
    <row r="33" spans="1:6" ht="12.75">
      <c r="A33" s="26"/>
      <c r="B33" s="21" t="s">
        <v>21</v>
      </c>
      <c r="C33" s="21"/>
      <c r="D33" s="74">
        <v>0.00939190833917403</v>
      </c>
      <c r="E33" s="75">
        <v>0</v>
      </c>
      <c r="F33" s="105">
        <v>0.00939190833917403</v>
      </c>
    </row>
    <row r="34" spans="1:6" ht="12.75">
      <c r="A34" s="26"/>
      <c r="B34" s="21" t="s">
        <v>22</v>
      </c>
      <c r="C34" s="21"/>
      <c r="D34" s="74">
        <v>0.46410504592572704</v>
      </c>
      <c r="E34" s="75">
        <v>0</v>
      </c>
      <c r="F34" s="105">
        <v>0.46410504592572704</v>
      </c>
    </row>
    <row r="35" spans="1:6" ht="12.75">
      <c r="A35" s="26"/>
      <c r="B35" s="21" t="s">
        <v>23</v>
      </c>
      <c r="C35" s="21"/>
      <c r="D35" s="74">
        <v>0.3359043068253511</v>
      </c>
      <c r="E35" s="75">
        <v>0</v>
      </c>
      <c r="F35" s="105">
        <v>0.3359043068253511</v>
      </c>
    </row>
    <row r="36" spans="1:6" ht="12.75">
      <c r="A36" s="26"/>
      <c r="B36" s="21"/>
      <c r="C36" s="21"/>
      <c r="D36" s="74"/>
      <c r="E36" s="75"/>
      <c r="F36" s="105"/>
    </row>
    <row r="37" spans="1:6" ht="12.75">
      <c r="A37" s="35" t="s">
        <v>25</v>
      </c>
      <c r="B37" s="36"/>
      <c r="C37" s="36"/>
      <c r="D37" s="269">
        <v>6.279254321125614</v>
      </c>
      <c r="E37" s="270">
        <v>0.17168798985006056</v>
      </c>
      <c r="F37" s="271">
        <v>6.450942310975675</v>
      </c>
    </row>
    <row r="38" spans="1:6" ht="12.75">
      <c r="A38" s="35" t="s">
        <v>26</v>
      </c>
      <c r="B38" s="36"/>
      <c r="C38" s="36"/>
      <c r="D38" s="269">
        <v>4.71021124511928</v>
      </c>
      <c r="E38" s="270">
        <v>0.21773972760238353</v>
      </c>
      <c r="F38" s="271">
        <v>4.927950972721663</v>
      </c>
    </row>
    <row r="39" spans="1:6" ht="12.75">
      <c r="A39" s="35" t="s">
        <v>24</v>
      </c>
      <c r="B39" s="36"/>
      <c r="C39" s="36"/>
      <c r="D39" s="269">
        <v>1.5690430760063347</v>
      </c>
      <c r="E39" s="270">
        <v>-0.04605173775232299</v>
      </c>
      <c r="F39" s="271">
        <v>1.522991338254013</v>
      </c>
    </row>
    <row r="40" spans="1:6" ht="12.75">
      <c r="A40" s="41"/>
      <c r="B40" s="42"/>
      <c r="C40" s="42"/>
      <c r="D40" s="82"/>
      <c r="E40" s="83"/>
      <c r="F40" s="109"/>
    </row>
    <row r="41" spans="1:6" ht="12.75">
      <c r="A41" s="26"/>
      <c r="B41" s="21"/>
      <c r="C41" s="21"/>
      <c r="D41" s="74"/>
      <c r="E41" s="75"/>
      <c r="F41" s="105"/>
    </row>
    <row r="42" spans="1:6" ht="12.75">
      <c r="A42" s="25" t="s">
        <v>27</v>
      </c>
      <c r="B42" s="21"/>
      <c r="C42" s="21"/>
      <c r="D42" s="74"/>
      <c r="E42" s="75"/>
      <c r="F42" s="105"/>
    </row>
    <row r="43" spans="1:6" ht="12.75">
      <c r="A43" s="25"/>
      <c r="B43" s="21"/>
      <c r="C43" s="21"/>
      <c r="D43" s="74"/>
      <c r="E43" s="75"/>
      <c r="F43" s="105"/>
    </row>
    <row r="44" spans="1:6" ht="12.75">
      <c r="A44" s="26" t="s">
        <v>28</v>
      </c>
      <c r="B44" s="21"/>
      <c r="C44" s="21"/>
      <c r="D44" s="74">
        <v>0.6045219593840444</v>
      </c>
      <c r="E44" s="75">
        <v>0.06700501519592647</v>
      </c>
      <c r="F44" s="105">
        <v>0.6715269745799709</v>
      </c>
    </row>
    <row r="45" spans="1:6" ht="12.75">
      <c r="A45" s="26" t="s">
        <v>29</v>
      </c>
      <c r="B45" s="21"/>
      <c r="C45" s="21"/>
      <c r="D45" s="74">
        <v>-0.018535547849944784</v>
      </c>
      <c r="E45" s="75">
        <v>-0.000557681578155243</v>
      </c>
      <c r="F45" s="105">
        <v>-0.019093229428100024</v>
      </c>
    </row>
    <row r="46" spans="1:6" ht="12.75">
      <c r="A46" s="26"/>
      <c r="B46" s="21" t="s">
        <v>30</v>
      </c>
      <c r="C46" s="21"/>
      <c r="D46" s="74">
        <v>0.06149339688278953</v>
      </c>
      <c r="E46" s="75">
        <v>0</v>
      </c>
      <c r="F46" s="105">
        <v>0.06149339688278953</v>
      </c>
    </row>
    <row r="47" spans="1:6" ht="12.75">
      <c r="A47" s="26"/>
      <c r="B47" s="21" t="s">
        <v>31</v>
      </c>
      <c r="C47" s="21"/>
      <c r="D47" s="74">
        <v>0.08002894473273431</v>
      </c>
      <c r="E47" s="75">
        <v>0.000557681578155243</v>
      </c>
      <c r="F47" s="105">
        <v>0.08058662631088956</v>
      </c>
    </row>
    <row r="48" spans="1:6" ht="12.75">
      <c r="A48" s="26" t="s">
        <v>32</v>
      </c>
      <c r="B48" s="21"/>
      <c r="C48" s="21"/>
      <c r="D48" s="74">
        <v>0.5090766891966642</v>
      </c>
      <c r="E48" s="75">
        <v>0</v>
      </c>
      <c r="F48" s="105">
        <v>0.5090766891966642</v>
      </c>
    </row>
    <row r="49" spans="1:6" ht="12.75">
      <c r="A49" s="26"/>
      <c r="B49" s="21" t="s">
        <v>33</v>
      </c>
      <c r="C49" s="21"/>
      <c r="D49" s="74">
        <v>0.9390221401757917</v>
      </c>
      <c r="E49" s="75">
        <v>0</v>
      </c>
      <c r="F49" s="105">
        <v>0.9390221401757917</v>
      </c>
    </row>
    <row r="50" spans="1:6" ht="12.75">
      <c r="A50" s="26"/>
      <c r="B50" s="21" t="s">
        <v>34</v>
      </c>
      <c r="C50" s="21"/>
      <c r="D50" s="74">
        <v>0.4299454509791274</v>
      </c>
      <c r="E50" s="75">
        <v>0</v>
      </c>
      <c r="F50" s="105">
        <v>0.4299454509791274</v>
      </c>
    </row>
    <row r="51" spans="1:6" ht="12.75">
      <c r="A51" s="26" t="s">
        <v>35</v>
      </c>
      <c r="B51" s="21"/>
      <c r="C51" s="21"/>
      <c r="D51" s="74">
        <v>-0.0003794523830330745</v>
      </c>
      <c r="E51" s="75">
        <v>0</v>
      </c>
      <c r="F51" s="105">
        <v>-0.0003794523830330745</v>
      </c>
    </row>
    <row r="52" spans="1:6" ht="12.75">
      <c r="A52" s="26" t="s">
        <v>36</v>
      </c>
      <c r="B52" s="21"/>
      <c r="C52" s="21"/>
      <c r="D52" s="74">
        <v>0.005912993478397381</v>
      </c>
      <c r="E52" s="75">
        <v>0.0676147822213895</v>
      </c>
      <c r="F52" s="105">
        <v>0.07352777569978688</v>
      </c>
    </row>
    <row r="53" spans="1:6" ht="12.75">
      <c r="A53" s="26" t="s">
        <v>128</v>
      </c>
      <c r="B53" s="21"/>
      <c r="C53" s="21"/>
      <c r="D53" s="74">
        <v>0.45124371669460694</v>
      </c>
      <c r="E53" s="75">
        <v>-6.870801907207073E-05</v>
      </c>
      <c r="F53" s="105">
        <v>0.4511750086755349</v>
      </c>
    </row>
    <row r="54" spans="1:6" ht="12.75">
      <c r="A54" s="26"/>
      <c r="B54" s="21" t="s">
        <v>37</v>
      </c>
      <c r="C54" s="21"/>
      <c r="D54" s="74">
        <v>0</v>
      </c>
      <c r="E54" s="75">
        <v>-8.697903289082535E-05</v>
      </c>
      <c r="F54" s="105">
        <v>-8.697903289082535E-05</v>
      </c>
    </row>
    <row r="55" spans="1:6" ht="12.75">
      <c r="A55" s="26"/>
      <c r="B55" s="21" t="s">
        <v>38</v>
      </c>
      <c r="C55" s="21"/>
      <c r="D55" s="74">
        <v>0.45124371669460694</v>
      </c>
      <c r="E55" s="75">
        <v>1.8271013818754624E-05</v>
      </c>
      <c r="F55" s="105">
        <v>0.4512619877084257</v>
      </c>
    </row>
    <row r="56" spans="1:6" ht="12.75">
      <c r="A56" s="26" t="s">
        <v>129</v>
      </c>
      <c r="B56" s="21"/>
      <c r="C56" s="21"/>
      <c r="D56" s="74">
        <v>-0.3427964397526463</v>
      </c>
      <c r="E56" s="75">
        <v>1.6622571764290452E-05</v>
      </c>
      <c r="F56" s="105">
        <v>-0.34277981718088196</v>
      </c>
    </row>
    <row r="57" spans="1:6" ht="12.75">
      <c r="A57" s="26" t="s">
        <v>39</v>
      </c>
      <c r="B57" s="21"/>
      <c r="C57" s="21"/>
      <c r="D57" s="74">
        <v>0</v>
      </c>
      <c r="E57" s="75">
        <v>0</v>
      </c>
      <c r="F57" s="105">
        <v>0</v>
      </c>
    </row>
    <row r="58" spans="1:6" ht="12.75">
      <c r="A58" s="26"/>
      <c r="B58" s="21"/>
      <c r="C58" s="21"/>
      <c r="D58" s="74"/>
      <c r="E58" s="75"/>
      <c r="F58" s="105"/>
    </row>
    <row r="59" spans="1:6" ht="12.75">
      <c r="A59" s="26" t="s">
        <v>40</v>
      </c>
      <c r="B59" s="21"/>
      <c r="C59" s="21"/>
      <c r="D59" s="74">
        <v>-0.9645211166222902</v>
      </c>
      <c r="E59" s="75">
        <v>0.1130567529482495</v>
      </c>
      <c r="F59" s="105">
        <v>-0.8514643636740408</v>
      </c>
    </row>
    <row r="60" spans="1:6" ht="12.75">
      <c r="A60" s="26" t="s">
        <v>41</v>
      </c>
      <c r="B60" s="21"/>
      <c r="C60" s="21"/>
      <c r="D60" s="74">
        <v>0.017757731086142686</v>
      </c>
      <c r="E60" s="75">
        <v>-0.004238784834976809</v>
      </c>
      <c r="F60" s="105">
        <v>0.013518946251165875</v>
      </c>
    </row>
    <row r="61" spans="1:6" ht="12.75">
      <c r="A61" s="26"/>
      <c r="B61" s="21" t="s">
        <v>42</v>
      </c>
      <c r="C61" s="21"/>
      <c r="D61" s="74">
        <v>0.03986814393120878</v>
      </c>
      <c r="E61" s="75">
        <v>0</v>
      </c>
      <c r="F61" s="105">
        <v>0.03986814393120878</v>
      </c>
    </row>
    <row r="62" spans="1:6" ht="12.75">
      <c r="A62" s="26"/>
      <c r="B62" s="21"/>
      <c r="C62" s="21" t="s">
        <v>43</v>
      </c>
      <c r="D62" s="74">
        <v>0</v>
      </c>
      <c r="E62" s="75">
        <v>0</v>
      </c>
      <c r="F62" s="105">
        <v>0</v>
      </c>
    </row>
    <row r="63" spans="1:6" ht="12.75">
      <c r="A63" s="26"/>
      <c r="B63" s="21"/>
      <c r="C63" s="21" t="s">
        <v>44</v>
      </c>
      <c r="D63" s="74">
        <v>0.03986814393120878</v>
      </c>
      <c r="E63" s="75">
        <v>0</v>
      </c>
      <c r="F63" s="105">
        <v>0.03986814393120878</v>
      </c>
    </row>
    <row r="64" spans="1:6" ht="12.75">
      <c r="A64" s="26"/>
      <c r="B64" s="21" t="s">
        <v>45</v>
      </c>
      <c r="C64" s="21"/>
      <c r="D64" s="74">
        <v>0.02211041284506609</v>
      </c>
      <c r="E64" s="75">
        <v>0.004238784834976809</v>
      </c>
      <c r="F64" s="105">
        <v>0.026349197680042902</v>
      </c>
    </row>
    <row r="65" spans="1:6" ht="12.75">
      <c r="A65" s="26" t="s">
        <v>46</v>
      </c>
      <c r="B65" s="21"/>
      <c r="C65" s="21"/>
      <c r="D65" s="74">
        <v>-0.7214381891235627</v>
      </c>
      <c r="E65" s="75">
        <v>0</v>
      </c>
      <c r="F65" s="105">
        <v>-0.7214381891235627</v>
      </c>
    </row>
    <row r="66" spans="1:6" ht="12.75">
      <c r="A66" s="26"/>
      <c r="B66" s="21" t="s">
        <v>42</v>
      </c>
      <c r="C66" s="21"/>
      <c r="D66" s="74">
        <v>0</v>
      </c>
      <c r="E66" s="75">
        <v>0</v>
      </c>
      <c r="F66" s="105">
        <v>0</v>
      </c>
    </row>
    <row r="67" spans="1:6" ht="12.75">
      <c r="A67" s="26"/>
      <c r="B67" s="21"/>
      <c r="C67" s="21" t="s">
        <v>43</v>
      </c>
      <c r="D67" s="74">
        <v>0</v>
      </c>
      <c r="E67" s="75">
        <v>0</v>
      </c>
      <c r="F67" s="105">
        <v>0</v>
      </c>
    </row>
    <row r="68" spans="1:6" ht="12.75">
      <c r="A68" s="26"/>
      <c r="B68" s="21"/>
      <c r="C68" s="21" t="s">
        <v>44</v>
      </c>
      <c r="D68" s="74">
        <v>0</v>
      </c>
      <c r="E68" s="75">
        <v>0</v>
      </c>
      <c r="F68" s="105">
        <v>0</v>
      </c>
    </row>
    <row r="69" spans="1:6" ht="12.75">
      <c r="A69" s="26"/>
      <c r="B69" s="21" t="s">
        <v>45</v>
      </c>
      <c r="C69" s="21"/>
      <c r="D69" s="74">
        <v>0.7214381891235627</v>
      </c>
      <c r="E69" s="75">
        <v>0</v>
      </c>
      <c r="F69" s="105">
        <v>0.7214381891235627</v>
      </c>
    </row>
    <row r="70" spans="1:6" ht="12.75">
      <c r="A70" s="26" t="s">
        <v>47</v>
      </c>
      <c r="B70" s="21"/>
      <c r="C70" s="21"/>
      <c r="D70" s="74">
        <v>-0.2608406585848701</v>
      </c>
      <c r="E70" s="75">
        <v>0.1172955377832263</v>
      </c>
      <c r="F70" s="105">
        <v>-0.1435451208016438</v>
      </c>
    </row>
    <row r="71" spans="1:6" ht="12.75">
      <c r="A71" s="26"/>
      <c r="B71" s="21"/>
      <c r="C71" s="21"/>
      <c r="D71" s="74"/>
      <c r="E71" s="75"/>
      <c r="F71" s="105"/>
    </row>
    <row r="72" spans="1:6" ht="12.75">
      <c r="A72" s="35" t="s">
        <v>48</v>
      </c>
      <c r="B72" s="36"/>
      <c r="C72" s="36"/>
      <c r="D72" s="269">
        <v>1.5690430760063345</v>
      </c>
      <c r="E72" s="270">
        <v>-0.046051737752323026</v>
      </c>
      <c r="F72" s="271">
        <v>1.522991338254012</v>
      </c>
    </row>
    <row r="73" spans="1:6" ht="12.75">
      <c r="A73" s="50"/>
      <c r="B73" s="51"/>
      <c r="C73" s="51"/>
      <c r="D73" s="175"/>
      <c r="E73" s="176"/>
      <c r="F73" s="177"/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50.00390625" style="0" customWidth="1"/>
    <col min="4" max="6" width="14.421875" style="0" customWidth="1"/>
  </cols>
  <sheetData>
    <row r="1" spans="1:6" ht="12.75">
      <c r="A1" s="1" t="s">
        <v>252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214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210</v>
      </c>
      <c r="B6" s="2"/>
      <c r="C6" s="7"/>
      <c r="D6" s="2"/>
      <c r="E6" s="2"/>
      <c r="F6" s="2"/>
    </row>
    <row r="7" spans="1:6" ht="48.75" customHeight="1">
      <c r="A7" s="14"/>
      <c r="B7" s="15"/>
      <c r="C7" s="15"/>
      <c r="D7" s="266" t="s">
        <v>125</v>
      </c>
      <c r="E7" s="267" t="s">
        <v>126</v>
      </c>
      <c r="F7" s="268" t="s">
        <v>98</v>
      </c>
    </row>
    <row r="8" spans="1:6" ht="12.75">
      <c r="A8" s="20"/>
      <c r="B8" s="21"/>
      <c r="C8" s="21"/>
      <c r="D8" s="74"/>
      <c r="E8" s="75"/>
      <c r="F8" s="105"/>
    </row>
    <row r="9" spans="1:6" ht="12.75">
      <c r="A9" s="25" t="s">
        <v>6</v>
      </c>
      <c r="B9" s="21"/>
      <c r="C9" s="21"/>
      <c r="D9" s="74"/>
      <c r="E9" s="75"/>
      <c r="F9" s="105"/>
    </row>
    <row r="10" spans="1:6" ht="12.75">
      <c r="A10" s="26" t="s">
        <v>7</v>
      </c>
      <c r="B10" s="21"/>
      <c r="C10" s="21"/>
      <c r="D10" s="74">
        <v>5.647196586637979</v>
      </c>
      <c r="E10" s="75">
        <v>0.16221944396825827</v>
      </c>
      <c r="F10" s="105">
        <v>5.809416030606238</v>
      </c>
    </row>
    <row r="11" spans="1:6" ht="12.75">
      <c r="A11" s="26"/>
      <c r="B11" s="21" t="s">
        <v>8</v>
      </c>
      <c r="C11" s="21"/>
      <c r="D11" s="74">
        <v>4.073091172775532</v>
      </c>
      <c r="E11" s="75">
        <v>1.6810888310140727E-06</v>
      </c>
      <c r="F11" s="105">
        <v>4.073092853864363</v>
      </c>
    </row>
    <row r="12" spans="1:6" ht="12.75">
      <c r="A12" s="272"/>
      <c r="B12" s="273"/>
      <c r="C12" s="273" t="s">
        <v>215</v>
      </c>
      <c r="D12" s="281">
        <v>0.2719910508297573</v>
      </c>
      <c r="E12" s="282">
        <v>0</v>
      </c>
      <c r="F12" s="283">
        <v>0.2719910508297573</v>
      </c>
    </row>
    <row r="13" spans="1:6" ht="12.75">
      <c r="A13" s="272"/>
      <c r="B13" s="273"/>
      <c r="C13" s="273" t="s">
        <v>249</v>
      </c>
      <c r="D13" s="281">
        <v>3.801100121945775</v>
      </c>
      <c r="E13" s="282">
        <v>1.6810888310140727E-06</v>
      </c>
      <c r="F13" s="283">
        <v>3.8011018030346064</v>
      </c>
    </row>
    <row r="14" spans="1:6" ht="12.75">
      <c r="A14" s="26"/>
      <c r="B14" s="21" t="s">
        <v>9</v>
      </c>
      <c r="C14" s="21"/>
      <c r="D14" s="74">
        <v>0.7139339211629725</v>
      </c>
      <c r="E14" s="75">
        <v>0.1621594943800603</v>
      </c>
      <c r="F14" s="105">
        <v>0.8760934155430327</v>
      </c>
    </row>
    <row r="15" spans="1:6" ht="12.75">
      <c r="A15" s="26"/>
      <c r="B15" s="21" t="s">
        <v>10</v>
      </c>
      <c r="C15" s="21"/>
      <c r="D15" s="74">
        <v>0.36832799706883523</v>
      </c>
      <c r="E15" s="75">
        <v>0</v>
      </c>
      <c r="F15" s="105">
        <v>0.36832799706883523</v>
      </c>
    </row>
    <row r="16" spans="1:6" ht="12.75">
      <c r="A16" s="26"/>
      <c r="B16" s="21" t="s">
        <v>60</v>
      </c>
      <c r="C16" s="21"/>
      <c r="D16" s="74">
        <v>0.023094892479429738</v>
      </c>
      <c r="E16" s="75">
        <v>0</v>
      </c>
      <c r="F16" s="105">
        <v>0.023094892479429738</v>
      </c>
    </row>
    <row r="17" spans="1:6" ht="12.75">
      <c r="A17" s="26"/>
      <c r="B17" s="21" t="s">
        <v>61</v>
      </c>
      <c r="C17" s="21"/>
      <c r="D17" s="74">
        <v>0.08690097350454609</v>
      </c>
      <c r="E17" s="75">
        <v>5.826849936696025E-05</v>
      </c>
      <c r="F17" s="105">
        <v>0.08695924200391304</v>
      </c>
    </row>
    <row r="18" spans="1:6" ht="12.75">
      <c r="A18" s="26"/>
      <c r="B18" s="21" t="s">
        <v>11</v>
      </c>
      <c r="C18" s="21"/>
      <c r="D18" s="74">
        <v>0.15419899369299186</v>
      </c>
      <c r="E18" s="75">
        <v>0</v>
      </c>
      <c r="F18" s="105">
        <v>0.15419899369299186</v>
      </c>
    </row>
    <row r="19" spans="1:6" ht="12.75">
      <c r="A19" s="26"/>
      <c r="B19" s="21" t="s">
        <v>12</v>
      </c>
      <c r="C19" s="21"/>
      <c r="D19" s="74">
        <v>0.22764863595367166</v>
      </c>
      <c r="E19" s="75">
        <v>0</v>
      </c>
      <c r="F19" s="105">
        <v>0.22764863595367166</v>
      </c>
    </row>
    <row r="20" spans="1:6" ht="12.75">
      <c r="A20" s="26"/>
      <c r="B20" s="21"/>
      <c r="C20" s="21"/>
      <c r="D20" s="74"/>
      <c r="E20" s="75"/>
      <c r="F20" s="105"/>
    </row>
    <row r="21" spans="1:6" ht="12.75">
      <c r="A21" s="26" t="s">
        <v>13</v>
      </c>
      <c r="B21" s="21"/>
      <c r="C21" s="21"/>
      <c r="D21" s="74">
        <v>3.914221669662774</v>
      </c>
      <c r="E21" s="75">
        <v>0.2134762418818336</v>
      </c>
      <c r="F21" s="105">
        <v>4.127697911544607</v>
      </c>
    </row>
    <row r="22" spans="1:6" ht="12.75">
      <c r="A22" s="26"/>
      <c r="B22" s="21" t="s">
        <v>14</v>
      </c>
      <c r="C22" s="21"/>
      <c r="D22" s="74">
        <v>0.9817182094425643</v>
      </c>
      <c r="E22" s="75">
        <v>0</v>
      </c>
      <c r="F22" s="105">
        <v>0.9817182094425643</v>
      </c>
    </row>
    <row r="23" spans="1:6" ht="12.75">
      <c r="A23" s="26"/>
      <c r="B23" s="21" t="s">
        <v>15</v>
      </c>
      <c r="C23" s="21"/>
      <c r="D23" s="74">
        <v>0.3855672905655424</v>
      </c>
      <c r="E23" s="75">
        <v>0.09508114578045368</v>
      </c>
      <c r="F23" s="105">
        <v>0.4806484363459961</v>
      </c>
    </row>
    <row r="24" spans="1:6" ht="12.75">
      <c r="A24" s="26"/>
      <c r="B24" s="21" t="s">
        <v>16</v>
      </c>
      <c r="C24" s="21"/>
      <c r="D24" s="74">
        <v>0.12036236975276784</v>
      </c>
      <c r="E24" s="75">
        <v>0.11836262230871349</v>
      </c>
      <c r="F24" s="105">
        <v>0.2387249920614813</v>
      </c>
    </row>
    <row r="25" spans="1:6" ht="12.75">
      <c r="A25" s="26"/>
      <c r="B25" s="21" t="s">
        <v>62</v>
      </c>
      <c r="C25" s="21"/>
      <c r="D25" s="74">
        <v>1.2049687478981475</v>
      </c>
      <c r="E25" s="75">
        <v>3.247379266645519E-05</v>
      </c>
      <c r="F25" s="105">
        <v>1.205001221690814</v>
      </c>
    </row>
    <row r="26" spans="1:6" ht="12.75">
      <c r="A26" s="26"/>
      <c r="B26" s="21" t="s">
        <v>63</v>
      </c>
      <c r="C26" s="21"/>
      <c r="D26" s="74">
        <v>1.2159166688512433</v>
      </c>
      <c r="E26" s="75">
        <v>0</v>
      </c>
      <c r="F26" s="105">
        <v>1.2159166688512433</v>
      </c>
    </row>
    <row r="27" spans="1:6" ht="12.75">
      <c r="A27" s="26"/>
      <c r="B27" s="21" t="s">
        <v>17</v>
      </c>
      <c r="C27" s="21"/>
      <c r="D27" s="74">
        <v>0.0056883831525083</v>
      </c>
      <c r="E27" s="75">
        <v>0</v>
      </c>
      <c r="F27" s="105">
        <v>0.0056883831525083</v>
      </c>
    </row>
    <row r="28" spans="1:6" ht="12.75">
      <c r="A28" s="26"/>
      <c r="B28" s="21"/>
      <c r="C28" s="21"/>
      <c r="D28" s="74"/>
      <c r="E28" s="75"/>
      <c r="F28" s="105"/>
    </row>
    <row r="29" spans="1:6" ht="12.75">
      <c r="A29" s="33" t="s">
        <v>18</v>
      </c>
      <c r="B29" s="34"/>
      <c r="C29" s="34"/>
      <c r="D29" s="74">
        <v>1.732974916975205</v>
      </c>
      <c r="E29" s="75">
        <v>-0.051256797913575326</v>
      </c>
      <c r="F29" s="105">
        <v>1.6817181190616304</v>
      </c>
    </row>
    <row r="30" spans="1:6" ht="12.75">
      <c r="A30" s="26"/>
      <c r="B30" s="21"/>
      <c r="C30" s="21"/>
      <c r="D30" s="74"/>
      <c r="E30" s="75"/>
      <c r="F30" s="105"/>
    </row>
    <row r="31" spans="1:6" ht="12.75">
      <c r="A31" s="25" t="s">
        <v>19</v>
      </c>
      <c r="B31" s="21"/>
      <c r="C31" s="21"/>
      <c r="D31" s="74"/>
      <c r="E31" s="75"/>
      <c r="F31" s="105"/>
    </row>
    <row r="32" spans="1:6" ht="12.75">
      <c r="A32" s="26" t="s">
        <v>20</v>
      </c>
      <c r="B32" s="21"/>
      <c r="C32" s="21"/>
      <c r="D32" s="74">
        <v>0.7697402241106854</v>
      </c>
      <c r="E32" s="75">
        <v>0</v>
      </c>
      <c r="F32" s="105">
        <v>0.7697402241106854</v>
      </c>
    </row>
    <row r="33" spans="1:6" ht="12.75">
      <c r="A33" s="26"/>
      <c r="B33" s="21" t="s">
        <v>21</v>
      </c>
      <c r="C33" s="21"/>
      <c r="D33" s="74">
        <v>0.013379235602775472</v>
      </c>
      <c r="E33" s="75">
        <v>0</v>
      </c>
      <c r="F33" s="105">
        <v>0.013379235602775472</v>
      </c>
    </row>
    <row r="34" spans="1:6" ht="12.75">
      <c r="A34" s="26"/>
      <c r="B34" s="21" t="s">
        <v>22</v>
      </c>
      <c r="C34" s="21"/>
      <c r="D34" s="74">
        <v>0.3812547594982265</v>
      </c>
      <c r="E34" s="75">
        <v>0</v>
      </c>
      <c r="F34" s="105">
        <v>0.3812547594982265</v>
      </c>
    </row>
    <row r="35" spans="1:6" ht="12.75">
      <c r="A35" s="26"/>
      <c r="B35" s="21" t="s">
        <v>23</v>
      </c>
      <c r="C35" s="21"/>
      <c r="D35" s="74">
        <v>0.40186470021523435</v>
      </c>
      <c r="E35" s="75">
        <v>0</v>
      </c>
      <c r="F35" s="105">
        <v>0.40186470021523435</v>
      </c>
    </row>
    <row r="36" spans="1:6" ht="12.75">
      <c r="A36" s="26"/>
      <c r="B36" s="21"/>
      <c r="C36" s="21"/>
      <c r="D36" s="74"/>
      <c r="E36" s="75"/>
      <c r="F36" s="105"/>
    </row>
    <row r="37" spans="1:6" ht="12.75">
      <c r="A37" s="35" t="s">
        <v>25</v>
      </c>
      <c r="B37" s="36"/>
      <c r="C37" s="36"/>
      <c r="D37" s="269">
        <v>5.660575822240754</v>
      </c>
      <c r="E37" s="270">
        <v>0.16221944396825827</v>
      </c>
      <c r="F37" s="271">
        <v>5.822795266209013</v>
      </c>
    </row>
    <row r="38" spans="1:6" ht="12.75">
      <c r="A38" s="35" t="s">
        <v>26</v>
      </c>
      <c r="B38" s="36"/>
      <c r="C38" s="36"/>
      <c r="D38" s="269">
        <v>4.697341129376236</v>
      </c>
      <c r="E38" s="270">
        <v>0.2134762418818336</v>
      </c>
      <c r="F38" s="271">
        <v>4.9108173712580685</v>
      </c>
    </row>
    <row r="39" spans="1:6" ht="12.75">
      <c r="A39" s="35" t="s">
        <v>24</v>
      </c>
      <c r="B39" s="36"/>
      <c r="C39" s="36"/>
      <c r="D39" s="269">
        <v>0.9632346928645192</v>
      </c>
      <c r="E39" s="270">
        <v>-0.051256797913575326</v>
      </c>
      <c r="F39" s="271">
        <v>0.9119778949509445</v>
      </c>
    </row>
    <row r="40" spans="1:6" ht="12.75">
      <c r="A40" s="41"/>
      <c r="B40" s="42"/>
      <c r="C40" s="42"/>
      <c r="D40" s="82"/>
      <c r="E40" s="83"/>
      <c r="F40" s="109"/>
    </row>
    <row r="41" spans="1:6" ht="12.75">
      <c r="A41" s="26"/>
      <c r="B41" s="21"/>
      <c r="C41" s="21"/>
      <c r="D41" s="74"/>
      <c r="E41" s="75"/>
      <c r="F41" s="105"/>
    </row>
    <row r="42" spans="1:6" ht="12.75">
      <c r="A42" s="25" t="s">
        <v>27</v>
      </c>
      <c r="B42" s="21"/>
      <c r="C42" s="21"/>
      <c r="D42" s="74"/>
      <c r="E42" s="75"/>
      <c r="F42" s="105"/>
    </row>
    <row r="43" spans="1:6" ht="12.75">
      <c r="A43" s="25"/>
      <c r="B43" s="21"/>
      <c r="C43" s="21"/>
      <c r="D43" s="74"/>
      <c r="E43" s="75"/>
      <c r="F43" s="105"/>
    </row>
    <row r="44" spans="1:6" ht="12.75">
      <c r="A44" s="26" t="s">
        <v>28</v>
      </c>
      <c r="B44" s="21"/>
      <c r="C44" s="21"/>
      <c r="D44" s="74">
        <v>0.2268348470654986</v>
      </c>
      <c r="E44" s="75">
        <v>-0.019945574300910405</v>
      </c>
      <c r="F44" s="105">
        <v>0.20688927276458818</v>
      </c>
    </row>
    <row r="45" spans="1:6" ht="12.75">
      <c r="A45" s="26" t="s">
        <v>29</v>
      </c>
      <c r="B45" s="21"/>
      <c r="C45" s="21"/>
      <c r="D45" s="74">
        <v>-0.030740665769991588</v>
      </c>
      <c r="E45" s="75">
        <v>-0.00043821065219343014</v>
      </c>
      <c r="F45" s="105">
        <v>-0.031178876422185024</v>
      </c>
    </row>
    <row r="46" spans="1:6" ht="12.75">
      <c r="A46" s="26"/>
      <c r="B46" s="21" t="s">
        <v>30</v>
      </c>
      <c r="C46" s="21"/>
      <c r="D46" s="74">
        <v>0.071623757694618</v>
      </c>
      <c r="E46" s="75">
        <v>0</v>
      </c>
      <c r="F46" s="105">
        <v>0.071623757694618</v>
      </c>
    </row>
    <row r="47" spans="1:6" ht="12.75">
      <c r="A47" s="26"/>
      <c r="B47" s="21" t="s">
        <v>31</v>
      </c>
      <c r="C47" s="21"/>
      <c r="D47" s="74">
        <v>0.10236442346460958</v>
      </c>
      <c r="E47" s="75">
        <v>0.00043821065219343014</v>
      </c>
      <c r="F47" s="105">
        <v>0.10280263411680302</v>
      </c>
    </row>
    <row r="48" spans="1:6" ht="12.75">
      <c r="A48" s="26" t="s">
        <v>32</v>
      </c>
      <c r="B48" s="21"/>
      <c r="C48" s="21"/>
      <c r="D48" s="74">
        <v>0.11960473709445478</v>
      </c>
      <c r="E48" s="75">
        <v>0</v>
      </c>
      <c r="F48" s="105">
        <v>0.11960473709445478</v>
      </c>
    </row>
    <row r="49" spans="1:6" ht="12.75">
      <c r="A49" s="26"/>
      <c r="B49" s="21" t="s">
        <v>33</v>
      </c>
      <c r="C49" s="21"/>
      <c r="D49" s="74">
        <v>0.1674751836141362</v>
      </c>
      <c r="E49" s="75">
        <v>0</v>
      </c>
      <c r="F49" s="105">
        <v>0.1674751836141362</v>
      </c>
    </row>
    <row r="50" spans="1:6" ht="12.75">
      <c r="A50" s="26"/>
      <c r="B50" s="21" t="s">
        <v>34</v>
      </c>
      <c r="C50" s="21"/>
      <c r="D50" s="74">
        <v>0.04787044651968143</v>
      </c>
      <c r="E50" s="75">
        <v>0</v>
      </c>
      <c r="F50" s="105">
        <v>0.04787044651968143</v>
      </c>
    </row>
    <row r="51" spans="1:6" ht="12.75">
      <c r="A51" s="26" t="s">
        <v>35</v>
      </c>
      <c r="B51" s="21"/>
      <c r="C51" s="21"/>
      <c r="D51" s="74">
        <v>0.00011192632823983828</v>
      </c>
      <c r="E51" s="75">
        <v>0</v>
      </c>
      <c r="F51" s="105">
        <v>0.00011192632823983828</v>
      </c>
    </row>
    <row r="52" spans="1:6" ht="12.75">
      <c r="A52" s="26" t="s">
        <v>36</v>
      </c>
      <c r="B52" s="21"/>
      <c r="C52" s="21"/>
      <c r="D52" s="74">
        <v>-0.06275839152288429</v>
      </c>
      <c r="E52" s="75">
        <v>-0.019476570944881533</v>
      </c>
      <c r="F52" s="105">
        <v>-0.08223496246776582</v>
      </c>
    </row>
    <row r="53" spans="1:6" ht="12.75">
      <c r="A53" s="26" t="s">
        <v>128</v>
      </c>
      <c r="B53" s="21"/>
      <c r="C53" s="21"/>
      <c r="D53" s="74">
        <v>0.4989017915296051</v>
      </c>
      <c r="E53" s="75">
        <v>-2.9417261800681394E-05</v>
      </c>
      <c r="F53" s="105">
        <v>0.49887237426780445</v>
      </c>
    </row>
    <row r="54" spans="1:6" ht="12.75">
      <c r="A54" s="26"/>
      <c r="B54" s="21" t="s">
        <v>37</v>
      </c>
      <c r="C54" s="21"/>
      <c r="D54" s="74">
        <v>0</v>
      </c>
      <c r="E54" s="75">
        <v>-3.207215554069187E-05</v>
      </c>
      <c r="F54" s="105">
        <v>-3.207215554069187E-05</v>
      </c>
    </row>
    <row r="55" spans="1:6" ht="12.75">
      <c r="A55" s="26"/>
      <c r="B55" s="21" t="s">
        <v>38</v>
      </c>
      <c r="C55" s="21"/>
      <c r="D55" s="74">
        <v>0.4989017915296051</v>
      </c>
      <c r="E55" s="75">
        <v>2.6548937400104756E-06</v>
      </c>
      <c r="F55" s="105">
        <v>0.49890444642334514</v>
      </c>
    </row>
    <row r="56" spans="1:6" ht="12.75">
      <c r="A56" s="26" t="s">
        <v>129</v>
      </c>
      <c r="B56" s="21"/>
      <c r="C56" s="21"/>
      <c r="D56" s="74">
        <v>-0.2982845505939252</v>
      </c>
      <c r="E56" s="75">
        <v>-1.3754420347597265E-06</v>
      </c>
      <c r="F56" s="105">
        <v>-0.29828592603596</v>
      </c>
    </row>
    <row r="57" spans="1:6" ht="12.75">
      <c r="A57" s="26" t="s">
        <v>39</v>
      </c>
      <c r="B57" s="21"/>
      <c r="C57" s="21"/>
      <c r="D57" s="74">
        <v>0</v>
      </c>
      <c r="E57" s="75">
        <v>0</v>
      </c>
      <c r="F57" s="105">
        <v>0</v>
      </c>
    </row>
    <row r="58" spans="1:6" ht="12.75">
      <c r="A58" s="26"/>
      <c r="B58" s="21"/>
      <c r="C58" s="21"/>
      <c r="D58" s="74"/>
      <c r="E58" s="75"/>
      <c r="F58" s="105"/>
    </row>
    <row r="59" spans="1:6" ht="12.75">
      <c r="A59" s="26" t="s">
        <v>40</v>
      </c>
      <c r="B59" s="21"/>
      <c r="C59" s="21"/>
      <c r="D59" s="74">
        <v>-0.736399845799021</v>
      </c>
      <c r="E59" s="75">
        <v>0.03131122361266492</v>
      </c>
      <c r="F59" s="105">
        <v>-0.7050886221863562</v>
      </c>
    </row>
    <row r="60" spans="1:6" ht="12.75">
      <c r="A60" s="26" t="s">
        <v>41</v>
      </c>
      <c r="B60" s="21"/>
      <c r="C60" s="21"/>
      <c r="D60" s="74">
        <v>-0.38123350751604745</v>
      </c>
      <c r="E60" s="75">
        <v>-0.08576688267269034</v>
      </c>
      <c r="F60" s="105">
        <v>-0.46700039018873785</v>
      </c>
    </row>
    <row r="61" spans="1:6" ht="12.75">
      <c r="A61" s="26"/>
      <c r="B61" s="21" t="s">
        <v>42</v>
      </c>
      <c r="C61" s="21"/>
      <c r="D61" s="74">
        <v>0.016497650446402994</v>
      </c>
      <c r="E61" s="75">
        <v>0</v>
      </c>
      <c r="F61" s="105">
        <v>0.016497650446402994</v>
      </c>
    </row>
    <row r="62" spans="1:6" ht="12.75">
      <c r="A62" s="26"/>
      <c r="B62" s="21"/>
      <c r="C62" s="21" t="s">
        <v>43</v>
      </c>
      <c r="D62" s="74">
        <v>0</v>
      </c>
      <c r="E62" s="75">
        <v>0</v>
      </c>
      <c r="F62" s="105">
        <v>0</v>
      </c>
    </row>
    <row r="63" spans="1:6" ht="12.75">
      <c r="A63" s="26"/>
      <c r="B63" s="21"/>
      <c r="C63" s="21" t="s">
        <v>44</v>
      </c>
      <c r="D63" s="74">
        <v>0.016497650446402994</v>
      </c>
      <c r="E63" s="75">
        <v>0</v>
      </c>
      <c r="F63" s="105">
        <v>0.016497650446402994</v>
      </c>
    </row>
    <row r="64" spans="1:6" ht="12.75">
      <c r="A64" s="26"/>
      <c r="B64" s="21" t="s">
        <v>45</v>
      </c>
      <c r="C64" s="21"/>
      <c r="D64" s="74">
        <v>0.39773115796245045</v>
      </c>
      <c r="E64" s="75">
        <v>0.08576688267269034</v>
      </c>
      <c r="F64" s="105">
        <v>0.48349804063514085</v>
      </c>
    </row>
    <row r="65" spans="1:6" ht="12.75">
      <c r="A65" s="26" t="s">
        <v>46</v>
      </c>
      <c r="B65" s="21"/>
      <c r="C65" s="21"/>
      <c r="D65" s="74">
        <v>-0.09118007471299734</v>
      </c>
      <c r="E65" s="75">
        <v>0</v>
      </c>
      <c r="F65" s="105">
        <v>-0.09118007471299734</v>
      </c>
    </row>
    <row r="66" spans="1:6" ht="12.75">
      <c r="A66" s="26"/>
      <c r="B66" s="21" t="s">
        <v>42</v>
      </c>
      <c r="C66" s="21"/>
      <c r="D66" s="74">
        <v>0.1108195584825407</v>
      </c>
      <c r="E66" s="75">
        <v>0</v>
      </c>
      <c r="F66" s="105">
        <v>0.1108195584825407</v>
      </c>
    </row>
    <row r="67" spans="1:6" ht="12.75">
      <c r="A67" s="26"/>
      <c r="B67" s="21"/>
      <c r="C67" s="21" t="s">
        <v>43</v>
      </c>
      <c r="D67" s="74">
        <v>0.1108195584825407</v>
      </c>
      <c r="E67" s="75">
        <v>0</v>
      </c>
      <c r="F67" s="105">
        <v>0.1108195584825407</v>
      </c>
    </row>
    <row r="68" spans="1:6" ht="12.75">
      <c r="A68" s="26"/>
      <c r="B68" s="21"/>
      <c r="C68" s="21" t="s">
        <v>44</v>
      </c>
      <c r="D68" s="74">
        <v>0</v>
      </c>
      <c r="E68" s="75">
        <v>0</v>
      </c>
      <c r="F68" s="105">
        <v>0</v>
      </c>
    </row>
    <row r="69" spans="1:6" ht="12.75">
      <c r="A69" s="26"/>
      <c r="B69" s="21" t="s">
        <v>45</v>
      </c>
      <c r="C69" s="21"/>
      <c r="D69" s="74">
        <v>0.20199963319553804</v>
      </c>
      <c r="E69" s="75">
        <v>0</v>
      </c>
      <c r="F69" s="105">
        <v>0.20199963319553804</v>
      </c>
    </row>
    <row r="70" spans="1:6" ht="12.75">
      <c r="A70" s="26" t="s">
        <v>47</v>
      </c>
      <c r="B70" s="21"/>
      <c r="C70" s="21"/>
      <c r="D70" s="74">
        <v>-0.26398626356997623</v>
      </c>
      <c r="E70" s="75">
        <v>0.11707810628535527</v>
      </c>
      <c r="F70" s="105">
        <v>-0.14690815728462098</v>
      </c>
    </row>
    <row r="71" spans="1:6" ht="12.75">
      <c r="A71" s="26"/>
      <c r="B71" s="21"/>
      <c r="C71" s="21"/>
      <c r="D71" s="74"/>
      <c r="E71" s="75"/>
      <c r="F71" s="105"/>
    </row>
    <row r="72" spans="1:6" ht="12.75">
      <c r="A72" s="35" t="s">
        <v>48</v>
      </c>
      <c r="B72" s="36"/>
      <c r="C72" s="36"/>
      <c r="D72" s="269">
        <v>0.9632346928645197</v>
      </c>
      <c r="E72" s="270">
        <v>-0.051256797913575326</v>
      </c>
      <c r="F72" s="271">
        <v>0.9119778949509444</v>
      </c>
    </row>
    <row r="73" spans="1:6" ht="12.75">
      <c r="A73" s="50"/>
      <c r="B73" s="51"/>
      <c r="C73" s="51"/>
      <c r="D73" s="175"/>
      <c r="E73" s="176"/>
      <c r="F73" s="177"/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2" width="4.57421875" style="0" customWidth="1"/>
    <col min="3" max="3" width="50.421875" style="0" customWidth="1"/>
  </cols>
  <sheetData>
    <row r="1" spans="1:6" ht="12.75">
      <c r="A1" s="1" t="s">
        <v>253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250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210</v>
      </c>
      <c r="B6" s="2"/>
      <c r="C6" s="7"/>
      <c r="D6" s="2"/>
      <c r="E6" s="2"/>
      <c r="F6" s="2"/>
    </row>
    <row r="7" spans="1:6" ht="63.75">
      <c r="A7" s="14"/>
      <c r="B7" s="15"/>
      <c r="C7" s="15"/>
      <c r="D7" s="266" t="s">
        <v>125</v>
      </c>
      <c r="E7" s="267" t="s">
        <v>126</v>
      </c>
      <c r="F7" s="268" t="s">
        <v>98</v>
      </c>
    </row>
    <row r="8" spans="1:6" ht="12.75">
      <c r="A8" s="20"/>
      <c r="B8" s="21"/>
      <c r="C8" s="21"/>
      <c r="D8" s="74"/>
      <c r="E8" s="75"/>
      <c r="F8" s="105"/>
    </row>
    <row r="9" spans="1:6" ht="12.75">
      <c r="A9" s="25" t="s">
        <v>6</v>
      </c>
      <c r="B9" s="21"/>
      <c r="C9" s="21"/>
      <c r="D9" s="74"/>
      <c r="E9" s="75"/>
      <c r="F9" s="105"/>
    </row>
    <row r="10" spans="1:6" ht="12.75">
      <c r="A10" s="26" t="s">
        <v>7</v>
      </c>
      <c r="B10" s="21"/>
      <c r="C10" s="21"/>
      <c r="D10" s="74">
        <v>6.543061297515313</v>
      </c>
      <c r="E10" s="75">
        <v>0.21482462518048706</v>
      </c>
      <c r="F10" s="105">
        <v>6.757885922695801</v>
      </c>
    </row>
    <row r="11" spans="1:6" ht="12.75">
      <c r="A11" s="26"/>
      <c r="B11" s="21" t="s">
        <v>8</v>
      </c>
      <c r="C11" s="21"/>
      <c r="D11" s="74">
        <v>4.707839010001283</v>
      </c>
      <c r="E11" s="75">
        <v>0.0004545230166772661</v>
      </c>
      <c r="F11" s="105">
        <v>4.70829353301796</v>
      </c>
    </row>
    <row r="12" spans="1:6" ht="12.75">
      <c r="A12" s="272"/>
      <c r="B12" s="273"/>
      <c r="C12" s="273" t="s">
        <v>215</v>
      </c>
      <c r="D12" s="281">
        <v>0.45350754616715755</v>
      </c>
      <c r="E12" s="282">
        <v>0</v>
      </c>
      <c r="F12" s="283">
        <v>0.45350754616715755</v>
      </c>
    </row>
    <row r="13" spans="1:6" ht="12.75">
      <c r="A13" s="272"/>
      <c r="B13" s="273"/>
      <c r="C13" s="273" t="s">
        <v>249</v>
      </c>
      <c r="D13" s="281">
        <v>4.254331463834125</v>
      </c>
      <c r="E13" s="282">
        <v>0.0004545230166772661</v>
      </c>
      <c r="F13" s="283">
        <v>4.254785986850803</v>
      </c>
    </row>
    <row r="14" spans="1:6" ht="12.75">
      <c r="A14" s="26"/>
      <c r="B14" s="21" t="s">
        <v>9</v>
      </c>
      <c r="C14" s="21"/>
      <c r="D14" s="74">
        <v>1.036188326122867</v>
      </c>
      <c r="E14" s="75">
        <v>0.20429492762975485</v>
      </c>
      <c r="F14" s="105">
        <v>1.2404832537526218</v>
      </c>
    </row>
    <row r="15" spans="1:6" ht="12.75">
      <c r="A15" s="26"/>
      <c r="B15" s="21" t="s">
        <v>10</v>
      </c>
      <c r="C15" s="21"/>
      <c r="D15" s="74">
        <v>0.3739087354958321</v>
      </c>
      <c r="E15" s="75">
        <v>0</v>
      </c>
      <c r="F15" s="105">
        <v>0.3739087354958321</v>
      </c>
    </row>
    <row r="16" spans="1:6" ht="12.75">
      <c r="A16" s="26"/>
      <c r="B16" s="21" t="s">
        <v>60</v>
      </c>
      <c r="C16" s="21"/>
      <c r="D16" s="74">
        <v>0.021368255655208775</v>
      </c>
      <c r="E16" s="75">
        <v>0</v>
      </c>
      <c r="F16" s="105">
        <v>0.021368255655208775</v>
      </c>
    </row>
    <row r="17" spans="1:6" ht="12.75">
      <c r="A17" s="26"/>
      <c r="B17" s="21" t="s">
        <v>61</v>
      </c>
      <c r="C17" s="21"/>
      <c r="D17" s="74">
        <v>0.06624095019481051</v>
      </c>
      <c r="E17" s="75">
        <v>0.010075174534054937</v>
      </c>
      <c r="F17" s="105">
        <v>0.07631612472886545</v>
      </c>
    </row>
    <row r="18" spans="1:6" ht="12.75">
      <c r="A18" s="26"/>
      <c r="B18" s="21" t="s">
        <v>11</v>
      </c>
      <c r="C18" s="21"/>
      <c r="D18" s="74">
        <v>0.18424366234621595</v>
      </c>
      <c r="E18" s="75">
        <v>0</v>
      </c>
      <c r="F18" s="105">
        <v>0.18424366234621595</v>
      </c>
    </row>
    <row r="19" spans="1:6" ht="12.75">
      <c r="A19" s="26"/>
      <c r="B19" s="21" t="s">
        <v>12</v>
      </c>
      <c r="C19" s="21"/>
      <c r="D19" s="74">
        <v>0.15327235769909356</v>
      </c>
      <c r="E19" s="75">
        <v>0</v>
      </c>
      <c r="F19" s="105">
        <v>0.15327235769909356</v>
      </c>
    </row>
    <row r="20" spans="1:6" ht="12.75">
      <c r="A20" s="26"/>
      <c r="B20" s="21"/>
      <c r="C20" s="21"/>
      <c r="D20" s="74"/>
      <c r="E20" s="75"/>
      <c r="F20" s="105"/>
    </row>
    <row r="21" spans="1:6" ht="12.75">
      <c r="A21" s="26" t="s">
        <v>13</v>
      </c>
      <c r="B21" s="21"/>
      <c r="C21" s="21"/>
      <c r="D21" s="74">
        <v>4.420015364868851</v>
      </c>
      <c r="E21" s="75">
        <v>0.21330066205020906</v>
      </c>
      <c r="F21" s="105">
        <v>4.6333160269190605</v>
      </c>
    </row>
    <row r="22" spans="1:6" ht="12.75">
      <c r="A22" s="26"/>
      <c r="B22" s="21" t="s">
        <v>14</v>
      </c>
      <c r="C22" s="21"/>
      <c r="D22" s="74">
        <v>1.0459069488553805</v>
      </c>
      <c r="E22" s="75">
        <v>0</v>
      </c>
      <c r="F22" s="105">
        <v>1.0459069488553805</v>
      </c>
    </row>
    <row r="23" spans="1:6" ht="12.75">
      <c r="A23" s="26"/>
      <c r="B23" s="21" t="s">
        <v>15</v>
      </c>
      <c r="C23" s="21"/>
      <c r="D23" s="74">
        <v>0.4678010821211265</v>
      </c>
      <c r="E23" s="75">
        <v>0.09816318648516548</v>
      </c>
      <c r="F23" s="105">
        <v>0.565964268606292</v>
      </c>
    </row>
    <row r="24" spans="1:6" ht="12.75">
      <c r="A24" s="26"/>
      <c r="B24" s="21" t="s">
        <v>16</v>
      </c>
      <c r="C24" s="21"/>
      <c r="D24" s="74">
        <v>0.08384811124952093</v>
      </c>
      <c r="E24" s="75">
        <v>0.1151189662895141</v>
      </c>
      <c r="F24" s="105">
        <v>0.19896707753903503</v>
      </c>
    </row>
    <row r="25" spans="1:6" ht="12.75">
      <c r="A25" s="26"/>
      <c r="B25" s="21" t="s">
        <v>62</v>
      </c>
      <c r="C25" s="21"/>
      <c r="D25" s="74">
        <v>1.5467603095524578</v>
      </c>
      <c r="E25" s="75">
        <v>1.850927552950013E-05</v>
      </c>
      <c r="F25" s="105">
        <v>1.5467788188279872</v>
      </c>
    </row>
    <row r="26" spans="1:6" ht="12.75">
      <c r="A26" s="26"/>
      <c r="B26" s="21" t="s">
        <v>63</v>
      </c>
      <c r="C26" s="21"/>
      <c r="D26" s="74">
        <v>1.2612790111624768</v>
      </c>
      <c r="E26" s="75">
        <v>0</v>
      </c>
      <c r="F26" s="105">
        <v>1.2612790111624768</v>
      </c>
    </row>
    <row r="27" spans="1:6" ht="12.75">
      <c r="A27" s="26"/>
      <c r="B27" s="21" t="s">
        <v>17</v>
      </c>
      <c r="C27" s="21"/>
      <c r="D27" s="74">
        <v>0.014419901927888081</v>
      </c>
      <c r="E27" s="75">
        <v>0</v>
      </c>
      <c r="F27" s="105">
        <v>0.014419901927888081</v>
      </c>
    </row>
    <row r="28" spans="1:6" ht="12.75">
      <c r="A28" s="26"/>
      <c r="B28" s="21"/>
      <c r="C28" s="21"/>
      <c r="D28" s="74"/>
      <c r="E28" s="75"/>
      <c r="F28" s="105"/>
    </row>
    <row r="29" spans="1:6" ht="12.75">
      <c r="A29" s="33" t="s">
        <v>18</v>
      </c>
      <c r="B29" s="34"/>
      <c r="C29" s="34"/>
      <c r="D29" s="74">
        <v>2.1230459326464617</v>
      </c>
      <c r="E29" s="75">
        <v>0.001523963130278002</v>
      </c>
      <c r="F29" s="105">
        <v>2.124569895776739</v>
      </c>
    </row>
    <row r="30" spans="1:6" ht="12.75">
      <c r="A30" s="26"/>
      <c r="B30" s="21"/>
      <c r="C30" s="21"/>
      <c r="D30" s="74"/>
      <c r="E30" s="75"/>
      <c r="F30" s="105"/>
    </row>
    <row r="31" spans="1:6" ht="12.75">
      <c r="A31" s="25" t="s">
        <v>19</v>
      </c>
      <c r="B31" s="21"/>
      <c r="C31" s="21"/>
      <c r="D31" s="74"/>
      <c r="E31" s="75"/>
      <c r="F31" s="105"/>
    </row>
    <row r="32" spans="1:6" ht="12.75">
      <c r="A32" s="26" t="s">
        <v>20</v>
      </c>
      <c r="B32" s="21"/>
      <c r="C32" s="21"/>
      <c r="D32" s="74">
        <v>1.1225574783535437</v>
      </c>
      <c r="E32" s="75">
        <v>0</v>
      </c>
      <c r="F32" s="105">
        <v>1.1225574783535437</v>
      </c>
    </row>
    <row r="33" spans="1:6" ht="12.75">
      <c r="A33" s="26"/>
      <c r="B33" s="21" t="s">
        <v>21</v>
      </c>
      <c r="C33" s="21"/>
      <c r="D33" s="74">
        <v>0.014595690147430859</v>
      </c>
      <c r="E33" s="75">
        <v>0</v>
      </c>
      <c r="F33" s="105">
        <v>0.014595690147430859</v>
      </c>
    </row>
    <row r="34" spans="1:6" ht="12.75">
      <c r="A34" s="26"/>
      <c r="B34" s="21" t="s">
        <v>22</v>
      </c>
      <c r="C34" s="21"/>
      <c r="D34" s="74">
        <v>0.7663405690499846</v>
      </c>
      <c r="E34" s="75">
        <v>0</v>
      </c>
      <c r="F34" s="105">
        <v>0.7663405690499846</v>
      </c>
    </row>
    <row r="35" spans="1:6" ht="12.75">
      <c r="A35" s="26"/>
      <c r="B35" s="21" t="s">
        <v>23</v>
      </c>
      <c r="C35" s="21"/>
      <c r="D35" s="74">
        <v>0.37081259945099</v>
      </c>
      <c r="E35" s="75">
        <v>0</v>
      </c>
      <c r="F35" s="105">
        <v>0.37081259945099</v>
      </c>
    </row>
    <row r="36" spans="1:6" ht="12.75">
      <c r="A36" s="26"/>
      <c r="B36" s="21"/>
      <c r="C36" s="21"/>
      <c r="D36" s="74"/>
      <c r="E36" s="75"/>
      <c r="F36" s="105"/>
    </row>
    <row r="37" spans="1:6" ht="12.75">
      <c r="A37" s="35" t="s">
        <v>25</v>
      </c>
      <c r="B37" s="36"/>
      <c r="C37" s="36"/>
      <c r="D37" s="269">
        <v>6.557656987662744</v>
      </c>
      <c r="E37" s="270">
        <v>0.21482462518048706</v>
      </c>
      <c r="F37" s="271">
        <v>6.772481612843231</v>
      </c>
    </row>
    <row r="38" spans="1:6" ht="12.75">
      <c r="A38" s="35" t="s">
        <v>26</v>
      </c>
      <c r="B38" s="36"/>
      <c r="C38" s="36"/>
      <c r="D38" s="269">
        <v>5.5571685333698255</v>
      </c>
      <c r="E38" s="270">
        <v>0.21330066205020906</v>
      </c>
      <c r="F38" s="271">
        <v>5.770469195420035</v>
      </c>
    </row>
    <row r="39" spans="1:6" ht="12.75">
      <c r="A39" s="35" t="s">
        <v>24</v>
      </c>
      <c r="B39" s="36"/>
      <c r="C39" s="36"/>
      <c r="D39" s="269">
        <v>1.0004884542929187</v>
      </c>
      <c r="E39" s="270">
        <v>0.001523963130278002</v>
      </c>
      <c r="F39" s="271">
        <v>1.002012417423196</v>
      </c>
    </row>
    <row r="40" spans="1:6" ht="12.75">
      <c r="A40" s="41"/>
      <c r="B40" s="42"/>
      <c r="C40" s="42"/>
      <c r="D40" s="82"/>
      <c r="E40" s="83"/>
      <c r="F40" s="109"/>
    </row>
    <row r="41" spans="1:6" ht="12.75">
      <c r="A41" s="26"/>
      <c r="B41" s="21"/>
      <c r="C41" s="21"/>
      <c r="D41" s="74"/>
      <c r="E41" s="75"/>
      <c r="F41" s="105"/>
    </row>
    <row r="42" spans="1:6" ht="12.75">
      <c r="A42" s="25" t="s">
        <v>27</v>
      </c>
      <c r="B42" s="21"/>
      <c r="C42" s="21"/>
      <c r="D42" s="74"/>
      <c r="E42" s="75"/>
      <c r="F42" s="105"/>
    </row>
    <row r="43" spans="1:6" ht="12.75">
      <c r="A43" s="25"/>
      <c r="B43" s="21"/>
      <c r="C43" s="21"/>
      <c r="D43" s="74"/>
      <c r="E43" s="75"/>
      <c r="F43" s="105"/>
    </row>
    <row r="44" spans="1:6" ht="12.75">
      <c r="A44" s="26" t="s">
        <v>28</v>
      </c>
      <c r="B44" s="21"/>
      <c r="C44" s="21"/>
      <c r="D44" s="74">
        <v>0.47611695036207013</v>
      </c>
      <c r="E44" s="75">
        <v>0.11217133062930171</v>
      </c>
      <c r="F44" s="105">
        <v>0.5882882809913719</v>
      </c>
    </row>
    <row r="45" spans="1:6" ht="12.75">
      <c r="A45" s="26" t="s">
        <v>29</v>
      </c>
      <c r="B45" s="21"/>
      <c r="C45" s="21"/>
      <c r="D45" s="74">
        <v>0.067669880072947</v>
      </c>
      <c r="E45" s="75">
        <v>-0.00033484921207177786</v>
      </c>
      <c r="F45" s="105">
        <v>0.06733503086087521</v>
      </c>
    </row>
    <row r="46" spans="1:6" ht="12.75">
      <c r="A46" s="26"/>
      <c r="B46" s="21" t="s">
        <v>30</v>
      </c>
      <c r="C46" s="21"/>
      <c r="D46" s="74">
        <v>0.1184600077852183</v>
      </c>
      <c r="E46" s="75">
        <v>0</v>
      </c>
      <c r="F46" s="105">
        <v>0.1184600077852183</v>
      </c>
    </row>
    <row r="47" spans="1:6" ht="12.75">
      <c r="A47" s="26"/>
      <c r="B47" s="21" t="s">
        <v>31</v>
      </c>
      <c r="C47" s="21"/>
      <c r="D47" s="74">
        <v>0.0507901277122713</v>
      </c>
      <c r="E47" s="75">
        <v>0.00033484921207177786</v>
      </c>
      <c r="F47" s="105">
        <v>0.05112497692434308</v>
      </c>
    </row>
    <row r="48" spans="1:6" ht="12.75">
      <c r="A48" s="26" t="s">
        <v>32</v>
      </c>
      <c r="B48" s="21"/>
      <c r="C48" s="21"/>
      <c r="D48" s="74">
        <v>0.23025101820279517</v>
      </c>
      <c r="E48" s="75">
        <v>0</v>
      </c>
      <c r="F48" s="105">
        <v>0.23025101820279517</v>
      </c>
    </row>
    <row r="49" spans="1:6" ht="12.75">
      <c r="A49" s="26"/>
      <c r="B49" s="21" t="s">
        <v>33</v>
      </c>
      <c r="C49" s="21"/>
      <c r="D49" s="74">
        <v>0.30000797380218835</v>
      </c>
      <c r="E49" s="75">
        <v>0</v>
      </c>
      <c r="F49" s="105">
        <v>0.30000797380218835</v>
      </c>
    </row>
    <row r="50" spans="1:6" ht="12.75">
      <c r="A50" s="26"/>
      <c r="B50" s="21" t="s">
        <v>34</v>
      </c>
      <c r="C50" s="21"/>
      <c r="D50" s="74">
        <v>0.06975695559939316</v>
      </c>
      <c r="E50" s="75">
        <v>0</v>
      </c>
      <c r="F50" s="105">
        <v>0.06975695559939316</v>
      </c>
    </row>
    <row r="51" spans="1:6" ht="12.75">
      <c r="A51" s="26" t="s">
        <v>35</v>
      </c>
      <c r="B51" s="21"/>
      <c r="C51" s="21"/>
      <c r="D51" s="74">
        <v>-0.0148773080984025</v>
      </c>
      <c r="E51" s="75">
        <v>0</v>
      </c>
      <c r="F51" s="105">
        <v>-0.0148773080984025</v>
      </c>
    </row>
    <row r="52" spans="1:6" ht="12.75">
      <c r="A52" s="26" t="s">
        <v>36</v>
      </c>
      <c r="B52" s="21"/>
      <c r="C52" s="21"/>
      <c r="D52" s="74">
        <v>-0.03232547549849188</v>
      </c>
      <c r="E52" s="75">
        <v>0.11207016610022572</v>
      </c>
      <c r="F52" s="105">
        <v>0.07974469060173385</v>
      </c>
    </row>
    <row r="53" spans="1:6" ht="12.75">
      <c r="A53" s="26" t="s">
        <v>128</v>
      </c>
      <c r="B53" s="21"/>
      <c r="C53" s="21"/>
      <c r="D53" s="74">
        <v>0.6903681197999572</v>
      </c>
      <c r="E53" s="75">
        <v>-1.698533469369956E-05</v>
      </c>
      <c r="F53" s="105">
        <v>0.6903511344652634</v>
      </c>
    </row>
    <row r="54" spans="1:6" ht="12.75">
      <c r="A54" s="26"/>
      <c r="B54" s="21" t="s">
        <v>37</v>
      </c>
      <c r="C54" s="21"/>
      <c r="D54" s="74">
        <v>0</v>
      </c>
      <c r="E54" s="75">
        <v>-1.860298561690904E-05</v>
      </c>
      <c r="F54" s="105">
        <v>-1.860298561690904E-05</v>
      </c>
    </row>
    <row r="55" spans="1:6" ht="12.75">
      <c r="A55" s="26"/>
      <c r="B55" s="21" t="s">
        <v>38</v>
      </c>
      <c r="C55" s="21"/>
      <c r="D55" s="74">
        <v>0.6903681197999572</v>
      </c>
      <c r="E55" s="75">
        <v>1.6176509232094822E-06</v>
      </c>
      <c r="F55" s="105">
        <v>0.6903697374508803</v>
      </c>
    </row>
    <row r="56" spans="1:6" ht="12.75">
      <c r="A56" s="26" t="s">
        <v>129</v>
      </c>
      <c r="B56" s="21"/>
      <c r="C56" s="21"/>
      <c r="D56" s="74">
        <v>-0.46496928411673466</v>
      </c>
      <c r="E56" s="75">
        <v>0.00045299907584146553</v>
      </c>
      <c r="F56" s="105">
        <v>-0.46451628504089326</v>
      </c>
    </row>
    <row r="57" spans="1:6" ht="12.75">
      <c r="A57" s="26" t="s">
        <v>39</v>
      </c>
      <c r="B57" s="21"/>
      <c r="C57" s="21"/>
      <c r="D57" s="74">
        <v>0</v>
      </c>
      <c r="E57" s="75">
        <v>0</v>
      </c>
      <c r="F57" s="105">
        <v>0</v>
      </c>
    </row>
    <row r="58" spans="1:6" ht="12.75">
      <c r="A58" s="26"/>
      <c r="B58" s="21"/>
      <c r="C58" s="21"/>
      <c r="D58" s="74"/>
      <c r="E58" s="75"/>
      <c r="F58" s="105"/>
    </row>
    <row r="59" spans="1:6" ht="12.75">
      <c r="A59" s="26" t="s">
        <v>40</v>
      </c>
      <c r="B59" s="21"/>
      <c r="C59" s="21"/>
      <c r="D59" s="74">
        <v>-0.5243715039308464</v>
      </c>
      <c r="E59" s="75">
        <v>0.11064736749902371</v>
      </c>
      <c r="F59" s="105">
        <v>-0.41372413643182265</v>
      </c>
    </row>
    <row r="60" spans="1:6" ht="12.75">
      <c r="A60" s="26" t="s">
        <v>41</v>
      </c>
      <c r="B60" s="21"/>
      <c r="C60" s="21"/>
      <c r="D60" s="74">
        <v>-0.1975209834404258</v>
      </c>
      <c r="E60" s="75">
        <v>-0.003821560818169108</v>
      </c>
      <c r="F60" s="105">
        <v>-0.2013425442585949</v>
      </c>
    </row>
    <row r="61" spans="1:6" ht="12.75">
      <c r="A61" s="26"/>
      <c r="B61" s="21" t="s">
        <v>42</v>
      </c>
      <c r="C61" s="21"/>
      <c r="D61" s="74">
        <v>0.08746895977981604</v>
      </c>
      <c r="E61" s="75">
        <v>0</v>
      </c>
      <c r="F61" s="105">
        <v>0.08746895977981604</v>
      </c>
    </row>
    <row r="62" spans="1:6" ht="12.75">
      <c r="A62" s="26"/>
      <c r="B62" s="21"/>
      <c r="C62" s="21" t="s">
        <v>43</v>
      </c>
      <c r="D62" s="74">
        <v>0</v>
      </c>
      <c r="E62" s="75">
        <v>0</v>
      </c>
      <c r="F62" s="105">
        <v>0</v>
      </c>
    </row>
    <row r="63" spans="1:6" ht="12.75">
      <c r="A63" s="26"/>
      <c r="B63" s="21"/>
      <c r="C63" s="21" t="s">
        <v>44</v>
      </c>
      <c r="D63" s="74">
        <v>0.08746895977981604</v>
      </c>
      <c r="E63" s="75">
        <v>0</v>
      </c>
      <c r="F63" s="105">
        <v>0.08746895977981604</v>
      </c>
    </row>
    <row r="64" spans="1:6" ht="12.75">
      <c r="A64" s="26"/>
      <c r="B64" s="21" t="s">
        <v>45</v>
      </c>
      <c r="C64" s="21"/>
      <c r="D64" s="74">
        <v>0.28498994322024185</v>
      </c>
      <c r="E64" s="75">
        <v>0.003821560818169108</v>
      </c>
      <c r="F64" s="105">
        <v>0.28881150403841094</v>
      </c>
    </row>
    <row r="65" spans="1:6" ht="12.75">
      <c r="A65" s="26" t="s">
        <v>46</v>
      </c>
      <c r="B65" s="21"/>
      <c r="C65" s="21"/>
      <c r="D65" s="74">
        <v>-0.018806911442111753</v>
      </c>
      <c r="E65" s="75">
        <v>0</v>
      </c>
      <c r="F65" s="105">
        <v>-0.018806911442111753</v>
      </c>
    </row>
    <row r="66" spans="1:6" ht="12.75">
      <c r="A66" s="26"/>
      <c r="B66" s="21" t="s">
        <v>42</v>
      </c>
      <c r="C66" s="21"/>
      <c r="D66" s="74">
        <v>0.4498801355357033</v>
      </c>
      <c r="E66" s="75">
        <v>0</v>
      </c>
      <c r="F66" s="105">
        <v>0.4498801355357033</v>
      </c>
    </row>
    <row r="67" spans="1:6" ht="12.75">
      <c r="A67" s="26"/>
      <c r="B67" s="21"/>
      <c r="C67" s="21" t="s">
        <v>43</v>
      </c>
      <c r="D67" s="74">
        <v>0.4498801355357033</v>
      </c>
      <c r="E67" s="75">
        <v>0</v>
      </c>
      <c r="F67" s="105">
        <v>0.4498801355357033</v>
      </c>
    </row>
    <row r="68" spans="1:6" ht="12.75">
      <c r="A68" s="26"/>
      <c r="B68" s="21"/>
      <c r="C68" s="21" t="s">
        <v>44</v>
      </c>
      <c r="D68" s="74">
        <v>0</v>
      </c>
      <c r="E68" s="75">
        <v>0</v>
      </c>
      <c r="F68" s="105">
        <v>0</v>
      </c>
    </row>
    <row r="69" spans="1:6" ht="12.75">
      <c r="A69" s="26"/>
      <c r="B69" s="21" t="s">
        <v>45</v>
      </c>
      <c r="C69" s="21"/>
      <c r="D69" s="74">
        <v>0.46868704697781505</v>
      </c>
      <c r="E69" s="75">
        <v>0</v>
      </c>
      <c r="F69" s="105">
        <v>0.46868704697781505</v>
      </c>
    </row>
    <row r="70" spans="1:6" ht="12.75">
      <c r="A70" s="26" t="s">
        <v>47</v>
      </c>
      <c r="B70" s="21"/>
      <c r="C70" s="21"/>
      <c r="D70" s="74">
        <v>-0.30804360904830885</v>
      </c>
      <c r="E70" s="75">
        <v>0.11446892831719283</v>
      </c>
      <c r="F70" s="105">
        <v>-0.193574680731116</v>
      </c>
    </row>
    <row r="71" spans="1:6" ht="12.75">
      <c r="A71" s="26"/>
      <c r="B71" s="21"/>
      <c r="C71" s="21"/>
      <c r="D71" s="74"/>
      <c r="E71" s="75"/>
      <c r="F71" s="105"/>
    </row>
    <row r="72" spans="1:6" ht="12.75">
      <c r="A72" s="35" t="s">
        <v>48</v>
      </c>
      <c r="B72" s="36"/>
      <c r="C72" s="36"/>
      <c r="D72" s="269">
        <v>1.0004884542929164</v>
      </c>
      <c r="E72" s="270">
        <v>0.001523963130278002</v>
      </c>
      <c r="F72" s="271">
        <v>1.0020124174231946</v>
      </c>
    </row>
    <row r="73" spans="1:6" ht="12.75">
      <c r="A73" s="50"/>
      <c r="B73" s="51"/>
      <c r="C73" s="51"/>
      <c r="D73" s="175"/>
      <c r="E73" s="176"/>
      <c r="F73" s="177"/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A1" sqref="A1"/>
    </sheetView>
  </sheetViews>
  <sheetFormatPr defaultColWidth="11.421875" defaultRowHeight="12.75"/>
  <cols>
    <col min="1" max="2" width="4.8515625" style="0" customWidth="1"/>
    <col min="3" max="3" width="49.57421875" style="0" customWidth="1"/>
  </cols>
  <sheetData>
    <row r="1" spans="1:21" ht="12.75">
      <c r="A1" s="1" t="s">
        <v>200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4" t="s">
        <v>0</v>
      </c>
      <c r="B2" s="5"/>
      <c r="C2" s="5"/>
      <c r="D2" s="6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1" t="s">
        <v>1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" t="s">
        <v>2</v>
      </c>
      <c r="B4" s="2"/>
      <c r="C4" s="7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3</v>
      </c>
      <c r="B5" s="2"/>
      <c r="C5" s="7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9"/>
      <c r="B6" s="10"/>
      <c r="C6" s="11"/>
      <c r="D6" s="12"/>
      <c r="E6" s="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5.5">
      <c r="A7" s="14"/>
      <c r="B7" s="15"/>
      <c r="C7" s="15"/>
      <c r="D7" s="16" t="s">
        <v>4</v>
      </c>
      <c r="E7" s="17" t="s">
        <v>5</v>
      </c>
      <c r="F7" s="18" t="s">
        <v>65</v>
      </c>
      <c r="G7" s="18" t="s">
        <v>69</v>
      </c>
      <c r="H7" s="19" t="s">
        <v>70</v>
      </c>
      <c r="I7" s="18" t="s">
        <v>73</v>
      </c>
      <c r="J7" s="18" t="s">
        <v>74</v>
      </c>
      <c r="K7" s="18" t="s">
        <v>83</v>
      </c>
      <c r="L7" s="19" t="s">
        <v>84</v>
      </c>
      <c r="M7" s="18" t="s">
        <v>146</v>
      </c>
      <c r="N7" s="18" t="s">
        <v>147</v>
      </c>
      <c r="O7" s="18" t="s">
        <v>148</v>
      </c>
      <c r="P7" s="103" t="s">
        <v>214</v>
      </c>
      <c r="Q7" s="18" t="s">
        <v>254</v>
      </c>
      <c r="R7" s="18" t="s">
        <v>255</v>
      </c>
      <c r="S7" s="18" t="s">
        <v>256</v>
      </c>
      <c r="T7" s="103" t="s">
        <v>250</v>
      </c>
      <c r="U7" s="103" t="s">
        <v>257</v>
      </c>
    </row>
    <row r="8" spans="1:21" ht="12.75">
      <c r="A8" s="20"/>
      <c r="B8" s="21"/>
      <c r="C8" s="21"/>
      <c r="D8" s="22"/>
      <c r="E8" s="23"/>
      <c r="F8" s="21"/>
      <c r="G8" s="21"/>
      <c r="H8" s="24"/>
      <c r="I8" s="21"/>
      <c r="J8" s="21"/>
      <c r="K8" s="21"/>
      <c r="L8" s="24"/>
      <c r="M8" s="21"/>
      <c r="N8" s="21"/>
      <c r="O8" s="21"/>
      <c r="P8" s="24"/>
      <c r="Q8" s="21"/>
      <c r="R8" s="21"/>
      <c r="S8" s="21"/>
      <c r="T8" s="24"/>
      <c r="U8" s="24"/>
    </row>
    <row r="9" spans="1:21" ht="12.75">
      <c r="A9" s="25" t="s">
        <v>6</v>
      </c>
      <c r="B9" s="21"/>
      <c r="C9" s="21"/>
      <c r="D9" s="22"/>
      <c r="E9" s="23"/>
      <c r="F9" s="21"/>
      <c r="G9" s="21"/>
      <c r="H9" s="24"/>
      <c r="I9" s="21"/>
      <c r="J9" s="21"/>
      <c r="K9" s="21"/>
      <c r="L9" s="24"/>
      <c r="M9" s="21"/>
      <c r="N9" s="21"/>
      <c r="O9" s="21"/>
      <c r="P9" s="24"/>
      <c r="Q9" s="21"/>
      <c r="R9" s="21"/>
      <c r="S9" s="21"/>
      <c r="T9" s="24"/>
      <c r="U9" s="24"/>
    </row>
    <row r="10" spans="1:21" ht="12.75">
      <c r="A10" s="26" t="s">
        <v>7</v>
      </c>
      <c r="B10" s="21"/>
      <c r="C10" s="21"/>
      <c r="D10" s="27">
        <v>12745652.463</v>
      </c>
      <c r="E10" s="30">
        <v>1342588.9347600006</v>
      </c>
      <c r="F10" s="28">
        <v>984123.0035199997</v>
      </c>
      <c r="G10" s="28">
        <v>1205333.17964</v>
      </c>
      <c r="H10" s="29">
        <v>3532045.11792</v>
      </c>
      <c r="I10" s="28">
        <v>1822918.2078000002</v>
      </c>
      <c r="J10" s="28">
        <v>1068960.6770700002</v>
      </c>
      <c r="K10" s="28">
        <v>1095110.25908</v>
      </c>
      <c r="L10" s="29">
        <v>3986989.1439500004</v>
      </c>
      <c r="M10" s="28">
        <v>1280088.05963</v>
      </c>
      <c r="N10" s="28">
        <v>1144865.5170300002</v>
      </c>
      <c r="O10" s="28">
        <v>1166083.9936000002</v>
      </c>
      <c r="P10" s="29">
        <v>3591037.5702600004</v>
      </c>
      <c r="Q10" s="28">
        <v>1296841.7755000005</v>
      </c>
      <c r="R10" s="28">
        <v>1277585.8785199998</v>
      </c>
      <c r="S10" s="28">
        <v>1586287.9476799998</v>
      </c>
      <c r="T10" s="29">
        <v>4160715.6017000005</v>
      </c>
      <c r="U10" s="29">
        <v>15270787.433829999</v>
      </c>
    </row>
    <row r="11" spans="1:21" ht="12.75">
      <c r="A11" s="26"/>
      <c r="B11" s="21" t="s">
        <v>8</v>
      </c>
      <c r="C11" s="21"/>
      <c r="D11" s="27">
        <v>9890293.697</v>
      </c>
      <c r="E11" s="30">
        <v>1004256.417</v>
      </c>
      <c r="F11" s="28">
        <v>791984.311</v>
      </c>
      <c r="G11" s="28">
        <v>905077.474</v>
      </c>
      <c r="H11" s="29">
        <v>2701318.202</v>
      </c>
      <c r="I11" s="28">
        <v>1458934.851</v>
      </c>
      <c r="J11" s="28">
        <v>671854.383</v>
      </c>
      <c r="K11" s="28">
        <v>768912.57</v>
      </c>
      <c r="L11" s="29">
        <v>2899701.804</v>
      </c>
      <c r="M11" s="28">
        <v>801622.478</v>
      </c>
      <c r="N11" s="28">
        <v>910826.87</v>
      </c>
      <c r="O11" s="28">
        <v>877618.698</v>
      </c>
      <c r="P11" s="29">
        <v>2590068.046</v>
      </c>
      <c r="Q11" s="28">
        <v>970351.498</v>
      </c>
      <c r="R11" s="28">
        <v>913385.667</v>
      </c>
      <c r="S11" s="28">
        <v>1109965.374</v>
      </c>
      <c r="T11" s="29">
        <v>2993702.539</v>
      </c>
      <c r="U11" s="29">
        <v>11184790.591</v>
      </c>
    </row>
    <row r="12" spans="1:21" ht="12.75">
      <c r="A12" s="26"/>
      <c r="B12" s="21"/>
      <c r="C12" s="273" t="s">
        <v>219</v>
      </c>
      <c r="D12" s="284">
        <v>544025.3</v>
      </c>
      <c r="E12" s="274">
        <v>54168.743854</v>
      </c>
      <c r="F12" s="275">
        <v>31408.686135</v>
      </c>
      <c r="G12" s="275">
        <v>29836.678153</v>
      </c>
      <c r="H12" s="285">
        <v>115414.108142</v>
      </c>
      <c r="I12" s="275">
        <v>294302.20341</v>
      </c>
      <c r="J12" s="275">
        <v>57327.063196</v>
      </c>
      <c r="K12" s="275">
        <v>29352.300139</v>
      </c>
      <c r="L12" s="285">
        <v>380981.566745</v>
      </c>
      <c r="M12" s="275">
        <v>67199.09158200001</v>
      </c>
      <c r="N12" s="275">
        <v>57134.199821999995</v>
      </c>
      <c r="O12" s="275">
        <v>48625.107921999996</v>
      </c>
      <c r="P12" s="285">
        <v>172958.399326</v>
      </c>
      <c r="Q12" s="275">
        <v>94208.889</v>
      </c>
      <c r="R12" s="275">
        <v>35461.34</v>
      </c>
      <c r="S12" s="275">
        <v>158714.035953</v>
      </c>
      <c r="T12" s="285">
        <v>288384.264953</v>
      </c>
      <c r="U12" s="285">
        <v>957738.339166</v>
      </c>
    </row>
    <row r="13" spans="1:21" ht="12.75">
      <c r="A13" s="26"/>
      <c r="B13" s="21"/>
      <c r="C13" s="273" t="s">
        <v>249</v>
      </c>
      <c r="D13" s="284">
        <v>9346268.397</v>
      </c>
      <c r="E13" s="274">
        <v>950087.673146</v>
      </c>
      <c r="F13" s="275">
        <v>760575.624865</v>
      </c>
      <c r="G13" s="275">
        <v>875240.7958470001</v>
      </c>
      <c r="H13" s="285">
        <v>2585904.093858</v>
      </c>
      <c r="I13" s="275">
        <v>1164632.64759</v>
      </c>
      <c r="J13" s="275">
        <v>614527.319804</v>
      </c>
      <c r="K13" s="275">
        <v>739560.2698609999</v>
      </c>
      <c r="L13" s="285">
        <v>2518720.2372549996</v>
      </c>
      <c r="M13" s="275">
        <v>734423.386418</v>
      </c>
      <c r="N13" s="275">
        <v>853692.670178</v>
      </c>
      <c r="O13" s="275">
        <v>828993.590078</v>
      </c>
      <c r="P13" s="285">
        <v>2417109.6466739997</v>
      </c>
      <c r="Q13" s="275">
        <v>876142.609</v>
      </c>
      <c r="R13" s="275">
        <v>877924.327</v>
      </c>
      <c r="S13" s="275">
        <v>951251.3380470001</v>
      </c>
      <c r="T13" s="285">
        <v>2705318.2740470003</v>
      </c>
      <c r="U13" s="285">
        <v>10227052.251834</v>
      </c>
    </row>
    <row r="14" spans="1:21" ht="12.75">
      <c r="A14" s="26"/>
      <c r="B14" s="21" t="s">
        <v>9</v>
      </c>
      <c r="C14" s="21"/>
      <c r="D14" s="27">
        <v>965687.5</v>
      </c>
      <c r="E14" s="30">
        <v>145794.32928</v>
      </c>
      <c r="F14" s="28">
        <v>52398.82732000001</v>
      </c>
      <c r="G14" s="28">
        <v>141077.17752</v>
      </c>
      <c r="H14" s="29">
        <v>339270.33412</v>
      </c>
      <c r="I14" s="28">
        <v>208134.96174</v>
      </c>
      <c r="J14" s="28">
        <v>193047.97434</v>
      </c>
      <c r="K14" s="28">
        <v>151479.23857</v>
      </c>
      <c r="L14" s="29">
        <v>552662.17465</v>
      </c>
      <c r="M14" s="28">
        <v>253396.377</v>
      </c>
      <c r="N14" s="28">
        <v>110961.83</v>
      </c>
      <c r="O14" s="28">
        <v>89630.51010000001</v>
      </c>
      <c r="P14" s="29">
        <v>453988.7171</v>
      </c>
      <c r="Q14" s="28">
        <v>160650</v>
      </c>
      <c r="R14" s="28">
        <v>211952</v>
      </c>
      <c r="S14" s="28">
        <v>286307.45213</v>
      </c>
      <c r="T14" s="29">
        <v>658909.45213</v>
      </c>
      <c r="U14" s="29">
        <v>2004830.678</v>
      </c>
    </row>
    <row r="15" spans="1:21" ht="12.75">
      <c r="A15" s="26"/>
      <c r="B15" s="21" t="s">
        <v>10</v>
      </c>
      <c r="C15" s="21"/>
      <c r="D15" s="27">
        <v>867658.477</v>
      </c>
      <c r="E15" s="30">
        <v>71916.056</v>
      </c>
      <c r="F15" s="28">
        <v>74863.688</v>
      </c>
      <c r="G15" s="28">
        <v>76453.443</v>
      </c>
      <c r="H15" s="29">
        <v>223233.187</v>
      </c>
      <c r="I15" s="28">
        <v>78052.722</v>
      </c>
      <c r="J15" s="28">
        <v>78152.787</v>
      </c>
      <c r="K15" s="28">
        <v>80292.099</v>
      </c>
      <c r="L15" s="29">
        <v>236497.608</v>
      </c>
      <c r="M15" s="28">
        <v>77633.882</v>
      </c>
      <c r="N15" s="28">
        <v>76385.98</v>
      </c>
      <c r="O15" s="28">
        <v>80198.95</v>
      </c>
      <c r="P15" s="29">
        <v>234218.81199999998</v>
      </c>
      <c r="Q15" s="28">
        <v>78544.953</v>
      </c>
      <c r="R15" s="28">
        <v>79935.948</v>
      </c>
      <c r="S15" s="28">
        <v>79286.688</v>
      </c>
      <c r="T15" s="29">
        <v>237767.589</v>
      </c>
      <c r="U15" s="29">
        <v>931717.196</v>
      </c>
    </row>
    <row r="16" spans="1:21" ht="12.75">
      <c r="A16" s="26"/>
      <c r="B16" s="21" t="s">
        <v>60</v>
      </c>
      <c r="C16" s="21"/>
      <c r="D16" s="27">
        <v>71084.321</v>
      </c>
      <c r="E16" s="30">
        <v>19011.53676</v>
      </c>
      <c r="F16" s="28">
        <v>2991.265</v>
      </c>
      <c r="G16" s="28">
        <v>5074.71</v>
      </c>
      <c r="H16" s="29">
        <v>27077.511759999998</v>
      </c>
      <c r="I16" s="28">
        <v>4932.835</v>
      </c>
      <c r="J16" s="28">
        <v>8493.62</v>
      </c>
      <c r="K16" s="28">
        <v>4037.185</v>
      </c>
      <c r="L16" s="29">
        <v>17463.64</v>
      </c>
      <c r="M16" s="28">
        <v>7644.19585</v>
      </c>
      <c r="N16" s="28">
        <v>3788.655</v>
      </c>
      <c r="O16" s="28">
        <v>3253.131</v>
      </c>
      <c r="P16" s="29">
        <v>14685.98185</v>
      </c>
      <c r="Q16" s="28">
        <v>5038.691</v>
      </c>
      <c r="R16" s="28">
        <v>5350.293</v>
      </c>
      <c r="S16" s="28">
        <v>3199.034</v>
      </c>
      <c r="T16" s="29">
        <v>13588.018</v>
      </c>
      <c r="U16" s="29">
        <v>72815.15161</v>
      </c>
    </row>
    <row r="17" spans="1:21" ht="12.75">
      <c r="A17" s="26"/>
      <c r="B17" s="21" t="s">
        <v>61</v>
      </c>
      <c r="C17" s="21"/>
      <c r="D17" s="27">
        <v>260301.792</v>
      </c>
      <c r="E17" s="30">
        <v>8294.374879999996</v>
      </c>
      <c r="F17" s="28">
        <v>6252.748399999999</v>
      </c>
      <c r="G17" s="28">
        <v>12091.923199999996</v>
      </c>
      <c r="H17" s="29">
        <v>26639.04647999999</v>
      </c>
      <c r="I17" s="28">
        <v>13003.37814</v>
      </c>
      <c r="J17" s="28">
        <v>57639.638600000006</v>
      </c>
      <c r="K17" s="28">
        <v>25675.64833</v>
      </c>
      <c r="L17" s="29">
        <v>96318.66507</v>
      </c>
      <c r="M17" s="28">
        <v>8590.310490000009</v>
      </c>
      <c r="N17" s="28">
        <v>7565.74485</v>
      </c>
      <c r="O17" s="28">
        <v>39104.0469</v>
      </c>
      <c r="P17" s="29">
        <v>55260.10224000001</v>
      </c>
      <c r="Q17" s="28">
        <v>15272.375</v>
      </c>
      <c r="R17" s="28">
        <v>3524.1302399999945</v>
      </c>
      <c r="S17" s="28">
        <v>23325.9421</v>
      </c>
      <c r="T17" s="29">
        <v>42122.44734</v>
      </c>
      <c r="U17" s="29">
        <v>220340.26113</v>
      </c>
    </row>
    <row r="18" spans="1:21" ht="12.75">
      <c r="A18" s="26"/>
      <c r="B18" s="21" t="s">
        <v>11</v>
      </c>
      <c r="C18" s="21"/>
      <c r="D18" s="27">
        <v>375374.806</v>
      </c>
      <c r="E18" s="30">
        <v>36619.27956</v>
      </c>
      <c r="F18" s="28">
        <v>31004.933100000002</v>
      </c>
      <c r="G18" s="28">
        <v>35029.29688</v>
      </c>
      <c r="H18" s="29">
        <v>102653.50954</v>
      </c>
      <c r="I18" s="28">
        <v>34389.7815</v>
      </c>
      <c r="J18" s="28">
        <v>32583.54581</v>
      </c>
      <c r="K18" s="28">
        <v>31290.308800000003</v>
      </c>
      <c r="L18" s="29">
        <v>98263.63610999999</v>
      </c>
      <c r="M18" s="28">
        <v>34619.35938</v>
      </c>
      <c r="N18" s="28">
        <v>33880.827549999995</v>
      </c>
      <c r="O18" s="28">
        <v>29554.5507</v>
      </c>
      <c r="P18" s="29">
        <v>98054.73762999999</v>
      </c>
      <c r="Q18" s="28">
        <v>36532.064</v>
      </c>
      <c r="R18" s="28">
        <v>32635.98096</v>
      </c>
      <c r="S18" s="28">
        <v>47992.019049999995</v>
      </c>
      <c r="T18" s="29">
        <v>117160.06401</v>
      </c>
      <c r="U18" s="29">
        <v>416131.94729</v>
      </c>
    </row>
    <row r="19" spans="1:21" ht="12.75">
      <c r="A19" s="26"/>
      <c r="B19" s="21" t="s">
        <v>12</v>
      </c>
      <c r="C19" s="21"/>
      <c r="D19" s="27">
        <v>315251.87</v>
      </c>
      <c r="E19" s="30">
        <v>56696.94128</v>
      </c>
      <c r="F19" s="28">
        <v>24627.2307</v>
      </c>
      <c r="G19" s="28">
        <v>30529.15504</v>
      </c>
      <c r="H19" s="29">
        <v>111853.32702</v>
      </c>
      <c r="I19" s="28">
        <v>25469.67842</v>
      </c>
      <c r="J19" s="28">
        <v>27188.72832</v>
      </c>
      <c r="K19" s="28">
        <v>33423.20938</v>
      </c>
      <c r="L19" s="29">
        <v>86081.61611999999</v>
      </c>
      <c r="M19" s="28">
        <v>96581.45691</v>
      </c>
      <c r="N19" s="28">
        <v>1455.60963</v>
      </c>
      <c r="O19" s="28">
        <v>46724.1069</v>
      </c>
      <c r="P19" s="29">
        <v>144761.17343999998</v>
      </c>
      <c r="Q19" s="28">
        <v>30452.1945</v>
      </c>
      <c r="R19" s="28">
        <v>30801.85932</v>
      </c>
      <c r="S19" s="28">
        <v>36211.4384</v>
      </c>
      <c r="T19" s="29">
        <v>97465.49222</v>
      </c>
      <c r="U19" s="29">
        <v>440161.6088</v>
      </c>
    </row>
    <row r="20" spans="1:21" ht="12.75">
      <c r="A20" s="26"/>
      <c r="B20" s="21"/>
      <c r="C20" s="21"/>
      <c r="D20" s="22"/>
      <c r="E20" s="23"/>
      <c r="F20" s="31"/>
      <c r="G20" s="31"/>
      <c r="H20" s="32"/>
      <c r="I20" s="31"/>
      <c r="J20" s="31"/>
      <c r="K20" s="31"/>
      <c r="L20" s="32"/>
      <c r="M20" s="31"/>
      <c r="N20" s="31"/>
      <c r="O20" s="31"/>
      <c r="P20" s="32"/>
      <c r="Q20" s="31"/>
      <c r="R20" s="31"/>
      <c r="S20" s="31"/>
      <c r="T20" s="32"/>
      <c r="U20" s="32"/>
    </row>
    <row r="21" spans="1:21" ht="12.75">
      <c r="A21" s="26" t="s">
        <v>13</v>
      </c>
      <c r="B21" s="21"/>
      <c r="C21" s="21"/>
      <c r="D21" s="27">
        <v>9954941.675999999</v>
      </c>
      <c r="E21" s="30">
        <v>805110.7473199998</v>
      </c>
      <c r="F21" s="28">
        <v>710471.37556</v>
      </c>
      <c r="G21" s="28">
        <v>814835.54604</v>
      </c>
      <c r="H21" s="29">
        <v>2330417.66892</v>
      </c>
      <c r="I21" s="28">
        <v>791260.94726</v>
      </c>
      <c r="J21" s="28">
        <v>815742.00894</v>
      </c>
      <c r="K21" s="28">
        <v>879484.22153</v>
      </c>
      <c r="L21" s="29">
        <v>2486487.17773</v>
      </c>
      <c r="M21" s="28">
        <v>823363.89698</v>
      </c>
      <c r="N21" s="28">
        <v>800212.4025399999</v>
      </c>
      <c r="O21" s="28">
        <v>865467.0441</v>
      </c>
      <c r="P21" s="29">
        <v>2489043.3436200004</v>
      </c>
      <c r="Q21" s="28">
        <v>817582.01089</v>
      </c>
      <c r="R21" s="28">
        <v>819635.10587</v>
      </c>
      <c r="S21" s="28">
        <v>1173459.11752</v>
      </c>
      <c r="T21" s="29">
        <v>2810676.23428</v>
      </c>
      <c r="U21" s="29">
        <v>10116624.42455</v>
      </c>
    </row>
    <row r="22" spans="1:21" ht="12.75">
      <c r="A22" s="26"/>
      <c r="B22" s="21" t="s">
        <v>14</v>
      </c>
      <c r="C22" s="21"/>
      <c r="D22" s="27">
        <v>2397627.198</v>
      </c>
      <c r="E22" s="30">
        <v>185458.42192</v>
      </c>
      <c r="F22" s="28">
        <v>190401.89382</v>
      </c>
      <c r="G22" s="28">
        <v>230935.22663999998</v>
      </c>
      <c r="H22" s="29">
        <v>606795.54238</v>
      </c>
      <c r="I22" s="28">
        <v>194424.95448</v>
      </c>
      <c r="J22" s="28">
        <v>193797.45789</v>
      </c>
      <c r="K22" s="28">
        <v>233133.87361</v>
      </c>
      <c r="L22" s="29">
        <v>621356.2859799999</v>
      </c>
      <c r="M22" s="28">
        <v>191925.94319999998</v>
      </c>
      <c r="N22" s="28">
        <v>196702.5416</v>
      </c>
      <c r="O22" s="28">
        <v>235643.56230000002</v>
      </c>
      <c r="P22" s="29">
        <v>624272.0471</v>
      </c>
      <c r="Q22" s="28">
        <v>195583.2785</v>
      </c>
      <c r="R22" s="28">
        <v>197809.46292</v>
      </c>
      <c r="S22" s="28">
        <v>271696.75754</v>
      </c>
      <c r="T22" s="29">
        <v>665089.49896</v>
      </c>
      <c r="U22" s="29">
        <v>2517513.3744200002</v>
      </c>
    </row>
    <row r="23" spans="1:21" ht="12.75">
      <c r="A23" s="26"/>
      <c r="B23" s="21" t="s">
        <v>15</v>
      </c>
      <c r="C23" s="21"/>
      <c r="D23" s="27">
        <v>940548.401</v>
      </c>
      <c r="E23" s="30">
        <v>55560.07804</v>
      </c>
      <c r="F23" s="28">
        <v>64628.81588</v>
      </c>
      <c r="G23" s="28">
        <v>80325.69204000001</v>
      </c>
      <c r="H23" s="29">
        <v>200514.58596</v>
      </c>
      <c r="I23" s="28">
        <v>73636.4639</v>
      </c>
      <c r="J23" s="28">
        <v>77839.89834</v>
      </c>
      <c r="K23" s="28">
        <v>94111.81335</v>
      </c>
      <c r="L23" s="29">
        <v>245588.17559</v>
      </c>
      <c r="M23" s="28">
        <v>82383.70372</v>
      </c>
      <c r="N23" s="28">
        <v>81176.79772</v>
      </c>
      <c r="O23" s="28">
        <v>81620.7323</v>
      </c>
      <c r="P23" s="29">
        <v>245181.23374000003</v>
      </c>
      <c r="Q23" s="28">
        <v>80336.9985</v>
      </c>
      <c r="R23" s="28">
        <v>74006.02859999999</v>
      </c>
      <c r="S23" s="28">
        <v>143130.46006</v>
      </c>
      <c r="T23" s="29">
        <v>297473.48716</v>
      </c>
      <c r="U23" s="29">
        <v>988757.48245</v>
      </c>
    </row>
    <row r="24" spans="1:21" ht="12.75">
      <c r="A24" s="26"/>
      <c r="B24" s="21" t="s">
        <v>16</v>
      </c>
      <c r="C24" s="21"/>
      <c r="D24" s="27">
        <v>270717.35</v>
      </c>
      <c r="E24" s="30">
        <v>52251.518560000004</v>
      </c>
      <c r="F24" s="28">
        <v>9834.122620000002</v>
      </c>
      <c r="G24" s="28">
        <v>2993.75036</v>
      </c>
      <c r="H24" s="29">
        <v>65079.391540000004</v>
      </c>
      <c r="I24" s="28">
        <v>23864.38706</v>
      </c>
      <c r="J24" s="28">
        <v>8581.061399999999</v>
      </c>
      <c r="K24" s="28">
        <v>25538.91932</v>
      </c>
      <c r="L24" s="29">
        <v>57984.36778</v>
      </c>
      <c r="M24" s="28">
        <v>53939.50733</v>
      </c>
      <c r="N24" s="28">
        <v>11429.83295</v>
      </c>
      <c r="O24" s="28">
        <v>11168.7765</v>
      </c>
      <c r="P24" s="29">
        <v>76538.11678000001</v>
      </c>
      <c r="Q24" s="28">
        <v>27796.97489</v>
      </c>
      <c r="R24" s="28">
        <v>4164.21691</v>
      </c>
      <c r="S24" s="28">
        <v>21357.603300000002</v>
      </c>
      <c r="T24" s="29">
        <v>53318.7951</v>
      </c>
      <c r="U24" s="29">
        <v>252920.67120000004</v>
      </c>
    </row>
    <row r="25" spans="1:21" ht="12.75">
      <c r="A25" s="26"/>
      <c r="B25" s="21" t="s">
        <v>62</v>
      </c>
      <c r="C25" s="21"/>
      <c r="D25" s="27">
        <v>3415683.223</v>
      </c>
      <c r="E25" s="30">
        <v>269851.55192</v>
      </c>
      <c r="F25" s="28">
        <v>216598.53182</v>
      </c>
      <c r="G25" s="28">
        <v>264899.17276</v>
      </c>
      <c r="H25" s="29">
        <v>751349.2565</v>
      </c>
      <c r="I25" s="28">
        <v>259371.70976</v>
      </c>
      <c r="J25" s="28">
        <v>256910.06802</v>
      </c>
      <c r="K25" s="28">
        <v>281603.39475</v>
      </c>
      <c r="L25" s="29">
        <v>797885.17253</v>
      </c>
      <c r="M25" s="28">
        <v>241727.02959999998</v>
      </c>
      <c r="N25" s="28">
        <v>261270.01202</v>
      </c>
      <c r="O25" s="28">
        <v>263239.4402</v>
      </c>
      <c r="P25" s="29">
        <v>766236.48182</v>
      </c>
      <c r="Q25" s="28">
        <v>267130.9125</v>
      </c>
      <c r="R25" s="28">
        <v>291623.88012</v>
      </c>
      <c r="S25" s="28">
        <v>424826.05118</v>
      </c>
      <c r="T25" s="29">
        <v>983580.8437999999</v>
      </c>
      <c r="U25" s="29">
        <v>3299051.7546499996</v>
      </c>
    </row>
    <row r="26" spans="1:21" ht="12.75">
      <c r="A26" s="26"/>
      <c r="B26" s="21" t="s">
        <v>75</v>
      </c>
      <c r="C26" s="21"/>
      <c r="D26" s="27">
        <v>2930353.993</v>
      </c>
      <c r="E26" s="30">
        <v>240903.95687999998</v>
      </c>
      <c r="F26" s="28">
        <v>228939.87842000002</v>
      </c>
      <c r="G26" s="28">
        <v>235421.83124</v>
      </c>
      <c r="H26" s="29">
        <v>705265.66654</v>
      </c>
      <c r="I26" s="28">
        <v>239721.41506</v>
      </c>
      <c r="J26" s="28">
        <v>278099.79029000003</v>
      </c>
      <c r="K26" s="28">
        <v>243868.6465</v>
      </c>
      <c r="L26" s="29">
        <v>761689.8518500001</v>
      </c>
      <c r="M26" s="28">
        <v>252048.32713</v>
      </c>
      <c r="N26" s="28">
        <v>249064.06925</v>
      </c>
      <c r="O26" s="28">
        <v>272085.8398</v>
      </c>
      <c r="P26" s="29">
        <v>773198.23618</v>
      </c>
      <c r="Q26" s="28">
        <v>246160.0985</v>
      </c>
      <c r="R26" s="28">
        <v>249325.43631999998</v>
      </c>
      <c r="S26" s="28">
        <v>306558.49644</v>
      </c>
      <c r="T26" s="29">
        <v>802044.03126</v>
      </c>
      <c r="U26" s="29">
        <v>3042197.7858300004</v>
      </c>
    </row>
    <row r="27" spans="1:21" ht="12.75">
      <c r="A27" s="26"/>
      <c r="B27" s="21" t="s">
        <v>17</v>
      </c>
      <c r="C27" s="21"/>
      <c r="D27" s="27">
        <v>11.511</v>
      </c>
      <c r="E27" s="30">
        <v>1085.22</v>
      </c>
      <c r="F27" s="28">
        <v>68.133</v>
      </c>
      <c r="G27" s="28">
        <v>259.873</v>
      </c>
      <c r="H27" s="29">
        <v>1413.226</v>
      </c>
      <c r="I27" s="28">
        <v>242.017</v>
      </c>
      <c r="J27" s="28">
        <v>513.733</v>
      </c>
      <c r="K27" s="28">
        <v>1227.574</v>
      </c>
      <c r="L27" s="29">
        <v>1983.324</v>
      </c>
      <c r="M27" s="28">
        <v>1339.386</v>
      </c>
      <c r="N27" s="28">
        <v>569.149</v>
      </c>
      <c r="O27" s="28">
        <v>1708.693</v>
      </c>
      <c r="P27" s="29">
        <v>3617.228</v>
      </c>
      <c r="Q27" s="28">
        <v>573.748</v>
      </c>
      <c r="R27" s="28">
        <v>2706.081</v>
      </c>
      <c r="S27" s="28">
        <v>5889.749</v>
      </c>
      <c r="T27" s="29">
        <v>9169.578</v>
      </c>
      <c r="U27" s="29">
        <v>16183.356</v>
      </c>
    </row>
    <row r="28" spans="1:21" ht="12.75">
      <c r="A28" s="26"/>
      <c r="B28" s="21"/>
      <c r="C28" s="21"/>
      <c r="D28" s="27"/>
      <c r="E28" s="30"/>
      <c r="F28" s="28"/>
      <c r="G28" s="28"/>
      <c r="H28" s="29"/>
      <c r="I28" s="28"/>
      <c r="J28" s="28"/>
      <c r="K28" s="28"/>
      <c r="L28" s="29"/>
      <c r="M28" s="28"/>
      <c r="N28" s="28"/>
      <c r="O28" s="28"/>
      <c r="P28" s="29"/>
      <c r="Q28" s="28"/>
      <c r="R28" s="28"/>
      <c r="S28" s="28"/>
      <c r="T28" s="29"/>
      <c r="U28" s="29"/>
    </row>
    <row r="29" spans="1:21" ht="12.75">
      <c r="A29" s="33" t="s">
        <v>18</v>
      </c>
      <c r="B29" s="34"/>
      <c r="C29" s="34"/>
      <c r="D29" s="27">
        <v>2790710.7870000005</v>
      </c>
      <c r="E29" s="30">
        <v>537478.1874400007</v>
      </c>
      <c r="F29" s="28">
        <v>273651.6279599997</v>
      </c>
      <c r="G29" s="28">
        <v>390497.63359999994</v>
      </c>
      <c r="H29" s="29">
        <v>1201627.449</v>
      </c>
      <c r="I29" s="28">
        <v>1031657.2605400002</v>
      </c>
      <c r="J29" s="28">
        <v>253218.66813000024</v>
      </c>
      <c r="K29" s="28">
        <v>215626.03755</v>
      </c>
      <c r="L29" s="29">
        <v>1500501.9662200003</v>
      </c>
      <c r="M29" s="28">
        <v>456724.1626500001</v>
      </c>
      <c r="N29" s="28">
        <v>344653.1144900003</v>
      </c>
      <c r="O29" s="28">
        <v>300616.9495000001</v>
      </c>
      <c r="P29" s="29">
        <v>1101994.22664</v>
      </c>
      <c r="Q29" s="28">
        <v>479259.7646100004</v>
      </c>
      <c r="R29" s="28">
        <v>457950.7726499998</v>
      </c>
      <c r="S29" s="28">
        <v>412828.83015999966</v>
      </c>
      <c r="T29" s="29">
        <v>1350039.3674200005</v>
      </c>
      <c r="U29" s="29">
        <v>5154163.009279998</v>
      </c>
    </row>
    <row r="30" spans="1:21" ht="12.75">
      <c r="A30" s="26"/>
      <c r="B30" s="21"/>
      <c r="C30" s="21"/>
      <c r="D30" s="27"/>
      <c r="E30" s="30"/>
      <c r="F30" s="28"/>
      <c r="G30" s="28"/>
      <c r="H30" s="29"/>
      <c r="I30" s="28"/>
      <c r="J30" s="28"/>
      <c r="K30" s="28"/>
      <c r="L30" s="29"/>
      <c r="M30" s="28"/>
      <c r="N30" s="28"/>
      <c r="O30" s="28"/>
      <c r="P30" s="29"/>
      <c r="Q30" s="28"/>
      <c r="R30" s="28"/>
      <c r="S30" s="28"/>
      <c r="T30" s="29"/>
      <c r="U30" s="29"/>
    </row>
    <row r="31" spans="1:21" ht="12.75">
      <c r="A31" s="25" t="s">
        <v>19</v>
      </c>
      <c r="B31" s="21"/>
      <c r="C31" s="21"/>
      <c r="D31" s="27"/>
      <c r="E31" s="30"/>
      <c r="F31" s="28"/>
      <c r="G31" s="28"/>
      <c r="H31" s="29"/>
      <c r="I31" s="28"/>
      <c r="J31" s="28"/>
      <c r="K31" s="28"/>
      <c r="L31" s="29"/>
      <c r="M31" s="28"/>
      <c r="N31" s="28"/>
      <c r="O31" s="28"/>
      <c r="P31" s="29"/>
      <c r="Q31" s="28"/>
      <c r="R31" s="28"/>
      <c r="S31" s="28"/>
      <c r="T31" s="29"/>
      <c r="U31" s="29"/>
    </row>
    <row r="32" spans="1:21" ht="12.75">
      <c r="A32" s="26" t="s">
        <v>20</v>
      </c>
      <c r="B32" s="21"/>
      <c r="C32" s="21"/>
      <c r="D32" s="27">
        <v>1965336.8560000001</v>
      </c>
      <c r="E32" s="30">
        <v>58404.63815999996</v>
      </c>
      <c r="F32" s="28">
        <v>119433.80137999999</v>
      </c>
      <c r="G32" s="28">
        <v>159782.97108</v>
      </c>
      <c r="H32" s="29">
        <v>337621.4106199999</v>
      </c>
      <c r="I32" s="28">
        <v>163684.33688</v>
      </c>
      <c r="J32" s="28">
        <v>139091.99738</v>
      </c>
      <c r="K32" s="28">
        <v>199975.23512999996</v>
      </c>
      <c r="L32" s="29">
        <v>502751.56938999996</v>
      </c>
      <c r="M32" s="28">
        <v>170342.68257</v>
      </c>
      <c r="N32" s="28">
        <v>145554.22131999998</v>
      </c>
      <c r="O32" s="28">
        <v>173578.8956</v>
      </c>
      <c r="P32" s="29">
        <v>489475.79948999995</v>
      </c>
      <c r="Q32" s="28">
        <v>163316.4745</v>
      </c>
      <c r="R32" s="28">
        <v>192676.41116</v>
      </c>
      <c r="S32" s="28">
        <v>357838.48495</v>
      </c>
      <c r="T32" s="29">
        <v>713831.37061</v>
      </c>
      <c r="U32" s="29">
        <v>2043680.1501099998</v>
      </c>
    </row>
    <row r="33" spans="1:21" ht="12.75">
      <c r="A33" s="26"/>
      <c r="B33" s="21" t="s">
        <v>21</v>
      </c>
      <c r="C33" s="21"/>
      <c r="D33" s="27">
        <v>43602.852</v>
      </c>
      <c r="E33" s="30">
        <v>985.675</v>
      </c>
      <c r="F33" s="28">
        <v>633.204</v>
      </c>
      <c r="G33" s="28">
        <v>1181.38</v>
      </c>
      <c r="H33" s="29">
        <v>2800.259</v>
      </c>
      <c r="I33" s="28">
        <v>1227.537</v>
      </c>
      <c r="J33" s="28">
        <v>2729.083</v>
      </c>
      <c r="K33" s="28">
        <v>2015.67</v>
      </c>
      <c r="L33" s="29">
        <v>5972.29</v>
      </c>
      <c r="M33" s="28">
        <v>523.245</v>
      </c>
      <c r="N33" s="28">
        <v>2303.111</v>
      </c>
      <c r="O33" s="28">
        <v>5681.465</v>
      </c>
      <c r="P33" s="29">
        <v>8507.821</v>
      </c>
      <c r="Q33" s="28">
        <v>1675.21</v>
      </c>
      <c r="R33" s="28">
        <v>3693.45288</v>
      </c>
      <c r="S33" s="28">
        <v>3912.69839</v>
      </c>
      <c r="T33" s="29">
        <v>9281.36127</v>
      </c>
      <c r="U33" s="29">
        <v>26561.731269999997</v>
      </c>
    </row>
    <row r="34" spans="1:21" ht="12.75">
      <c r="A34" s="26"/>
      <c r="B34" s="21" t="s">
        <v>22</v>
      </c>
      <c r="C34" s="21"/>
      <c r="D34" s="27">
        <v>1236431.528</v>
      </c>
      <c r="E34" s="30">
        <v>17972.75316</v>
      </c>
      <c r="F34" s="28">
        <v>78898.58937999999</v>
      </c>
      <c r="G34" s="28">
        <v>87203.01208</v>
      </c>
      <c r="H34" s="29">
        <v>184074.35462</v>
      </c>
      <c r="I34" s="28">
        <v>90693.12788</v>
      </c>
      <c r="J34" s="28">
        <v>72623.35338</v>
      </c>
      <c r="K34" s="28">
        <v>131806.70613</v>
      </c>
      <c r="L34" s="29">
        <v>295123.18739</v>
      </c>
      <c r="M34" s="28">
        <v>95187.35956999999</v>
      </c>
      <c r="N34" s="28">
        <v>75229.75932</v>
      </c>
      <c r="O34" s="28">
        <v>72021.7876</v>
      </c>
      <c r="P34" s="29">
        <v>242438.90648999996</v>
      </c>
      <c r="Q34" s="28">
        <v>107898.1075</v>
      </c>
      <c r="R34" s="28">
        <v>143729.01103999998</v>
      </c>
      <c r="S34" s="28">
        <v>235686.84917000003</v>
      </c>
      <c r="T34" s="29">
        <v>487313.96771</v>
      </c>
      <c r="U34" s="29">
        <v>1208950.41621</v>
      </c>
    </row>
    <row r="35" spans="1:21" ht="12.75">
      <c r="A35" s="319"/>
      <c r="B35" s="53" t="s">
        <v>23</v>
      </c>
      <c r="C35" s="53"/>
      <c r="D35" s="27">
        <v>772508.18</v>
      </c>
      <c r="E35" s="47">
        <v>41417.56</v>
      </c>
      <c r="F35" s="48">
        <v>41168.416</v>
      </c>
      <c r="G35" s="48">
        <v>73761.339</v>
      </c>
      <c r="H35" s="27">
        <v>156347.31499999997</v>
      </c>
      <c r="I35" s="48">
        <v>74218.746</v>
      </c>
      <c r="J35" s="48">
        <v>69197.72700000001</v>
      </c>
      <c r="K35" s="48">
        <v>70184.19899999998</v>
      </c>
      <c r="L35" s="27">
        <v>213600.67199999996</v>
      </c>
      <c r="M35" s="48">
        <v>75678.568</v>
      </c>
      <c r="N35" s="48">
        <v>72627.573</v>
      </c>
      <c r="O35" s="48">
        <v>107238.57299999999</v>
      </c>
      <c r="P35" s="27">
        <v>255544.71399999998</v>
      </c>
      <c r="Q35" s="48">
        <v>57093.577</v>
      </c>
      <c r="R35" s="48">
        <v>52640.85300000001</v>
      </c>
      <c r="S35" s="48">
        <v>126064.33416999996</v>
      </c>
      <c r="T35" s="27">
        <v>235798.76416999998</v>
      </c>
      <c r="U35" s="27">
        <v>861291.46517</v>
      </c>
    </row>
    <row r="36" spans="1:21" ht="12.75">
      <c r="A36" s="319"/>
      <c r="B36" s="53"/>
      <c r="C36" s="53"/>
      <c r="D36" s="27"/>
      <c r="E36" s="47"/>
      <c r="F36" s="48"/>
      <c r="G36" s="48"/>
      <c r="H36" s="27"/>
      <c r="I36" s="48"/>
      <c r="J36" s="48"/>
      <c r="K36" s="48"/>
      <c r="L36" s="27"/>
      <c r="M36" s="48"/>
      <c r="N36" s="48"/>
      <c r="O36" s="48"/>
      <c r="P36" s="27"/>
      <c r="Q36" s="48"/>
      <c r="R36" s="48"/>
      <c r="S36" s="48"/>
      <c r="T36" s="27"/>
      <c r="U36" s="27"/>
    </row>
    <row r="37" spans="1:21" ht="12.75">
      <c r="A37" s="315" t="s">
        <v>76</v>
      </c>
      <c r="B37" s="320"/>
      <c r="C37" s="320"/>
      <c r="D37" s="37">
        <v>12789255.315</v>
      </c>
      <c r="E37" s="60">
        <v>1343574.6097600006</v>
      </c>
      <c r="F37" s="61">
        <v>984756.2075199997</v>
      </c>
      <c r="G37" s="61">
        <v>1206514.5596399999</v>
      </c>
      <c r="H37" s="37">
        <v>3534845.37692</v>
      </c>
      <c r="I37" s="61">
        <v>1824145.7448000002</v>
      </c>
      <c r="J37" s="61">
        <v>1071689.7600700003</v>
      </c>
      <c r="K37" s="61">
        <v>1097125.92908</v>
      </c>
      <c r="L37" s="37">
        <v>3992961.4339500004</v>
      </c>
      <c r="M37" s="61">
        <v>1280611.3046300001</v>
      </c>
      <c r="N37" s="61">
        <v>1147168.6280300003</v>
      </c>
      <c r="O37" s="61">
        <v>1171765.4586000002</v>
      </c>
      <c r="P37" s="37">
        <v>3599545.3912600004</v>
      </c>
      <c r="Q37" s="61">
        <v>1298516.9855000004</v>
      </c>
      <c r="R37" s="61">
        <v>1281279.3313999998</v>
      </c>
      <c r="S37" s="61">
        <v>1590200.6460699998</v>
      </c>
      <c r="T37" s="37">
        <v>4169996.9629700007</v>
      </c>
      <c r="U37" s="37">
        <v>15297349.165099999</v>
      </c>
    </row>
    <row r="38" spans="1:21" ht="12.75">
      <c r="A38" s="315" t="s">
        <v>77</v>
      </c>
      <c r="B38" s="320"/>
      <c r="C38" s="320"/>
      <c r="D38" s="37">
        <v>11963881.384</v>
      </c>
      <c r="E38" s="60">
        <v>864501.0604799998</v>
      </c>
      <c r="F38" s="61">
        <v>830538.38094</v>
      </c>
      <c r="G38" s="61">
        <v>975799.8971200001</v>
      </c>
      <c r="H38" s="37">
        <v>2670839.33854</v>
      </c>
      <c r="I38" s="61">
        <v>956172.8211400001</v>
      </c>
      <c r="J38" s="61">
        <v>957563.08932</v>
      </c>
      <c r="K38" s="61">
        <v>1081475.12666</v>
      </c>
      <c r="L38" s="37">
        <v>2995211.03712</v>
      </c>
      <c r="M38" s="61">
        <v>994229.8245499999</v>
      </c>
      <c r="N38" s="61">
        <v>948069.7348599999</v>
      </c>
      <c r="O38" s="61">
        <v>1044727.4047000001</v>
      </c>
      <c r="P38" s="37">
        <v>2987026.9641100005</v>
      </c>
      <c r="Q38" s="61">
        <v>982573.6953900001</v>
      </c>
      <c r="R38" s="61">
        <v>1016004.96991</v>
      </c>
      <c r="S38" s="61">
        <v>1535210.30086</v>
      </c>
      <c r="T38" s="37">
        <v>3533788.96616</v>
      </c>
      <c r="U38" s="37">
        <v>12186866.30593</v>
      </c>
    </row>
    <row r="39" spans="1:21" ht="12.75">
      <c r="A39" s="315" t="s">
        <v>24</v>
      </c>
      <c r="B39" s="320"/>
      <c r="C39" s="320"/>
      <c r="D39" s="37">
        <v>825373.9309999999</v>
      </c>
      <c r="E39" s="60">
        <v>479073.54928000085</v>
      </c>
      <c r="F39" s="61">
        <v>154217.82657999976</v>
      </c>
      <c r="G39" s="61">
        <v>230714.66251999978</v>
      </c>
      <c r="H39" s="37">
        <v>864006.0383800003</v>
      </c>
      <c r="I39" s="61">
        <v>867972.9236600001</v>
      </c>
      <c r="J39" s="61">
        <v>114126.67075000028</v>
      </c>
      <c r="K39" s="61">
        <v>15650.802419999847</v>
      </c>
      <c r="L39" s="37">
        <v>997750.3968300004</v>
      </c>
      <c r="M39" s="61">
        <v>286381.48008000024</v>
      </c>
      <c r="N39" s="61">
        <v>199098.8931700004</v>
      </c>
      <c r="O39" s="61">
        <v>127038.05390000017</v>
      </c>
      <c r="P39" s="37">
        <v>612518.4271499999</v>
      </c>
      <c r="Q39" s="61">
        <v>315943.2901100003</v>
      </c>
      <c r="R39" s="61">
        <v>265274.3614899998</v>
      </c>
      <c r="S39" s="61">
        <v>54990.34520999971</v>
      </c>
      <c r="T39" s="37">
        <v>636207.9968100009</v>
      </c>
      <c r="U39" s="37">
        <v>3110482.859169999</v>
      </c>
    </row>
    <row r="40" spans="1:21" ht="12.75">
      <c r="A40" s="41"/>
      <c r="B40" s="42"/>
      <c r="C40" s="42"/>
      <c r="D40" s="43"/>
      <c r="E40" s="44"/>
      <c r="F40" s="45"/>
      <c r="G40" s="45"/>
      <c r="H40" s="46"/>
      <c r="I40" s="45"/>
      <c r="J40" s="45"/>
      <c r="K40" s="45"/>
      <c r="L40" s="46"/>
      <c r="M40" s="45"/>
      <c r="N40" s="45"/>
      <c r="O40" s="45"/>
      <c r="P40" s="46"/>
      <c r="Q40" s="45"/>
      <c r="R40" s="45"/>
      <c r="S40" s="45"/>
      <c r="T40" s="46"/>
      <c r="U40" s="46"/>
    </row>
    <row r="41" spans="1:21" ht="12.75">
      <c r="A41" s="26"/>
      <c r="B41" s="21"/>
      <c r="C41" s="21"/>
      <c r="D41" s="22"/>
      <c r="E41" s="23"/>
      <c r="F41" s="31"/>
      <c r="G41" s="31"/>
      <c r="H41" s="32"/>
      <c r="I41" s="31"/>
      <c r="J41" s="31"/>
      <c r="K41" s="31"/>
      <c r="L41" s="32"/>
      <c r="M41" s="31"/>
      <c r="N41" s="31"/>
      <c r="O41" s="31"/>
      <c r="P41" s="32"/>
      <c r="Q41" s="31"/>
      <c r="R41" s="31"/>
      <c r="S41" s="31"/>
      <c r="T41" s="32"/>
      <c r="U41" s="32"/>
    </row>
    <row r="42" spans="1:21" ht="12.75">
      <c r="A42" s="25" t="s">
        <v>27</v>
      </c>
      <c r="B42" s="21"/>
      <c r="C42" s="21"/>
      <c r="D42" s="22"/>
      <c r="E42" s="23"/>
      <c r="F42" s="31"/>
      <c r="G42" s="31"/>
      <c r="H42" s="32"/>
      <c r="I42" s="31"/>
      <c r="J42" s="31"/>
      <c r="K42" s="31"/>
      <c r="L42" s="32"/>
      <c r="M42" s="31"/>
      <c r="N42" s="31"/>
      <c r="O42" s="31"/>
      <c r="P42" s="32"/>
      <c r="Q42" s="31"/>
      <c r="R42" s="31"/>
      <c r="S42" s="31"/>
      <c r="T42" s="32"/>
      <c r="U42" s="32"/>
    </row>
    <row r="43" spans="1:21" ht="12.75">
      <c r="A43" s="25"/>
      <c r="B43" s="21"/>
      <c r="C43" s="21"/>
      <c r="D43" s="22"/>
      <c r="E43" s="23"/>
      <c r="F43" s="31"/>
      <c r="G43" s="31"/>
      <c r="H43" s="32"/>
      <c r="I43" s="31"/>
      <c r="J43" s="31"/>
      <c r="K43" s="31"/>
      <c r="L43" s="32"/>
      <c r="M43" s="31"/>
      <c r="N43" s="31"/>
      <c r="O43" s="31"/>
      <c r="P43" s="32"/>
      <c r="Q43" s="31"/>
      <c r="R43" s="31"/>
      <c r="S43" s="31"/>
      <c r="T43" s="32"/>
      <c r="U43" s="32"/>
    </row>
    <row r="44" spans="1:21" ht="12.75">
      <c r="A44" s="26" t="s">
        <v>28</v>
      </c>
      <c r="B44" s="21"/>
      <c r="C44" s="21"/>
      <c r="D44" s="27">
        <v>-51510.29899999997</v>
      </c>
      <c r="E44" s="30">
        <v>184035.10100000043</v>
      </c>
      <c r="F44" s="28">
        <v>-37665.6358999997</v>
      </c>
      <c r="G44" s="28">
        <v>164998.46707999997</v>
      </c>
      <c r="H44" s="29">
        <v>311367.93218000076</v>
      </c>
      <c r="I44" s="28">
        <v>803517.9758799998</v>
      </c>
      <c r="J44" s="28">
        <v>-214561.46927000006</v>
      </c>
      <c r="K44" s="28">
        <v>-204542.57044000004</v>
      </c>
      <c r="L44" s="29">
        <v>384413.9361699998</v>
      </c>
      <c r="M44" s="28">
        <v>15220.812340000215</v>
      </c>
      <c r="N44" s="28">
        <v>11133.15476999963</v>
      </c>
      <c r="O44" s="28">
        <v>117889.72009999989</v>
      </c>
      <c r="P44" s="29">
        <v>144243.68720999974</v>
      </c>
      <c r="Q44" s="28">
        <v>56830.47665999984</v>
      </c>
      <c r="R44" s="28">
        <v>296583.9636700001</v>
      </c>
      <c r="S44" s="28">
        <v>-50652.914259999874</v>
      </c>
      <c r="T44" s="29">
        <v>302761.52606999996</v>
      </c>
      <c r="U44" s="29">
        <v>1142787.0816300001</v>
      </c>
    </row>
    <row r="45" spans="1:21" ht="12.75">
      <c r="A45" s="26" t="s">
        <v>29</v>
      </c>
      <c r="B45" s="21"/>
      <c r="C45" s="21"/>
      <c r="D45" s="27">
        <v>-24493.671000000002</v>
      </c>
      <c r="E45" s="30">
        <v>-48439.06412</v>
      </c>
      <c r="F45" s="28">
        <v>-7784.356319999999</v>
      </c>
      <c r="G45" s="28">
        <v>-6632.39608</v>
      </c>
      <c r="H45" s="29">
        <v>-62855.81652000001</v>
      </c>
      <c r="I45" s="28">
        <v>-8127.8614</v>
      </c>
      <c r="J45" s="28">
        <v>-1934.7313699999995</v>
      </c>
      <c r="K45" s="28">
        <v>-1724.113730000001</v>
      </c>
      <c r="L45" s="29">
        <v>-11786.7065</v>
      </c>
      <c r="M45" s="28">
        <v>14468.45163</v>
      </c>
      <c r="N45" s="28">
        <v>-8027.619959999998</v>
      </c>
      <c r="O45" s="28">
        <v>-25988.7408</v>
      </c>
      <c r="P45" s="29">
        <v>-19547.909129999993</v>
      </c>
      <c r="Q45" s="28">
        <v>3974.16</v>
      </c>
      <c r="R45" s="28">
        <v>33550.43408</v>
      </c>
      <c r="S45" s="28">
        <v>5506.50604</v>
      </c>
      <c r="T45" s="29">
        <v>43031.10012</v>
      </c>
      <c r="U45" s="29">
        <v>-51159.33202999996</v>
      </c>
    </row>
    <row r="46" spans="1:21" ht="12.75">
      <c r="A46" s="26"/>
      <c r="B46" s="21" t="s">
        <v>30</v>
      </c>
      <c r="C46" s="21"/>
      <c r="D46" s="27">
        <v>174226.99</v>
      </c>
      <c r="E46" s="30">
        <v>8648.73076</v>
      </c>
      <c r="F46" s="28">
        <v>5321.57762</v>
      </c>
      <c r="G46" s="28">
        <v>9540.85276</v>
      </c>
      <c r="H46" s="29">
        <v>23511.16114</v>
      </c>
      <c r="I46" s="28">
        <v>8495.91984</v>
      </c>
      <c r="J46" s="28">
        <v>12602.95972</v>
      </c>
      <c r="K46" s="28">
        <v>18004.61102</v>
      </c>
      <c r="L46" s="29">
        <v>39103.49058</v>
      </c>
      <c r="M46" s="28">
        <v>17787.575</v>
      </c>
      <c r="N46" s="28">
        <v>13714.01388</v>
      </c>
      <c r="O46" s="28">
        <v>14043.7717</v>
      </c>
      <c r="P46" s="29">
        <v>45545.36058</v>
      </c>
      <c r="Q46" s="28">
        <v>14575.7905</v>
      </c>
      <c r="R46" s="28">
        <v>17698.39636</v>
      </c>
      <c r="S46" s="28">
        <v>43054.22291</v>
      </c>
      <c r="T46" s="29">
        <v>75328.40977</v>
      </c>
      <c r="U46" s="29">
        <v>183488.42207</v>
      </c>
    </row>
    <row r="47" spans="1:21" ht="12.75">
      <c r="A47" s="26"/>
      <c r="B47" s="21" t="s">
        <v>31</v>
      </c>
      <c r="C47" s="21"/>
      <c r="D47" s="27">
        <v>198720.661</v>
      </c>
      <c r="E47" s="30">
        <v>57087.79488</v>
      </c>
      <c r="F47" s="28">
        <v>13105.933939999999</v>
      </c>
      <c r="G47" s="28">
        <v>16173.24884</v>
      </c>
      <c r="H47" s="29">
        <v>86366.97766</v>
      </c>
      <c r="I47" s="48">
        <v>16623.78124</v>
      </c>
      <c r="J47" s="48">
        <v>14537.69109</v>
      </c>
      <c r="K47" s="48">
        <v>19728.72475</v>
      </c>
      <c r="L47" s="27">
        <v>50890.19708</v>
      </c>
      <c r="M47" s="48">
        <v>3319.1233700000003</v>
      </c>
      <c r="N47" s="48">
        <v>21741.63384</v>
      </c>
      <c r="O47" s="48">
        <v>40032.5125</v>
      </c>
      <c r="P47" s="27">
        <v>65093.26970999999</v>
      </c>
      <c r="Q47" s="48">
        <v>10601.6305</v>
      </c>
      <c r="R47" s="48">
        <v>-15852.03772</v>
      </c>
      <c r="S47" s="48">
        <v>37547.71687</v>
      </c>
      <c r="T47" s="27">
        <v>32297.309649999996</v>
      </c>
      <c r="U47" s="27">
        <v>234647.75409999996</v>
      </c>
    </row>
    <row r="48" spans="1:21" ht="12.75">
      <c r="A48" s="26" t="s">
        <v>32</v>
      </c>
      <c r="B48" s="21"/>
      <c r="C48" s="21"/>
      <c r="D48" s="27">
        <v>-183496.36199999996</v>
      </c>
      <c r="E48" s="30">
        <v>192818.09331999999</v>
      </c>
      <c r="F48" s="28">
        <v>85641.33338000003</v>
      </c>
      <c r="G48" s="28">
        <v>-74455.2786</v>
      </c>
      <c r="H48" s="29">
        <v>204004.1481</v>
      </c>
      <c r="I48" s="48">
        <v>350517.66065999994</v>
      </c>
      <c r="J48" s="48">
        <v>232754.05405</v>
      </c>
      <c r="K48" s="48">
        <v>-259551.17674000002</v>
      </c>
      <c r="L48" s="27">
        <v>323720.53796999995</v>
      </c>
      <c r="M48" s="48">
        <v>-54313.95295</v>
      </c>
      <c r="N48" s="48">
        <v>109457.601</v>
      </c>
      <c r="O48" s="48">
        <v>20912.692099999993</v>
      </c>
      <c r="P48" s="27">
        <v>76056.34014999997</v>
      </c>
      <c r="Q48" s="48">
        <v>-57528.214</v>
      </c>
      <c r="R48" s="48">
        <v>305858.4174</v>
      </c>
      <c r="S48" s="48">
        <v>-101914.18188</v>
      </c>
      <c r="T48" s="27">
        <v>146416.02151999995</v>
      </c>
      <c r="U48" s="27">
        <v>750197.0477399998</v>
      </c>
    </row>
    <row r="49" spans="1:21" ht="12.75">
      <c r="A49" s="26"/>
      <c r="B49" s="21" t="s">
        <v>33</v>
      </c>
      <c r="C49" s="21"/>
      <c r="D49" s="27">
        <v>465246.123</v>
      </c>
      <c r="E49" s="30">
        <v>486433.6704</v>
      </c>
      <c r="F49" s="28">
        <v>325913.88384</v>
      </c>
      <c r="G49" s="28">
        <v>10255.897640000001</v>
      </c>
      <c r="H49" s="29">
        <v>822603.45188</v>
      </c>
      <c r="I49" s="48">
        <v>365325.68165999994</v>
      </c>
      <c r="J49" s="48">
        <v>249907.07835</v>
      </c>
      <c r="K49" s="48">
        <v>-18111.03192</v>
      </c>
      <c r="L49" s="27">
        <v>597121.72809</v>
      </c>
      <c r="M49" s="48">
        <v>-51296.79595</v>
      </c>
      <c r="N49" s="48">
        <v>115316.579</v>
      </c>
      <c r="O49" s="48">
        <v>42477.24909999999</v>
      </c>
      <c r="P49" s="27">
        <v>106497.03214999998</v>
      </c>
      <c r="Q49" s="48">
        <v>-31759.569</v>
      </c>
      <c r="R49" s="48">
        <v>320884.4384</v>
      </c>
      <c r="S49" s="48">
        <v>-98350.58188</v>
      </c>
      <c r="T49" s="27">
        <v>190774.28751999995</v>
      </c>
      <c r="U49" s="27">
        <v>1716996.4996399998</v>
      </c>
    </row>
    <row r="50" spans="1:21" ht="12.75">
      <c r="A50" s="26"/>
      <c r="B50" s="21" t="s">
        <v>34</v>
      </c>
      <c r="C50" s="21"/>
      <c r="D50" s="27">
        <v>648742.485</v>
      </c>
      <c r="E50" s="30">
        <v>293615.57708</v>
      </c>
      <c r="F50" s="28">
        <v>240272.55046</v>
      </c>
      <c r="G50" s="28">
        <v>84711.17624</v>
      </c>
      <c r="H50" s="29">
        <v>618599.30378</v>
      </c>
      <c r="I50" s="48">
        <v>14808.021</v>
      </c>
      <c r="J50" s="48">
        <v>17153.0243</v>
      </c>
      <c r="K50" s="48">
        <v>241440.14482000002</v>
      </c>
      <c r="L50" s="27">
        <v>273401.19012000004</v>
      </c>
      <c r="M50" s="48">
        <v>3017.157</v>
      </c>
      <c r="N50" s="48">
        <v>5858.978</v>
      </c>
      <c r="O50" s="48">
        <v>21564.557</v>
      </c>
      <c r="P50" s="27">
        <v>30440.692000000003</v>
      </c>
      <c r="Q50" s="48">
        <v>25768.645</v>
      </c>
      <c r="R50" s="48">
        <v>15026.021</v>
      </c>
      <c r="S50" s="48">
        <v>3563.6</v>
      </c>
      <c r="T50" s="27">
        <v>44358.265999999996</v>
      </c>
      <c r="U50" s="27">
        <v>966799.4519</v>
      </c>
    </row>
    <row r="51" spans="1:21" ht="12.75">
      <c r="A51" s="26" t="s">
        <v>35</v>
      </c>
      <c r="B51" s="21"/>
      <c r="C51" s="21"/>
      <c r="D51" s="27">
        <v>0</v>
      </c>
      <c r="E51" s="30">
        <v>259.0552399999984</v>
      </c>
      <c r="F51" s="28">
        <v>944.8669399999976</v>
      </c>
      <c r="G51" s="28">
        <v>-679.776200000003</v>
      </c>
      <c r="H51" s="29">
        <v>524.145979999993</v>
      </c>
      <c r="I51" s="48">
        <v>98.51439999999106</v>
      </c>
      <c r="J51" s="48">
        <v>-336.8276100000031</v>
      </c>
      <c r="K51" s="48">
        <v>-2.979570000000298</v>
      </c>
      <c r="L51" s="27">
        <v>-241.29278000001239</v>
      </c>
      <c r="M51" s="48">
        <v>42.24271000000089</v>
      </c>
      <c r="N51" s="48">
        <v>-284.9483500000015</v>
      </c>
      <c r="O51" s="48">
        <v>313.87929999999704</v>
      </c>
      <c r="P51" s="27">
        <v>71.17365999999646</v>
      </c>
      <c r="Q51" s="48">
        <v>-1609.393</v>
      </c>
      <c r="R51" s="48">
        <v>396.99316000000016</v>
      </c>
      <c r="S51" s="48">
        <v>-8248.041550000013</v>
      </c>
      <c r="T51" s="27">
        <v>-9460.441390000013</v>
      </c>
      <c r="U51" s="27">
        <v>-9106.414530000035</v>
      </c>
    </row>
    <row r="52" spans="1:21" ht="12.75">
      <c r="A52" s="319" t="s">
        <v>36</v>
      </c>
      <c r="B52" s="53"/>
      <c r="C52" s="53"/>
      <c r="D52" s="27">
        <v>-9044.641</v>
      </c>
      <c r="E52" s="47">
        <v>158712.35732000048</v>
      </c>
      <c r="F52" s="48">
        <v>-116467.47989999973</v>
      </c>
      <c r="G52" s="48">
        <v>44110.68635999997</v>
      </c>
      <c r="H52" s="29">
        <v>86355.56378000072</v>
      </c>
      <c r="I52" s="48">
        <v>461029.66221999994</v>
      </c>
      <c r="J52" s="48">
        <v>-445043.96434000006</v>
      </c>
      <c r="K52" s="48">
        <v>-12225.64075999996</v>
      </c>
      <c r="L52" s="27">
        <v>3760.057119999916</v>
      </c>
      <c r="M52" s="48">
        <v>55024.07095000021</v>
      </c>
      <c r="N52" s="48">
        <v>-90011.87792000036</v>
      </c>
      <c r="O52" s="48">
        <v>-4920.090400000095</v>
      </c>
      <c r="P52" s="27">
        <v>-39907.897370000246</v>
      </c>
      <c r="Q52" s="48">
        <v>106282.28065999984</v>
      </c>
      <c r="R52" s="48">
        <v>-46642.36636999989</v>
      </c>
      <c r="S52" s="48">
        <v>-80195.59978999989</v>
      </c>
      <c r="T52" s="27">
        <v>-20555.685499999934</v>
      </c>
      <c r="U52" s="27">
        <v>29652.038030000454</v>
      </c>
    </row>
    <row r="53" spans="1:21" ht="12.75">
      <c r="A53" s="319" t="s">
        <v>258</v>
      </c>
      <c r="B53" s="53"/>
      <c r="C53" s="53"/>
      <c r="D53" s="27">
        <v>274453.75</v>
      </c>
      <c r="E53" s="47">
        <v>0</v>
      </c>
      <c r="F53" s="48">
        <v>0</v>
      </c>
      <c r="G53" s="48">
        <v>257796.66768</v>
      </c>
      <c r="H53" s="29">
        <v>257796.66768</v>
      </c>
      <c r="I53" s="48">
        <v>0</v>
      </c>
      <c r="J53" s="48">
        <v>0</v>
      </c>
      <c r="K53" s="48">
        <v>286944.7017</v>
      </c>
      <c r="L53" s="27">
        <v>286944.7017</v>
      </c>
      <c r="M53" s="48">
        <v>0</v>
      </c>
      <c r="N53" s="48">
        <v>0</v>
      </c>
      <c r="O53" s="48">
        <v>317250.3471</v>
      </c>
      <c r="P53" s="27">
        <v>317250.3471</v>
      </c>
      <c r="Q53" s="48">
        <v>0</v>
      </c>
      <c r="R53" s="48">
        <v>0</v>
      </c>
      <c r="S53" s="48">
        <v>439003.28552000003</v>
      </c>
      <c r="T53" s="27">
        <v>439003.28552000003</v>
      </c>
      <c r="U53" s="27">
        <v>1300995.002</v>
      </c>
    </row>
    <row r="54" spans="1:21" ht="12.75">
      <c r="A54" s="319"/>
      <c r="B54" s="53" t="s">
        <v>37</v>
      </c>
      <c r="C54" s="53"/>
      <c r="D54" s="27">
        <v>0</v>
      </c>
      <c r="E54" s="47">
        <v>0</v>
      </c>
      <c r="F54" s="48">
        <v>0</v>
      </c>
      <c r="G54" s="48">
        <v>0</v>
      </c>
      <c r="H54" s="29">
        <v>0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9">
        <v>0</v>
      </c>
      <c r="Q54" s="28">
        <v>0</v>
      </c>
      <c r="R54" s="28">
        <v>0</v>
      </c>
      <c r="S54" s="28">
        <v>0</v>
      </c>
      <c r="T54" s="29">
        <v>0</v>
      </c>
      <c r="U54" s="29">
        <v>0</v>
      </c>
    </row>
    <row r="55" spans="1:21" ht="12.75">
      <c r="A55" s="319"/>
      <c r="B55" s="53" t="s">
        <v>38</v>
      </c>
      <c r="C55" s="53"/>
      <c r="D55" s="27">
        <v>274453.75</v>
      </c>
      <c r="E55" s="47">
        <v>0</v>
      </c>
      <c r="F55" s="48">
        <v>0</v>
      </c>
      <c r="G55" s="48">
        <v>257796.66768</v>
      </c>
      <c r="H55" s="29">
        <v>257796.66768</v>
      </c>
      <c r="I55" s="28">
        <v>0</v>
      </c>
      <c r="J55" s="28">
        <v>0</v>
      </c>
      <c r="K55" s="28">
        <v>286944.7017</v>
      </c>
      <c r="L55" s="29">
        <v>286944.7017</v>
      </c>
      <c r="M55" s="28">
        <v>0</v>
      </c>
      <c r="N55" s="28">
        <v>0</v>
      </c>
      <c r="O55" s="28">
        <v>317250.3471</v>
      </c>
      <c r="P55" s="29">
        <v>317250.3471</v>
      </c>
      <c r="Q55" s="28">
        <v>0</v>
      </c>
      <c r="R55" s="28">
        <v>0</v>
      </c>
      <c r="S55" s="28">
        <v>439003.28552000003</v>
      </c>
      <c r="T55" s="29">
        <v>439003.28552000003</v>
      </c>
      <c r="U55" s="29">
        <v>1300995.002</v>
      </c>
    </row>
    <row r="56" spans="1:21" ht="12.75">
      <c r="A56" s="319" t="s">
        <v>259</v>
      </c>
      <c r="B56" s="53"/>
      <c r="C56" s="53"/>
      <c r="D56" s="27">
        <v>-108929.375</v>
      </c>
      <c r="E56" s="47">
        <v>-119315.34076</v>
      </c>
      <c r="F56" s="48">
        <v>0</v>
      </c>
      <c r="G56" s="48">
        <v>-55141.43608</v>
      </c>
      <c r="H56" s="29">
        <v>-174456.77684</v>
      </c>
      <c r="I56" s="28">
        <v>0</v>
      </c>
      <c r="J56" s="28">
        <v>0</v>
      </c>
      <c r="K56" s="28">
        <v>-217983.36134</v>
      </c>
      <c r="L56" s="29">
        <v>-217983.36134</v>
      </c>
      <c r="M56" s="28">
        <v>0</v>
      </c>
      <c r="N56" s="28">
        <v>0</v>
      </c>
      <c r="O56" s="28">
        <v>-189678.3672</v>
      </c>
      <c r="P56" s="29">
        <v>-189678.3672</v>
      </c>
      <c r="Q56" s="28">
        <v>5711.643</v>
      </c>
      <c r="R56" s="28">
        <v>3420.4854</v>
      </c>
      <c r="S56" s="28">
        <v>-304804.8826</v>
      </c>
      <c r="T56" s="29">
        <v>-295672.7542</v>
      </c>
      <c r="U56" s="29">
        <v>-877791.2595800001</v>
      </c>
    </row>
    <row r="57" spans="1:21" ht="12.75">
      <c r="A57" s="319" t="s">
        <v>39</v>
      </c>
      <c r="B57" s="53"/>
      <c r="C57" s="53"/>
      <c r="D57" s="27">
        <v>0</v>
      </c>
      <c r="E57" s="47">
        <v>0</v>
      </c>
      <c r="F57" s="48">
        <v>0</v>
      </c>
      <c r="G57" s="48">
        <v>0</v>
      </c>
      <c r="H57" s="29">
        <v>0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9">
        <v>0</v>
      </c>
      <c r="Q57" s="28">
        <v>0</v>
      </c>
      <c r="R57" s="28">
        <v>0</v>
      </c>
      <c r="S57" s="28">
        <v>0</v>
      </c>
      <c r="T57" s="29">
        <v>0</v>
      </c>
      <c r="U57" s="29">
        <v>0</v>
      </c>
    </row>
    <row r="58" spans="1:21" ht="12.75">
      <c r="A58" s="26"/>
      <c r="B58" s="21"/>
      <c r="C58" s="21"/>
      <c r="D58" s="27"/>
      <c r="E58" s="30"/>
      <c r="F58" s="28"/>
      <c r="G58" s="28"/>
      <c r="H58" s="29"/>
      <c r="I58" s="28"/>
      <c r="J58" s="28"/>
      <c r="K58" s="28"/>
      <c r="L58" s="29"/>
      <c r="M58" s="28"/>
      <c r="N58" s="28"/>
      <c r="O58" s="28"/>
      <c r="P58" s="29"/>
      <c r="Q58" s="28"/>
      <c r="R58" s="28"/>
      <c r="S58" s="28"/>
      <c r="T58" s="29"/>
      <c r="U58" s="29"/>
    </row>
    <row r="59" spans="1:21" ht="12.75">
      <c r="A59" s="26" t="s">
        <v>40</v>
      </c>
      <c r="B59" s="21"/>
      <c r="C59" s="21"/>
      <c r="D59" s="27">
        <v>-876884.23</v>
      </c>
      <c r="E59" s="30">
        <v>-295038.44828</v>
      </c>
      <c r="F59" s="28">
        <v>-191883.46248000002</v>
      </c>
      <c r="G59" s="28">
        <v>-65716.19544</v>
      </c>
      <c r="H59" s="29">
        <v>-552638.1062</v>
      </c>
      <c r="I59" s="28">
        <v>-64454.947779999995</v>
      </c>
      <c r="J59" s="28">
        <v>-328688.14001999993</v>
      </c>
      <c r="K59" s="28">
        <v>-220193.37286</v>
      </c>
      <c r="L59" s="29">
        <v>-613336.46066</v>
      </c>
      <c r="M59" s="28">
        <v>-271160.66773999995</v>
      </c>
      <c r="N59" s="28">
        <v>-187965.7384</v>
      </c>
      <c r="O59" s="28">
        <v>-9148.333799999993</v>
      </c>
      <c r="P59" s="29">
        <v>-468274.73993999994</v>
      </c>
      <c r="Q59" s="28">
        <v>-259112.81344999996</v>
      </c>
      <c r="R59" s="28">
        <v>31309.60218</v>
      </c>
      <c r="S59" s="28">
        <v>-105643.25947</v>
      </c>
      <c r="T59" s="29">
        <v>-333446.47073999996</v>
      </c>
      <c r="U59" s="29">
        <v>-1967695.7775399997</v>
      </c>
    </row>
    <row r="60" spans="1:21" ht="12.75">
      <c r="A60" s="26" t="s">
        <v>41</v>
      </c>
      <c r="B60" s="21"/>
      <c r="C60" s="21"/>
      <c r="D60" s="27">
        <v>252525.875</v>
      </c>
      <c r="E60" s="30">
        <v>-4986.4450799999995</v>
      </c>
      <c r="F60" s="28">
        <v>1337.0308799999998</v>
      </c>
      <c r="G60" s="28">
        <v>-2542.30444</v>
      </c>
      <c r="H60" s="29">
        <v>-6191.718639999999</v>
      </c>
      <c r="I60" s="28">
        <v>-177.39878</v>
      </c>
      <c r="J60" s="28">
        <v>6347.941400000001</v>
      </c>
      <c r="K60" s="28">
        <v>5121.552229999999</v>
      </c>
      <c r="L60" s="29">
        <v>11292.09485</v>
      </c>
      <c r="M60" s="28">
        <v>-216920.47404999996</v>
      </c>
      <c r="N60" s="28">
        <v>1910.05744</v>
      </c>
      <c r="O60" s="28">
        <v>-27414.9758</v>
      </c>
      <c r="P60" s="29">
        <v>-242425.39240999997</v>
      </c>
      <c r="Q60" s="28">
        <v>-153481.21194999997</v>
      </c>
      <c r="R60" s="28">
        <v>15637.95818</v>
      </c>
      <c r="S60" s="28">
        <v>12240.175929999998</v>
      </c>
      <c r="T60" s="29">
        <v>-125603.07783999998</v>
      </c>
      <c r="U60" s="29">
        <v>-362928.09404</v>
      </c>
    </row>
    <row r="61" spans="1:21" ht="12.75">
      <c r="A61" s="26"/>
      <c r="B61" s="21" t="s">
        <v>42</v>
      </c>
      <c r="C61" s="21"/>
      <c r="D61" s="27">
        <v>756222.171</v>
      </c>
      <c r="E61" s="30">
        <v>8188.563</v>
      </c>
      <c r="F61" s="28">
        <v>2646.841</v>
      </c>
      <c r="G61" s="28">
        <v>368.701</v>
      </c>
      <c r="H61" s="29">
        <v>11204.105</v>
      </c>
      <c r="I61" s="28">
        <v>651.711</v>
      </c>
      <c r="J61" s="28">
        <v>11176.654</v>
      </c>
      <c r="K61" s="28">
        <v>13523.68367</v>
      </c>
      <c r="L61" s="29">
        <v>25352.04867</v>
      </c>
      <c r="M61" s="28">
        <v>3007.719</v>
      </c>
      <c r="N61" s="28">
        <v>4211.87086</v>
      </c>
      <c r="O61" s="28">
        <v>3271.2230000000004</v>
      </c>
      <c r="P61" s="29">
        <v>10490.81286</v>
      </c>
      <c r="Q61" s="28">
        <v>12762.458</v>
      </c>
      <c r="R61" s="28">
        <v>16985.607</v>
      </c>
      <c r="S61" s="28">
        <v>25873.218230000002</v>
      </c>
      <c r="T61" s="29">
        <v>55621.28323</v>
      </c>
      <c r="U61" s="29">
        <v>102668.24976</v>
      </c>
    </row>
    <row r="62" spans="1:21" ht="12.75">
      <c r="A62" s="26"/>
      <c r="B62" s="21"/>
      <c r="C62" s="21" t="s">
        <v>43</v>
      </c>
      <c r="D62" s="49">
        <v>0</v>
      </c>
      <c r="E62" s="30">
        <v>0</v>
      </c>
      <c r="F62" s="28">
        <v>0</v>
      </c>
      <c r="G62" s="28">
        <v>0</v>
      </c>
      <c r="H62" s="29">
        <v>0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9">
        <v>0</v>
      </c>
      <c r="Q62" s="28">
        <v>0</v>
      </c>
      <c r="R62" s="28">
        <v>0</v>
      </c>
      <c r="S62" s="28">
        <v>0</v>
      </c>
      <c r="T62" s="29">
        <v>0</v>
      </c>
      <c r="U62" s="29">
        <v>0</v>
      </c>
    </row>
    <row r="63" spans="1:21" ht="12.75">
      <c r="A63" s="26"/>
      <c r="B63" s="21"/>
      <c r="C63" s="21" t="s">
        <v>44</v>
      </c>
      <c r="D63" s="49">
        <v>756222.171</v>
      </c>
      <c r="E63" s="30">
        <v>8188.563</v>
      </c>
      <c r="F63" s="28">
        <v>2646.841</v>
      </c>
      <c r="G63" s="28">
        <v>368.701</v>
      </c>
      <c r="H63" s="29">
        <v>11204.105</v>
      </c>
      <c r="I63" s="28">
        <v>651.711</v>
      </c>
      <c r="J63" s="28">
        <v>11176.654</v>
      </c>
      <c r="K63" s="28">
        <v>13523.68367</v>
      </c>
      <c r="L63" s="29">
        <v>25352.04867</v>
      </c>
      <c r="M63" s="28">
        <v>3007.719</v>
      </c>
      <c r="N63" s="28">
        <v>4211.87086</v>
      </c>
      <c r="O63" s="28">
        <v>3271.2230000000004</v>
      </c>
      <c r="P63" s="29">
        <v>10490.81286</v>
      </c>
      <c r="Q63" s="28">
        <v>12762.458</v>
      </c>
      <c r="R63" s="28">
        <v>16985.607</v>
      </c>
      <c r="S63" s="28">
        <v>25873.218230000002</v>
      </c>
      <c r="T63" s="29">
        <v>55621.28323</v>
      </c>
      <c r="U63" s="29">
        <v>102668.24976</v>
      </c>
    </row>
    <row r="64" spans="1:21" ht="12.75">
      <c r="A64" s="26"/>
      <c r="B64" s="21" t="s">
        <v>45</v>
      </c>
      <c r="C64" s="21"/>
      <c r="D64" s="27">
        <v>503696.296</v>
      </c>
      <c r="E64" s="30">
        <v>13175.00808</v>
      </c>
      <c r="F64" s="28">
        <v>1309.81012</v>
      </c>
      <c r="G64" s="28">
        <v>2911.00544</v>
      </c>
      <c r="H64" s="29">
        <v>17395.82364</v>
      </c>
      <c r="I64" s="28">
        <v>829.10978</v>
      </c>
      <c r="J64" s="28">
        <v>4828.7126</v>
      </c>
      <c r="K64" s="28">
        <v>8402.131440000001</v>
      </c>
      <c r="L64" s="29">
        <v>14059.95382</v>
      </c>
      <c r="M64" s="28">
        <v>219928.19304999997</v>
      </c>
      <c r="N64" s="28">
        <v>2301.81342</v>
      </c>
      <c r="O64" s="28">
        <v>30686.198800000002</v>
      </c>
      <c r="P64" s="29">
        <v>252916.20526999998</v>
      </c>
      <c r="Q64" s="28">
        <v>166243.66994999998</v>
      </c>
      <c r="R64" s="28">
        <v>1347.6488199999997</v>
      </c>
      <c r="S64" s="28">
        <v>13633.042300000005</v>
      </c>
      <c r="T64" s="29">
        <v>181224.36106999998</v>
      </c>
      <c r="U64" s="29">
        <v>465596.3438</v>
      </c>
    </row>
    <row r="65" spans="1:21" ht="12.75">
      <c r="A65" s="26" t="s">
        <v>46</v>
      </c>
      <c r="B65" s="21"/>
      <c r="C65" s="21"/>
      <c r="D65" s="27">
        <v>-412965.291</v>
      </c>
      <c r="E65" s="30">
        <v>-216266.0972</v>
      </c>
      <c r="F65" s="28">
        <v>-141339.03236</v>
      </c>
      <c r="G65" s="28">
        <v>-847.084</v>
      </c>
      <c r="H65" s="29">
        <v>-358452.21356</v>
      </c>
      <c r="I65" s="28">
        <v>-3348.006</v>
      </c>
      <c r="J65" s="28">
        <v>-282088.20641999994</v>
      </c>
      <c r="K65" s="28">
        <v>-173324.44909</v>
      </c>
      <c r="L65" s="29">
        <v>-458760.66150999995</v>
      </c>
      <c r="M65" s="28">
        <v>-266.5616899999976</v>
      </c>
      <c r="N65" s="28">
        <v>-132951.38884</v>
      </c>
      <c r="O65" s="28">
        <v>75236.77900000001</v>
      </c>
      <c r="P65" s="29">
        <v>-57981.17153000001</v>
      </c>
      <c r="Q65" s="28">
        <v>-40647.385500000004</v>
      </c>
      <c r="R65" s="28">
        <v>86213.793</v>
      </c>
      <c r="S65" s="28">
        <v>-57525.6734</v>
      </c>
      <c r="T65" s="29">
        <v>-11959.265899999999</v>
      </c>
      <c r="U65" s="29">
        <v>-887153.3125</v>
      </c>
    </row>
    <row r="66" spans="1:21" ht="12.75">
      <c r="A66" s="26"/>
      <c r="B66" s="21" t="s">
        <v>42</v>
      </c>
      <c r="C66" s="21"/>
      <c r="D66" s="27">
        <v>0</v>
      </c>
      <c r="E66" s="30">
        <v>0</v>
      </c>
      <c r="F66" s="28">
        <v>0</v>
      </c>
      <c r="G66" s="28">
        <v>0</v>
      </c>
      <c r="H66" s="29">
        <v>0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70469.868</v>
      </c>
      <c r="P66" s="29">
        <v>70469.868</v>
      </c>
      <c r="Q66" s="28">
        <v>88232.241</v>
      </c>
      <c r="R66" s="28">
        <v>87060.318</v>
      </c>
      <c r="S66" s="28">
        <v>110785.04499999998</v>
      </c>
      <c r="T66" s="29">
        <v>286077.604</v>
      </c>
      <c r="U66" s="29">
        <v>356547.472</v>
      </c>
    </row>
    <row r="67" spans="1:21" ht="12.75">
      <c r="A67" s="26"/>
      <c r="B67" s="21"/>
      <c r="C67" s="21" t="s">
        <v>43</v>
      </c>
      <c r="D67" s="49">
        <v>0</v>
      </c>
      <c r="E67" s="30">
        <v>0</v>
      </c>
      <c r="F67" s="28">
        <v>0</v>
      </c>
      <c r="G67" s="28">
        <v>0</v>
      </c>
      <c r="H67" s="29">
        <v>0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70469.868</v>
      </c>
      <c r="P67" s="29">
        <v>70469.868</v>
      </c>
      <c r="Q67" s="28">
        <v>88232.241</v>
      </c>
      <c r="R67" s="28">
        <v>87060.318</v>
      </c>
      <c r="S67" s="28">
        <v>110785.045</v>
      </c>
      <c r="T67" s="29">
        <v>286077.604</v>
      </c>
      <c r="U67" s="29">
        <v>356547.472</v>
      </c>
    </row>
    <row r="68" spans="1:21" ht="12.75">
      <c r="A68" s="26"/>
      <c r="B68" s="21"/>
      <c r="C68" s="21" t="s">
        <v>44</v>
      </c>
      <c r="D68" s="49">
        <v>0</v>
      </c>
      <c r="E68" s="30">
        <v>0</v>
      </c>
      <c r="F68" s="28">
        <v>0</v>
      </c>
      <c r="G68" s="28">
        <v>0</v>
      </c>
      <c r="H68" s="29">
        <v>0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9">
        <v>0</v>
      </c>
      <c r="Q68" s="28">
        <v>0</v>
      </c>
      <c r="R68" s="28">
        <v>0</v>
      </c>
      <c r="S68" s="28">
        <v>0</v>
      </c>
      <c r="T68" s="29">
        <v>0</v>
      </c>
      <c r="U68" s="29">
        <v>0</v>
      </c>
    </row>
    <row r="69" spans="1:21" ht="12.75">
      <c r="A69" s="26"/>
      <c r="B69" s="21" t="s">
        <v>45</v>
      </c>
      <c r="C69" s="21"/>
      <c r="D69" s="27">
        <v>412965.291</v>
      </c>
      <c r="E69" s="30">
        <v>216266.0972</v>
      </c>
      <c r="F69" s="28">
        <v>141339.03236</v>
      </c>
      <c r="G69" s="28">
        <v>847.084</v>
      </c>
      <c r="H69" s="29">
        <v>358452.21356</v>
      </c>
      <c r="I69" s="28">
        <v>3348.006</v>
      </c>
      <c r="J69" s="28">
        <v>282088.20641999994</v>
      </c>
      <c r="K69" s="28">
        <v>173324.44909</v>
      </c>
      <c r="L69" s="29">
        <v>458760.66150999995</v>
      </c>
      <c r="M69" s="28">
        <v>266.5616899999976</v>
      </c>
      <c r="N69" s="28">
        <v>132951.38884</v>
      </c>
      <c r="O69" s="28">
        <v>-4766.911</v>
      </c>
      <c r="P69" s="29">
        <v>128451.03953000001</v>
      </c>
      <c r="Q69" s="28">
        <v>128879.6265</v>
      </c>
      <c r="R69" s="28">
        <v>846.525</v>
      </c>
      <c r="S69" s="28">
        <v>168310.71839999998</v>
      </c>
      <c r="T69" s="29">
        <v>298036.8699</v>
      </c>
      <c r="U69" s="29">
        <v>1243700.7845</v>
      </c>
    </row>
    <row r="70" spans="1:21" ht="12.75">
      <c r="A70" s="26" t="s">
        <v>47</v>
      </c>
      <c r="B70" s="21"/>
      <c r="C70" s="21"/>
      <c r="D70" s="27">
        <v>-716444.814</v>
      </c>
      <c r="E70" s="30">
        <v>-73785.906</v>
      </c>
      <c r="F70" s="28">
        <v>-51881.461</v>
      </c>
      <c r="G70" s="28">
        <v>-62326.807</v>
      </c>
      <c r="H70" s="29">
        <v>-187994.174</v>
      </c>
      <c r="I70" s="28">
        <v>-60929.543</v>
      </c>
      <c r="J70" s="28">
        <v>-52947.875</v>
      </c>
      <c r="K70" s="28">
        <v>-51990.476</v>
      </c>
      <c r="L70" s="29">
        <v>-165867.894</v>
      </c>
      <c r="M70" s="28">
        <v>-53973.632</v>
      </c>
      <c r="N70" s="28">
        <v>-56924.407</v>
      </c>
      <c r="O70" s="28">
        <v>-56970.137</v>
      </c>
      <c r="P70" s="29">
        <v>-167868.17599999998</v>
      </c>
      <c r="Q70" s="28">
        <v>-64984.216</v>
      </c>
      <c r="R70" s="28">
        <v>-70542.149</v>
      </c>
      <c r="S70" s="28">
        <v>-60357.762</v>
      </c>
      <c r="T70" s="29">
        <v>-195884.12699999998</v>
      </c>
      <c r="U70" s="29">
        <v>-717614.3709999999</v>
      </c>
    </row>
    <row r="71" spans="1:21" ht="12.75">
      <c r="A71" s="26"/>
      <c r="B71" s="21"/>
      <c r="C71" s="21"/>
      <c r="D71" s="27"/>
      <c r="E71" s="30"/>
      <c r="F71" s="28"/>
      <c r="G71" s="28"/>
      <c r="H71" s="29"/>
      <c r="I71" s="28"/>
      <c r="J71" s="28"/>
      <c r="K71" s="28"/>
      <c r="L71" s="29"/>
      <c r="M71" s="28"/>
      <c r="N71" s="28"/>
      <c r="O71" s="28"/>
      <c r="P71" s="29"/>
      <c r="Q71" s="28"/>
      <c r="R71" s="28"/>
      <c r="S71" s="28"/>
      <c r="T71" s="29"/>
      <c r="U71" s="29"/>
    </row>
    <row r="72" spans="1:21" ht="12.75">
      <c r="A72" s="35" t="s">
        <v>48</v>
      </c>
      <c r="B72" s="36"/>
      <c r="C72" s="36"/>
      <c r="D72" s="37">
        <v>825373.931</v>
      </c>
      <c r="E72" s="38">
        <v>479073.54928000044</v>
      </c>
      <c r="F72" s="39">
        <v>154217.8265800003</v>
      </c>
      <c r="G72" s="39">
        <v>230714.66251999995</v>
      </c>
      <c r="H72" s="40">
        <v>864006.0383800007</v>
      </c>
      <c r="I72" s="39">
        <v>867972.9236599999</v>
      </c>
      <c r="J72" s="39">
        <v>114126.67074999987</v>
      </c>
      <c r="K72" s="39">
        <v>15650.802419999964</v>
      </c>
      <c r="L72" s="40">
        <v>997750.3968299998</v>
      </c>
      <c r="M72" s="39">
        <v>286381.4800800002</v>
      </c>
      <c r="N72" s="39">
        <v>199098.89316999965</v>
      </c>
      <c r="O72" s="39">
        <v>127038.05389999988</v>
      </c>
      <c r="P72" s="40">
        <v>612518.4271499997</v>
      </c>
      <c r="Q72" s="39">
        <v>315943.2901099998</v>
      </c>
      <c r="R72" s="39">
        <v>265274.3614900001</v>
      </c>
      <c r="S72" s="39">
        <v>54990.34521000013</v>
      </c>
      <c r="T72" s="40">
        <v>636207.9968099999</v>
      </c>
      <c r="U72" s="40">
        <v>3110482.85917</v>
      </c>
    </row>
    <row r="73" spans="1:21" ht="12.75">
      <c r="A73" s="50"/>
      <c r="B73" s="51"/>
      <c r="C73" s="51"/>
      <c r="D73" s="52"/>
      <c r="E73" s="44"/>
      <c r="F73" s="45"/>
      <c r="G73" s="45"/>
      <c r="H73" s="46"/>
      <c r="I73" s="45"/>
      <c r="J73" s="45"/>
      <c r="K73" s="45"/>
      <c r="L73" s="46"/>
      <c r="M73" s="45"/>
      <c r="N73" s="45"/>
      <c r="O73" s="45"/>
      <c r="P73" s="46"/>
      <c r="Q73" s="45"/>
      <c r="R73" s="45"/>
      <c r="S73" s="45"/>
      <c r="T73" s="46"/>
      <c r="U73" s="46"/>
    </row>
    <row r="74" spans="1:21" ht="12.75">
      <c r="A74" s="21" t="s">
        <v>49</v>
      </c>
      <c r="B74" s="21" t="s">
        <v>52</v>
      </c>
      <c r="C74" s="21"/>
      <c r="D74" s="53"/>
      <c r="E74" s="54"/>
      <c r="F74" s="54"/>
      <c r="G74" s="54"/>
      <c r="H74" s="31"/>
      <c r="I74" s="54"/>
      <c r="J74" s="54"/>
      <c r="K74" s="31"/>
      <c r="L74" s="31"/>
      <c r="M74" s="31"/>
      <c r="N74" s="31"/>
      <c r="O74" s="54"/>
      <c r="P74" s="54"/>
      <c r="Q74" s="54"/>
      <c r="R74" s="54"/>
      <c r="S74" s="54"/>
      <c r="T74" s="54"/>
      <c r="U74" s="54"/>
    </row>
    <row r="75" spans="1:21" ht="12.75">
      <c r="A75" s="21" t="s">
        <v>50</v>
      </c>
      <c r="B75" t="s">
        <v>71</v>
      </c>
      <c r="C75" s="21"/>
      <c r="D75" s="53"/>
      <c r="E75" s="54"/>
      <c r="F75" s="54"/>
      <c r="G75" s="54"/>
      <c r="H75" s="31"/>
      <c r="I75" s="54"/>
      <c r="J75" s="54"/>
      <c r="K75" s="31"/>
      <c r="L75" s="31"/>
      <c r="M75" s="31"/>
      <c r="N75" s="31"/>
      <c r="O75" s="54"/>
      <c r="P75" s="54"/>
      <c r="Q75" s="54"/>
      <c r="R75" s="54"/>
      <c r="S75" s="54"/>
      <c r="T75" s="54"/>
      <c r="U75" s="54"/>
    </row>
    <row r="76" spans="1:14" ht="12.75">
      <c r="A76" s="21" t="s">
        <v>51</v>
      </c>
      <c r="B76" t="s">
        <v>72</v>
      </c>
      <c r="C76" s="21"/>
      <c r="D76" s="53"/>
      <c r="H76" s="21"/>
      <c r="K76" s="21"/>
      <c r="L76" s="21"/>
      <c r="M76" s="21"/>
      <c r="N76" s="21"/>
    </row>
    <row r="77" spans="1:14" ht="12.75">
      <c r="A77" t="s">
        <v>53</v>
      </c>
      <c r="B77" t="s">
        <v>220</v>
      </c>
      <c r="D77" s="53"/>
      <c r="H77" s="21"/>
      <c r="K77" s="21"/>
      <c r="L77" s="21"/>
      <c r="M77" s="21"/>
      <c r="N77" s="21"/>
    </row>
    <row r="78" spans="2:14" ht="12.75">
      <c r="B78" t="s">
        <v>221</v>
      </c>
      <c r="D78" s="53"/>
      <c r="H78" s="21"/>
      <c r="K78" s="21"/>
      <c r="L78" s="21"/>
      <c r="M78" s="21"/>
      <c r="N78" s="21"/>
    </row>
    <row r="79" spans="1:14" ht="12.75">
      <c r="A79" t="s">
        <v>222</v>
      </c>
      <c r="B79" s="53" t="s">
        <v>223</v>
      </c>
      <c r="D79" s="53"/>
      <c r="H79" s="21"/>
      <c r="K79" s="21"/>
      <c r="L79" s="21"/>
      <c r="M79" s="21"/>
      <c r="N79" s="21"/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">
      <selection activeCell="A1" sqref="A1"/>
    </sheetView>
  </sheetViews>
  <sheetFormatPr defaultColWidth="11.421875" defaultRowHeight="12.75"/>
  <cols>
    <col min="1" max="2" width="4.00390625" style="0" customWidth="1"/>
    <col min="3" max="3" width="51.00390625" style="0" customWidth="1"/>
  </cols>
  <sheetData>
    <row r="1" spans="1:20" ht="12.75">
      <c r="A1" s="1" t="s">
        <v>201</v>
      </c>
      <c r="B1" s="2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  <c r="S1" s="2"/>
      <c r="T1" s="2"/>
    </row>
    <row r="2" spans="1:20" ht="12.75">
      <c r="A2" s="4" t="s">
        <v>0</v>
      </c>
      <c r="B2" s="5"/>
      <c r="C2" s="5"/>
      <c r="D2" s="6"/>
      <c r="E2" s="3"/>
      <c r="F2" s="3"/>
      <c r="G2" s="2"/>
      <c r="H2" s="3"/>
      <c r="I2" s="3"/>
      <c r="J2" s="3"/>
      <c r="K2" s="2"/>
      <c r="L2" s="3"/>
      <c r="M2" s="3"/>
      <c r="N2" s="3"/>
      <c r="O2" s="2"/>
      <c r="P2" s="3"/>
      <c r="Q2" s="3"/>
      <c r="R2" s="3"/>
      <c r="S2" s="2"/>
      <c r="T2" s="2"/>
    </row>
    <row r="3" spans="1:20" ht="12.75">
      <c r="A3" s="1" t="s">
        <v>1</v>
      </c>
      <c r="B3" s="2"/>
      <c r="C3" s="2"/>
      <c r="D3" s="3"/>
      <c r="E3" s="3"/>
      <c r="F3" s="3"/>
      <c r="G3" s="2"/>
      <c r="H3" s="3"/>
      <c r="I3" s="3"/>
      <c r="J3" s="3"/>
      <c r="K3" s="2"/>
      <c r="L3" s="3"/>
      <c r="M3" s="3"/>
      <c r="N3" s="3"/>
      <c r="O3" s="2"/>
      <c r="P3" s="3"/>
      <c r="Q3" s="3"/>
      <c r="R3" s="3"/>
      <c r="S3" s="2"/>
      <c r="T3" s="2"/>
    </row>
    <row r="4" spans="1:20" ht="12.75">
      <c r="A4" s="1" t="s">
        <v>54</v>
      </c>
      <c r="B4" s="2"/>
      <c r="C4" s="7"/>
      <c r="D4" s="3"/>
      <c r="E4" s="3"/>
      <c r="F4" s="3"/>
      <c r="G4" s="2"/>
      <c r="H4" s="3"/>
      <c r="I4" s="3"/>
      <c r="J4" s="3"/>
      <c r="K4" s="2"/>
      <c r="L4" s="3"/>
      <c r="M4" s="3"/>
      <c r="N4" s="3"/>
      <c r="O4" s="2"/>
      <c r="P4" s="3"/>
      <c r="Q4" s="3"/>
      <c r="R4" s="3"/>
      <c r="S4" s="2"/>
      <c r="T4" s="2"/>
    </row>
    <row r="5" spans="1:20" ht="12.75">
      <c r="A5" s="1" t="s">
        <v>3</v>
      </c>
      <c r="B5" s="2"/>
      <c r="C5" s="7"/>
      <c r="D5" s="3"/>
      <c r="E5" s="3"/>
      <c r="F5" s="3"/>
      <c r="G5" s="2"/>
      <c r="H5" s="3"/>
      <c r="I5" s="3"/>
      <c r="J5" s="3"/>
      <c r="K5" s="2"/>
      <c r="L5" s="3"/>
      <c r="M5" s="3"/>
      <c r="N5" s="3"/>
      <c r="O5" s="2"/>
      <c r="P5" s="3"/>
      <c r="Q5" s="3"/>
      <c r="R5" s="3"/>
      <c r="S5" s="2"/>
      <c r="T5" s="2"/>
    </row>
    <row r="6" spans="1:20" ht="12.75">
      <c r="A6" s="9"/>
      <c r="B6" s="10"/>
      <c r="C6" s="11"/>
      <c r="D6" s="113"/>
      <c r="E6" s="55"/>
      <c r="F6" s="98"/>
      <c r="G6" s="2"/>
      <c r="H6" s="3"/>
      <c r="I6" s="3"/>
      <c r="J6" s="3"/>
      <c r="K6" s="2"/>
      <c r="L6" s="3"/>
      <c r="M6" s="65"/>
      <c r="N6" s="3"/>
      <c r="O6" s="2"/>
      <c r="P6" s="3"/>
      <c r="Q6" s="3"/>
      <c r="R6" s="3"/>
      <c r="S6" s="2"/>
      <c r="T6" s="2"/>
    </row>
    <row r="7" spans="1:20" ht="25.5">
      <c r="A7" s="14"/>
      <c r="B7" s="15"/>
      <c r="C7" s="15"/>
      <c r="D7" s="16" t="s">
        <v>5</v>
      </c>
      <c r="E7" s="56" t="s">
        <v>65</v>
      </c>
      <c r="F7" s="56" t="s">
        <v>69</v>
      </c>
      <c r="G7" s="19" t="s">
        <v>70</v>
      </c>
      <c r="H7" s="56" t="s">
        <v>73</v>
      </c>
      <c r="I7" s="56" t="s">
        <v>74</v>
      </c>
      <c r="J7" s="56" t="s">
        <v>83</v>
      </c>
      <c r="K7" s="19" t="s">
        <v>84</v>
      </c>
      <c r="L7" s="56" t="s">
        <v>146</v>
      </c>
      <c r="M7" s="56" t="s">
        <v>147</v>
      </c>
      <c r="N7" s="56" t="s">
        <v>148</v>
      </c>
      <c r="O7" s="103" t="s">
        <v>214</v>
      </c>
      <c r="P7" s="56" t="s">
        <v>254</v>
      </c>
      <c r="Q7" s="56" t="s">
        <v>255</v>
      </c>
      <c r="R7" s="56" t="s">
        <v>256</v>
      </c>
      <c r="S7" s="103" t="s">
        <v>250</v>
      </c>
      <c r="T7" s="103" t="s">
        <v>257</v>
      </c>
    </row>
    <row r="8" spans="1:20" ht="12.75">
      <c r="A8" s="20"/>
      <c r="B8" s="21"/>
      <c r="C8" s="21"/>
      <c r="D8" s="57"/>
      <c r="E8" s="53"/>
      <c r="F8" s="53"/>
      <c r="G8" s="24"/>
      <c r="H8" s="53"/>
      <c r="I8" s="53"/>
      <c r="J8" s="53"/>
      <c r="K8" s="24"/>
      <c r="L8" s="53"/>
      <c r="M8" s="53"/>
      <c r="N8" s="53"/>
      <c r="O8" s="24"/>
      <c r="P8" s="53"/>
      <c r="Q8" s="53"/>
      <c r="R8" s="53"/>
      <c r="S8" s="24"/>
      <c r="T8" s="24"/>
    </row>
    <row r="9" spans="1:20" ht="12.75">
      <c r="A9" s="25" t="s">
        <v>6</v>
      </c>
      <c r="B9" s="21"/>
      <c r="C9" s="21"/>
      <c r="D9" s="58"/>
      <c r="E9" s="53"/>
      <c r="F9" s="53"/>
      <c r="G9" s="24"/>
      <c r="H9" s="53"/>
      <c r="I9" s="53"/>
      <c r="J9" s="53"/>
      <c r="K9" s="24"/>
      <c r="L9" s="53"/>
      <c r="M9" s="53"/>
      <c r="N9" s="53"/>
      <c r="O9" s="24"/>
      <c r="P9" s="53"/>
      <c r="Q9" s="53"/>
      <c r="R9" s="53"/>
      <c r="S9" s="24"/>
      <c r="T9" s="24"/>
    </row>
    <row r="10" spans="1:20" ht="12.75">
      <c r="A10" s="26" t="s">
        <v>7</v>
      </c>
      <c r="B10" s="21"/>
      <c r="C10" s="21"/>
      <c r="D10" s="30">
        <v>1193778.1790000005</v>
      </c>
      <c r="E10" s="28">
        <v>929751.0609999996</v>
      </c>
      <c r="F10" s="28">
        <v>1061503.065</v>
      </c>
      <c r="G10" s="29">
        <v>3185032.3050000006</v>
      </c>
      <c r="H10" s="28">
        <v>1614196.4009999998</v>
      </c>
      <c r="I10" s="28">
        <v>870023.7720000001</v>
      </c>
      <c r="J10" s="28">
        <v>938635.2050000003</v>
      </c>
      <c r="K10" s="29">
        <v>3422855.3779999986</v>
      </c>
      <c r="L10" s="28">
        <v>1022304.891</v>
      </c>
      <c r="M10" s="28">
        <v>1030556.7940000001</v>
      </c>
      <c r="N10" s="28">
        <v>1072398.7149999999</v>
      </c>
      <c r="O10" s="29">
        <v>3125260.4</v>
      </c>
      <c r="P10" s="28">
        <v>1131136.12</v>
      </c>
      <c r="Q10" s="28">
        <v>1061366.2250000003</v>
      </c>
      <c r="R10" s="28">
        <v>1296105.0189999999</v>
      </c>
      <c r="S10" s="29">
        <v>3488607.363999998</v>
      </c>
      <c r="T10" s="29">
        <v>13221755.446999999</v>
      </c>
    </row>
    <row r="11" spans="1:20" ht="12.75">
      <c r="A11" s="26"/>
      <c r="B11" s="21" t="s">
        <v>8</v>
      </c>
      <c r="C11" s="21"/>
      <c r="D11" s="47">
        <v>1004256.417</v>
      </c>
      <c r="E11" s="48">
        <v>791984.311</v>
      </c>
      <c r="F11" s="48">
        <v>905077.474</v>
      </c>
      <c r="G11" s="29">
        <v>2701318.202</v>
      </c>
      <c r="H11" s="48">
        <v>1458934.851</v>
      </c>
      <c r="I11" s="48">
        <v>671854.383</v>
      </c>
      <c r="J11" s="48">
        <v>768912.57</v>
      </c>
      <c r="K11" s="29">
        <v>2899701.804</v>
      </c>
      <c r="L11" s="48">
        <v>801622.478</v>
      </c>
      <c r="M11" s="48">
        <v>910826.87</v>
      </c>
      <c r="N11" s="48">
        <v>877618.698</v>
      </c>
      <c r="O11" s="29">
        <v>2590068.046</v>
      </c>
      <c r="P11" s="48">
        <v>970351.498</v>
      </c>
      <c r="Q11" s="48">
        <v>913385.667</v>
      </c>
      <c r="R11" s="48">
        <v>1109965.374</v>
      </c>
      <c r="S11" s="29">
        <v>2993702.539</v>
      </c>
      <c r="T11" s="29">
        <v>11184790.591</v>
      </c>
    </row>
    <row r="12" spans="1:20" ht="12.75">
      <c r="A12" s="26"/>
      <c r="B12" s="21"/>
      <c r="C12" s="273" t="s">
        <v>242</v>
      </c>
      <c r="D12" s="274">
        <v>54168.743854</v>
      </c>
      <c r="E12" s="275">
        <v>31408.686135</v>
      </c>
      <c r="F12" s="275">
        <v>29836.678153</v>
      </c>
      <c r="G12" s="285">
        <v>115414.108142</v>
      </c>
      <c r="H12" s="275">
        <v>294302.20341</v>
      </c>
      <c r="I12" s="275">
        <v>57327.063196</v>
      </c>
      <c r="J12" s="275">
        <v>29352.300139</v>
      </c>
      <c r="K12" s="285">
        <v>380981.566745</v>
      </c>
      <c r="L12" s="275">
        <v>67199.09158200001</v>
      </c>
      <c r="M12" s="275">
        <v>57134.199821999995</v>
      </c>
      <c r="N12" s="275">
        <v>48625.107921999996</v>
      </c>
      <c r="O12" s="285">
        <v>172958.399326</v>
      </c>
      <c r="P12" s="275">
        <v>94208.889</v>
      </c>
      <c r="Q12" s="275">
        <v>35461.34</v>
      </c>
      <c r="R12" s="275">
        <v>158714.035953</v>
      </c>
      <c r="S12" s="285">
        <v>288384.264953</v>
      </c>
      <c r="T12" s="285">
        <v>957738.339166</v>
      </c>
    </row>
    <row r="13" spans="1:20" ht="12.75">
      <c r="A13" s="26"/>
      <c r="B13" s="21"/>
      <c r="C13" s="273" t="s">
        <v>249</v>
      </c>
      <c r="D13" s="274">
        <v>950087.673146</v>
      </c>
      <c r="E13" s="275">
        <v>760575.624865</v>
      </c>
      <c r="F13" s="275">
        <v>875240.7958470001</v>
      </c>
      <c r="G13" s="285">
        <v>2585904.093858</v>
      </c>
      <c r="H13" s="275">
        <v>1164632.64759</v>
      </c>
      <c r="I13" s="275">
        <v>614527.319804</v>
      </c>
      <c r="J13" s="275">
        <v>739560.2698609999</v>
      </c>
      <c r="K13" s="285">
        <v>2518720.2372549996</v>
      </c>
      <c r="L13" s="275">
        <v>734423.386418</v>
      </c>
      <c r="M13" s="275">
        <v>853692.670178</v>
      </c>
      <c r="N13" s="275">
        <v>828993.590078</v>
      </c>
      <c r="O13" s="285">
        <v>2417109.6466739997</v>
      </c>
      <c r="P13" s="275">
        <v>876142.609</v>
      </c>
      <c r="Q13" s="275">
        <v>877924.327</v>
      </c>
      <c r="R13" s="275">
        <v>951251.3380470001</v>
      </c>
      <c r="S13" s="285">
        <v>2705318.2740470003</v>
      </c>
      <c r="T13" s="285">
        <v>10227052.251834</v>
      </c>
    </row>
    <row r="14" spans="1:20" ht="12.75">
      <c r="A14" s="26"/>
      <c r="B14" s="21" t="s">
        <v>9</v>
      </c>
      <c r="C14" s="21"/>
      <c r="D14" s="47">
        <v>0</v>
      </c>
      <c r="E14" s="48">
        <v>0</v>
      </c>
      <c r="F14" s="48">
        <v>0</v>
      </c>
      <c r="G14" s="29">
        <v>0</v>
      </c>
      <c r="H14" s="48">
        <v>0</v>
      </c>
      <c r="I14" s="48">
        <v>0</v>
      </c>
      <c r="J14" s="48">
        <v>0</v>
      </c>
      <c r="K14" s="29">
        <v>0</v>
      </c>
      <c r="L14" s="48">
        <v>0</v>
      </c>
      <c r="M14" s="48">
        <v>0</v>
      </c>
      <c r="N14" s="48">
        <v>0</v>
      </c>
      <c r="O14" s="29">
        <v>0</v>
      </c>
      <c r="P14" s="48">
        <v>0</v>
      </c>
      <c r="Q14" s="48">
        <v>0</v>
      </c>
      <c r="R14" s="48">
        <v>0</v>
      </c>
      <c r="S14" s="29">
        <v>0</v>
      </c>
      <c r="T14" s="29">
        <v>0</v>
      </c>
    </row>
    <row r="15" spans="1:20" ht="12.75">
      <c r="A15" s="26"/>
      <c r="B15" s="21" t="s">
        <v>10</v>
      </c>
      <c r="C15" s="21"/>
      <c r="D15" s="47">
        <v>71916.056</v>
      </c>
      <c r="E15" s="48">
        <v>74863.688</v>
      </c>
      <c r="F15" s="48">
        <v>76453.443</v>
      </c>
      <c r="G15" s="29">
        <v>223233.187</v>
      </c>
      <c r="H15" s="48">
        <v>78052.722</v>
      </c>
      <c r="I15" s="48">
        <v>78152.787</v>
      </c>
      <c r="J15" s="48">
        <v>80292.099</v>
      </c>
      <c r="K15" s="29">
        <v>236497.608</v>
      </c>
      <c r="L15" s="48">
        <v>77633.882</v>
      </c>
      <c r="M15" s="48">
        <v>76385.98</v>
      </c>
      <c r="N15" s="48">
        <v>80198.95</v>
      </c>
      <c r="O15" s="29">
        <v>234218.81199999998</v>
      </c>
      <c r="P15" s="48">
        <v>78544.953</v>
      </c>
      <c r="Q15" s="48">
        <v>79935.948</v>
      </c>
      <c r="R15" s="48">
        <v>79286.688</v>
      </c>
      <c r="S15" s="29">
        <v>237767.589</v>
      </c>
      <c r="T15" s="29">
        <v>931717.196</v>
      </c>
    </row>
    <row r="16" spans="1:20" ht="12.75">
      <c r="A16" s="26"/>
      <c r="B16" s="21" t="s">
        <v>60</v>
      </c>
      <c r="C16" s="21"/>
      <c r="D16" s="47">
        <v>18897.861</v>
      </c>
      <c r="E16" s="48">
        <v>2991.265</v>
      </c>
      <c r="F16" s="48">
        <v>5074.71</v>
      </c>
      <c r="G16" s="29">
        <v>26963.836</v>
      </c>
      <c r="H16" s="48">
        <v>4932.835</v>
      </c>
      <c r="I16" s="48">
        <v>8493.62</v>
      </c>
      <c r="J16" s="48">
        <v>4037.185</v>
      </c>
      <c r="K16" s="29">
        <v>17463.64</v>
      </c>
      <c r="L16" s="48">
        <v>7526.163</v>
      </c>
      <c r="M16" s="48">
        <v>3788.655</v>
      </c>
      <c r="N16" s="48">
        <v>3253.131</v>
      </c>
      <c r="O16" s="29">
        <v>14567.948999999999</v>
      </c>
      <c r="P16" s="48">
        <v>5038.691</v>
      </c>
      <c r="Q16" s="48">
        <v>5350.293</v>
      </c>
      <c r="R16" s="48">
        <v>3199.034</v>
      </c>
      <c r="S16" s="29">
        <v>13588.018</v>
      </c>
      <c r="T16" s="29">
        <v>72583.443</v>
      </c>
    </row>
    <row r="17" spans="1:20" ht="12.75">
      <c r="A17" s="26"/>
      <c r="B17" s="21" t="s">
        <v>61</v>
      </c>
      <c r="C17" s="21"/>
      <c r="D17" s="47">
        <v>7347.651</v>
      </c>
      <c r="E17" s="48">
        <v>5891.393</v>
      </c>
      <c r="F17" s="48">
        <v>11408.674</v>
      </c>
      <c r="G17" s="29">
        <v>24647.718</v>
      </c>
      <c r="H17" s="48">
        <v>11547.004</v>
      </c>
      <c r="I17" s="48">
        <v>56101.334</v>
      </c>
      <c r="J17" s="48">
        <v>23486.576</v>
      </c>
      <c r="K17" s="29">
        <v>91134.914</v>
      </c>
      <c r="L17" s="48">
        <v>6841.697</v>
      </c>
      <c r="M17" s="48">
        <v>6426.063</v>
      </c>
      <c r="N17" s="48">
        <v>38332.809</v>
      </c>
      <c r="O17" s="29">
        <v>51600.569</v>
      </c>
      <c r="P17" s="48">
        <v>12720.182</v>
      </c>
      <c r="Q17" s="48">
        <v>836.049</v>
      </c>
      <c r="R17" s="48">
        <v>21232.619</v>
      </c>
      <c r="S17" s="29">
        <v>34788.85</v>
      </c>
      <c r="T17" s="29">
        <v>202172.051</v>
      </c>
    </row>
    <row r="18" spans="1:20" ht="12.75">
      <c r="A18" s="26"/>
      <c r="B18" s="21" t="s">
        <v>11</v>
      </c>
      <c r="C18" s="21"/>
      <c r="D18" s="47">
        <v>36382.168</v>
      </c>
      <c r="E18" s="48">
        <v>30835.727</v>
      </c>
      <c r="F18" s="48">
        <v>34835.172</v>
      </c>
      <c r="G18" s="29">
        <v>102053.06699999998</v>
      </c>
      <c r="H18" s="48">
        <v>34230.155</v>
      </c>
      <c r="I18" s="48">
        <v>32496.221</v>
      </c>
      <c r="J18" s="48">
        <v>31091.249</v>
      </c>
      <c r="K18" s="29">
        <v>97817.625</v>
      </c>
      <c r="L18" s="48">
        <v>34450.083</v>
      </c>
      <c r="M18" s="48">
        <v>33741.442</v>
      </c>
      <c r="N18" s="48">
        <v>29473.509</v>
      </c>
      <c r="O18" s="29">
        <v>97665.03399999999</v>
      </c>
      <c r="P18" s="48">
        <v>36342.497</v>
      </c>
      <c r="Q18" s="48">
        <v>32468.009</v>
      </c>
      <c r="R18" s="48">
        <v>47845.435</v>
      </c>
      <c r="S18" s="29">
        <v>116655.94099999999</v>
      </c>
      <c r="T18" s="29">
        <v>414191.66699999996</v>
      </c>
    </row>
    <row r="19" spans="1:20" ht="12.75">
      <c r="A19" s="26"/>
      <c r="B19" s="21" t="s">
        <v>12</v>
      </c>
      <c r="C19" s="21"/>
      <c r="D19" s="47">
        <v>54978.026</v>
      </c>
      <c r="E19" s="48">
        <v>23184.677</v>
      </c>
      <c r="F19" s="48">
        <v>28653.592</v>
      </c>
      <c r="G19" s="29">
        <v>106816.295</v>
      </c>
      <c r="H19" s="48">
        <v>26498.834</v>
      </c>
      <c r="I19" s="48">
        <v>22925.427</v>
      </c>
      <c r="J19" s="48">
        <v>30815.526</v>
      </c>
      <c r="K19" s="29">
        <v>80239.787</v>
      </c>
      <c r="L19" s="48">
        <v>94230.588</v>
      </c>
      <c r="M19" s="48">
        <v>-612.216</v>
      </c>
      <c r="N19" s="48">
        <v>43521.618</v>
      </c>
      <c r="O19" s="29">
        <v>137139.99</v>
      </c>
      <c r="P19" s="48">
        <v>28138.299</v>
      </c>
      <c r="Q19" s="48">
        <v>29390.259</v>
      </c>
      <c r="R19" s="48">
        <v>34575.869</v>
      </c>
      <c r="S19" s="29">
        <v>92104.427</v>
      </c>
      <c r="T19" s="29">
        <v>416300.49899999995</v>
      </c>
    </row>
    <row r="20" spans="1:20" ht="12.75">
      <c r="A20" s="26"/>
      <c r="B20" s="21"/>
      <c r="C20" s="21"/>
      <c r="D20" s="58"/>
      <c r="E20" s="59"/>
      <c r="F20" s="59"/>
      <c r="G20" s="32"/>
      <c r="H20" s="59"/>
      <c r="I20" s="59"/>
      <c r="J20" s="59"/>
      <c r="K20" s="32"/>
      <c r="L20" s="59"/>
      <c r="M20" s="59"/>
      <c r="N20" s="59"/>
      <c r="O20" s="32"/>
      <c r="P20" s="59"/>
      <c r="Q20" s="59"/>
      <c r="R20" s="59"/>
      <c r="S20" s="32"/>
      <c r="T20" s="32"/>
    </row>
    <row r="21" spans="1:20" ht="12.75">
      <c r="A21" s="26" t="s">
        <v>13</v>
      </c>
      <c r="B21" s="21"/>
      <c r="C21" s="21"/>
      <c r="D21" s="47">
        <v>742769.353</v>
      </c>
      <c r="E21" s="48">
        <v>697031.249</v>
      </c>
      <c r="F21" s="48">
        <v>793019.6630000001</v>
      </c>
      <c r="G21" s="29">
        <v>2232820.2649999997</v>
      </c>
      <c r="H21" s="48">
        <v>766312.196</v>
      </c>
      <c r="I21" s="48">
        <v>794995.716</v>
      </c>
      <c r="J21" s="48">
        <v>826792.5070000001</v>
      </c>
      <c r="K21" s="29">
        <v>2388100.4189999998</v>
      </c>
      <c r="L21" s="48">
        <v>763786.6720000001</v>
      </c>
      <c r="M21" s="48">
        <v>784134.416</v>
      </c>
      <c r="N21" s="48">
        <v>850013.841</v>
      </c>
      <c r="O21" s="29">
        <v>2397934.9290000005</v>
      </c>
      <c r="P21" s="48">
        <v>787291.45339</v>
      </c>
      <c r="Q21" s="48">
        <v>808797.4702300001</v>
      </c>
      <c r="R21" s="48">
        <v>1120797.89748</v>
      </c>
      <c r="S21" s="29">
        <v>2716886.8211</v>
      </c>
      <c r="T21" s="29">
        <v>9735742.4341</v>
      </c>
    </row>
    <row r="22" spans="1:20" ht="12.75">
      <c r="A22" s="26"/>
      <c r="B22" s="21" t="s">
        <v>14</v>
      </c>
      <c r="C22" s="21"/>
      <c r="D22" s="47">
        <v>179837.213</v>
      </c>
      <c r="E22" s="48">
        <v>185108.324</v>
      </c>
      <c r="F22" s="48">
        <v>224414.742</v>
      </c>
      <c r="G22" s="29">
        <v>589360.279</v>
      </c>
      <c r="H22" s="48">
        <v>188453.182</v>
      </c>
      <c r="I22" s="48">
        <v>187772.046</v>
      </c>
      <c r="J22" s="48">
        <v>226891.007</v>
      </c>
      <c r="K22" s="29">
        <v>603116.235</v>
      </c>
      <c r="L22" s="48">
        <v>186651.89</v>
      </c>
      <c r="M22" s="48">
        <v>190547.713</v>
      </c>
      <c r="N22" s="48">
        <v>229777.968</v>
      </c>
      <c r="O22" s="29">
        <v>606977.571</v>
      </c>
      <c r="P22" s="48">
        <v>189033.578</v>
      </c>
      <c r="Q22" s="48">
        <v>191909.779</v>
      </c>
      <c r="R22" s="48">
        <v>264476.593</v>
      </c>
      <c r="S22" s="29">
        <v>645419.95</v>
      </c>
      <c r="T22" s="29">
        <v>2444874.035</v>
      </c>
    </row>
    <row r="23" spans="1:20" ht="12.75">
      <c r="A23" s="26"/>
      <c r="B23" s="21" t="s">
        <v>15</v>
      </c>
      <c r="C23" s="21"/>
      <c r="D23" s="47">
        <v>48689.584</v>
      </c>
      <c r="E23" s="48">
        <v>57524.454</v>
      </c>
      <c r="F23" s="48">
        <v>70620.621</v>
      </c>
      <c r="G23" s="29">
        <v>176834.65899999999</v>
      </c>
      <c r="H23" s="48">
        <v>69390.399</v>
      </c>
      <c r="I23" s="48">
        <v>72106.533</v>
      </c>
      <c r="J23" s="48">
        <v>79589.23</v>
      </c>
      <c r="K23" s="29">
        <v>221086.162</v>
      </c>
      <c r="L23" s="48">
        <v>79138.664</v>
      </c>
      <c r="M23" s="48">
        <v>76228.884</v>
      </c>
      <c r="N23" s="48">
        <v>77526.248</v>
      </c>
      <c r="O23" s="29">
        <v>232893.79600000003</v>
      </c>
      <c r="P23" s="48">
        <v>77303.391</v>
      </c>
      <c r="Q23" s="48">
        <v>69875.614</v>
      </c>
      <c r="R23" s="48">
        <v>131258.695</v>
      </c>
      <c r="S23" s="29">
        <v>278437.7</v>
      </c>
      <c r="T23" s="29">
        <v>909252.317</v>
      </c>
    </row>
    <row r="24" spans="1:20" ht="12.75">
      <c r="A24" s="26"/>
      <c r="B24" s="21" t="s">
        <v>16</v>
      </c>
      <c r="C24" s="21"/>
      <c r="D24" s="47">
        <v>3458.208</v>
      </c>
      <c r="E24" s="48">
        <v>8406.482</v>
      </c>
      <c r="F24" s="48">
        <v>2843.025</v>
      </c>
      <c r="G24" s="29">
        <v>14707.715</v>
      </c>
      <c r="H24" s="48">
        <v>10797.652</v>
      </c>
      <c r="I24" s="48">
        <v>114.603</v>
      </c>
      <c r="J24" s="48">
        <v>682.205</v>
      </c>
      <c r="K24" s="29">
        <v>11594.46</v>
      </c>
      <c r="L24" s="48">
        <v>5558.13</v>
      </c>
      <c r="M24" s="48">
        <v>8754.177</v>
      </c>
      <c r="N24" s="48">
        <v>8632.869</v>
      </c>
      <c r="O24" s="29">
        <v>22945.176</v>
      </c>
      <c r="P24" s="48">
        <v>9135.33539</v>
      </c>
      <c r="Q24" s="48">
        <v>3906.69523</v>
      </c>
      <c r="R24" s="48">
        <v>1116.66048</v>
      </c>
      <c r="S24" s="29">
        <v>14158.6911</v>
      </c>
      <c r="T24" s="29">
        <v>63406.042100000006</v>
      </c>
    </row>
    <row r="25" spans="1:20" ht="12.75">
      <c r="A25" s="26"/>
      <c r="B25" s="21" t="s">
        <v>62</v>
      </c>
      <c r="C25" s="21"/>
      <c r="D25" s="47">
        <v>268866.362</v>
      </c>
      <c r="E25" s="48">
        <v>217012.083</v>
      </c>
      <c r="F25" s="48">
        <v>259467.195</v>
      </c>
      <c r="G25" s="29">
        <v>745345.64</v>
      </c>
      <c r="H25" s="48">
        <v>257742.939</v>
      </c>
      <c r="I25" s="48">
        <v>256423.131</v>
      </c>
      <c r="J25" s="48">
        <v>274563.118</v>
      </c>
      <c r="K25" s="29">
        <v>788729.1880000001</v>
      </c>
      <c r="L25" s="48">
        <v>239090.003</v>
      </c>
      <c r="M25" s="48">
        <v>258984.089</v>
      </c>
      <c r="N25" s="48">
        <v>260284.37</v>
      </c>
      <c r="O25" s="29">
        <v>758358.462</v>
      </c>
      <c r="P25" s="48">
        <v>265157.595</v>
      </c>
      <c r="Q25" s="48">
        <v>291094.53</v>
      </c>
      <c r="R25" s="48">
        <v>411584.111</v>
      </c>
      <c r="S25" s="29">
        <v>967836.236</v>
      </c>
      <c r="T25" s="29">
        <v>3260269.5260000005</v>
      </c>
    </row>
    <row r="26" spans="1:20" ht="12.75">
      <c r="A26" s="26"/>
      <c r="B26" s="21" t="s">
        <v>75</v>
      </c>
      <c r="C26" s="21"/>
      <c r="D26" s="47">
        <v>240832.766</v>
      </c>
      <c r="E26" s="48">
        <v>228911.773</v>
      </c>
      <c r="F26" s="48">
        <v>235414.207</v>
      </c>
      <c r="G26" s="29">
        <v>705158.746</v>
      </c>
      <c r="H26" s="48">
        <v>239686.007</v>
      </c>
      <c r="I26" s="48">
        <v>278065.67</v>
      </c>
      <c r="J26" s="48">
        <v>243839.373</v>
      </c>
      <c r="K26" s="29">
        <v>761591.05</v>
      </c>
      <c r="L26" s="48">
        <v>252008.599</v>
      </c>
      <c r="M26" s="48">
        <v>249050.404</v>
      </c>
      <c r="N26" s="48">
        <v>272083.693</v>
      </c>
      <c r="O26" s="29">
        <v>773142.696</v>
      </c>
      <c r="P26" s="48">
        <v>246087.806</v>
      </c>
      <c r="Q26" s="48">
        <v>249304.771</v>
      </c>
      <c r="R26" s="48">
        <v>306472.089</v>
      </c>
      <c r="S26" s="29">
        <v>801864.666</v>
      </c>
      <c r="T26" s="29">
        <v>3041757.158</v>
      </c>
    </row>
    <row r="27" spans="1:20" ht="12.75">
      <c r="A27" s="26"/>
      <c r="B27" s="21" t="s">
        <v>17</v>
      </c>
      <c r="C27" s="21"/>
      <c r="D27" s="47">
        <v>1085.22</v>
      </c>
      <c r="E27" s="48">
        <v>68.133</v>
      </c>
      <c r="F27" s="48">
        <v>259.873</v>
      </c>
      <c r="G27" s="29">
        <v>1413.226</v>
      </c>
      <c r="H27" s="48">
        <v>242.017</v>
      </c>
      <c r="I27" s="48">
        <v>513.733</v>
      </c>
      <c r="J27" s="48">
        <v>1227.574</v>
      </c>
      <c r="K27" s="29">
        <v>1983.324</v>
      </c>
      <c r="L27" s="48">
        <v>1339.386</v>
      </c>
      <c r="M27" s="48">
        <v>569.149</v>
      </c>
      <c r="N27" s="48">
        <v>1708.693</v>
      </c>
      <c r="O27" s="29">
        <v>3617.228</v>
      </c>
      <c r="P27" s="48">
        <v>573.748</v>
      </c>
      <c r="Q27" s="48">
        <v>2706.081</v>
      </c>
      <c r="R27" s="48">
        <v>5889.749</v>
      </c>
      <c r="S27" s="29">
        <v>9169.578</v>
      </c>
      <c r="T27" s="29">
        <v>16183.356</v>
      </c>
    </row>
    <row r="28" spans="1:20" ht="12.75">
      <c r="A28" s="26"/>
      <c r="B28" s="21"/>
      <c r="C28" s="21"/>
      <c r="D28" s="47"/>
      <c r="E28" s="48"/>
      <c r="F28" s="48"/>
      <c r="G28" s="29"/>
      <c r="H28" s="48"/>
      <c r="I28" s="48"/>
      <c r="J28" s="48"/>
      <c r="K28" s="29"/>
      <c r="L28" s="48"/>
      <c r="M28" s="48"/>
      <c r="N28" s="48"/>
      <c r="O28" s="29"/>
      <c r="P28" s="48"/>
      <c r="Q28" s="48"/>
      <c r="R28" s="48"/>
      <c r="S28" s="29"/>
      <c r="T28" s="29"/>
    </row>
    <row r="29" spans="1:20" ht="12.75">
      <c r="A29" s="33" t="s">
        <v>18</v>
      </c>
      <c r="B29" s="34"/>
      <c r="C29" s="34"/>
      <c r="D29" s="47">
        <v>451008.82600000047</v>
      </c>
      <c r="E29" s="48">
        <v>232719.81199999969</v>
      </c>
      <c r="F29" s="48">
        <v>268483.4019999999</v>
      </c>
      <c r="G29" s="29">
        <v>952212.040000001</v>
      </c>
      <c r="H29" s="48">
        <v>847884.2049999998</v>
      </c>
      <c r="I29" s="48">
        <v>75028.0560000001</v>
      </c>
      <c r="J29" s="48">
        <v>111842.69800000021</v>
      </c>
      <c r="K29" s="29">
        <v>1034754.9589999989</v>
      </c>
      <c r="L29" s="48">
        <v>258518.2189999998</v>
      </c>
      <c r="M29" s="48">
        <v>246422.37800000014</v>
      </c>
      <c r="N29" s="48">
        <v>222384.87399999984</v>
      </c>
      <c r="O29" s="29">
        <v>727325.4709999999</v>
      </c>
      <c r="P29" s="48">
        <v>343844.6666100001</v>
      </c>
      <c r="Q29" s="48">
        <v>252568.75477000023</v>
      </c>
      <c r="R29" s="48">
        <v>175307.1215199998</v>
      </c>
      <c r="S29" s="29">
        <v>771720.5428999984</v>
      </c>
      <c r="T29" s="29">
        <v>3486013.0128999986</v>
      </c>
    </row>
    <row r="30" spans="1:20" ht="12.75">
      <c r="A30" s="26"/>
      <c r="B30" s="21"/>
      <c r="C30" s="21"/>
      <c r="D30" s="47"/>
      <c r="E30" s="48"/>
      <c r="F30" s="48"/>
      <c r="G30" s="29"/>
      <c r="H30" s="48"/>
      <c r="I30" s="48"/>
      <c r="J30" s="48"/>
      <c r="K30" s="29"/>
      <c r="L30" s="48"/>
      <c r="M30" s="48"/>
      <c r="N30" s="48"/>
      <c r="O30" s="29"/>
      <c r="P30" s="48"/>
      <c r="Q30" s="48"/>
      <c r="R30" s="48"/>
      <c r="S30" s="29"/>
      <c r="T30" s="29"/>
    </row>
    <row r="31" spans="1:20" ht="12.75">
      <c r="A31" s="25" t="s">
        <v>19</v>
      </c>
      <c r="B31" s="21"/>
      <c r="C31" s="21"/>
      <c r="D31" s="47"/>
      <c r="E31" s="48"/>
      <c r="F31" s="48"/>
      <c r="G31" s="29"/>
      <c r="H31" s="48"/>
      <c r="I31" s="48"/>
      <c r="J31" s="48"/>
      <c r="K31" s="29"/>
      <c r="L31" s="48"/>
      <c r="M31" s="48"/>
      <c r="N31" s="48"/>
      <c r="O31" s="29"/>
      <c r="P31" s="48"/>
      <c r="Q31" s="48"/>
      <c r="R31" s="48"/>
      <c r="S31" s="29"/>
      <c r="T31" s="29"/>
    </row>
    <row r="32" spans="1:20" ht="12.75">
      <c r="A32" s="26" t="s">
        <v>20</v>
      </c>
      <c r="B32" s="21"/>
      <c r="C32" s="21"/>
      <c r="D32" s="47">
        <v>57475.712</v>
      </c>
      <c r="E32" s="48">
        <v>119427.492</v>
      </c>
      <c r="F32" s="48">
        <v>159301.47100000002</v>
      </c>
      <c r="G32" s="29">
        <v>336204.675</v>
      </c>
      <c r="H32" s="48">
        <v>163581.01499999998</v>
      </c>
      <c r="I32" s="48">
        <v>138861.83</v>
      </c>
      <c r="J32" s="48">
        <v>199694.79499999998</v>
      </c>
      <c r="K32" s="29">
        <v>502137.64</v>
      </c>
      <c r="L32" s="48">
        <v>170261.499</v>
      </c>
      <c r="M32" s="48">
        <v>145219.696</v>
      </c>
      <c r="N32" s="48">
        <v>173123.774</v>
      </c>
      <c r="O32" s="29">
        <v>488604.96900000004</v>
      </c>
      <c r="P32" s="48">
        <v>163052.473</v>
      </c>
      <c r="Q32" s="48">
        <v>191361.24899999998</v>
      </c>
      <c r="R32" s="48">
        <v>354744.79</v>
      </c>
      <c r="S32" s="29">
        <v>709158.512</v>
      </c>
      <c r="T32" s="29">
        <v>2036105.796</v>
      </c>
    </row>
    <row r="33" spans="1:20" ht="12.75">
      <c r="A33" s="26"/>
      <c r="B33" s="21" t="s">
        <v>21</v>
      </c>
      <c r="C33" s="21"/>
      <c r="D33" s="47">
        <v>985.675</v>
      </c>
      <c r="E33" s="48">
        <v>633.204</v>
      </c>
      <c r="F33" s="48">
        <v>1181.38</v>
      </c>
      <c r="G33" s="29">
        <v>2800.259</v>
      </c>
      <c r="H33" s="48">
        <v>1227.537</v>
      </c>
      <c r="I33" s="48">
        <v>2729.083</v>
      </c>
      <c r="J33" s="48">
        <v>2015.67</v>
      </c>
      <c r="K33" s="29">
        <v>5972.29</v>
      </c>
      <c r="L33" s="48">
        <v>523.245</v>
      </c>
      <c r="M33" s="48">
        <v>2303.111</v>
      </c>
      <c r="N33" s="48">
        <v>5681.465</v>
      </c>
      <c r="O33" s="29">
        <v>8507.821</v>
      </c>
      <c r="P33" s="48">
        <v>1434.235</v>
      </c>
      <c r="Q33" s="48">
        <v>3692.923</v>
      </c>
      <c r="R33" s="48">
        <v>3612.844</v>
      </c>
      <c r="S33" s="29">
        <v>8740.002</v>
      </c>
      <c r="T33" s="29">
        <v>26020.372</v>
      </c>
    </row>
    <row r="34" spans="1:20" ht="12.75">
      <c r="A34" s="26"/>
      <c r="B34" s="21" t="s">
        <v>22</v>
      </c>
      <c r="C34" s="21"/>
      <c r="D34" s="47">
        <v>17043.827</v>
      </c>
      <c r="E34" s="48">
        <v>78892.28</v>
      </c>
      <c r="F34" s="48">
        <v>86721.512</v>
      </c>
      <c r="G34" s="29">
        <v>182657.619</v>
      </c>
      <c r="H34" s="48">
        <v>90589.806</v>
      </c>
      <c r="I34" s="48">
        <v>72393.186</v>
      </c>
      <c r="J34" s="48">
        <v>131584.813</v>
      </c>
      <c r="K34" s="29">
        <v>294567.805</v>
      </c>
      <c r="L34" s="48">
        <v>95106.176</v>
      </c>
      <c r="M34" s="48">
        <v>75004.556</v>
      </c>
      <c r="N34" s="48">
        <v>71566.666</v>
      </c>
      <c r="O34" s="29">
        <v>241677.39800000002</v>
      </c>
      <c r="P34" s="48">
        <v>107393.131</v>
      </c>
      <c r="Q34" s="48">
        <v>142413.319</v>
      </c>
      <c r="R34" s="48">
        <v>234170.09</v>
      </c>
      <c r="S34" s="29">
        <v>483976.54</v>
      </c>
      <c r="T34" s="29">
        <v>1202879.362</v>
      </c>
    </row>
    <row r="35" spans="1:20" ht="12.75">
      <c r="A35" s="319"/>
      <c r="B35" s="53" t="s">
        <v>23</v>
      </c>
      <c r="C35" s="53"/>
      <c r="D35" s="47">
        <v>41417.56</v>
      </c>
      <c r="E35" s="48">
        <v>41168.416</v>
      </c>
      <c r="F35" s="48">
        <v>73761.339</v>
      </c>
      <c r="G35" s="27">
        <v>156347.315</v>
      </c>
      <c r="H35" s="48">
        <v>74218.746</v>
      </c>
      <c r="I35" s="48">
        <v>69197.727</v>
      </c>
      <c r="J35" s="48">
        <v>70125.652</v>
      </c>
      <c r="K35" s="27">
        <v>213542.125</v>
      </c>
      <c r="L35" s="48">
        <v>75678.568</v>
      </c>
      <c r="M35" s="48">
        <v>72518.251</v>
      </c>
      <c r="N35" s="48">
        <v>107238.573</v>
      </c>
      <c r="O35" s="27">
        <v>255435.39200000002</v>
      </c>
      <c r="P35" s="48">
        <v>57093.577</v>
      </c>
      <c r="Q35" s="48">
        <v>52640.853</v>
      </c>
      <c r="R35" s="48">
        <v>124187.544</v>
      </c>
      <c r="S35" s="27">
        <v>233921.974</v>
      </c>
      <c r="T35" s="27">
        <v>859246.8060000001</v>
      </c>
    </row>
    <row r="36" spans="1:20" ht="12.75">
      <c r="A36" s="26"/>
      <c r="B36" s="21"/>
      <c r="C36" s="21"/>
      <c r="D36" s="47"/>
      <c r="E36" s="48"/>
      <c r="F36" s="48"/>
      <c r="G36" s="29"/>
      <c r="H36" s="48"/>
      <c r="I36" s="48"/>
      <c r="J36" s="48"/>
      <c r="K36" s="29"/>
      <c r="L36" s="48"/>
      <c r="M36" s="48"/>
      <c r="N36" s="48"/>
      <c r="O36" s="29"/>
      <c r="P36" s="48"/>
      <c r="Q36" s="48"/>
      <c r="R36" s="48"/>
      <c r="S36" s="29"/>
      <c r="T36" s="29"/>
    </row>
    <row r="37" spans="1:20" ht="12.75">
      <c r="A37" s="35" t="s">
        <v>76</v>
      </c>
      <c r="B37" s="36"/>
      <c r="C37" s="36"/>
      <c r="D37" s="60">
        <v>1194763.8540000005</v>
      </c>
      <c r="E37" s="61">
        <v>930384.2649999997</v>
      </c>
      <c r="F37" s="61">
        <v>1062684.4449999998</v>
      </c>
      <c r="G37" s="40">
        <v>3187832.5640000007</v>
      </c>
      <c r="H37" s="61">
        <v>1615423.9379999998</v>
      </c>
      <c r="I37" s="61">
        <v>872752.8550000001</v>
      </c>
      <c r="J37" s="61">
        <v>940650.8750000003</v>
      </c>
      <c r="K37" s="40">
        <v>3428827.6679999987</v>
      </c>
      <c r="L37" s="61">
        <v>1022828.1359999999</v>
      </c>
      <c r="M37" s="61">
        <v>1032859.9050000001</v>
      </c>
      <c r="N37" s="61">
        <v>1078080.18</v>
      </c>
      <c r="O37" s="40">
        <v>3133768.2210000004</v>
      </c>
      <c r="P37" s="61">
        <v>1132570.3550000002</v>
      </c>
      <c r="Q37" s="61">
        <v>1065059.1480000003</v>
      </c>
      <c r="R37" s="61">
        <v>1299717.863</v>
      </c>
      <c r="S37" s="40">
        <v>3497347.365999998</v>
      </c>
      <c r="T37" s="40">
        <v>13247775.818999998</v>
      </c>
    </row>
    <row r="38" spans="1:20" ht="12.75">
      <c r="A38" s="35" t="s">
        <v>77</v>
      </c>
      <c r="B38" s="36"/>
      <c r="C38" s="36"/>
      <c r="D38" s="60">
        <v>801230.74</v>
      </c>
      <c r="E38" s="61">
        <v>817091.945</v>
      </c>
      <c r="F38" s="61">
        <v>953502.5140000001</v>
      </c>
      <c r="G38" s="40">
        <v>2571825.1989999996</v>
      </c>
      <c r="H38" s="61">
        <v>931120.748</v>
      </c>
      <c r="I38" s="61">
        <v>936586.629</v>
      </c>
      <c r="J38" s="61">
        <v>1028502.9720000001</v>
      </c>
      <c r="K38" s="40">
        <v>2896210.349</v>
      </c>
      <c r="L38" s="61">
        <v>934571.4160000001</v>
      </c>
      <c r="M38" s="61">
        <v>931657.223</v>
      </c>
      <c r="N38" s="61">
        <v>1028819.08</v>
      </c>
      <c r="O38" s="40">
        <v>2895047.7190000005</v>
      </c>
      <c r="P38" s="61">
        <v>951778.16139</v>
      </c>
      <c r="Q38" s="61">
        <v>1003851.6422300001</v>
      </c>
      <c r="R38" s="61">
        <v>1479155.5314800001</v>
      </c>
      <c r="S38" s="40">
        <v>3434785.3351</v>
      </c>
      <c r="T38" s="40">
        <v>11797868.6021</v>
      </c>
    </row>
    <row r="39" spans="1:20" ht="12.75">
      <c r="A39" s="35" t="s">
        <v>24</v>
      </c>
      <c r="B39" s="36"/>
      <c r="C39" s="36"/>
      <c r="D39" s="60">
        <v>393533.1140000005</v>
      </c>
      <c r="E39" s="61">
        <v>113292.32</v>
      </c>
      <c r="F39" s="61">
        <v>109181.93099999975</v>
      </c>
      <c r="G39" s="40">
        <v>616007.3650000012</v>
      </c>
      <c r="H39" s="61">
        <v>684303.19</v>
      </c>
      <c r="I39" s="61">
        <v>-63833.77399999986</v>
      </c>
      <c r="J39" s="61">
        <v>-87852.09699999972</v>
      </c>
      <c r="K39" s="40">
        <v>532617.3189999987</v>
      </c>
      <c r="L39" s="61">
        <v>88256.71999999986</v>
      </c>
      <c r="M39" s="61">
        <v>101202.68200000015</v>
      </c>
      <c r="N39" s="61">
        <v>49261.1</v>
      </c>
      <c r="O39" s="40">
        <v>238720.50199999986</v>
      </c>
      <c r="P39" s="61">
        <v>180792.1936100002</v>
      </c>
      <c r="Q39" s="61">
        <v>61207.50577000016</v>
      </c>
      <c r="R39" s="61">
        <v>-179437.66848000023</v>
      </c>
      <c r="S39" s="40">
        <v>62562.030899998266</v>
      </c>
      <c r="T39" s="40">
        <v>1449907.2168999985</v>
      </c>
    </row>
    <row r="40" spans="1:20" ht="12.75">
      <c r="A40" s="41"/>
      <c r="B40" s="42"/>
      <c r="C40" s="42"/>
      <c r="D40" s="62"/>
      <c r="E40" s="63"/>
      <c r="F40" s="63"/>
      <c r="G40" s="46"/>
      <c r="H40" s="63"/>
      <c r="I40" s="63"/>
      <c r="J40" s="63"/>
      <c r="K40" s="46"/>
      <c r="L40" s="63"/>
      <c r="M40" s="63"/>
      <c r="N40" s="63"/>
      <c r="O40" s="46"/>
      <c r="P40" s="63"/>
      <c r="Q40" s="63"/>
      <c r="R40" s="63"/>
      <c r="S40" s="46"/>
      <c r="T40" s="46"/>
    </row>
    <row r="41" spans="1:20" ht="12.75">
      <c r="A41" s="26"/>
      <c r="B41" s="21"/>
      <c r="C41" s="21"/>
      <c r="D41" s="58"/>
      <c r="E41" s="59"/>
      <c r="F41" s="59"/>
      <c r="G41" s="32"/>
      <c r="H41" s="59"/>
      <c r="I41" s="59"/>
      <c r="J41" s="59"/>
      <c r="K41" s="32"/>
      <c r="L41" s="59"/>
      <c r="M41" s="59"/>
      <c r="N41" s="59"/>
      <c r="O41" s="32"/>
      <c r="P41" s="59"/>
      <c r="Q41" s="59"/>
      <c r="R41" s="59"/>
      <c r="S41" s="32"/>
      <c r="T41" s="32"/>
    </row>
    <row r="42" spans="1:20" ht="12.75">
      <c r="A42" s="25" t="s">
        <v>27</v>
      </c>
      <c r="B42" s="21"/>
      <c r="C42" s="21"/>
      <c r="D42" s="58"/>
      <c r="E42" s="59"/>
      <c r="F42" s="59"/>
      <c r="G42" s="32"/>
      <c r="H42" s="59"/>
      <c r="I42" s="59"/>
      <c r="J42" s="59"/>
      <c r="K42" s="32"/>
      <c r="L42" s="59"/>
      <c r="M42" s="59"/>
      <c r="N42" s="59"/>
      <c r="O42" s="32"/>
      <c r="P42" s="59"/>
      <c r="Q42" s="59"/>
      <c r="R42" s="59"/>
      <c r="S42" s="32"/>
      <c r="T42" s="32"/>
    </row>
    <row r="43" spans="1:20" ht="12.75">
      <c r="A43" s="25"/>
      <c r="B43" s="21"/>
      <c r="C43" s="21"/>
      <c r="D43" s="58"/>
      <c r="E43" s="59"/>
      <c r="F43" s="59"/>
      <c r="G43" s="32"/>
      <c r="H43" s="59"/>
      <c r="I43" s="59"/>
      <c r="J43" s="59"/>
      <c r="K43" s="32"/>
      <c r="L43" s="59"/>
      <c r="M43" s="59"/>
      <c r="N43" s="59"/>
      <c r="O43" s="32"/>
      <c r="P43" s="59"/>
      <c r="Q43" s="59"/>
      <c r="R43" s="59"/>
      <c r="S43" s="32"/>
      <c r="T43" s="32"/>
    </row>
    <row r="44" spans="1:20" ht="12.75">
      <c r="A44" s="26" t="s">
        <v>28</v>
      </c>
      <c r="B44" s="21"/>
      <c r="C44" s="21"/>
      <c r="D44" s="47">
        <v>240442.391</v>
      </c>
      <c r="E44" s="48">
        <v>60677.523</v>
      </c>
      <c r="F44" s="48">
        <v>45007.00500000001</v>
      </c>
      <c r="G44" s="29">
        <v>346126.91900000005</v>
      </c>
      <c r="H44" s="48">
        <v>620366.5929999999</v>
      </c>
      <c r="I44" s="48">
        <v>-105424.54100000006</v>
      </c>
      <c r="J44" s="48">
        <v>-162182.645</v>
      </c>
      <c r="K44" s="29">
        <v>352759.40699999995</v>
      </c>
      <c r="L44" s="48">
        <v>22911.948000000004</v>
      </c>
      <c r="M44" s="48">
        <v>47834.19</v>
      </c>
      <c r="N44" s="48">
        <v>61405.80199999999</v>
      </c>
      <c r="O44" s="29">
        <v>132151.94</v>
      </c>
      <c r="P44" s="48">
        <v>125380.90266000008</v>
      </c>
      <c r="Q44" s="48">
        <v>93777.1625899999</v>
      </c>
      <c r="R44" s="48">
        <v>-151649.32471000002</v>
      </c>
      <c r="S44" s="29">
        <v>67508.74053999997</v>
      </c>
      <c r="T44" s="29">
        <v>898547.0065399996</v>
      </c>
    </row>
    <row r="45" spans="1:20" ht="12.75">
      <c r="A45" s="26" t="s">
        <v>29</v>
      </c>
      <c r="B45" s="21"/>
      <c r="C45" s="21"/>
      <c r="D45" s="47">
        <v>-47749.546</v>
      </c>
      <c r="E45" s="48">
        <v>-7810.741</v>
      </c>
      <c r="F45" s="48">
        <v>-6664.066000000001</v>
      </c>
      <c r="G45" s="29">
        <v>-62224.353</v>
      </c>
      <c r="H45" s="48">
        <v>-8104.643</v>
      </c>
      <c r="I45" s="48">
        <v>-1976.9480000000003</v>
      </c>
      <c r="J45" s="48">
        <v>-1631.0240000000013</v>
      </c>
      <c r="K45" s="29">
        <v>-11712.614999999998</v>
      </c>
      <c r="L45" s="48">
        <v>14515.088999999998</v>
      </c>
      <c r="M45" s="48">
        <v>-8062.602999999999</v>
      </c>
      <c r="N45" s="48">
        <v>-25965.126000000004</v>
      </c>
      <c r="O45" s="29">
        <v>-19512.64</v>
      </c>
      <c r="P45" s="48">
        <v>3983.798999999999</v>
      </c>
      <c r="Q45" s="48">
        <v>33528.709</v>
      </c>
      <c r="R45" s="48">
        <v>5409.811999999998</v>
      </c>
      <c r="S45" s="29">
        <v>42922.32</v>
      </c>
      <c r="T45" s="29">
        <v>-50527.288</v>
      </c>
    </row>
    <row r="46" spans="1:20" ht="12.75">
      <c r="A46" s="26"/>
      <c r="B46" s="21" t="s">
        <v>30</v>
      </c>
      <c r="C46" s="21"/>
      <c r="D46" s="47">
        <v>8578.114</v>
      </c>
      <c r="E46" s="48">
        <v>5184.492</v>
      </c>
      <c r="F46" s="48">
        <v>9401.857</v>
      </c>
      <c r="G46" s="29">
        <v>23164.463</v>
      </c>
      <c r="H46" s="48">
        <v>8348.483</v>
      </c>
      <c r="I46" s="48">
        <v>12306.865</v>
      </c>
      <c r="J46" s="48">
        <v>17731.782</v>
      </c>
      <c r="K46" s="29">
        <v>38387.13</v>
      </c>
      <c r="L46" s="48">
        <v>17672.421</v>
      </c>
      <c r="M46" s="48">
        <v>13490.997</v>
      </c>
      <c r="N46" s="48">
        <v>13978.831</v>
      </c>
      <c r="O46" s="29">
        <v>45142.248999999996</v>
      </c>
      <c r="P46" s="48">
        <v>14567.758</v>
      </c>
      <c r="Q46" s="48">
        <v>17554.269</v>
      </c>
      <c r="R46" s="48">
        <v>42886.037</v>
      </c>
      <c r="S46" s="29">
        <v>75008.064</v>
      </c>
      <c r="T46" s="29">
        <v>181701.906</v>
      </c>
    </row>
    <row r="47" spans="1:20" ht="12.75">
      <c r="A47" s="26"/>
      <c r="B47" s="21" t="s">
        <v>31</v>
      </c>
      <c r="C47" s="21"/>
      <c r="D47" s="47">
        <v>56327.66</v>
      </c>
      <c r="E47" s="48">
        <v>12995.233</v>
      </c>
      <c r="F47" s="48">
        <v>16065.923</v>
      </c>
      <c r="G47" s="29">
        <v>85388.816</v>
      </c>
      <c r="H47" s="48">
        <v>16453.126</v>
      </c>
      <c r="I47" s="48">
        <v>14283.813</v>
      </c>
      <c r="J47" s="48">
        <v>19362.806</v>
      </c>
      <c r="K47" s="29">
        <v>50099.744999999995</v>
      </c>
      <c r="L47" s="48">
        <v>3157.332</v>
      </c>
      <c r="M47" s="48">
        <v>21553.6</v>
      </c>
      <c r="N47" s="48">
        <v>39943.957</v>
      </c>
      <c r="O47" s="29">
        <v>64654.888999999996</v>
      </c>
      <c r="P47" s="48">
        <v>10583.959</v>
      </c>
      <c r="Q47" s="48">
        <v>-15974.44</v>
      </c>
      <c r="R47" s="48">
        <v>37476.225</v>
      </c>
      <c r="S47" s="29">
        <v>32085.744</v>
      </c>
      <c r="T47" s="29">
        <v>232229.194</v>
      </c>
    </row>
    <row r="48" spans="1:20" ht="12.75">
      <c r="A48" s="26" t="s">
        <v>32</v>
      </c>
      <c r="B48" s="21"/>
      <c r="C48" s="21"/>
      <c r="D48" s="47">
        <v>213623.628</v>
      </c>
      <c r="E48" s="48">
        <v>45742.535</v>
      </c>
      <c r="F48" s="48">
        <v>58599.439</v>
      </c>
      <c r="G48" s="29">
        <v>317965.602</v>
      </c>
      <c r="H48" s="48">
        <v>204664.89599999998</v>
      </c>
      <c r="I48" s="48">
        <v>246370.36299999998</v>
      </c>
      <c r="J48" s="48">
        <v>-231014.19799999997</v>
      </c>
      <c r="K48" s="29">
        <v>220021.061</v>
      </c>
      <c r="L48" s="48">
        <v>-59533.308</v>
      </c>
      <c r="M48" s="48">
        <v>105030.06</v>
      </c>
      <c r="N48" s="48">
        <v>55984.426999999996</v>
      </c>
      <c r="O48" s="29">
        <v>101481.179</v>
      </c>
      <c r="P48" s="48">
        <v>105459.779</v>
      </c>
      <c r="Q48" s="48">
        <v>134942.974</v>
      </c>
      <c r="R48" s="48">
        <v>-263138.121</v>
      </c>
      <c r="S48" s="29">
        <v>-22735.36800000001</v>
      </c>
      <c r="T48" s="29">
        <v>616732.4739999998</v>
      </c>
    </row>
    <row r="49" spans="1:20" ht="12.75">
      <c r="A49" s="26"/>
      <c r="B49" s="21" t="s">
        <v>33</v>
      </c>
      <c r="C49" s="21"/>
      <c r="D49" s="47">
        <v>364880.984</v>
      </c>
      <c r="E49" s="48">
        <v>227287.95</v>
      </c>
      <c r="F49" s="48">
        <v>127380.059</v>
      </c>
      <c r="G49" s="29">
        <v>719548.993</v>
      </c>
      <c r="H49" s="48">
        <v>219472.917</v>
      </c>
      <c r="I49" s="48">
        <v>263448.207</v>
      </c>
      <c r="J49" s="48">
        <v>-90688.235</v>
      </c>
      <c r="K49" s="29">
        <v>392232.88899999997</v>
      </c>
      <c r="L49" s="48">
        <v>-56516.151</v>
      </c>
      <c r="M49" s="48">
        <v>110889.038</v>
      </c>
      <c r="N49" s="48">
        <v>58764.484</v>
      </c>
      <c r="O49" s="29">
        <v>113137.371</v>
      </c>
      <c r="P49" s="48">
        <v>108469.674</v>
      </c>
      <c r="Q49" s="48">
        <v>139172.69</v>
      </c>
      <c r="R49" s="48">
        <v>-259574.521</v>
      </c>
      <c r="S49" s="29">
        <v>-11932.157000000007</v>
      </c>
      <c r="T49" s="29">
        <v>1212987.096</v>
      </c>
    </row>
    <row r="50" spans="1:20" ht="12.75">
      <c r="A50" s="26"/>
      <c r="B50" s="21" t="s">
        <v>34</v>
      </c>
      <c r="C50" s="21"/>
      <c r="D50" s="47">
        <v>151257.356</v>
      </c>
      <c r="E50" s="48">
        <v>181545.415</v>
      </c>
      <c r="F50" s="48">
        <v>68780.62</v>
      </c>
      <c r="G50" s="29">
        <v>401583.391</v>
      </c>
      <c r="H50" s="48">
        <v>14808.021</v>
      </c>
      <c r="I50" s="48">
        <v>17077.844</v>
      </c>
      <c r="J50" s="48">
        <v>140325.963</v>
      </c>
      <c r="K50" s="29">
        <v>172211.82799999998</v>
      </c>
      <c r="L50" s="48">
        <v>3017.157</v>
      </c>
      <c r="M50" s="48">
        <v>5858.978</v>
      </c>
      <c r="N50" s="48">
        <v>2780.057</v>
      </c>
      <c r="O50" s="29">
        <v>11656.192</v>
      </c>
      <c r="P50" s="48">
        <v>3009.895</v>
      </c>
      <c r="Q50" s="48">
        <v>4229.716</v>
      </c>
      <c r="R50" s="48">
        <v>3563.6</v>
      </c>
      <c r="S50" s="29">
        <v>10803.211000000001</v>
      </c>
      <c r="T50" s="29">
        <v>596254.6220000001</v>
      </c>
    </row>
    <row r="51" spans="1:20" ht="12.75">
      <c r="A51" s="26" t="s">
        <v>35</v>
      </c>
      <c r="B51" s="21"/>
      <c r="C51" s="21"/>
      <c r="D51" s="47">
        <v>22332.821</v>
      </c>
      <c r="E51" s="48">
        <v>62952.88</v>
      </c>
      <c r="F51" s="48">
        <v>-72895.991</v>
      </c>
      <c r="G51" s="29">
        <v>12389.71</v>
      </c>
      <c r="H51" s="48">
        <v>96257.518</v>
      </c>
      <c r="I51" s="48">
        <v>-23971.779</v>
      </c>
      <c r="J51" s="48">
        <v>65412.169</v>
      </c>
      <c r="K51" s="29">
        <v>137697.908</v>
      </c>
      <c r="L51" s="48">
        <v>10911.053</v>
      </c>
      <c r="M51" s="48">
        <v>40839.255</v>
      </c>
      <c r="N51" s="48">
        <v>30895.582</v>
      </c>
      <c r="O51" s="29">
        <v>82645.89</v>
      </c>
      <c r="P51" s="48">
        <v>-74052.904</v>
      </c>
      <c r="Q51" s="48">
        <v>-32763.957</v>
      </c>
      <c r="R51" s="48">
        <v>171836.893</v>
      </c>
      <c r="S51" s="29">
        <v>65020.03200000002</v>
      </c>
      <c r="T51" s="29">
        <v>297753.54</v>
      </c>
    </row>
    <row r="52" spans="1:20" ht="12.75">
      <c r="A52" s="319" t="s">
        <v>36</v>
      </c>
      <c r="B52" s="53"/>
      <c r="C52" s="53"/>
      <c r="D52" s="47">
        <v>52235.488</v>
      </c>
      <c r="E52" s="48">
        <v>-40207.151</v>
      </c>
      <c r="F52" s="48">
        <v>65967.623</v>
      </c>
      <c r="G52" s="27">
        <v>77995.96</v>
      </c>
      <c r="H52" s="48">
        <v>327548.822</v>
      </c>
      <c r="I52" s="48">
        <v>-325846.177</v>
      </c>
      <c r="J52" s="48">
        <v>5050.408</v>
      </c>
      <c r="K52" s="27">
        <v>6753.052999999961</v>
      </c>
      <c r="L52" s="48">
        <v>57019.114</v>
      </c>
      <c r="M52" s="48">
        <v>-89972.522</v>
      </c>
      <c r="N52" s="48">
        <v>490.919</v>
      </c>
      <c r="O52" s="27">
        <v>-32462.488999999994</v>
      </c>
      <c r="P52" s="48">
        <v>89990.22866000008</v>
      </c>
      <c r="Q52" s="48">
        <v>-44977.48341000009</v>
      </c>
      <c r="R52" s="48">
        <v>-62772.15671000004</v>
      </c>
      <c r="S52" s="27">
        <v>-17759.411460000047</v>
      </c>
      <c r="T52" s="27">
        <v>34527.11253999992</v>
      </c>
    </row>
    <row r="53" spans="1:20" ht="12.75">
      <c r="A53" s="26" t="s">
        <v>260</v>
      </c>
      <c r="B53" s="21"/>
      <c r="C53" s="21"/>
      <c r="D53" s="47">
        <v>0</v>
      </c>
      <c r="E53" s="48">
        <v>0</v>
      </c>
      <c r="F53" s="48">
        <v>0</v>
      </c>
      <c r="G53" s="29">
        <v>0</v>
      </c>
      <c r="H53" s="48">
        <v>0</v>
      </c>
      <c r="I53" s="48">
        <v>0</v>
      </c>
      <c r="J53" s="48">
        <v>0</v>
      </c>
      <c r="K53" s="29">
        <v>0</v>
      </c>
      <c r="L53" s="48">
        <v>0</v>
      </c>
      <c r="M53" s="48">
        <v>0</v>
      </c>
      <c r="N53" s="48">
        <v>0</v>
      </c>
      <c r="O53" s="29">
        <v>0</v>
      </c>
      <c r="P53" s="48">
        <v>0</v>
      </c>
      <c r="Q53" s="48">
        <v>0</v>
      </c>
      <c r="R53" s="48">
        <v>0</v>
      </c>
      <c r="S53" s="29">
        <v>0</v>
      </c>
      <c r="T53" s="29">
        <v>0</v>
      </c>
    </row>
    <row r="54" spans="1:20" ht="12.75">
      <c r="A54" s="26"/>
      <c r="B54" s="21" t="s">
        <v>37</v>
      </c>
      <c r="C54" s="21"/>
      <c r="D54" s="30">
        <v>0</v>
      </c>
      <c r="E54" s="28">
        <v>0</v>
      </c>
      <c r="F54" s="28">
        <v>0</v>
      </c>
      <c r="G54" s="29">
        <v>0</v>
      </c>
      <c r="H54" s="28">
        <v>0</v>
      </c>
      <c r="I54" s="28">
        <v>0</v>
      </c>
      <c r="J54" s="28">
        <v>0</v>
      </c>
      <c r="K54" s="29">
        <v>0</v>
      </c>
      <c r="L54" s="28">
        <v>0</v>
      </c>
      <c r="M54" s="28">
        <v>0</v>
      </c>
      <c r="N54" s="28">
        <v>0</v>
      </c>
      <c r="O54" s="29">
        <v>0</v>
      </c>
      <c r="P54" s="28">
        <v>0</v>
      </c>
      <c r="Q54" s="28">
        <v>0</v>
      </c>
      <c r="R54" s="28">
        <v>0</v>
      </c>
      <c r="S54" s="29">
        <v>0</v>
      </c>
      <c r="T54" s="29">
        <v>0</v>
      </c>
    </row>
    <row r="55" spans="1:20" ht="12.75">
      <c r="A55" s="26"/>
      <c r="B55" s="21" t="s">
        <v>38</v>
      </c>
      <c r="C55" s="21"/>
      <c r="D55" s="30">
        <v>0</v>
      </c>
      <c r="E55" s="28">
        <v>0</v>
      </c>
      <c r="F55" s="28">
        <v>0</v>
      </c>
      <c r="G55" s="29">
        <v>0</v>
      </c>
      <c r="H55" s="28">
        <v>0</v>
      </c>
      <c r="I55" s="28">
        <v>0</v>
      </c>
      <c r="J55" s="28">
        <v>0</v>
      </c>
      <c r="K55" s="29">
        <v>0</v>
      </c>
      <c r="L55" s="28">
        <v>0</v>
      </c>
      <c r="M55" s="28">
        <v>0</v>
      </c>
      <c r="N55" s="28">
        <v>0</v>
      </c>
      <c r="O55" s="29">
        <v>0</v>
      </c>
      <c r="P55" s="28">
        <v>0</v>
      </c>
      <c r="Q55" s="28">
        <v>0</v>
      </c>
      <c r="R55" s="28">
        <v>0</v>
      </c>
      <c r="S55" s="29">
        <v>0</v>
      </c>
      <c r="T55" s="29">
        <v>0</v>
      </c>
    </row>
    <row r="56" spans="1:20" ht="12.75">
      <c r="A56" s="26" t="s">
        <v>241</v>
      </c>
      <c r="B56" s="21"/>
      <c r="C56" s="21"/>
      <c r="D56" s="30">
        <v>0</v>
      </c>
      <c r="E56" s="28">
        <v>0</v>
      </c>
      <c r="F56" s="28">
        <v>0</v>
      </c>
      <c r="G56" s="29">
        <v>0</v>
      </c>
      <c r="H56" s="28">
        <v>0</v>
      </c>
      <c r="I56" s="28">
        <v>0</v>
      </c>
      <c r="J56" s="28">
        <v>0</v>
      </c>
      <c r="K56" s="29">
        <v>0</v>
      </c>
      <c r="L56" s="28">
        <v>0</v>
      </c>
      <c r="M56" s="28">
        <v>0</v>
      </c>
      <c r="N56" s="28">
        <v>0</v>
      </c>
      <c r="O56" s="29">
        <v>0</v>
      </c>
      <c r="P56" s="28">
        <v>0</v>
      </c>
      <c r="Q56" s="28">
        <v>3046.92</v>
      </c>
      <c r="R56" s="28">
        <v>-2985.752</v>
      </c>
      <c r="S56" s="29">
        <v>61.16800000000012</v>
      </c>
      <c r="T56" s="29">
        <v>61.16800000000012</v>
      </c>
    </row>
    <row r="57" spans="1:20" ht="12.75">
      <c r="A57" s="26" t="s">
        <v>39</v>
      </c>
      <c r="B57" s="21"/>
      <c r="C57" s="21"/>
      <c r="D57" s="47">
        <v>0</v>
      </c>
      <c r="E57" s="48">
        <v>0</v>
      </c>
      <c r="F57" s="48">
        <v>0</v>
      </c>
      <c r="G57" s="29">
        <v>0</v>
      </c>
      <c r="H57" s="48">
        <v>0</v>
      </c>
      <c r="I57" s="48">
        <v>0</v>
      </c>
      <c r="J57" s="48">
        <v>0</v>
      </c>
      <c r="K57" s="29">
        <v>0</v>
      </c>
      <c r="L57" s="48">
        <v>0</v>
      </c>
      <c r="M57" s="48">
        <v>0</v>
      </c>
      <c r="N57" s="48">
        <v>0</v>
      </c>
      <c r="O57" s="29">
        <v>0</v>
      </c>
      <c r="P57" s="48">
        <v>0</v>
      </c>
      <c r="Q57" s="48">
        <v>0</v>
      </c>
      <c r="R57" s="48">
        <v>0</v>
      </c>
      <c r="S57" s="29">
        <v>0</v>
      </c>
      <c r="T57" s="29">
        <v>0</v>
      </c>
    </row>
    <row r="58" spans="1:20" ht="12.75">
      <c r="A58" s="26"/>
      <c r="B58" s="21"/>
      <c r="C58" s="21"/>
      <c r="D58" s="47"/>
      <c r="E58" s="48"/>
      <c r="F58" s="48"/>
      <c r="G58" s="29"/>
      <c r="H58" s="48"/>
      <c r="I58" s="48"/>
      <c r="J58" s="48"/>
      <c r="K58" s="29"/>
      <c r="L58" s="48"/>
      <c r="M58" s="48"/>
      <c r="N58" s="48"/>
      <c r="O58" s="29"/>
      <c r="P58" s="48"/>
      <c r="Q58" s="48"/>
      <c r="R58" s="48"/>
      <c r="S58" s="29"/>
      <c r="T58" s="29"/>
    </row>
    <row r="59" spans="1:20" ht="12.75">
      <c r="A59" s="26" t="s">
        <v>40</v>
      </c>
      <c r="B59" s="21"/>
      <c r="C59" s="21"/>
      <c r="D59" s="47">
        <v>-153090.723</v>
      </c>
      <c r="E59" s="48">
        <v>-52614.797000000006</v>
      </c>
      <c r="F59" s="48">
        <v>-64174.926</v>
      </c>
      <c r="G59" s="29">
        <v>-269880.446</v>
      </c>
      <c r="H59" s="48">
        <v>-63936.596999999994</v>
      </c>
      <c r="I59" s="48">
        <v>-41590.767</v>
      </c>
      <c r="J59" s="48">
        <v>-74330.54800000001</v>
      </c>
      <c r="K59" s="29">
        <v>-179857.912</v>
      </c>
      <c r="L59" s="48">
        <v>-65344.772</v>
      </c>
      <c r="M59" s="48">
        <v>-53368.492</v>
      </c>
      <c r="N59" s="48">
        <v>12144.702000000005</v>
      </c>
      <c r="O59" s="29">
        <v>-106568.56199999998</v>
      </c>
      <c r="P59" s="48">
        <v>-55411.29095000001</v>
      </c>
      <c r="Q59" s="48">
        <v>32569.656820000004</v>
      </c>
      <c r="R59" s="48">
        <v>27788.343769999992</v>
      </c>
      <c r="S59" s="29">
        <v>4946.7096400000155</v>
      </c>
      <c r="T59" s="29">
        <v>-551360.2103599999</v>
      </c>
    </row>
    <row r="60" spans="1:20" ht="12.75">
      <c r="A60" s="26" t="s">
        <v>41</v>
      </c>
      <c r="B60" s="21"/>
      <c r="C60" s="21"/>
      <c r="D60" s="47">
        <v>-3962.215</v>
      </c>
      <c r="E60" s="48">
        <v>599.407</v>
      </c>
      <c r="F60" s="48">
        <v>-1001.035</v>
      </c>
      <c r="G60" s="29">
        <v>-4363.843000000001</v>
      </c>
      <c r="H60" s="48">
        <v>340.952</v>
      </c>
      <c r="I60" s="48">
        <v>11124.782000000001</v>
      </c>
      <c r="J60" s="48">
        <v>8043.633000000001</v>
      </c>
      <c r="K60" s="29">
        <v>19509.367</v>
      </c>
      <c r="L60" s="48">
        <v>-11102.851</v>
      </c>
      <c r="M60" s="48">
        <v>2290.4979999999996</v>
      </c>
      <c r="N60" s="48">
        <v>-6121.94</v>
      </c>
      <c r="O60" s="29">
        <v>-14934.293000000001</v>
      </c>
      <c r="P60" s="48">
        <v>-81267.96595</v>
      </c>
      <c r="Q60" s="48">
        <v>16898.01282</v>
      </c>
      <c r="R60" s="48">
        <v>19362.617769999997</v>
      </c>
      <c r="S60" s="29">
        <v>-45007.335360000005</v>
      </c>
      <c r="T60" s="29">
        <v>-44796.10436000003</v>
      </c>
    </row>
    <row r="61" spans="1:20" ht="12.75">
      <c r="A61" s="26"/>
      <c r="B61" s="21" t="s">
        <v>42</v>
      </c>
      <c r="C61" s="21"/>
      <c r="D61" s="47">
        <v>8188.563</v>
      </c>
      <c r="E61" s="48">
        <v>1499.681</v>
      </c>
      <c r="F61" s="48">
        <v>368.701</v>
      </c>
      <c r="G61" s="29">
        <v>10056.945</v>
      </c>
      <c r="H61" s="48">
        <v>651.711</v>
      </c>
      <c r="I61" s="48">
        <v>11176.654</v>
      </c>
      <c r="J61" s="48">
        <v>12551.218</v>
      </c>
      <c r="K61" s="29">
        <v>24379.583</v>
      </c>
      <c r="L61" s="48">
        <v>1280.409</v>
      </c>
      <c r="M61" s="48">
        <v>4197.659</v>
      </c>
      <c r="N61" s="48">
        <v>485.75</v>
      </c>
      <c r="O61" s="29">
        <v>5963.817999999999</v>
      </c>
      <c r="P61" s="48">
        <v>12749.606</v>
      </c>
      <c r="Q61" s="48">
        <v>16985.607</v>
      </c>
      <c r="R61" s="48">
        <v>25034.346</v>
      </c>
      <c r="S61" s="29">
        <v>54769.559</v>
      </c>
      <c r="T61" s="29">
        <v>95169.905</v>
      </c>
    </row>
    <row r="62" spans="1:20" ht="12.75">
      <c r="A62" s="26"/>
      <c r="B62" s="21"/>
      <c r="C62" s="21" t="s">
        <v>43</v>
      </c>
      <c r="D62" s="47">
        <v>0</v>
      </c>
      <c r="E62" s="48">
        <v>0</v>
      </c>
      <c r="F62" s="48">
        <v>0</v>
      </c>
      <c r="G62" s="29">
        <v>0</v>
      </c>
      <c r="H62" s="48">
        <v>0</v>
      </c>
      <c r="I62" s="48">
        <v>0</v>
      </c>
      <c r="J62" s="48">
        <v>0</v>
      </c>
      <c r="K62" s="29">
        <v>0</v>
      </c>
      <c r="L62" s="48">
        <v>0</v>
      </c>
      <c r="M62" s="48">
        <v>0</v>
      </c>
      <c r="N62" s="48">
        <v>0</v>
      </c>
      <c r="O62" s="29">
        <v>0</v>
      </c>
      <c r="P62" s="48">
        <v>0</v>
      </c>
      <c r="Q62" s="48">
        <v>0</v>
      </c>
      <c r="R62" s="48">
        <v>0</v>
      </c>
      <c r="S62" s="29">
        <v>0</v>
      </c>
      <c r="T62" s="29">
        <v>0</v>
      </c>
    </row>
    <row r="63" spans="1:20" ht="12.75">
      <c r="A63" s="26"/>
      <c r="B63" s="21"/>
      <c r="C63" s="21" t="s">
        <v>44</v>
      </c>
      <c r="D63" s="47">
        <v>8188.563</v>
      </c>
      <c r="E63" s="48">
        <v>1499.681</v>
      </c>
      <c r="F63" s="48">
        <v>368.701</v>
      </c>
      <c r="G63" s="29">
        <v>10056.945</v>
      </c>
      <c r="H63" s="48">
        <v>651.711</v>
      </c>
      <c r="I63" s="48">
        <v>11176.654</v>
      </c>
      <c r="J63" s="48">
        <v>12551.218</v>
      </c>
      <c r="K63" s="29">
        <v>24379.583</v>
      </c>
      <c r="L63" s="48">
        <v>1280.409</v>
      </c>
      <c r="M63" s="48">
        <v>4197.659</v>
      </c>
      <c r="N63" s="48">
        <v>485.75</v>
      </c>
      <c r="O63" s="29">
        <v>5963.817999999999</v>
      </c>
      <c r="P63" s="48">
        <v>12749.606</v>
      </c>
      <c r="Q63" s="48">
        <v>16985.607</v>
      </c>
      <c r="R63" s="48">
        <v>25034.346</v>
      </c>
      <c r="S63" s="29">
        <v>54769.559</v>
      </c>
      <c r="T63" s="29">
        <v>95169.905</v>
      </c>
    </row>
    <row r="64" spans="1:20" ht="12.75">
      <c r="A64" s="26"/>
      <c r="B64" s="21" t="s">
        <v>45</v>
      </c>
      <c r="C64" s="21"/>
      <c r="D64" s="47">
        <v>12150.778</v>
      </c>
      <c r="E64" s="48">
        <v>900.274</v>
      </c>
      <c r="F64" s="48">
        <v>1369.736</v>
      </c>
      <c r="G64" s="29">
        <v>14420.788</v>
      </c>
      <c r="H64" s="48">
        <v>310.759</v>
      </c>
      <c r="I64" s="48">
        <v>51.872</v>
      </c>
      <c r="J64" s="48">
        <v>4507.585</v>
      </c>
      <c r="K64" s="29">
        <v>4870.216</v>
      </c>
      <c r="L64" s="48">
        <v>12383.26</v>
      </c>
      <c r="M64" s="48">
        <v>1907.161</v>
      </c>
      <c r="N64" s="48">
        <v>6607.69</v>
      </c>
      <c r="O64" s="29">
        <v>20898.111</v>
      </c>
      <c r="P64" s="48">
        <v>94017.57195</v>
      </c>
      <c r="Q64" s="48">
        <v>87.5941799999997</v>
      </c>
      <c r="R64" s="48">
        <v>5671.728230000004</v>
      </c>
      <c r="S64" s="29">
        <v>99776.89436</v>
      </c>
      <c r="T64" s="29">
        <v>139966.00936000003</v>
      </c>
    </row>
    <row r="65" spans="1:20" ht="12.75">
      <c r="A65" s="26" t="s">
        <v>46</v>
      </c>
      <c r="B65" s="21"/>
      <c r="C65" s="21"/>
      <c r="D65" s="47">
        <v>-75342.602</v>
      </c>
      <c r="E65" s="48">
        <v>-1332.743</v>
      </c>
      <c r="F65" s="48">
        <v>-847.084</v>
      </c>
      <c r="G65" s="29">
        <v>-77522.429</v>
      </c>
      <c r="H65" s="48">
        <v>-3348.006</v>
      </c>
      <c r="I65" s="48">
        <v>232.326</v>
      </c>
      <c r="J65" s="48">
        <v>-30383.705</v>
      </c>
      <c r="K65" s="29">
        <v>-33499.385</v>
      </c>
      <c r="L65" s="48">
        <v>-268.289</v>
      </c>
      <c r="M65" s="48">
        <v>1265.417</v>
      </c>
      <c r="N65" s="48">
        <v>75236.77900000001</v>
      </c>
      <c r="O65" s="29">
        <v>76233.907</v>
      </c>
      <c r="P65" s="48">
        <v>90840.89099999999</v>
      </c>
      <c r="Q65" s="48">
        <v>86213.793</v>
      </c>
      <c r="R65" s="48">
        <v>68783.488</v>
      </c>
      <c r="S65" s="29">
        <v>245838.172</v>
      </c>
      <c r="T65" s="29">
        <v>211050.26499999998</v>
      </c>
    </row>
    <row r="66" spans="1:20" ht="12.75">
      <c r="A66" s="26"/>
      <c r="B66" s="21" t="s">
        <v>42</v>
      </c>
      <c r="C66" s="21"/>
      <c r="D66" s="47">
        <v>0</v>
      </c>
      <c r="E66" s="48">
        <v>0</v>
      </c>
      <c r="F66" s="48">
        <v>0</v>
      </c>
      <c r="G66" s="29">
        <v>0</v>
      </c>
      <c r="H66" s="48">
        <v>0</v>
      </c>
      <c r="I66" s="48">
        <v>0</v>
      </c>
      <c r="J66" s="48">
        <v>0</v>
      </c>
      <c r="K66" s="29">
        <v>0</v>
      </c>
      <c r="L66" s="48">
        <v>0</v>
      </c>
      <c r="M66" s="48">
        <v>0</v>
      </c>
      <c r="N66" s="48">
        <v>70469.868</v>
      </c>
      <c r="O66" s="29">
        <v>70469.868</v>
      </c>
      <c r="P66" s="48">
        <v>88232.241</v>
      </c>
      <c r="Q66" s="48">
        <v>87060.318</v>
      </c>
      <c r="R66" s="48">
        <v>110785.045</v>
      </c>
      <c r="S66" s="29">
        <v>286077.604</v>
      </c>
      <c r="T66" s="29">
        <v>356547.472</v>
      </c>
    </row>
    <row r="67" spans="1:20" ht="12.75">
      <c r="A67" s="26"/>
      <c r="B67" s="21"/>
      <c r="C67" s="21" t="s">
        <v>43</v>
      </c>
      <c r="D67" s="47">
        <v>0</v>
      </c>
      <c r="E67" s="48">
        <v>0</v>
      </c>
      <c r="F67" s="48">
        <v>0</v>
      </c>
      <c r="G67" s="29">
        <v>0</v>
      </c>
      <c r="H67" s="48">
        <v>0</v>
      </c>
      <c r="I67" s="48">
        <v>0</v>
      </c>
      <c r="J67" s="48">
        <v>0</v>
      </c>
      <c r="K67" s="29">
        <v>0</v>
      </c>
      <c r="L67" s="48">
        <v>0</v>
      </c>
      <c r="M67" s="48">
        <v>0</v>
      </c>
      <c r="N67" s="48">
        <v>70469.868</v>
      </c>
      <c r="O67" s="29">
        <v>70469.868</v>
      </c>
      <c r="P67" s="48">
        <v>88232.241</v>
      </c>
      <c r="Q67" s="48">
        <v>87060.318</v>
      </c>
      <c r="R67" s="48">
        <v>110785.045</v>
      </c>
      <c r="S67" s="29">
        <v>286077.604</v>
      </c>
      <c r="T67" s="29">
        <v>356547.472</v>
      </c>
    </row>
    <row r="68" spans="1:20" ht="12.75">
      <c r="A68" s="26"/>
      <c r="B68" s="21"/>
      <c r="C68" s="21" t="s">
        <v>44</v>
      </c>
      <c r="D68" s="47">
        <v>0</v>
      </c>
      <c r="E68" s="48">
        <v>0</v>
      </c>
      <c r="F68" s="48">
        <v>0</v>
      </c>
      <c r="G68" s="29">
        <v>0</v>
      </c>
      <c r="H68" s="48">
        <v>0</v>
      </c>
      <c r="I68" s="48">
        <v>0</v>
      </c>
      <c r="J68" s="48">
        <v>0</v>
      </c>
      <c r="K68" s="29">
        <v>0</v>
      </c>
      <c r="L68" s="48">
        <v>0</v>
      </c>
      <c r="M68" s="48">
        <v>0</v>
      </c>
      <c r="N68" s="48">
        <v>0</v>
      </c>
      <c r="O68" s="29">
        <v>0</v>
      </c>
      <c r="P68" s="48">
        <v>0</v>
      </c>
      <c r="Q68" s="48">
        <v>0</v>
      </c>
      <c r="R68" s="48">
        <v>0</v>
      </c>
      <c r="S68" s="29">
        <v>0</v>
      </c>
      <c r="T68" s="29">
        <v>0</v>
      </c>
    </row>
    <row r="69" spans="1:20" ht="12.75">
      <c r="A69" s="26"/>
      <c r="B69" s="21" t="s">
        <v>45</v>
      </c>
      <c r="C69" s="21"/>
      <c r="D69" s="47">
        <v>75342.602</v>
      </c>
      <c r="E69" s="48">
        <v>1332.743</v>
      </c>
      <c r="F69" s="48">
        <v>847.084</v>
      </c>
      <c r="G69" s="29">
        <v>77522.429</v>
      </c>
      <c r="H69" s="48">
        <v>3348.006</v>
      </c>
      <c r="I69" s="48">
        <v>-232.326</v>
      </c>
      <c r="J69" s="48">
        <v>30383.705</v>
      </c>
      <c r="K69" s="29">
        <v>33499.385</v>
      </c>
      <c r="L69" s="48">
        <v>268.289</v>
      </c>
      <c r="M69" s="48">
        <v>-1265.417</v>
      </c>
      <c r="N69" s="48">
        <v>-4766.911</v>
      </c>
      <c r="O69" s="29">
        <v>-5764.039</v>
      </c>
      <c r="P69" s="48">
        <v>-2608.65</v>
      </c>
      <c r="Q69" s="48">
        <v>846.525</v>
      </c>
      <c r="R69" s="48">
        <v>42001.557</v>
      </c>
      <c r="S69" s="29">
        <v>40239.432</v>
      </c>
      <c r="T69" s="29">
        <v>145497.20700000002</v>
      </c>
    </row>
    <row r="70" spans="1:20" ht="12.75">
      <c r="A70" s="26" t="s">
        <v>47</v>
      </c>
      <c r="B70" s="21"/>
      <c r="C70" s="21"/>
      <c r="D70" s="47">
        <v>-73785.906</v>
      </c>
      <c r="E70" s="48">
        <v>-51881.461</v>
      </c>
      <c r="F70" s="48">
        <v>-62326.807</v>
      </c>
      <c r="G70" s="29">
        <v>-187994.174</v>
      </c>
      <c r="H70" s="48">
        <v>-60929.543</v>
      </c>
      <c r="I70" s="48">
        <v>-52947.875</v>
      </c>
      <c r="J70" s="48">
        <v>-51990.476</v>
      </c>
      <c r="K70" s="29">
        <v>-165867.894</v>
      </c>
      <c r="L70" s="48">
        <v>-53973.632</v>
      </c>
      <c r="M70" s="48">
        <v>-56924.407</v>
      </c>
      <c r="N70" s="48">
        <v>-56970.137</v>
      </c>
      <c r="O70" s="29">
        <v>-167868.17599999998</v>
      </c>
      <c r="P70" s="48">
        <v>-64984.216</v>
      </c>
      <c r="Q70" s="48">
        <v>-70542.149</v>
      </c>
      <c r="R70" s="48">
        <v>-60357.762</v>
      </c>
      <c r="S70" s="29">
        <v>-195884.12699999998</v>
      </c>
      <c r="T70" s="29">
        <v>-717614.3709999999</v>
      </c>
    </row>
    <row r="71" spans="1:20" ht="12.75">
      <c r="A71" s="26"/>
      <c r="B71" s="21"/>
      <c r="C71" s="21"/>
      <c r="D71" s="47"/>
      <c r="E71" s="48"/>
      <c r="F71" s="48"/>
      <c r="G71" s="29"/>
      <c r="H71" s="48"/>
      <c r="I71" s="48"/>
      <c r="J71" s="48"/>
      <c r="K71" s="29"/>
      <c r="L71" s="48"/>
      <c r="M71" s="48"/>
      <c r="N71" s="48"/>
      <c r="O71" s="29"/>
      <c r="P71" s="48"/>
      <c r="Q71" s="48"/>
      <c r="R71" s="48"/>
      <c r="S71" s="29"/>
      <c r="T71" s="29"/>
    </row>
    <row r="72" spans="1:20" ht="12.75">
      <c r="A72" s="35" t="s">
        <v>48</v>
      </c>
      <c r="B72" s="36"/>
      <c r="C72" s="36"/>
      <c r="D72" s="60">
        <v>393533.114</v>
      </c>
      <c r="E72" s="61">
        <v>113292.32</v>
      </c>
      <c r="F72" s="61">
        <v>109181.93100000001</v>
      </c>
      <c r="G72" s="40">
        <v>616007.365</v>
      </c>
      <c r="H72" s="61">
        <v>684303.19</v>
      </c>
      <c r="I72" s="61">
        <v>-63833.774000000056</v>
      </c>
      <c r="J72" s="61">
        <v>-87852.09699999998</v>
      </c>
      <c r="K72" s="40">
        <v>532617.3189999999</v>
      </c>
      <c r="L72" s="61">
        <v>88256.72</v>
      </c>
      <c r="M72" s="61">
        <v>101202.682</v>
      </c>
      <c r="N72" s="61">
        <v>49261.1</v>
      </c>
      <c r="O72" s="40">
        <v>238720.50199999998</v>
      </c>
      <c r="P72" s="61">
        <v>180792.19361000007</v>
      </c>
      <c r="Q72" s="61">
        <v>61207.5057699999</v>
      </c>
      <c r="R72" s="61">
        <v>-179437.66848</v>
      </c>
      <c r="S72" s="40">
        <v>62562.030899999954</v>
      </c>
      <c r="T72" s="40">
        <v>1449907.2168999994</v>
      </c>
    </row>
    <row r="73" spans="1:20" ht="12.75">
      <c r="A73" s="50"/>
      <c r="B73" s="51"/>
      <c r="C73" s="51"/>
      <c r="D73" s="62"/>
      <c r="E73" s="63"/>
      <c r="F73" s="63"/>
      <c r="G73" s="46"/>
      <c r="H73" s="63"/>
      <c r="I73" s="63"/>
      <c r="J73" s="63"/>
      <c r="K73" s="46"/>
      <c r="L73" s="63"/>
      <c r="M73" s="63"/>
      <c r="N73" s="63"/>
      <c r="O73" s="46"/>
      <c r="P73" s="63"/>
      <c r="Q73" s="63"/>
      <c r="R73" s="63"/>
      <c r="S73" s="46"/>
      <c r="T73" s="46"/>
    </row>
    <row r="74" spans="1:20" ht="12.75">
      <c r="A74" s="21" t="s">
        <v>49</v>
      </c>
      <c r="B74" s="21" t="s">
        <v>52</v>
      </c>
      <c r="C74" s="21"/>
      <c r="D74" s="64"/>
      <c r="E74" s="64"/>
      <c r="F74" s="64"/>
      <c r="G74" s="31"/>
      <c r="H74" s="64"/>
      <c r="I74" s="64"/>
      <c r="J74" s="59"/>
      <c r="K74" s="31"/>
      <c r="L74" s="59"/>
      <c r="M74" s="59"/>
      <c r="N74" s="64"/>
      <c r="O74" s="54"/>
      <c r="P74" s="64"/>
      <c r="Q74" s="64"/>
      <c r="R74" s="64"/>
      <c r="S74" s="54"/>
      <c r="T74" s="54"/>
    </row>
    <row r="75" spans="1:20" ht="12.75">
      <c r="A75" s="21" t="s">
        <v>50</v>
      </c>
      <c r="B75" s="21" t="s">
        <v>71</v>
      </c>
      <c r="C75" s="21"/>
      <c r="D75" s="64"/>
      <c r="E75" s="64"/>
      <c r="F75" s="64"/>
      <c r="G75" s="31"/>
      <c r="H75" s="64"/>
      <c r="I75" s="64"/>
      <c r="J75" s="59"/>
      <c r="K75" s="31"/>
      <c r="L75" s="59"/>
      <c r="M75" s="59"/>
      <c r="N75" s="64"/>
      <c r="O75" s="54"/>
      <c r="P75" s="64"/>
      <c r="Q75" s="64"/>
      <c r="R75" s="64"/>
      <c r="S75" s="54"/>
      <c r="T75" s="54"/>
    </row>
    <row r="76" spans="1:18" ht="12.75">
      <c r="A76" s="21" t="s">
        <v>51</v>
      </c>
      <c r="B76" s="21" t="s">
        <v>72</v>
      </c>
      <c r="C76" s="21"/>
      <c r="D76" s="65"/>
      <c r="E76" s="65"/>
      <c r="F76" s="65"/>
      <c r="G76" s="21"/>
      <c r="H76" s="65"/>
      <c r="I76" s="65"/>
      <c r="J76" s="53"/>
      <c r="K76" s="21"/>
      <c r="L76" s="53"/>
      <c r="M76" s="53"/>
      <c r="N76" s="65"/>
      <c r="P76" s="65"/>
      <c r="Q76" s="65"/>
      <c r="R76" s="65"/>
    </row>
    <row r="77" spans="1:18" ht="12.75">
      <c r="A77" s="21" t="s">
        <v>53</v>
      </c>
      <c r="B77" s="21" t="s">
        <v>223</v>
      </c>
      <c r="D77" s="65"/>
      <c r="E77" s="65"/>
      <c r="F77" s="65"/>
      <c r="G77" s="21"/>
      <c r="H77" s="65"/>
      <c r="I77" s="65"/>
      <c r="J77" s="53"/>
      <c r="K77" s="21"/>
      <c r="L77" s="53"/>
      <c r="M77" s="53"/>
      <c r="N77" s="65"/>
      <c r="P77" s="65"/>
      <c r="Q77" s="65"/>
      <c r="R77" s="65"/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52.8515625" style="0" customWidth="1"/>
  </cols>
  <sheetData>
    <row r="1" spans="1:20" ht="12.75">
      <c r="A1" s="1" t="s">
        <v>202</v>
      </c>
      <c r="B1" s="2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  <c r="S1" s="2"/>
      <c r="T1" s="2"/>
    </row>
    <row r="2" spans="1:20" ht="12.75">
      <c r="A2" s="4" t="s">
        <v>0</v>
      </c>
      <c r="B2" s="5"/>
      <c r="C2" s="5"/>
      <c r="D2" s="6"/>
      <c r="E2" s="3"/>
      <c r="F2" s="3"/>
      <c r="G2" s="2"/>
      <c r="H2" s="3"/>
      <c r="I2" s="3"/>
      <c r="J2" s="3"/>
      <c r="K2" s="2"/>
      <c r="L2" s="3"/>
      <c r="M2" s="3"/>
      <c r="N2" s="3"/>
      <c r="O2" s="2"/>
      <c r="P2" s="3"/>
      <c r="Q2" s="3"/>
      <c r="R2" s="3"/>
      <c r="S2" s="2"/>
      <c r="T2" s="2"/>
    </row>
    <row r="3" spans="1:20" ht="12.75">
      <c r="A3" s="1" t="s">
        <v>1</v>
      </c>
      <c r="B3" s="2"/>
      <c r="C3" s="2"/>
      <c r="D3" s="3"/>
      <c r="E3" s="3"/>
      <c r="F3" s="3"/>
      <c r="G3" s="2"/>
      <c r="H3" s="3"/>
      <c r="I3" s="3"/>
      <c r="J3" s="3"/>
      <c r="K3" s="2"/>
      <c r="L3" s="3"/>
      <c r="M3" s="3"/>
      <c r="N3" s="3"/>
      <c r="O3" s="2"/>
      <c r="P3" s="3"/>
      <c r="Q3" s="3"/>
      <c r="R3" s="3"/>
      <c r="S3" s="2"/>
      <c r="T3" s="2"/>
    </row>
    <row r="4" spans="1:20" ht="12.75">
      <c r="A4" s="1" t="s">
        <v>56</v>
      </c>
      <c r="B4" s="2"/>
      <c r="C4" s="7"/>
      <c r="D4" s="3"/>
      <c r="E4" s="3"/>
      <c r="F4" s="3"/>
      <c r="G4" s="2"/>
      <c r="H4" s="3"/>
      <c r="I4" s="3"/>
      <c r="J4" s="3"/>
      <c r="K4" s="2"/>
      <c r="L4" s="3"/>
      <c r="M4" s="3"/>
      <c r="N4" s="3"/>
      <c r="O4" s="2"/>
      <c r="P4" s="3"/>
      <c r="Q4" s="3"/>
      <c r="R4" s="3"/>
      <c r="S4" s="2"/>
      <c r="T4" s="2"/>
    </row>
    <row r="5" spans="1:20" ht="12.75">
      <c r="A5" s="1" t="s">
        <v>57</v>
      </c>
      <c r="B5" s="2"/>
      <c r="C5" s="7"/>
      <c r="D5" s="3"/>
      <c r="E5" s="3"/>
      <c r="F5" s="3"/>
      <c r="G5" s="2"/>
      <c r="H5" s="3"/>
      <c r="I5" s="3"/>
      <c r="J5" s="3"/>
      <c r="K5" s="2"/>
      <c r="L5" s="3"/>
      <c r="M5" s="3"/>
      <c r="N5" s="3"/>
      <c r="O5" s="2"/>
      <c r="P5" s="3"/>
      <c r="Q5" s="3"/>
      <c r="R5" s="3"/>
      <c r="S5" s="2"/>
      <c r="T5" s="2"/>
    </row>
    <row r="6" spans="1:20" ht="12.75">
      <c r="A6" s="9"/>
      <c r="B6" s="10"/>
      <c r="C6" s="11"/>
      <c r="D6" s="113"/>
      <c r="E6" s="55"/>
      <c r="F6" s="98"/>
      <c r="G6" s="2"/>
      <c r="H6" s="3"/>
      <c r="I6" s="3"/>
      <c r="J6" s="3"/>
      <c r="K6" s="2"/>
      <c r="L6" s="3"/>
      <c r="M6" s="65"/>
      <c r="N6" s="3"/>
      <c r="O6" s="2"/>
      <c r="P6" s="3"/>
      <c r="Q6" s="3"/>
      <c r="R6" s="3"/>
      <c r="S6" s="2"/>
      <c r="T6" s="2"/>
    </row>
    <row r="7" spans="1:20" ht="25.5">
      <c r="A7" s="14"/>
      <c r="B7" s="15"/>
      <c r="C7" s="15"/>
      <c r="D7" s="16" t="s">
        <v>5</v>
      </c>
      <c r="E7" s="56" t="s">
        <v>65</v>
      </c>
      <c r="F7" s="56" t="s">
        <v>69</v>
      </c>
      <c r="G7" s="19" t="s">
        <v>70</v>
      </c>
      <c r="H7" s="56" t="s">
        <v>73</v>
      </c>
      <c r="I7" s="56" t="s">
        <v>74</v>
      </c>
      <c r="J7" s="56" t="s">
        <v>83</v>
      </c>
      <c r="K7" s="19" t="s">
        <v>84</v>
      </c>
      <c r="L7" s="56" t="s">
        <v>146</v>
      </c>
      <c r="M7" s="56" t="s">
        <v>147</v>
      </c>
      <c r="N7" s="56" t="s">
        <v>148</v>
      </c>
      <c r="O7" s="103" t="s">
        <v>214</v>
      </c>
      <c r="P7" s="56" t="s">
        <v>254</v>
      </c>
      <c r="Q7" s="56" t="s">
        <v>255</v>
      </c>
      <c r="R7" s="56" t="s">
        <v>256</v>
      </c>
      <c r="S7" s="103" t="s">
        <v>250</v>
      </c>
      <c r="T7" s="103" t="s">
        <v>257</v>
      </c>
    </row>
    <row r="8" spans="1:20" ht="12.75">
      <c r="A8" s="20"/>
      <c r="B8" s="21"/>
      <c r="C8" s="21"/>
      <c r="D8" s="58"/>
      <c r="E8" s="53"/>
      <c r="F8" s="53"/>
      <c r="G8" s="24"/>
      <c r="H8" s="53"/>
      <c r="I8" s="53"/>
      <c r="J8" s="53"/>
      <c r="K8" s="24"/>
      <c r="L8" s="53"/>
      <c r="M8" s="53"/>
      <c r="N8" s="53"/>
      <c r="O8" s="24"/>
      <c r="P8" s="53"/>
      <c r="Q8" s="53"/>
      <c r="R8" s="53"/>
      <c r="S8" s="24"/>
      <c r="T8" s="24"/>
    </row>
    <row r="9" spans="1:20" ht="12.75">
      <c r="A9" s="25" t="s">
        <v>6</v>
      </c>
      <c r="B9" s="21"/>
      <c r="C9" s="21"/>
      <c r="D9" s="58"/>
      <c r="E9" s="53"/>
      <c r="F9" s="53"/>
      <c r="G9" s="24"/>
      <c r="H9" s="53"/>
      <c r="I9" s="53"/>
      <c r="J9" s="53"/>
      <c r="K9" s="24"/>
      <c r="L9" s="53"/>
      <c r="M9" s="53"/>
      <c r="N9" s="53"/>
      <c r="O9" s="24"/>
      <c r="P9" s="53"/>
      <c r="Q9" s="53"/>
      <c r="R9" s="53"/>
      <c r="S9" s="24"/>
      <c r="T9" s="24"/>
    </row>
    <row r="10" spans="1:20" ht="12.75">
      <c r="A10" s="26" t="s">
        <v>7</v>
      </c>
      <c r="B10" s="21"/>
      <c r="C10" s="21"/>
      <c r="D10" s="30">
        <v>259198</v>
      </c>
      <c r="E10" s="28">
        <v>94794</v>
      </c>
      <c r="F10" s="28">
        <v>245243</v>
      </c>
      <c r="G10" s="29">
        <v>599235</v>
      </c>
      <c r="H10" s="28">
        <v>359580</v>
      </c>
      <c r="I10" s="28">
        <v>343997</v>
      </c>
      <c r="J10" s="28">
        <v>267264</v>
      </c>
      <c r="K10" s="29">
        <v>970841</v>
      </c>
      <c r="L10" s="28">
        <v>447719</v>
      </c>
      <c r="M10" s="28">
        <v>209123</v>
      </c>
      <c r="N10" s="28">
        <v>174558</v>
      </c>
      <c r="O10" s="29">
        <v>831400</v>
      </c>
      <c r="P10" s="28">
        <v>309441</v>
      </c>
      <c r="Q10" s="28">
        <v>408054</v>
      </c>
      <c r="R10" s="28">
        <v>564196</v>
      </c>
      <c r="S10" s="29">
        <v>1281691</v>
      </c>
      <c r="T10" s="29">
        <v>3683167</v>
      </c>
    </row>
    <row r="11" spans="1:20" ht="12.75">
      <c r="A11" s="26"/>
      <c r="B11" s="21" t="s">
        <v>243</v>
      </c>
      <c r="C11" s="21"/>
      <c r="D11" s="47">
        <v>0</v>
      </c>
      <c r="E11" s="48">
        <v>0</v>
      </c>
      <c r="F11" s="48">
        <v>0</v>
      </c>
      <c r="G11" s="29">
        <v>0</v>
      </c>
      <c r="H11" s="48">
        <v>0</v>
      </c>
      <c r="I11" s="48">
        <v>0</v>
      </c>
      <c r="J11" s="48">
        <v>0</v>
      </c>
      <c r="K11" s="29">
        <v>0</v>
      </c>
      <c r="L11" s="48">
        <v>0</v>
      </c>
      <c r="M11" s="48">
        <v>0</v>
      </c>
      <c r="N11" s="48">
        <v>0</v>
      </c>
      <c r="O11" s="29">
        <v>0</v>
      </c>
      <c r="P11" s="48">
        <v>0</v>
      </c>
      <c r="Q11" s="48">
        <v>0</v>
      </c>
      <c r="R11" s="48">
        <v>0</v>
      </c>
      <c r="S11" s="29">
        <v>0</v>
      </c>
      <c r="T11" s="29">
        <v>0</v>
      </c>
    </row>
    <row r="12" spans="1:20" ht="12.75">
      <c r="A12" s="26"/>
      <c r="B12" s="21"/>
      <c r="C12" s="273" t="s">
        <v>219</v>
      </c>
      <c r="D12" s="274">
        <v>0</v>
      </c>
      <c r="E12" s="275">
        <v>0</v>
      </c>
      <c r="F12" s="275">
        <v>0</v>
      </c>
      <c r="G12" s="285">
        <v>0</v>
      </c>
      <c r="H12" s="275">
        <v>0</v>
      </c>
      <c r="I12" s="275">
        <v>0</v>
      </c>
      <c r="J12" s="275">
        <v>0</v>
      </c>
      <c r="K12" s="285">
        <v>0</v>
      </c>
      <c r="L12" s="275">
        <v>0</v>
      </c>
      <c r="M12" s="275">
        <v>0</v>
      </c>
      <c r="N12" s="275">
        <v>0</v>
      </c>
      <c r="O12" s="285">
        <v>0</v>
      </c>
      <c r="P12" s="275">
        <v>0</v>
      </c>
      <c r="Q12" s="275">
        <v>0</v>
      </c>
      <c r="R12" s="275">
        <v>0</v>
      </c>
      <c r="S12" s="285">
        <v>0</v>
      </c>
      <c r="T12" s="285">
        <v>0</v>
      </c>
    </row>
    <row r="13" spans="1:20" ht="12.75">
      <c r="A13" s="26"/>
      <c r="B13" s="21"/>
      <c r="C13" s="273" t="s">
        <v>261</v>
      </c>
      <c r="D13" s="274">
        <v>0</v>
      </c>
      <c r="E13" s="275">
        <v>0</v>
      </c>
      <c r="F13" s="275">
        <v>0</v>
      </c>
      <c r="G13" s="285">
        <v>0</v>
      </c>
      <c r="H13" s="275">
        <v>0</v>
      </c>
      <c r="I13" s="275">
        <v>0</v>
      </c>
      <c r="J13" s="275">
        <v>0</v>
      </c>
      <c r="K13" s="285">
        <v>0</v>
      </c>
      <c r="L13" s="275">
        <v>0</v>
      </c>
      <c r="M13" s="275">
        <v>0</v>
      </c>
      <c r="N13" s="275">
        <v>0</v>
      </c>
      <c r="O13" s="285">
        <v>0</v>
      </c>
      <c r="P13" s="275">
        <v>0</v>
      </c>
      <c r="Q13" s="275">
        <v>0</v>
      </c>
      <c r="R13" s="275">
        <v>0</v>
      </c>
      <c r="S13" s="285">
        <v>0</v>
      </c>
      <c r="T13" s="285">
        <v>0</v>
      </c>
    </row>
    <row r="14" spans="1:20" ht="12.75">
      <c r="A14" s="26"/>
      <c r="B14" s="21" t="s">
        <v>9</v>
      </c>
      <c r="C14" s="21"/>
      <c r="D14" s="47">
        <v>253944</v>
      </c>
      <c r="E14" s="48">
        <v>91354</v>
      </c>
      <c r="F14" s="48">
        <v>240549</v>
      </c>
      <c r="G14" s="29">
        <v>585847</v>
      </c>
      <c r="H14" s="48">
        <v>358569</v>
      </c>
      <c r="I14" s="48">
        <v>333814</v>
      </c>
      <c r="J14" s="48">
        <v>258731</v>
      </c>
      <c r="K14" s="29">
        <v>951114</v>
      </c>
      <c r="L14" s="48">
        <v>440100</v>
      </c>
      <c r="M14" s="48">
        <v>203000</v>
      </c>
      <c r="N14" s="48">
        <v>167003</v>
      </c>
      <c r="O14" s="29">
        <v>810103</v>
      </c>
      <c r="P14" s="48">
        <v>300000</v>
      </c>
      <c r="Q14" s="48">
        <v>400000</v>
      </c>
      <c r="R14" s="48">
        <v>556661</v>
      </c>
      <c r="S14" s="29">
        <v>1256661</v>
      </c>
      <c r="T14" s="29">
        <v>3603725</v>
      </c>
    </row>
    <row r="15" spans="1:20" ht="12.75">
      <c r="A15" s="26"/>
      <c r="B15" s="21" t="s">
        <v>10</v>
      </c>
      <c r="C15" s="21"/>
      <c r="D15" s="47">
        <v>0</v>
      </c>
      <c r="E15" s="48">
        <v>0</v>
      </c>
      <c r="F15" s="48">
        <v>0</v>
      </c>
      <c r="G15" s="29">
        <v>0</v>
      </c>
      <c r="H15" s="48">
        <v>0</v>
      </c>
      <c r="I15" s="48">
        <v>0</v>
      </c>
      <c r="J15" s="48">
        <v>0</v>
      </c>
      <c r="K15" s="29">
        <v>0</v>
      </c>
      <c r="L15" s="48">
        <v>0</v>
      </c>
      <c r="M15" s="48">
        <v>0</v>
      </c>
      <c r="N15" s="48">
        <v>0</v>
      </c>
      <c r="O15" s="29">
        <v>0</v>
      </c>
      <c r="P15" s="48">
        <v>0</v>
      </c>
      <c r="Q15" s="48">
        <v>0</v>
      </c>
      <c r="R15" s="48">
        <v>0</v>
      </c>
      <c r="S15" s="29">
        <v>0</v>
      </c>
      <c r="T15" s="29">
        <v>0</v>
      </c>
    </row>
    <row r="16" spans="1:20" ht="12.75">
      <c r="A16" s="26"/>
      <c r="B16" s="21" t="s">
        <v>60</v>
      </c>
      <c r="C16" s="21"/>
      <c r="D16" s="47">
        <v>198</v>
      </c>
      <c r="E16" s="48">
        <v>0</v>
      </c>
      <c r="F16" s="48">
        <v>0</v>
      </c>
      <c r="G16" s="29">
        <v>198</v>
      </c>
      <c r="H16" s="48">
        <v>0</v>
      </c>
      <c r="I16" s="48">
        <v>0</v>
      </c>
      <c r="J16" s="48">
        <v>0</v>
      </c>
      <c r="K16" s="29">
        <v>0</v>
      </c>
      <c r="L16" s="48">
        <v>205</v>
      </c>
      <c r="M16" s="48">
        <v>0</v>
      </c>
      <c r="N16" s="48">
        <v>0</v>
      </c>
      <c r="O16" s="29">
        <v>205</v>
      </c>
      <c r="P16" s="48">
        <v>0</v>
      </c>
      <c r="Q16" s="48">
        <v>0</v>
      </c>
      <c r="R16" s="48">
        <v>0</v>
      </c>
      <c r="S16" s="29">
        <v>0</v>
      </c>
      <c r="T16" s="29">
        <v>403</v>
      </c>
    </row>
    <row r="17" spans="1:20" ht="12.75">
      <c r="A17" s="26"/>
      <c r="B17" s="21" t="s">
        <v>61</v>
      </c>
      <c r="C17" s="21"/>
      <c r="D17" s="47">
        <v>1649</v>
      </c>
      <c r="E17" s="48">
        <v>630</v>
      </c>
      <c r="F17" s="48">
        <v>1165</v>
      </c>
      <c r="G17" s="29">
        <v>3444</v>
      </c>
      <c r="H17" s="48">
        <v>2509</v>
      </c>
      <c r="I17" s="48">
        <v>2660</v>
      </c>
      <c r="J17" s="48">
        <v>3739</v>
      </c>
      <c r="K17" s="29">
        <v>8908</v>
      </c>
      <c r="L17" s="48">
        <v>3037</v>
      </c>
      <c r="M17" s="48">
        <v>2085</v>
      </c>
      <c r="N17" s="48">
        <v>1437</v>
      </c>
      <c r="O17" s="29">
        <v>6559</v>
      </c>
      <c r="P17" s="48">
        <v>4766</v>
      </c>
      <c r="Q17" s="48">
        <v>5073</v>
      </c>
      <c r="R17" s="48">
        <v>4070</v>
      </c>
      <c r="S17" s="29">
        <v>13909</v>
      </c>
      <c r="T17" s="29">
        <v>32820</v>
      </c>
    </row>
    <row r="18" spans="1:20" ht="12.75">
      <c r="A18" s="26"/>
      <c r="B18" s="21" t="s">
        <v>11</v>
      </c>
      <c r="C18" s="21"/>
      <c r="D18" s="47">
        <v>413</v>
      </c>
      <c r="E18" s="48">
        <v>295</v>
      </c>
      <c r="F18" s="48">
        <v>331</v>
      </c>
      <c r="G18" s="29">
        <v>1039</v>
      </c>
      <c r="H18" s="48">
        <v>275</v>
      </c>
      <c r="I18" s="48">
        <v>151</v>
      </c>
      <c r="J18" s="48">
        <v>340</v>
      </c>
      <c r="K18" s="29">
        <v>766</v>
      </c>
      <c r="L18" s="48">
        <v>294</v>
      </c>
      <c r="M18" s="48">
        <v>255</v>
      </c>
      <c r="N18" s="48">
        <v>151</v>
      </c>
      <c r="O18" s="29">
        <v>700</v>
      </c>
      <c r="P18" s="48">
        <v>354</v>
      </c>
      <c r="Q18" s="48">
        <v>317</v>
      </c>
      <c r="R18" s="48">
        <v>285</v>
      </c>
      <c r="S18" s="29">
        <v>956</v>
      </c>
      <c r="T18" s="29">
        <v>3461</v>
      </c>
    </row>
    <row r="19" spans="1:20" ht="12.75">
      <c r="A19" s="26"/>
      <c r="B19" s="21" t="s">
        <v>12</v>
      </c>
      <c r="C19" s="21"/>
      <c r="D19" s="47">
        <v>2994</v>
      </c>
      <c r="E19" s="48">
        <v>2515</v>
      </c>
      <c r="F19" s="48">
        <v>3198</v>
      </c>
      <c r="G19" s="29">
        <v>8707</v>
      </c>
      <c r="H19" s="48">
        <v>-1773</v>
      </c>
      <c r="I19" s="48">
        <v>7372</v>
      </c>
      <c r="J19" s="48">
        <v>4454</v>
      </c>
      <c r="K19" s="29">
        <v>10053</v>
      </c>
      <c r="L19" s="48">
        <v>4083</v>
      </c>
      <c r="M19" s="48">
        <v>3783</v>
      </c>
      <c r="N19" s="48">
        <v>5967</v>
      </c>
      <c r="O19" s="29">
        <v>13833</v>
      </c>
      <c r="P19" s="48">
        <v>4321</v>
      </c>
      <c r="Q19" s="48">
        <v>2664</v>
      </c>
      <c r="R19" s="48">
        <v>3180</v>
      </c>
      <c r="S19" s="29">
        <v>10165</v>
      </c>
      <c r="T19" s="29">
        <v>42758</v>
      </c>
    </row>
    <row r="20" spans="1:20" ht="12.75">
      <c r="A20" s="26"/>
      <c r="B20" s="21"/>
      <c r="C20" s="21"/>
      <c r="D20" s="58"/>
      <c r="E20" s="59"/>
      <c r="F20" s="59"/>
      <c r="G20" s="32"/>
      <c r="H20" s="59"/>
      <c r="I20" s="59"/>
      <c r="J20" s="59"/>
      <c r="K20" s="32"/>
      <c r="L20" s="59"/>
      <c r="M20" s="59"/>
      <c r="N20" s="59"/>
      <c r="O20" s="32"/>
      <c r="P20" s="59"/>
      <c r="Q20" s="59"/>
      <c r="R20" s="59"/>
      <c r="S20" s="32"/>
      <c r="T20" s="32"/>
    </row>
    <row r="21" spans="1:20" ht="12.75">
      <c r="A21" s="26" t="s">
        <v>13</v>
      </c>
      <c r="B21" s="21"/>
      <c r="C21" s="21"/>
      <c r="D21" s="47">
        <v>108586</v>
      </c>
      <c r="E21" s="48">
        <v>23432</v>
      </c>
      <c r="F21" s="48">
        <v>37198</v>
      </c>
      <c r="G21" s="29">
        <v>169216</v>
      </c>
      <c r="H21" s="48">
        <v>42981</v>
      </c>
      <c r="I21" s="48">
        <v>35874</v>
      </c>
      <c r="J21" s="48">
        <v>89999</v>
      </c>
      <c r="K21" s="29">
        <v>168854</v>
      </c>
      <c r="L21" s="48">
        <v>103474</v>
      </c>
      <c r="M21" s="48">
        <v>29414</v>
      </c>
      <c r="N21" s="48">
        <v>28793</v>
      </c>
      <c r="O21" s="29">
        <v>161681</v>
      </c>
      <c r="P21" s="48">
        <v>56565</v>
      </c>
      <c r="Q21" s="48">
        <v>20453</v>
      </c>
      <c r="R21" s="48">
        <v>102388</v>
      </c>
      <c r="S21" s="29">
        <v>179406</v>
      </c>
      <c r="T21" s="29">
        <v>679157</v>
      </c>
    </row>
    <row r="22" spans="1:20" ht="12.75">
      <c r="A22" s="26"/>
      <c r="B22" s="21" t="s">
        <v>14</v>
      </c>
      <c r="C22" s="21"/>
      <c r="D22" s="47">
        <v>9791</v>
      </c>
      <c r="E22" s="48">
        <v>9229</v>
      </c>
      <c r="F22" s="48">
        <v>11118</v>
      </c>
      <c r="G22" s="29">
        <v>30138</v>
      </c>
      <c r="H22" s="48">
        <v>10288</v>
      </c>
      <c r="I22" s="48">
        <v>10419</v>
      </c>
      <c r="J22" s="48">
        <v>10663</v>
      </c>
      <c r="K22" s="29">
        <v>31370</v>
      </c>
      <c r="L22" s="48">
        <v>9160</v>
      </c>
      <c r="M22" s="48">
        <v>11260</v>
      </c>
      <c r="N22" s="48">
        <v>10929</v>
      </c>
      <c r="O22" s="29">
        <v>31349</v>
      </c>
      <c r="P22" s="48">
        <v>12231</v>
      </c>
      <c r="Q22" s="48">
        <v>11134</v>
      </c>
      <c r="R22" s="48">
        <v>14038</v>
      </c>
      <c r="S22" s="29">
        <v>37403</v>
      </c>
      <c r="T22" s="29">
        <v>130260</v>
      </c>
    </row>
    <row r="23" spans="1:20" ht="12.75">
      <c r="A23" s="26"/>
      <c r="B23" s="21" t="s">
        <v>15</v>
      </c>
      <c r="C23" s="21"/>
      <c r="D23" s="47">
        <v>11967</v>
      </c>
      <c r="E23" s="48">
        <v>12386</v>
      </c>
      <c r="F23" s="48">
        <v>16548</v>
      </c>
      <c r="G23" s="29">
        <v>40901</v>
      </c>
      <c r="H23" s="48">
        <v>7315</v>
      </c>
      <c r="I23" s="48">
        <v>9914</v>
      </c>
      <c r="J23" s="48">
        <v>24805</v>
      </c>
      <c r="K23" s="29">
        <v>42034</v>
      </c>
      <c r="L23" s="48">
        <v>5636</v>
      </c>
      <c r="M23" s="48">
        <v>9052</v>
      </c>
      <c r="N23" s="48">
        <v>7629</v>
      </c>
      <c r="O23" s="29">
        <v>22317</v>
      </c>
      <c r="P23" s="48">
        <v>5665</v>
      </c>
      <c r="Q23" s="48">
        <v>7795</v>
      </c>
      <c r="R23" s="48">
        <v>23082</v>
      </c>
      <c r="S23" s="29">
        <v>36542</v>
      </c>
      <c r="T23" s="29">
        <v>141794</v>
      </c>
    </row>
    <row r="24" spans="1:20" ht="12.75">
      <c r="A24" s="26"/>
      <c r="B24" s="21" t="s">
        <v>16</v>
      </c>
      <c r="C24" s="21"/>
      <c r="D24" s="47">
        <v>84988</v>
      </c>
      <c r="E24" s="48">
        <v>2489</v>
      </c>
      <c r="F24" s="48">
        <v>257</v>
      </c>
      <c r="G24" s="29">
        <v>87734</v>
      </c>
      <c r="H24" s="48">
        <v>22511</v>
      </c>
      <c r="I24" s="48">
        <v>14640</v>
      </c>
      <c r="J24" s="48">
        <v>42456</v>
      </c>
      <c r="K24" s="29">
        <v>79607</v>
      </c>
      <c r="L24" s="48">
        <v>84029</v>
      </c>
      <c r="M24" s="48">
        <v>4895</v>
      </c>
      <c r="N24" s="48">
        <v>4725</v>
      </c>
      <c r="O24" s="29">
        <v>93649</v>
      </c>
      <c r="P24" s="48">
        <v>34849</v>
      </c>
      <c r="Q24" s="48">
        <v>486</v>
      </c>
      <c r="R24" s="48">
        <v>39354</v>
      </c>
      <c r="S24" s="29">
        <v>74689</v>
      </c>
      <c r="T24" s="29">
        <v>335679</v>
      </c>
    </row>
    <row r="25" spans="1:20" ht="12.75">
      <c r="A25" s="26"/>
      <c r="B25" s="21" t="s">
        <v>62</v>
      </c>
      <c r="C25" s="21"/>
      <c r="D25" s="47">
        <v>1716</v>
      </c>
      <c r="E25" s="48">
        <v>-721</v>
      </c>
      <c r="F25" s="48">
        <v>9262</v>
      </c>
      <c r="G25" s="29">
        <v>10257</v>
      </c>
      <c r="H25" s="48">
        <v>2806</v>
      </c>
      <c r="I25" s="48">
        <v>842</v>
      </c>
      <c r="J25" s="48">
        <v>12025</v>
      </c>
      <c r="K25" s="29">
        <v>15673</v>
      </c>
      <c r="L25" s="48">
        <v>4580</v>
      </c>
      <c r="M25" s="48">
        <v>4182</v>
      </c>
      <c r="N25" s="48">
        <v>5506</v>
      </c>
      <c r="O25" s="29">
        <v>14268</v>
      </c>
      <c r="P25" s="48">
        <v>3685</v>
      </c>
      <c r="Q25" s="48">
        <v>999</v>
      </c>
      <c r="R25" s="48">
        <v>25746</v>
      </c>
      <c r="S25" s="29">
        <v>30430</v>
      </c>
      <c r="T25" s="29">
        <v>70628</v>
      </c>
    </row>
    <row r="26" spans="1:20" ht="12.75">
      <c r="A26" s="26"/>
      <c r="B26" s="21" t="s">
        <v>75</v>
      </c>
      <c r="C26" s="21"/>
      <c r="D26" s="47">
        <v>124</v>
      </c>
      <c r="E26" s="48">
        <v>49</v>
      </c>
      <c r="F26" s="48">
        <v>13</v>
      </c>
      <c r="G26" s="29">
        <v>186</v>
      </c>
      <c r="H26" s="48">
        <v>61</v>
      </c>
      <c r="I26" s="48">
        <v>59</v>
      </c>
      <c r="J26" s="48">
        <v>50</v>
      </c>
      <c r="K26" s="29">
        <v>170</v>
      </c>
      <c r="L26" s="48">
        <v>69</v>
      </c>
      <c r="M26" s="48">
        <v>25</v>
      </c>
      <c r="N26" s="48">
        <v>4</v>
      </c>
      <c r="O26" s="29">
        <v>98</v>
      </c>
      <c r="P26" s="48">
        <v>135</v>
      </c>
      <c r="Q26" s="48">
        <v>39</v>
      </c>
      <c r="R26" s="48">
        <v>168</v>
      </c>
      <c r="S26" s="29">
        <v>342</v>
      </c>
      <c r="T26" s="29">
        <v>796</v>
      </c>
    </row>
    <row r="27" spans="1:20" ht="12.75">
      <c r="A27" s="26"/>
      <c r="B27" s="21" t="s">
        <v>17</v>
      </c>
      <c r="C27" s="21"/>
      <c r="D27" s="47">
        <v>0</v>
      </c>
      <c r="E27" s="48">
        <v>0</v>
      </c>
      <c r="F27" s="48">
        <v>0</v>
      </c>
      <c r="G27" s="29">
        <v>0</v>
      </c>
      <c r="H27" s="48">
        <v>0</v>
      </c>
      <c r="I27" s="48">
        <v>0</v>
      </c>
      <c r="J27" s="48">
        <v>0</v>
      </c>
      <c r="K27" s="29">
        <v>0</v>
      </c>
      <c r="L27" s="48">
        <v>0</v>
      </c>
      <c r="M27" s="48">
        <v>0</v>
      </c>
      <c r="N27" s="48">
        <v>0</v>
      </c>
      <c r="O27" s="29">
        <v>0</v>
      </c>
      <c r="P27" s="48">
        <v>0</v>
      </c>
      <c r="Q27" s="48">
        <v>0</v>
      </c>
      <c r="R27" s="48">
        <v>0</v>
      </c>
      <c r="S27" s="29">
        <v>0</v>
      </c>
      <c r="T27" s="29">
        <v>0</v>
      </c>
    </row>
    <row r="28" spans="1:20" ht="12.75">
      <c r="A28" s="26"/>
      <c r="B28" s="21"/>
      <c r="C28" s="21"/>
      <c r="D28" s="47"/>
      <c r="E28" s="48"/>
      <c r="F28" s="48"/>
      <c r="G28" s="29"/>
      <c r="H28" s="48"/>
      <c r="I28" s="48"/>
      <c r="J28" s="48"/>
      <c r="K28" s="29"/>
      <c r="L28" s="48"/>
      <c r="M28" s="48"/>
      <c r="N28" s="48"/>
      <c r="O28" s="29"/>
      <c r="P28" s="48"/>
      <c r="Q28" s="48"/>
      <c r="R28" s="48"/>
      <c r="S28" s="29"/>
      <c r="T28" s="29"/>
    </row>
    <row r="29" spans="1:20" ht="12.75">
      <c r="A29" s="33" t="s">
        <v>18</v>
      </c>
      <c r="B29" s="34"/>
      <c r="C29" s="34"/>
      <c r="D29" s="47">
        <v>150612</v>
      </c>
      <c r="E29" s="48">
        <v>71362</v>
      </c>
      <c r="F29" s="48">
        <v>208045</v>
      </c>
      <c r="G29" s="29">
        <v>430019</v>
      </c>
      <c r="H29" s="48">
        <v>316599</v>
      </c>
      <c r="I29" s="48">
        <v>308123</v>
      </c>
      <c r="J29" s="48">
        <v>177265</v>
      </c>
      <c r="K29" s="29">
        <v>801987</v>
      </c>
      <c r="L29" s="48">
        <v>344245</v>
      </c>
      <c r="M29" s="48">
        <v>179709</v>
      </c>
      <c r="N29" s="48">
        <v>145765</v>
      </c>
      <c r="O29" s="29">
        <v>669719</v>
      </c>
      <c r="P29" s="48">
        <v>252876</v>
      </c>
      <c r="Q29" s="48">
        <v>387601</v>
      </c>
      <c r="R29" s="48">
        <v>461808</v>
      </c>
      <c r="S29" s="29">
        <v>1102285</v>
      </c>
      <c r="T29" s="29">
        <v>3004010</v>
      </c>
    </row>
    <row r="30" spans="1:20" ht="12.75">
      <c r="A30" s="26"/>
      <c r="B30" s="21"/>
      <c r="C30" s="21"/>
      <c r="D30" s="47"/>
      <c r="E30" s="48"/>
      <c r="F30" s="48"/>
      <c r="G30" s="29"/>
      <c r="H30" s="48"/>
      <c r="I30" s="48"/>
      <c r="J30" s="48"/>
      <c r="K30" s="29"/>
      <c r="L30" s="48"/>
      <c r="M30" s="48"/>
      <c r="N30" s="48"/>
      <c r="O30" s="29"/>
      <c r="P30" s="48"/>
      <c r="Q30" s="48"/>
      <c r="R30" s="48"/>
      <c r="S30" s="29"/>
      <c r="T30" s="29"/>
    </row>
    <row r="31" spans="1:20" ht="12.75">
      <c r="A31" s="25" t="s">
        <v>19</v>
      </c>
      <c r="B31" s="21"/>
      <c r="C31" s="21"/>
      <c r="D31" s="47"/>
      <c r="E31" s="48"/>
      <c r="F31" s="48"/>
      <c r="G31" s="29"/>
      <c r="H31" s="48"/>
      <c r="I31" s="48"/>
      <c r="J31" s="48"/>
      <c r="K31" s="29"/>
      <c r="L31" s="48"/>
      <c r="M31" s="48"/>
      <c r="N31" s="48"/>
      <c r="O31" s="29"/>
      <c r="P31" s="48"/>
      <c r="Q31" s="48"/>
      <c r="R31" s="48"/>
      <c r="S31" s="29"/>
      <c r="T31" s="29"/>
    </row>
    <row r="32" spans="1:20" ht="12.75">
      <c r="A32" s="26" t="s">
        <v>20</v>
      </c>
      <c r="B32" s="21"/>
      <c r="C32" s="21"/>
      <c r="D32" s="47">
        <v>1618</v>
      </c>
      <c r="E32" s="48">
        <v>11</v>
      </c>
      <c r="F32" s="48">
        <v>821</v>
      </c>
      <c r="G32" s="29">
        <v>2450</v>
      </c>
      <c r="H32" s="48">
        <v>178</v>
      </c>
      <c r="I32" s="48">
        <v>398</v>
      </c>
      <c r="J32" s="48">
        <v>479</v>
      </c>
      <c r="K32" s="29">
        <v>1055</v>
      </c>
      <c r="L32" s="48">
        <v>141</v>
      </c>
      <c r="M32" s="48">
        <v>612</v>
      </c>
      <c r="N32" s="48">
        <v>848</v>
      </c>
      <c r="O32" s="29">
        <v>1601</v>
      </c>
      <c r="P32" s="48">
        <v>493</v>
      </c>
      <c r="Q32" s="48">
        <v>2482</v>
      </c>
      <c r="R32" s="48">
        <v>6015</v>
      </c>
      <c r="S32" s="29">
        <v>8990</v>
      </c>
      <c r="T32" s="29">
        <v>14096</v>
      </c>
    </row>
    <row r="33" spans="1:20" ht="12.75">
      <c r="A33" s="26"/>
      <c r="B33" s="21" t="s">
        <v>21</v>
      </c>
      <c r="C33" s="21"/>
      <c r="D33" s="47">
        <v>0</v>
      </c>
      <c r="E33" s="48">
        <v>0</v>
      </c>
      <c r="F33" s="48">
        <v>0</v>
      </c>
      <c r="G33" s="29">
        <v>0</v>
      </c>
      <c r="H33" s="48">
        <v>0</v>
      </c>
      <c r="I33" s="48">
        <v>0</v>
      </c>
      <c r="J33" s="48">
        <v>0</v>
      </c>
      <c r="K33" s="29">
        <v>0</v>
      </c>
      <c r="L33" s="48">
        <v>0</v>
      </c>
      <c r="M33" s="48">
        <v>0</v>
      </c>
      <c r="N33" s="48">
        <v>0</v>
      </c>
      <c r="O33" s="29">
        <v>0</v>
      </c>
      <c r="P33" s="48">
        <v>450</v>
      </c>
      <c r="Q33" s="48">
        <v>1</v>
      </c>
      <c r="R33" s="48">
        <v>583</v>
      </c>
      <c r="S33" s="29">
        <v>1034</v>
      </c>
      <c r="T33" s="29">
        <v>1034</v>
      </c>
    </row>
    <row r="34" spans="1:20" ht="12.75">
      <c r="A34" s="26"/>
      <c r="B34" s="21" t="s">
        <v>22</v>
      </c>
      <c r="C34" s="21"/>
      <c r="D34" s="47">
        <v>1618</v>
      </c>
      <c r="E34" s="48">
        <v>11</v>
      </c>
      <c r="F34" s="48">
        <v>821</v>
      </c>
      <c r="G34" s="29">
        <v>2450</v>
      </c>
      <c r="H34" s="48">
        <v>178</v>
      </c>
      <c r="I34" s="48">
        <v>398</v>
      </c>
      <c r="J34" s="48">
        <v>379</v>
      </c>
      <c r="K34" s="29">
        <v>955</v>
      </c>
      <c r="L34" s="48">
        <v>141</v>
      </c>
      <c r="M34" s="48">
        <v>412</v>
      </c>
      <c r="N34" s="48">
        <v>848</v>
      </c>
      <c r="O34" s="29">
        <v>1401</v>
      </c>
      <c r="P34" s="48">
        <v>943</v>
      </c>
      <c r="Q34" s="48">
        <v>2483</v>
      </c>
      <c r="R34" s="48">
        <v>2949</v>
      </c>
      <c r="S34" s="29">
        <v>6375</v>
      </c>
      <c r="T34" s="29">
        <v>11181</v>
      </c>
    </row>
    <row r="35" spans="1:20" ht="12.75">
      <c r="A35" s="319"/>
      <c r="B35" s="53" t="s">
        <v>23</v>
      </c>
      <c r="C35" s="53"/>
      <c r="D35" s="47">
        <v>0</v>
      </c>
      <c r="E35" s="48">
        <v>0</v>
      </c>
      <c r="F35" s="48">
        <v>0</v>
      </c>
      <c r="G35" s="27">
        <v>0</v>
      </c>
      <c r="H35" s="48">
        <v>0</v>
      </c>
      <c r="I35" s="48">
        <v>0</v>
      </c>
      <c r="J35" s="48">
        <v>100</v>
      </c>
      <c r="K35" s="27">
        <v>100</v>
      </c>
      <c r="L35" s="48">
        <v>0</v>
      </c>
      <c r="M35" s="48">
        <v>200</v>
      </c>
      <c r="N35" s="48">
        <v>0</v>
      </c>
      <c r="O35" s="27">
        <v>200</v>
      </c>
      <c r="P35" s="48">
        <v>0</v>
      </c>
      <c r="Q35" s="48">
        <v>0</v>
      </c>
      <c r="R35" s="48">
        <v>3649</v>
      </c>
      <c r="S35" s="27">
        <v>3649</v>
      </c>
      <c r="T35" s="27">
        <v>3949</v>
      </c>
    </row>
    <row r="36" spans="1:20" ht="12.75">
      <c r="A36" s="26"/>
      <c r="B36" s="21"/>
      <c r="C36" s="21"/>
      <c r="D36" s="47"/>
      <c r="E36" s="48"/>
      <c r="F36" s="48"/>
      <c r="G36" s="29"/>
      <c r="H36" s="48"/>
      <c r="I36" s="48"/>
      <c r="J36" s="48"/>
      <c r="K36" s="29"/>
      <c r="L36" s="48"/>
      <c r="M36" s="48"/>
      <c r="N36" s="48"/>
      <c r="O36" s="29"/>
      <c r="P36" s="48"/>
      <c r="Q36" s="48"/>
      <c r="R36" s="48"/>
      <c r="S36" s="29"/>
      <c r="T36" s="29"/>
    </row>
    <row r="37" spans="1:20" ht="12.75">
      <c r="A37" s="35" t="s">
        <v>76</v>
      </c>
      <c r="B37" s="36"/>
      <c r="C37" s="36"/>
      <c r="D37" s="60">
        <v>259198</v>
      </c>
      <c r="E37" s="61">
        <v>94794</v>
      </c>
      <c r="F37" s="61">
        <v>245243</v>
      </c>
      <c r="G37" s="40">
        <v>599235</v>
      </c>
      <c r="H37" s="61">
        <v>359580</v>
      </c>
      <c r="I37" s="61">
        <v>343997</v>
      </c>
      <c r="J37" s="61">
        <v>267264</v>
      </c>
      <c r="K37" s="40">
        <v>970841</v>
      </c>
      <c r="L37" s="61">
        <v>447719</v>
      </c>
      <c r="M37" s="61">
        <v>209123</v>
      </c>
      <c r="N37" s="61">
        <v>174558</v>
      </c>
      <c r="O37" s="40">
        <v>831400</v>
      </c>
      <c r="P37" s="61">
        <v>309891</v>
      </c>
      <c r="Q37" s="61">
        <v>408055</v>
      </c>
      <c r="R37" s="61">
        <v>564779</v>
      </c>
      <c r="S37" s="40">
        <v>1282725</v>
      </c>
      <c r="T37" s="40">
        <v>3684201</v>
      </c>
    </row>
    <row r="38" spans="1:20" ht="12.75">
      <c r="A38" s="35" t="s">
        <v>77</v>
      </c>
      <c r="B38" s="36"/>
      <c r="C38" s="36"/>
      <c r="D38" s="60">
        <v>110204</v>
      </c>
      <c r="E38" s="61">
        <v>23443</v>
      </c>
      <c r="F38" s="61">
        <v>38019</v>
      </c>
      <c r="G38" s="40">
        <v>171666</v>
      </c>
      <c r="H38" s="61">
        <v>43159</v>
      </c>
      <c r="I38" s="61">
        <v>36272</v>
      </c>
      <c r="J38" s="61">
        <v>90478</v>
      </c>
      <c r="K38" s="40">
        <v>169909</v>
      </c>
      <c r="L38" s="61">
        <v>103615</v>
      </c>
      <c r="M38" s="61">
        <v>30026</v>
      </c>
      <c r="N38" s="61">
        <v>29641</v>
      </c>
      <c r="O38" s="40">
        <v>163282</v>
      </c>
      <c r="P38" s="61">
        <v>57508</v>
      </c>
      <c r="Q38" s="61">
        <v>22936</v>
      </c>
      <c r="R38" s="61">
        <v>108986</v>
      </c>
      <c r="S38" s="40">
        <v>189430</v>
      </c>
      <c r="T38" s="40">
        <v>694287</v>
      </c>
    </row>
    <row r="39" spans="1:20" ht="12.75">
      <c r="A39" s="35" t="s">
        <v>24</v>
      </c>
      <c r="B39" s="36"/>
      <c r="C39" s="36"/>
      <c r="D39" s="60">
        <v>148994</v>
      </c>
      <c r="E39" s="61">
        <v>71351</v>
      </c>
      <c r="F39" s="61">
        <v>207224</v>
      </c>
      <c r="G39" s="40">
        <v>427569</v>
      </c>
      <c r="H39" s="61">
        <v>316421</v>
      </c>
      <c r="I39" s="61">
        <v>307725</v>
      </c>
      <c r="J39" s="61">
        <v>176786</v>
      </c>
      <c r="K39" s="40">
        <v>800932</v>
      </c>
      <c r="L39" s="61">
        <v>344104</v>
      </c>
      <c r="M39" s="61">
        <v>179097</v>
      </c>
      <c r="N39" s="61">
        <v>144917</v>
      </c>
      <c r="O39" s="40">
        <v>668118</v>
      </c>
      <c r="P39" s="61">
        <v>252383</v>
      </c>
      <c r="Q39" s="61">
        <v>385119</v>
      </c>
      <c r="R39" s="61">
        <v>455793</v>
      </c>
      <c r="S39" s="40">
        <v>1093295</v>
      </c>
      <c r="T39" s="40">
        <v>2989914</v>
      </c>
    </row>
    <row r="40" spans="1:20" ht="12.75">
      <c r="A40" s="41"/>
      <c r="B40" s="42"/>
      <c r="C40" s="42"/>
      <c r="D40" s="62"/>
      <c r="E40" s="63"/>
      <c r="F40" s="63"/>
      <c r="G40" s="46"/>
      <c r="H40" s="63"/>
      <c r="I40" s="63"/>
      <c r="J40" s="63"/>
      <c r="K40" s="46"/>
      <c r="L40" s="63"/>
      <c r="M40" s="63"/>
      <c r="N40" s="63"/>
      <c r="O40" s="46"/>
      <c r="P40" s="63"/>
      <c r="Q40" s="63"/>
      <c r="R40" s="63"/>
      <c r="S40" s="46"/>
      <c r="T40" s="46"/>
    </row>
    <row r="41" spans="1:20" ht="12.75">
      <c r="A41" s="26"/>
      <c r="B41" s="21"/>
      <c r="C41" s="21"/>
      <c r="D41" s="58"/>
      <c r="E41" s="59"/>
      <c r="F41" s="59"/>
      <c r="G41" s="32"/>
      <c r="H41" s="59"/>
      <c r="I41" s="59"/>
      <c r="J41" s="59"/>
      <c r="K41" s="32"/>
      <c r="L41" s="59"/>
      <c r="M41" s="59"/>
      <c r="N41" s="59"/>
      <c r="O41" s="32"/>
      <c r="P41" s="59"/>
      <c r="Q41" s="59"/>
      <c r="R41" s="59"/>
      <c r="S41" s="32"/>
      <c r="T41" s="32"/>
    </row>
    <row r="42" spans="1:20" ht="12.75">
      <c r="A42" s="25" t="s">
        <v>27</v>
      </c>
      <c r="B42" s="21"/>
      <c r="C42" s="21"/>
      <c r="D42" s="58"/>
      <c r="E42" s="59"/>
      <c r="F42" s="59"/>
      <c r="G42" s="32"/>
      <c r="H42" s="59"/>
      <c r="I42" s="59"/>
      <c r="J42" s="59"/>
      <c r="K42" s="32"/>
      <c r="L42" s="59"/>
      <c r="M42" s="59"/>
      <c r="N42" s="59"/>
      <c r="O42" s="32"/>
      <c r="P42" s="59"/>
      <c r="Q42" s="59"/>
      <c r="R42" s="59"/>
      <c r="S42" s="32"/>
      <c r="T42" s="32"/>
    </row>
    <row r="43" spans="1:20" ht="12.75">
      <c r="A43" s="25"/>
      <c r="B43" s="21"/>
      <c r="C43" s="21"/>
      <c r="D43" s="58"/>
      <c r="E43" s="59"/>
      <c r="F43" s="59"/>
      <c r="G43" s="32"/>
      <c r="H43" s="59"/>
      <c r="I43" s="59"/>
      <c r="J43" s="59"/>
      <c r="K43" s="32"/>
      <c r="L43" s="59"/>
      <c r="M43" s="59"/>
      <c r="N43" s="59"/>
      <c r="O43" s="32"/>
      <c r="P43" s="59"/>
      <c r="Q43" s="59"/>
      <c r="R43" s="59"/>
      <c r="S43" s="32"/>
      <c r="T43" s="32"/>
    </row>
    <row r="44" spans="1:20" ht="12.75">
      <c r="A44" s="26" t="s">
        <v>28</v>
      </c>
      <c r="B44" s="21"/>
      <c r="C44" s="21"/>
      <c r="D44" s="47">
        <v>-98250</v>
      </c>
      <c r="E44" s="48">
        <v>-171455</v>
      </c>
      <c r="F44" s="48">
        <v>204596</v>
      </c>
      <c r="G44" s="29">
        <v>-65109</v>
      </c>
      <c r="H44" s="48">
        <v>315528</v>
      </c>
      <c r="I44" s="48">
        <v>-188717</v>
      </c>
      <c r="J44" s="48">
        <v>-72352</v>
      </c>
      <c r="K44" s="29">
        <v>54459</v>
      </c>
      <c r="L44" s="48">
        <v>-13358</v>
      </c>
      <c r="M44" s="48">
        <v>-67143</v>
      </c>
      <c r="N44" s="48">
        <v>105243</v>
      </c>
      <c r="O44" s="29">
        <v>24742</v>
      </c>
      <c r="P44" s="48">
        <v>-128012</v>
      </c>
      <c r="Q44" s="48">
        <v>382741</v>
      </c>
      <c r="R44" s="48">
        <v>196365</v>
      </c>
      <c r="S44" s="29">
        <v>451094</v>
      </c>
      <c r="T44" s="29">
        <v>465186</v>
      </c>
    </row>
    <row r="45" spans="1:20" ht="12.75">
      <c r="A45" s="26" t="s">
        <v>29</v>
      </c>
      <c r="B45" s="21"/>
      <c r="C45" s="21"/>
      <c r="D45" s="47">
        <v>-1201</v>
      </c>
      <c r="E45" s="48">
        <v>46</v>
      </c>
      <c r="F45" s="48">
        <v>54</v>
      </c>
      <c r="G45" s="29">
        <v>-1101</v>
      </c>
      <c r="H45" s="48">
        <v>-40</v>
      </c>
      <c r="I45" s="48">
        <v>73</v>
      </c>
      <c r="J45" s="48">
        <v>-159</v>
      </c>
      <c r="K45" s="29">
        <v>-126</v>
      </c>
      <c r="L45" s="48">
        <v>-81</v>
      </c>
      <c r="M45" s="48">
        <v>64</v>
      </c>
      <c r="N45" s="48">
        <v>-44</v>
      </c>
      <c r="O45" s="29">
        <v>-61</v>
      </c>
      <c r="P45" s="48">
        <v>-18</v>
      </c>
      <c r="Q45" s="48">
        <v>41</v>
      </c>
      <c r="R45" s="48">
        <v>188</v>
      </c>
      <c r="S45" s="29">
        <v>211</v>
      </c>
      <c r="T45" s="29">
        <v>-1077</v>
      </c>
    </row>
    <row r="46" spans="1:20" ht="12.75">
      <c r="A46" s="26"/>
      <c r="B46" s="21" t="s">
        <v>30</v>
      </c>
      <c r="C46" s="21"/>
      <c r="D46" s="47">
        <v>123</v>
      </c>
      <c r="E46" s="48">
        <v>239</v>
      </c>
      <c r="F46" s="48">
        <v>237</v>
      </c>
      <c r="G46" s="29">
        <v>599</v>
      </c>
      <c r="H46" s="48">
        <v>254</v>
      </c>
      <c r="I46" s="48">
        <v>512</v>
      </c>
      <c r="J46" s="48">
        <v>466</v>
      </c>
      <c r="K46" s="29">
        <v>1232</v>
      </c>
      <c r="L46" s="48">
        <v>200</v>
      </c>
      <c r="M46" s="48">
        <v>408</v>
      </c>
      <c r="N46" s="48">
        <v>121</v>
      </c>
      <c r="O46" s="29">
        <v>729</v>
      </c>
      <c r="P46" s="48">
        <v>15</v>
      </c>
      <c r="Q46" s="48">
        <v>272</v>
      </c>
      <c r="R46" s="48">
        <v>327</v>
      </c>
      <c r="S46" s="29">
        <v>614</v>
      </c>
      <c r="T46" s="29">
        <v>3174</v>
      </c>
    </row>
    <row r="47" spans="1:20" ht="12.75">
      <c r="A47" s="26"/>
      <c r="B47" s="21" t="s">
        <v>31</v>
      </c>
      <c r="C47" s="21"/>
      <c r="D47" s="47">
        <v>1324</v>
      </c>
      <c r="E47" s="48">
        <v>193</v>
      </c>
      <c r="F47" s="48">
        <v>183</v>
      </c>
      <c r="G47" s="29">
        <v>1700</v>
      </c>
      <c r="H47" s="48">
        <v>294</v>
      </c>
      <c r="I47" s="48">
        <v>439</v>
      </c>
      <c r="J47" s="48">
        <v>625</v>
      </c>
      <c r="K47" s="29">
        <v>1358</v>
      </c>
      <c r="L47" s="48">
        <v>281</v>
      </c>
      <c r="M47" s="48">
        <v>344</v>
      </c>
      <c r="N47" s="48">
        <v>165</v>
      </c>
      <c r="O47" s="29">
        <v>790</v>
      </c>
      <c r="P47" s="48">
        <v>33</v>
      </c>
      <c r="Q47" s="48">
        <v>231</v>
      </c>
      <c r="R47" s="48">
        <v>139</v>
      </c>
      <c r="S47" s="29">
        <v>403</v>
      </c>
      <c r="T47" s="29">
        <v>4251</v>
      </c>
    </row>
    <row r="48" spans="1:20" ht="12.75">
      <c r="A48" s="26" t="s">
        <v>32</v>
      </c>
      <c r="B48" s="21"/>
      <c r="C48" s="21"/>
      <c r="D48" s="47">
        <v>-36239</v>
      </c>
      <c r="E48" s="48">
        <v>69561</v>
      </c>
      <c r="F48" s="48">
        <v>-226870</v>
      </c>
      <c r="G48" s="29">
        <v>-193548</v>
      </c>
      <c r="H48" s="48">
        <v>251271</v>
      </c>
      <c r="I48" s="48">
        <v>-23545</v>
      </c>
      <c r="J48" s="48">
        <v>-48742</v>
      </c>
      <c r="K48" s="29">
        <v>178984</v>
      </c>
      <c r="L48" s="48">
        <v>9065</v>
      </c>
      <c r="M48" s="48">
        <v>8100</v>
      </c>
      <c r="N48" s="48">
        <v>-65347</v>
      </c>
      <c r="O48" s="29">
        <v>-48182</v>
      </c>
      <c r="P48" s="48">
        <v>-304366</v>
      </c>
      <c r="Q48" s="48">
        <v>322555</v>
      </c>
      <c r="R48" s="48">
        <v>313464</v>
      </c>
      <c r="S48" s="29">
        <v>331653</v>
      </c>
      <c r="T48" s="29">
        <v>268907</v>
      </c>
    </row>
    <row r="49" spans="1:20" ht="12.75">
      <c r="A49" s="26"/>
      <c r="B49" s="21" t="s">
        <v>33</v>
      </c>
      <c r="C49" s="21"/>
      <c r="D49" s="47">
        <v>211720</v>
      </c>
      <c r="E49" s="48">
        <v>171948</v>
      </c>
      <c r="F49" s="48">
        <v>-199707</v>
      </c>
      <c r="G49" s="29">
        <v>183961</v>
      </c>
      <c r="H49" s="48">
        <v>251271</v>
      </c>
      <c r="I49" s="48">
        <v>-23415</v>
      </c>
      <c r="J49" s="48">
        <v>123964</v>
      </c>
      <c r="K49" s="29">
        <v>351820</v>
      </c>
      <c r="L49" s="48">
        <v>9065</v>
      </c>
      <c r="M49" s="48">
        <v>8100</v>
      </c>
      <c r="N49" s="48">
        <v>-30347</v>
      </c>
      <c r="O49" s="29">
        <v>-13182</v>
      </c>
      <c r="P49" s="48">
        <v>-261866</v>
      </c>
      <c r="Q49" s="48">
        <v>342930</v>
      </c>
      <c r="R49" s="48">
        <v>313464</v>
      </c>
      <c r="S49" s="29">
        <v>394528</v>
      </c>
      <c r="T49" s="29">
        <v>917127</v>
      </c>
    </row>
    <row r="50" spans="1:20" ht="12.75">
      <c r="A50" s="26"/>
      <c r="B50" s="21" t="s">
        <v>34</v>
      </c>
      <c r="C50" s="21"/>
      <c r="D50" s="47">
        <v>247959</v>
      </c>
      <c r="E50" s="48">
        <v>102387</v>
      </c>
      <c r="F50" s="48">
        <v>27163</v>
      </c>
      <c r="G50" s="29">
        <v>377509</v>
      </c>
      <c r="H50" s="48">
        <v>0</v>
      </c>
      <c r="I50" s="48">
        <v>130</v>
      </c>
      <c r="J50" s="48">
        <v>172706</v>
      </c>
      <c r="K50" s="29">
        <v>172836</v>
      </c>
      <c r="L50" s="48">
        <v>0</v>
      </c>
      <c r="M50" s="48">
        <v>0</v>
      </c>
      <c r="N50" s="48">
        <v>35000</v>
      </c>
      <c r="O50" s="29">
        <v>35000</v>
      </c>
      <c r="P50" s="48">
        <v>42500</v>
      </c>
      <c r="Q50" s="48">
        <v>20375</v>
      </c>
      <c r="R50" s="48">
        <v>0</v>
      </c>
      <c r="S50" s="29">
        <v>62875</v>
      </c>
      <c r="T50" s="29">
        <v>648220</v>
      </c>
    </row>
    <row r="51" spans="1:20" ht="12.75">
      <c r="A51" s="26" t="s">
        <v>35</v>
      </c>
      <c r="B51" s="21"/>
      <c r="C51" s="21"/>
      <c r="D51" s="47">
        <v>-38448</v>
      </c>
      <c r="E51" s="48">
        <v>-108107</v>
      </c>
      <c r="F51" s="48">
        <v>123135</v>
      </c>
      <c r="G51" s="29">
        <v>-23420</v>
      </c>
      <c r="H51" s="48">
        <v>-165660</v>
      </c>
      <c r="I51" s="48">
        <v>40869</v>
      </c>
      <c r="J51" s="48">
        <v>-111731</v>
      </c>
      <c r="K51" s="29">
        <v>-236522</v>
      </c>
      <c r="L51" s="48">
        <v>-18877</v>
      </c>
      <c r="M51" s="48">
        <v>-75235</v>
      </c>
      <c r="N51" s="48">
        <v>-56981</v>
      </c>
      <c r="O51" s="29">
        <v>-151093</v>
      </c>
      <c r="P51" s="48">
        <v>135282</v>
      </c>
      <c r="Q51" s="48">
        <v>62582</v>
      </c>
      <c r="R51" s="48">
        <v>-350135</v>
      </c>
      <c r="S51" s="29">
        <v>-152271</v>
      </c>
      <c r="T51" s="29">
        <v>-563306</v>
      </c>
    </row>
    <row r="52" spans="1:20" ht="12.75">
      <c r="A52" s="319" t="s">
        <v>36</v>
      </c>
      <c r="B52" s="53"/>
      <c r="C52" s="53"/>
      <c r="D52" s="47">
        <v>185461</v>
      </c>
      <c r="E52" s="48">
        <v>-132955</v>
      </c>
      <c r="F52" s="48">
        <v>-37268</v>
      </c>
      <c r="G52" s="27">
        <v>15238</v>
      </c>
      <c r="H52" s="48">
        <v>229957</v>
      </c>
      <c r="I52" s="48">
        <v>-206114</v>
      </c>
      <c r="J52" s="48">
        <v>-29508</v>
      </c>
      <c r="K52" s="27">
        <v>-5665</v>
      </c>
      <c r="L52" s="48">
        <v>-3465</v>
      </c>
      <c r="M52" s="48">
        <v>-72</v>
      </c>
      <c r="N52" s="48">
        <v>-10082</v>
      </c>
      <c r="O52" s="27">
        <v>-13619</v>
      </c>
      <c r="P52" s="48">
        <v>30424</v>
      </c>
      <c r="Q52" s="48">
        <v>-3142</v>
      </c>
      <c r="R52" s="48">
        <v>-33876</v>
      </c>
      <c r="S52" s="27">
        <v>-6594</v>
      </c>
      <c r="T52" s="27">
        <v>-10640</v>
      </c>
    </row>
    <row r="53" spans="1:20" ht="12.75">
      <c r="A53" s="26" t="s">
        <v>258</v>
      </c>
      <c r="B53" s="21"/>
      <c r="C53" s="21"/>
      <c r="D53" s="47">
        <v>0</v>
      </c>
      <c r="E53" s="48">
        <v>0</v>
      </c>
      <c r="F53" s="48">
        <v>439566</v>
      </c>
      <c r="G53" s="29">
        <v>439566</v>
      </c>
      <c r="H53" s="48">
        <v>0</v>
      </c>
      <c r="I53" s="48">
        <v>0</v>
      </c>
      <c r="J53" s="48">
        <v>490110</v>
      </c>
      <c r="K53" s="29">
        <v>490110</v>
      </c>
      <c r="L53" s="48">
        <v>0</v>
      </c>
      <c r="M53" s="48">
        <v>0</v>
      </c>
      <c r="N53" s="48">
        <v>591113</v>
      </c>
      <c r="O53" s="29">
        <v>591113</v>
      </c>
      <c r="P53" s="48">
        <v>0</v>
      </c>
      <c r="Q53" s="48">
        <v>0</v>
      </c>
      <c r="R53" s="48">
        <v>853544</v>
      </c>
      <c r="S53" s="29">
        <v>853544</v>
      </c>
      <c r="T53" s="29">
        <v>2374333</v>
      </c>
    </row>
    <row r="54" spans="1:20" ht="12.75">
      <c r="A54" s="26"/>
      <c r="B54" s="21" t="s">
        <v>37</v>
      </c>
      <c r="C54" s="21"/>
      <c r="D54" s="30">
        <v>0</v>
      </c>
      <c r="E54" s="28">
        <v>0</v>
      </c>
      <c r="F54" s="28">
        <v>0</v>
      </c>
      <c r="G54" s="29">
        <v>0</v>
      </c>
      <c r="H54" s="28">
        <v>0</v>
      </c>
      <c r="I54" s="28">
        <v>0</v>
      </c>
      <c r="J54" s="28">
        <v>0</v>
      </c>
      <c r="K54" s="29">
        <v>0</v>
      </c>
      <c r="L54" s="28">
        <v>0</v>
      </c>
      <c r="M54" s="28">
        <v>0</v>
      </c>
      <c r="N54" s="28">
        <v>0</v>
      </c>
      <c r="O54" s="29">
        <v>0</v>
      </c>
      <c r="P54" s="28">
        <v>0</v>
      </c>
      <c r="Q54" s="28">
        <v>0</v>
      </c>
      <c r="R54" s="28">
        <v>0</v>
      </c>
      <c r="S54" s="29">
        <v>0</v>
      </c>
      <c r="T54" s="29">
        <v>0</v>
      </c>
    </row>
    <row r="55" spans="1:20" ht="12.75">
      <c r="A55" s="26"/>
      <c r="B55" s="21" t="s">
        <v>38</v>
      </c>
      <c r="C55" s="21"/>
      <c r="D55" s="30">
        <v>0</v>
      </c>
      <c r="E55" s="28">
        <v>0</v>
      </c>
      <c r="F55" s="28">
        <v>439566</v>
      </c>
      <c r="G55" s="29">
        <v>439566</v>
      </c>
      <c r="H55" s="28">
        <v>0</v>
      </c>
      <c r="I55" s="28">
        <v>0</v>
      </c>
      <c r="J55" s="28">
        <v>490110</v>
      </c>
      <c r="K55" s="29">
        <v>490110</v>
      </c>
      <c r="L55" s="28">
        <v>0</v>
      </c>
      <c r="M55" s="28">
        <v>0</v>
      </c>
      <c r="N55" s="28">
        <v>591113</v>
      </c>
      <c r="O55" s="29">
        <v>591113</v>
      </c>
      <c r="P55" s="28">
        <v>0</v>
      </c>
      <c r="Q55" s="28">
        <v>0</v>
      </c>
      <c r="R55" s="28">
        <v>853544</v>
      </c>
      <c r="S55" s="29">
        <v>853544</v>
      </c>
      <c r="T55" s="29">
        <v>2374333</v>
      </c>
    </row>
    <row r="56" spans="1:20" ht="12.75">
      <c r="A56" s="26" t="s">
        <v>262</v>
      </c>
      <c r="B56" s="21"/>
      <c r="C56" s="21"/>
      <c r="D56" s="30">
        <v>-207823</v>
      </c>
      <c r="E56" s="28">
        <v>0</v>
      </c>
      <c r="F56" s="28">
        <v>-94021</v>
      </c>
      <c r="G56" s="29">
        <v>-301844</v>
      </c>
      <c r="H56" s="28">
        <v>0</v>
      </c>
      <c r="I56" s="28">
        <v>0</v>
      </c>
      <c r="J56" s="28">
        <v>-372322</v>
      </c>
      <c r="K56" s="29">
        <v>-372322</v>
      </c>
      <c r="L56" s="28">
        <v>0</v>
      </c>
      <c r="M56" s="28">
        <v>0</v>
      </c>
      <c r="N56" s="28">
        <v>-353416</v>
      </c>
      <c r="O56" s="29">
        <v>-353416</v>
      </c>
      <c r="P56" s="28">
        <v>10666</v>
      </c>
      <c r="Q56" s="28">
        <v>705</v>
      </c>
      <c r="R56" s="28">
        <v>-586820</v>
      </c>
      <c r="S56" s="29">
        <v>-575449</v>
      </c>
      <c r="T56" s="29">
        <v>-1603031</v>
      </c>
    </row>
    <row r="57" spans="1:20" ht="12.75">
      <c r="A57" s="26" t="s">
        <v>39</v>
      </c>
      <c r="B57" s="21"/>
      <c r="C57" s="21"/>
      <c r="D57" s="47">
        <v>0</v>
      </c>
      <c r="E57" s="48">
        <v>0</v>
      </c>
      <c r="F57" s="48">
        <v>0</v>
      </c>
      <c r="G57" s="29">
        <v>0</v>
      </c>
      <c r="H57" s="48">
        <v>0</v>
      </c>
      <c r="I57" s="48">
        <v>0</v>
      </c>
      <c r="J57" s="48">
        <v>0</v>
      </c>
      <c r="K57" s="29">
        <v>0</v>
      </c>
      <c r="L57" s="48">
        <v>0</v>
      </c>
      <c r="M57" s="48">
        <v>0</v>
      </c>
      <c r="N57" s="48">
        <v>0</v>
      </c>
      <c r="O57" s="29">
        <v>0</v>
      </c>
      <c r="P57" s="48">
        <v>0</v>
      </c>
      <c r="Q57" s="48">
        <v>0</v>
      </c>
      <c r="R57" s="48">
        <v>0</v>
      </c>
      <c r="S57" s="29">
        <v>0</v>
      </c>
      <c r="T57" s="29">
        <v>0</v>
      </c>
    </row>
    <row r="58" spans="1:20" ht="12.75">
      <c r="A58" s="26"/>
      <c r="B58" s="21"/>
      <c r="C58" s="21"/>
      <c r="D58" s="47"/>
      <c r="E58" s="48"/>
      <c r="F58" s="48"/>
      <c r="G58" s="29"/>
      <c r="H58" s="48"/>
      <c r="I58" s="48"/>
      <c r="J58" s="48"/>
      <c r="K58" s="29"/>
      <c r="L58" s="48"/>
      <c r="M58" s="48"/>
      <c r="N58" s="48"/>
      <c r="O58" s="29"/>
      <c r="P58" s="48"/>
      <c r="Q58" s="48"/>
      <c r="R58" s="48"/>
      <c r="S58" s="29"/>
      <c r="T58" s="29"/>
    </row>
    <row r="59" spans="1:20" ht="12.75">
      <c r="A59" s="26" t="s">
        <v>40</v>
      </c>
      <c r="B59" s="21"/>
      <c r="C59" s="21"/>
      <c r="D59" s="47">
        <v>-247244</v>
      </c>
      <c r="E59" s="48">
        <v>-242806</v>
      </c>
      <c r="F59" s="48">
        <v>-2628</v>
      </c>
      <c r="G59" s="29">
        <v>-492678</v>
      </c>
      <c r="H59" s="48">
        <v>-893</v>
      </c>
      <c r="I59" s="48">
        <v>-496442</v>
      </c>
      <c r="J59" s="48">
        <v>-249138</v>
      </c>
      <c r="K59" s="29">
        <v>-746473</v>
      </c>
      <c r="L59" s="48">
        <v>-357462</v>
      </c>
      <c r="M59" s="48">
        <v>-246240</v>
      </c>
      <c r="N59" s="48">
        <v>-39674</v>
      </c>
      <c r="O59" s="29">
        <v>-643376</v>
      </c>
      <c r="P59" s="48">
        <v>-380395</v>
      </c>
      <c r="Q59" s="48">
        <v>-2378</v>
      </c>
      <c r="R59" s="48">
        <v>-259428</v>
      </c>
      <c r="S59" s="29">
        <v>-642201</v>
      </c>
      <c r="T59" s="29">
        <v>-2524728</v>
      </c>
    </row>
    <row r="60" spans="1:20" ht="12.75">
      <c r="A60" s="26" t="s">
        <v>41</v>
      </c>
      <c r="B60" s="21"/>
      <c r="C60" s="21"/>
      <c r="D60" s="47">
        <v>-1784</v>
      </c>
      <c r="E60" s="48">
        <v>1286</v>
      </c>
      <c r="F60" s="48">
        <v>-2628</v>
      </c>
      <c r="G60" s="29">
        <v>-3126</v>
      </c>
      <c r="H60" s="48">
        <v>-893</v>
      </c>
      <c r="I60" s="48">
        <v>-8260</v>
      </c>
      <c r="J60" s="48">
        <v>-4991</v>
      </c>
      <c r="K60" s="29">
        <v>-14144</v>
      </c>
      <c r="L60" s="48">
        <v>-357465</v>
      </c>
      <c r="M60" s="48">
        <v>-696</v>
      </c>
      <c r="N60" s="48">
        <v>-39674</v>
      </c>
      <c r="O60" s="29">
        <v>-397835</v>
      </c>
      <c r="P60" s="48">
        <v>-134852</v>
      </c>
      <c r="Q60" s="48">
        <v>-2378</v>
      </c>
      <c r="R60" s="48">
        <v>-13848</v>
      </c>
      <c r="S60" s="29">
        <v>-151078</v>
      </c>
      <c r="T60" s="29">
        <v>-566183</v>
      </c>
    </row>
    <row r="61" spans="1:20" ht="12.75">
      <c r="A61" s="26"/>
      <c r="B61" s="21" t="s">
        <v>42</v>
      </c>
      <c r="C61" s="21"/>
      <c r="D61" s="47">
        <v>0</v>
      </c>
      <c r="E61" s="48">
        <v>2000</v>
      </c>
      <c r="F61" s="48">
        <v>0</v>
      </c>
      <c r="G61" s="29">
        <v>2000</v>
      </c>
      <c r="H61" s="48">
        <v>0</v>
      </c>
      <c r="I61" s="48">
        <v>0</v>
      </c>
      <c r="J61" s="48">
        <v>1661</v>
      </c>
      <c r="K61" s="29">
        <v>1661</v>
      </c>
      <c r="L61" s="48">
        <v>3000</v>
      </c>
      <c r="M61" s="48">
        <v>26</v>
      </c>
      <c r="N61" s="48">
        <v>5190</v>
      </c>
      <c r="O61" s="29">
        <v>8216</v>
      </c>
      <c r="P61" s="48">
        <v>24</v>
      </c>
      <c r="Q61" s="48">
        <v>0</v>
      </c>
      <c r="R61" s="48">
        <v>1631</v>
      </c>
      <c r="S61" s="29">
        <v>1655</v>
      </c>
      <c r="T61" s="29">
        <v>13532</v>
      </c>
    </row>
    <row r="62" spans="1:20" ht="12.75">
      <c r="A62" s="26"/>
      <c r="B62" s="21"/>
      <c r="C62" s="21" t="s">
        <v>43</v>
      </c>
      <c r="D62" s="47">
        <v>0</v>
      </c>
      <c r="E62" s="48">
        <v>0</v>
      </c>
      <c r="F62" s="48">
        <v>0</v>
      </c>
      <c r="G62" s="29">
        <v>0</v>
      </c>
      <c r="H62" s="48">
        <v>0</v>
      </c>
      <c r="I62" s="48">
        <v>0</v>
      </c>
      <c r="J62" s="48">
        <v>0</v>
      </c>
      <c r="K62" s="29">
        <v>0</v>
      </c>
      <c r="L62" s="48">
        <v>0</v>
      </c>
      <c r="M62" s="48">
        <v>0</v>
      </c>
      <c r="N62" s="48">
        <v>0</v>
      </c>
      <c r="O62" s="29">
        <v>0</v>
      </c>
      <c r="P62" s="48">
        <v>0</v>
      </c>
      <c r="Q62" s="48">
        <v>0</v>
      </c>
      <c r="R62" s="48">
        <v>0</v>
      </c>
      <c r="S62" s="29">
        <v>0</v>
      </c>
      <c r="T62" s="29">
        <v>0</v>
      </c>
    </row>
    <row r="63" spans="1:20" ht="12.75">
      <c r="A63" s="26"/>
      <c r="B63" s="21"/>
      <c r="C63" s="21" t="s">
        <v>44</v>
      </c>
      <c r="D63" s="47">
        <v>0</v>
      </c>
      <c r="E63" s="48">
        <v>2000</v>
      </c>
      <c r="F63" s="48">
        <v>0</v>
      </c>
      <c r="G63" s="29">
        <v>2000</v>
      </c>
      <c r="H63" s="48">
        <v>0</v>
      </c>
      <c r="I63" s="48">
        <v>0</v>
      </c>
      <c r="J63" s="48">
        <v>1661</v>
      </c>
      <c r="K63" s="29">
        <v>1661</v>
      </c>
      <c r="L63" s="48">
        <v>3000</v>
      </c>
      <c r="M63" s="48">
        <v>26</v>
      </c>
      <c r="N63" s="48">
        <v>5190</v>
      </c>
      <c r="O63" s="29">
        <v>8216</v>
      </c>
      <c r="P63" s="48">
        <v>24</v>
      </c>
      <c r="Q63" s="48">
        <v>0</v>
      </c>
      <c r="R63" s="48">
        <v>1631</v>
      </c>
      <c r="S63" s="29">
        <v>1655</v>
      </c>
      <c r="T63" s="29">
        <v>13532</v>
      </c>
    </row>
    <row r="64" spans="1:20" ht="12.75">
      <c r="A64" s="26"/>
      <c r="B64" s="21" t="s">
        <v>45</v>
      </c>
      <c r="C64" s="21"/>
      <c r="D64" s="47">
        <v>1784</v>
      </c>
      <c r="E64" s="48">
        <v>714</v>
      </c>
      <c r="F64" s="48">
        <v>2628</v>
      </c>
      <c r="G64" s="29">
        <v>5126</v>
      </c>
      <c r="H64" s="48">
        <v>893</v>
      </c>
      <c r="I64" s="48">
        <v>8260</v>
      </c>
      <c r="J64" s="48">
        <v>6652</v>
      </c>
      <c r="K64" s="29">
        <v>15805</v>
      </c>
      <c r="L64" s="48">
        <v>360465</v>
      </c>
      <c r="M64" s="48">
        <v>722</v>
      </c>
      <c r="N64" s="48">
        <v>44864</v>
      </c>
      <c r="O64" s="29">
        <v>406051</v>
      </c>
      <c r="P64" s="48">
        <v>134876</v>
      </c>
      <c r="Q64" s="48">
        <v>2378</v>
      </c>
      <c r="R64" s="48">
        <v>15479</v>
      </c>
      <c r="S64" s="29">
        <v>152733</v>
      </c>
      <c r="T64" s="29">
        <v>579715</v>
      </c>
    </row>
    <row r="65" spans="1:20" ht="12.75">
      <c r="A65" s="26" t="s">
        <v>46</v>
      </c>
      <c r="B65" s="21"/>
      <c r="C65" s="21"/>
      <c r="D65" s="47">
        <v>-245460</v>
      </c>
      <c r="E65" s="48">
        <v>-244092</v>
      </c>
      <c r="F65" s="48">
        <v>0</v>
      </c>
      <c r="G65" s="29">
        <v>-489552</v>
      </c>
      <c r="H65" s="48">
        <v>0</v>
      </c>
      <c r="I65" s="48">
        <v>-488182</v>
      </c>
      <c r="J65" s="48">
        <v>-244147</v>
      </c>
      <c r="K65" s="29">
        <v>-732329</v>
      </c>
      <c r="L65" s="48">
        <v>3</v>
      </c>
      <c r="M65" s="48">
        <v>-245544</v>
      </c>
      <c r="N65" s="48">
        <v>0</v>
      </c>
      <c r="O65" s="29">
        <v>-245541</v>
      </c>
      <c r="P65" s="48">
        <v>-245543</v>
      </c>
      <c r="Q65" s="48">
        <v>0</v>
      </c>
      <c r="R65" s="48">
        <v>-245580</v>
      </c>
      <c r="S65" s="29">
        <v>-491123</v>
      </c>
      <c r="T65" s="29">
        <v>-1958545</v>
      </c>
    </row>
    <row r="66" spans="1:20" ht="12.75">
      <c r="A66" s="26"/>
      <c r="B66" s="21" t="s">
        <v>42</v>
      </c>
      <c r="C66" s="21"/>
      <c r="D66" s="47">
        <v>0</v>
      </c>
      <c r="E66" s="48">
        <v>0</v>
      </c>
      <c r="F66" s="48">
        <v>0</v>
      </c>
      <c r="G66" s="29">
        <v>0</v>
      </c>
      <c r="H66" s="48">
        <v>0</v>
      </c>
      <c r="I66" s="48">
        <v>0</v>
      </c>
      <c r="J66" s="48">
        <v>0</v>
      </c>
      <c r="K66" s="29">
        <v>0</v>
      </c>
      <c r="L66" s="48">
        <v>0</v>
      </c>
      <c r="M66" s="48">
        <v>0</v>
      </c>
      <c r="N66" s="48">
        <v>0</v>
      </c>
      <c r="O66" s="29">
        <v>0</v>
      </c>
      <c r="P66" s="48">
        <v>0</v>
      </c>
      <c r="Q66" s="48">
        <v>0</v>
      </c>
      <c r="R66" s="48">
        <v>0</v>
      </c>
      <c r="S66" s="29">
        <v>0</v>
      </c>
      <c r="T66" s="29">
        <v>0</v>
      </c>
    </row>
    <row r="67" spans="1:20" ht="12.75">
      <c r="A67" s="26"/>
      <c r="B67" s="21"/>
      <c r="C67" s="21" t="s">
        <v>43</v>
      </c>
      <c r="D67" s="47">
        <v>0</v>
      </c>
      <c r="E67" s="48">
        <v>0</v>
      </c>
      <c r="F67" s="48">
        <v>0</v>
      </c>
      <c r="G67" s="29">
        <v>0</v>
      </c>
      <c r="H67" s="48">
        <v>0</v>
      </c>
      <c r="I67" s="48">
        <v>0</v>
      </c>
      <c r="J67" s="48">
        <v>0</v>
      </c>
      <c r="K67" s="29">
        <v>0</v>
      </c>
      <c r="L67" s="48">
        <v>0</v>
      </c>
      <c r="M67" s="48">
        <v>0</v>
      </c>
      <c r="N67" s="48">
        <v>0</v>
      </c>
      <c r="O67" s="29">
        <v>0</v>
      </c>
      <c r="P67" s="48">
        <v>0</v>
      </c>
      <c r="Q67" s="48">
        <v>0</v>
      </c>
      <c r="R67" s="48">
        <v>0</v>
      </c>
      <c r="S67" s="29">
        <v>0</v>
      </c>
      <c r="T67" s="29">
        <v>0</v>
      </c>
    </row>
    <row r="68" spans="1:20" ht="12.75">
      <c r="A68" s="26"/>
      <c r="B68" s="21"/>
      <c r="C68" s="21" t="s">
        <v>44</v>
      </c>
      <c r="D68" s="47">
        <v>0</v>
      </c>
      <c r="E68" s="48">
        <v>0</v>
      </c>
      <c r="F68" s="48">
        <v>0</v>
      </c>
      <c r="G68" s="29">
        <v>0</v>
      </c>
      <c r="H68" s="48">
        <v>0</v>
      </c>
      <c r="I68" s="48">
        <v>0</v>
      </c>
      <c r="J68" s="48">
        <v>0</v>
      </c>
      <c r="K68" s="29">
        <v>0</v>
      </c>
      <c r="L68" s="48">
        <v>0</v>
      </c>
      <c r="M68" s="48">
        <v>0</v>
      </c>
      <c r="N68" s="48">
        <v>0</v>
      </c>
      <c r="O68" s="29">
        <v>0</v>
      </c>
      <c r="P68" s="48">
        <v>0</v>
      </c>
      <c r="Q68" s="48">
        <v>0</v>
      </c>
      <c r="R68" s="48">
        <v>0</v>
      </c>
      <c r="S68" s="29">
        <v>0</v>
      </c>
      <c r="T68" s="29">
        <v>0</v>
      </c>
    </row>
    <row r="69" spans="1:20" ht="12.75">
      <c r="A69" s="26"/>
      <c r="B69" s="21" t="s">
        <v>45</v>
      </c>
      <c r="C69" s="21"/>
      <c r="D69" s="47">
        <v>245460</v>
      </c>
      <c r="E69" s="48">
        <v>244092</v>
      </c>
      <c r="F69" s="48">
        <v>0</v>
      </c>
      <c r="G69" s="29">
        <v>489552</v>
      </c>
      <c r="H69" s="48">
        <v>0</v>
      </c>
      <c r="I69" s="48">
        <v>488182</v>
      </c>
      <c r="J69" s="48">
        <v>244147</v>
      </c>
      <c r="K69" s="29">
        <v>732329</v>
      </c>
      <c r="L69" s="48">
        <v>-3</v>
      </c>
      <c r="M69" s="48">
        <v>245544</v>
      </c>
      <c r="N69" s="48">
        <v>0</v>
      </c>
      <c r="O69" s="29">
        <v>245541</v>
      </c>
      <c r="P69" s="48">
        <v>245543</v>
      </c>
      <c r="Q69" s="48">
        <v>0</v>
      </c>
      <c r="R69" s="48">
        <v>245580</v>
      </c>
      <c r="S69" s="29">
        <v>491123</v>
      </c>
      <c r="T69" s="29">
        <v>1958545</v>
      </c>
    </row>
    <row r="70" spans="1:20" ht="12.75">
      <c r="A70" s="26" t="s">
        <v>47</v>
      </c>
      <c r="B70" s="21"/>
      <c r="C70" s="21"/>
      <c r="D70" s="47">
        <v>0</v>
      </c>
      <c r="E70" s="48">
        <v>0</v>
      </c>
      <c r="F70" s="48">
        <v>0</v>
      </c>
      <c r="G70" s="29">
        <v>0</v>
      </c>
      <c r="H70" s="48">
        <v>0</v>
      </c>
      <c r="I70" s="48">
        <v>0</v>
      </c>
      <c r="J70" s="48">
        <v>0</v>
      </c>
      <c r="K70" s="29">
        <v>0</v>
      </c>
      <c r="L70" s="48">
        <v>0</v>
      </c>
      <c r="M70" s="48">
        <v>0</v>
      </c>
      <c r="N70" s="48">
        <v>0</v>
      </c>
      <c r="O70" s="29">
        <v>0</v>
      </c>
      <c r="P70" s="48">
        <v>0</v>
      </c>
      <c r="Q70" s="48">
        <v>0</v>
      </c>
      <c r="R70" s="48">
        <v>0</v>
      </c>
      <c r="S70" s="29">
        <v>0</v>
      </c>
      <c r="T70" s="29">
        <v>0</v>
      </c>
    </row>
    <row r="71" spans="1:20" ht="12.75">
      <c r="A71" s="26"/>
      <c r="B71" s="21"/>
      <c r="C71" s="21"/>
      <c r="D71" s="47"/>
      <c r="E71" s="48"/>
      <c r="F71" s="48"/>
      <c r="G71" s="29"/>
      <c r="H71" s="48"/>
      <c r="I71" s="48"/>
      <c r="J71" s="48"/>
      <c r="K71" s="29"/>
      <c r="L71" s="48"/>
      <c r="M71" s="48"/>
      <c r="N71" s="48"/>
      <c r="O71" s="29"/>
      <c r="P71" s="48"/>
      <c r="Q71" s="48"/>
      <c r="R71" s="48"/>
      <c r="S71" s="29"/>
      <c r="T71" s="29"/>
    </row>
    <row r="72" spans="1:20" ht="12.75">
      <c r="A72" s="35" t="s">
        <v>48</v>
      </c>
      <c r="B72" s="36"/>
      <c r="C72" s="36"/>
      <c r="D72" s="60">
        <v>148994</v>
      </c>
      <c r="E72" s="61">
        <v>71351</v>
      </c>
      <c r="F72" s="61">
        <v>207224</v>
      </c>
      <c r="G72" s="40">
        <v>427569</v>
      </c>
      <c r="H72" s="61">
        <v>316421</v>
      </c>
      <c r="I72" s="61">
        <v>307725</v>
      </c>
      <c r="J72" s="61">
        <v>176786</v>
      </c>
      <c r="K72" s="40">
        <v>800932</v>
      </c>
      <c r="L72" s="61">
        <v>344104</v>
      </c>
      <c r="M72" s="61">
        <v>179097</v>
      </c>
      <c r="N72" s="61">
        <v>144917</v>
      </c>
      <c r="O72" s="40">
        <v>668118</v>
      </c>
      <c r="P72" s="61">
        <v>252383</v>
      </c>
      <c r="Q72" s="61">
        <v>385119</v>
      </c>
      <c r="R72" s="61">
        <v>455793</v>
      </c>
      <c r="S72" s="40">
        <v>1093295</v>
      </c>
      <c r="T72" s="40">
        <v>2989914</v>
      </c>
    </row>
    <row r="73" spans="1:20" ht="12.75">
      <c r="A73" s="50"/>
      <c r="B73" s="51"/>
      <c r="C73" s="51"/>
      <c r="D73" s="62"/>
      <c r="E73" s="63"/>
      <c r="F73" s="63"/>
      <c r="G73" s="46"/>
      <c r="H73" s="63"/>
      <c r="I73" s="63"/>
      <c r="J73" s="63"/>
      <c r="K73" s="46"/>
      <c r="L73" s="63"/>
      <c r="M73" s="63"/>
      <c r="N73" s="63"/>
      <c r="O73" s="46"/>
      <c r="P73" s="63"/>
      <c r="Q73" s="63"/>
      <c r="R73" s="63"/>
      <c r="S73" s="46"/>
      <c r="T73" s="46"/>
    </row>
    <row r="74" spans="1:20" ht="12.75">
      <c r="A74" s="21" t="s">
        <v>49</v>
      </c>
      <c r="B74" s="21" t="s">
        <v>52</v>
      </c>
      <c r="C74" s="21"/>
      <c r="D74" s="64"/>
      <c r="E74" s="64"/>
      <c r="F74" s="64"/>
      <c r="G74" s="31"/>
      <c r="H74" s="64"/>
      <c r="I74" s="64"/>
      <c r="J74" s="59"/>
      <c r="K74" s="31"/>
      <c r="L74" s="59"/>
      <c r="M74" s="59"/>
      <c r="N74" s="64"/>
      <c r="O74" s="54"/>
      <c r="P74" s="64"/>
      <c r="Q74" s="64"/>
      <c r="R74" s="64"/>
      <c r="S74" s="54"/>
      <c r="T74" s="54"/>
    </row>
    <row r="75" spans="1:20" ht="12.75">
      <c r="A75" s="21" t="s">
        <v>50</v>
      </c>
      <c r="B75" s="21" t="s">
        <v>71</v>
      </c>
      <c r="C75" s="21"/>
      <c r="D75" s="64"/>
      <c r="E75" s="64"/>
      <c r="F75" s="64"/>
      <c r="G75" s="31"/>
      <c r="H75" s="64"/>
      <c r="I75" s="64"/>
      <c r="J75" s="59"/>
      <c r="K75" s="31"/>
      <c r="L75" s="59"/>
      <c r="M75" s="59"/>
      <c r="N75" s="64"/>
      <c r="O75" s="54"/>
      <c r="P75" s="64"/>
      <c r="Q75" s="64"/>
      <c r="R75" s="64"/>
      <c r="S75" s="54"/>
      <c r="T75" s="54"/>
    </row>
    <row r="76" spans="1:18" ht="12.75">
      <c r="A76" s="21" t="s">
        <v>51</v>
      </c>
      <c r="B76" s="21" t="s">
        <v>72</v>
      </c>
      <c r="C76" s="21"/>
      <c r="D76" s="65"/>
      <c r="E76" s="65"/>
      <c r="F76" s="65"/>
      <c r="G76" s="21"/>
      <c r="H76" s="65"/>
      <c r="I76" s="65"/>
      <c r="J76" s="53"/>
      <c r="K76" s="21"/>
      <c r="L76" s="53"/>
      <c r="M76" s="53"/>
      <c r="N76" s="65"/>
      <c r="P76" s="65"/>
      <c r="Q76" s="65"/>
      <c r="R76" s="65"/>
    </row>
    <row r="77" spans="1:18" ht="12.75">
      <c r="A77" s="21" t="s">
        <v>53</v>
      </c>
      <c r="B77" s="21" t="s">
        <v>220</v>
      </c>
      <c r="D77" s="65"/>
      <c r="E77" s="65"/>
      <c r="F77" s="65"/>
      <c r="G77" s="21"/>
      <c r="H77" s="65"/>
      <c r="I77" s="65"/>
      <c r="J77" s="53"/>
      <c r="K77" s="21"/>
      <c r="L77" s="53"/>
      <c r="M77" s="53"/>
      <c r="N77" s="65"/>
      <c r="P77" s="65"/>
      <c r="Q77" s="65"/>
      <c r="R77" s="65"/>
    </row>
    <row r="78" spans="1:18" ht="12.75">
      <c r="A78" s="21"/>
      <c r="B78" s="21" t="s">
        <v>221</v>
      </c>
      <c r="D78" s="65"/>
      <c r="E78" s="65"/>
      <c r="F78" s="65"/>
      <c r="G78" s="21"/>
      <c r="H78" s="65"/>
      <c r="I78" s="65"/>
      <c r="J78" s="53"/>
      <c r="K78" s="21"/>
      <c r="L78" s="53"/>
      <c r="M78" s="53"/>
      <c r="N78" s="65"/>
      <c r="P78" s="65"/>
      <c r="Q78" s="65"/>
      <c r="R78" s="65"/>
    </row>
    <row r="79" spans="1:18" ht="12.75">
      <c r="A79" s="21" t="s">
        <v>222</v>
      </c>
      <c r="B79" s="21" t="s">
        <v>244</v>
      </c>
      <c r="D79" s="65"/>
      <c r="E79" s="65"/>
      <c r="F79" s="65"/>
      <c r="G79" s="21"/>
      <c r="H79" s="65"/>
      <c r="I79" s="65"/>
      <c r="J79" s="53"/>
      <c r="K79" s="21"/>
      <c r="L79" s="53"/>
      <c r="M79" s="53"/>
      <c r="N79" s="65"/>
      <c r="P79" s="65"/>
      <c r="Q79" s="65"/>
      <c r="R79" s="65"/>
    </row>
  </sheetData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A1" sqref="A1"/>
    </sheetView>
  </sheetViews>
  <sheetFormatPr defaultColWidth="11.421875" defaultRowHeight="12.75"/>
  <cols>
    <col min="1" max="2" width="4.7109375" style="0" customWidth="1"/>
    <col min="3" max="3" width="41.7109375" style="0" customWidth="1"/>
    <col min="4" max="9" width="8.57421875" style="0" customWidth="1"/>
    <col min="10" max="10" width="10.00390625" style="0" customWidth="1"/>
    <col min="11" max="11" width="8.57421875" style="0" customWidth="1"/>
  </cols>
  <sheetData>
    <row r="1" spans="1:20" ht="12.75">
      <c r="A1" s="1" t="s">
        <v>55</v>
      </c>
      <c r="B1" s="2"/>
      <c r="C1" s="2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2.75">
      <c r="A2" s="67" t="s">
        <v>0</v>
      </c>
      <c r="B2" s="2"/>
      <c r="C2" s="2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2.75">
      <c r="A3" s="1" t="s">
        <v>1</v>
      </c>
      <c r="B3" s="2"/>
      <c r="C3" s="2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2.75">
      <c r="A4" s="1" t="s">
        <v>2</v>
      </c>
      <c r="B4" s="2"/>
      <c r="C4" s="2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2.75">
      <c r="A5" s="1" t="s">
        <v>58</v>
      </c>
      <c r="B5" s="2"/>
      <c r="C5" s="2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2.75">
      <c r="A6" s="1"/>
      <c r="B6" s="2"/>
      <c r="C6" s="7"/>
      <c r="D6" s="68" t="s">
        <v>59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321"/>
      <c r="Q6" s="69"/>
      <c r="R6" s="69"/>
      <c r="S6" s="69"/>
      <c r="T6" s="70"/>
    </row>
    <row r="7" spans="1:20" ht="39" customHeight="1">
      <c r="A7" s="14"/>
      <c r="B7" s="15"/>
      <c r="C7" s="15"/>
      <c r="D7" s="17" t="s">
        <v>5</v>
      </c>
      <c r="E7" s="18" t="s">
        <v>65</v>
      </c>
      <c r="F7" s="18" t="s">
        <v>69</v>
      </c>
      <c r="G7" s="114" t="s">
        <v>85</v>
      </c>
      <c r="H7" s="18" t="s">
        <v>73</v>
      </c>
      <c r="I7" s="18" t="s">
        <v>74</v>
      </c>
      <c r="J7" s="18" t="s">
        <v>83</v>
      </c>
      <c r="K7" s="114" t="s">
        <v>86</v>
      </c>
      <c r="L7" s="18" t="s">
        <v>146</v>
      </c>
      <c r="M7" s="18" t="s">
        <v>147</v>
      </c>
      <c r="N7" s="288" t="s">
        <v>148</v>
      </c>
      <c r="O7" s="114" t="s">
        <v>225</v>
      </c>
      <c r="P7" s="18" t="s">
        <v>254</v>
      </c>
      <c r="Q7" s="18" t="s">
        <v>255</v>
      </c>
      <c r="R7" s="18" t="s">
        <v>256</v>
      </c>
      <c r="S7" s="114" t="s">
        <v>263</v>
      </c>
      <c r="T7" s="106" t="s">
        <v>257</v>
      </c>
    </row>
    <row r="8" spans="1:20" ht="12.75">
      <c r="A8" s="20"/>
      <c r="B8" s="21"/>
      <c r="C8" s="21"/>
      <c r="D8" s="26"/>
      <c r="E8" s="21"/>
      <c r="F8" s="21"/>
      <c r="G8" s="24"/>
      <c r="H8" s="21"/>
      <c r="I8" s="21"/>
      <c r="J8" s="21"/>
      <c r="K8" s="24"/>
      <c r="L8" s="21"/>
      <c r="M8" s="21"/>
      <c r="N8" s="21"/>
      <c r="O8" s="24"/>
      <c r="P8" s="21"/>
      <c r="Q8" s="21"/>
      <c r="R8" s="21"/>
      <c r="S8" s="24"/>
      <c r="T8" s="104"/>
    </row>
    <row r="9" spans="1:20" ht="12.75">
      <c r="A9" s="25" t="s">
        <v>6</v>
      </c>
      <c r="B9" s="21"/>
      <c r="C9" s="21"/>
      <c r="D9" s="26"/>
      <c r="E9" s="21"/>
      <c r="F9" s="21"/>
      <c r="G9" s="24"/>
      <c r="H9" s="21"/>
      <c r="I9" s="21"/>
      <c r="J9" s="21"/>
      <c r="K9" s="24"/>
      <c r="L9" s="21"/>
      <c r="M9" s="21"/>
      <c r="N9" s="21"/>
      <c r="O9" s="24"/>
      <c r="P9" s="21"/>
      <c r="Q9" s="21"/>
      <c r="R9" s="21"/>
      <c r="S9" s="24"/>
      <c r="T9" s="104"/>
    </row>
    <row r="10" spans="1:20" ht="12.75">
      <c r="A10" s="26" t="s">
        <v>7</v>
      </c>
      <c r="B10" s="21"/>
      <c r="C10" s="21"/>
      <c r="D10" s="71">
        <v>10.533701108338471</v>
      </c>
      <c r="E10" s="72">
        <v>7.721244607734756</v>
      </c>
      <c r="F10" s="72">
        <v>9.456818182819772</v>
      </c>
      <c r="G10" s="73">
        <v>27.711763898893</v>
      </c>
      <c r="H10" s="72">
        <v>14.302274544923</v>
      </c>
      <c r="I10" s="72">
        <v>8.386865091239073</v>
      </c>
      <c r="J10" s="72">
        <v>8.592029809843405</v>
      </c>
      <c r="K10" s="73">
        <v>31.281169446005475</v>
      </c>
      <c r="L10" s="72">
        <v>10.043330958113227</v>
      </c>
      <c r="M10" s="72">
        <v>8.982400236892449</v>
      </c>
      <c r="N10" s="72">
        <v>9.148876426570428</v>
      </c>
      <c r="O10" s="73">
        <v>28.174607621576104</v>
      </c>
      <c r="P10" s="72">
        <v>10.17477747227667</v>
      </c>
      <c r="Q10" s="72">
        <v>10.023699314168251</v>
      </c>
      <c r="R10" s="72">
        <v>12.445717881331813</v>
      </c>
      <c r="S10" s="73">
        <v>32.64419466777674</v>
      </c>
      <c r="T10" s="107">
        <v>119.81173563425129</v>
      </c>
    </row>
    <row r="11" spans="1:20" ht="12.75">
      <c r="A11" s="26"/>
      <c r="B11" s="21" t="s">
        <v>8</v>
      </c>
      <c r="C11" s="21"/>
      <c r="D11" s="71">
        <v>10.153959505819516</v>
      </c>
      <c r="E11" s="72">
        <v>8.007692544461351</v>
      </c>
      <c r="F11" s="72">
        <v>9.151168830047332</v>
      </c>
      <c r="G11" s="73">
        <v>27.312820880328196</v>
      </c>
      <c r="H11" s="72">
        <v>14.751178232882358</v>
      </c>
      <c r="I11" s="72">
        <v>6.793068068380942</v>
      </c>
      <c r="J11" s="72">
        <v>7.774415943110288</v>
      </c>
      <c r="K11" s="73">
        <v>29.318662244373588</v>
      </c>
      <c r="L11" s="72">
        <v>8.105143310791208</v>
      </c>
      <c r="M11" s="72">
        <v>9.209300531452154</v>
      </c>
      <c r="N11" s="72">
        <v>8.873535254733698</v>
      </c>
      <c r="O11" s="73">
        <v>26.18797909697706</v>
      </c>
      <c r="P11" s="72">
        <v>9.811149473693934</v>
      </c>
      <c r="Q11" s="72">
        <v>9.235172331404629</v>
      </c>
      <c r="R11" s="72">
        <v>11.222774651643391</v>
      </c>
      <c r="S11" s="73">
        <v>30.269096456741952</v>
      </c>
      <c r="T11" s="107">
        <v>113.08855867842081</v>
      </c>
    </row>
    <row r="12" spans="1:20" ht="12.75">
      <c r="A12" s="26"/>
      <c r="B12" s="21"/>
      <c r="C12" s="273" t="s">
        <v>215</v>
      </c>
      <c r="D12" s="289">
        <v>9.957026604093596</v>
      </c>
      <c r="E12" s="290">
        <v>5.773387034573576</v>
      </c>
      <c r="F12" s="290">
        <v>5.484428417759248</v>
      </c>
      <c r="G12" s="291">
        <v>21.214842056426416</v>
      </c>
      <c r="H12" s="290">
        <v>54.09715382905905</v>
      </c>
      <c r="I12" s="290">
        <v>10.537573012872747</v>
      </c>
      <c r="J12" s="290">
        <v>5.395392482481972</v>
      </c>
      <c r="K12" s="291">
        <v>70.03011932441377</v>
      </c>
      <c r="L12" s="290">
        <v>12.352199719755681</v>
      </c>
      <c r="M12" s="290">
        <v>10.502121835510222</v>
      </c>
      <c r="N12" s="290">
        <v>8.93802327244707</v>
      </c>
      <c r="O12" s="291">
        <v>31.792344827712977</v>
      </c>
      <c r="P12" s="290">
        <v>17.317005109872646</v>
      </c>
      <c r="Q12" s="290">
        <v>6.518325526404745</v>
      </c>
      <c r="R12" s="290">
        <v>29.17401744973993</v>
      </c>
      <c r="S12" s="291">
        <v>53.00934808601732</v>
      </c>
      <c r="T12" s="292">
        <v>176.04665429457046</v>
      </c>
    </row>
    <row r="13" spans="1:20" ht="12.75">
      <c r="A13" s="26"/>
      <c r="B13" s="21"/>
      <c r="C13" s="273" t="s">
        <v>249</v>
      </c>
      <c r="D13" s="289">
        <v>10.165422527893194</v>
      </c>
      <c r="E13" s="290">
        <v>8.13774645193297</v>
      </c>
      <c r="F13" s="290">
        <v>9.364601557215478</v>
      </c>
      <c r="G13" s="291">
        <v>27.66777053704164</v>
      </c>
      <c r="H13" s="290">
        <v>12.460937329424738</v>
      </c>
      <c r="I13" s="290">
        <v>6.575108842383055</v>
      </c>
      <c r="J13" s="290">
        <v>7.91289355758697</v>
      </c>
      <c r="K13" s="291">
        <v>26.94893972939476</v>
      </c>
      <c r="L13" s="290">
        <v>7.857931692329078</v>
      </c>
      <c r="M13" s="290">
        <v>9.134048305867413</v>
      </c>
      <c r="N13" s="290">
        <v>8.86978155200522</v>
      </c>
      <c r="O13" s="291">
        <v>25.861761550201717</v>
      </c>
      <c r="P13" s="290">
        <v>9.37425046857447</v>
      </c>
      <c r="Q13" s="290">
        <v>9.39331388430702</v>
      </c>
      <c r="R13" s="290">
        <v>10.177873110859263</v>
      </c>
      <c r="S13" s="291">
        <v>28.94543746374075</v>
      </c>
      <c r="T13" s="292">
        <v>109.42390928037887</v>
      </c>
    </row>
    <row r="14" spans="1:20" ht="12.75">
      <c r="A14" s="26"/>
      <c r="B14" s="21" t="s">
        <v>9</v>
      </c>
      <c r="C14" s="21"/>
      <c r="D14" s="71">
        <v>15.097464685004208</v>
      </c>
      <c r="E14" s="72">
        <v>5.426064572649021</v>
      </c>
      <c r="F14" s="72">
        <v>14.608988675943305</v>
      </c>
      <c r="G14" s="73">
        <v>35.13251793359653</v>
      </c>
      <c r="H14" s="72">
        <v>21.553034676331627</v>
      </c>
      <c r="I14" s="72">
        <v>19.99072933428257</v>
      </c>
      <c r="J14" s="72">
        <v>15.686155052229628</v>
      </c>
      <c r="K14" s="73">
        <v>57.22991906284383</v>
      </c>
      <c r="L14" s="72">
        <v>26.239997618277133</v>
      </c>
      <c r="M14" s="72">
        <v>11.490449032425087</v>
      </c>
      <c r="N14" s="72">
        <v>9.28152327745777</v>
      </c>
      <c r="O14" s="73">
        <v>47.01196992815999</v>
      </c>
      <c r="P14" s="72">
        <v>16.63581645200958</v>
      </c>
      <c r="Q14" s="72">
        <v>21.948301080836192</v>
      </c>
      <c r="R14" s="72">
        <v>29.64804371289884</v>
      </c>
      <c r="S14" s="73">
        <v>68.23216124574462</v>
      </c>
      <c r="T14" s="107">
        <v>207.60656817034496</v>
      </c>
    </row>
    <row r="15" spans="1:20" ht="12.75">
      <c r="A15" s="26"/>
      <c r="B15" s="21" t="s">
        <v>10</v>
      </c>
      <c r="C15" s="21"/>
      <c r="D15" s="71">
        <v>8.288521106675017</v>
      </c>
      <c r="E15" s="72">
        <v>8.628243713914639</v>
      </c>
      <c r="F15" s="72">
        <v>8.811467302704635</v>
      </c>
      <c r="G15" s="73">
        <v>25.72823212329429</v>
      </c>
      <c r="H15" s="72">
        <v>8.995788558405335</v>
      </c>
      <c r="I15" s="72">
        <v>9.007321321889188</v>
      </c>
      <c r="J15" s="72">
        <v>9.25388285003755</v>
      </c>
      <c r="K15" s="73">
        <v>27.256992730332076</v>
      </c>
      <c r="L15" s="72">
        <v>8.947516108921736</v>
      </c>
      <c r="M15" s="72">
        <v>8.80369200841681</v>
      </c>
      <c r="N15" s="72">
        <v>9.243147174369161</v>
      </c>
      <c r="O15" s="73">
        <v>26.994355291707706</v>
      </c>
      <c r="P15" s="72">
        <v>9.0525195203043</v>
      </c>
      <c r="Q15" s="72">
        <v>9.212835478353773</v>
      </c>
      <c r="R15" s="72">
        <v>9.138006496996399</v>
      </c>
      <c r="S15" s="73">
        <v>27.403361495654472</v>
      </c>
      <c r="T15" s="107">
        <v>107.38294164098853</v>
      </c>
    </row>
    <row r="16" spans="1:20" ht="12.75">
      <c r="A16" s="26"/>
      <c r="B16" s="21" t="s">
        <v>60</v>
      </c>
      <c r="C16" s="21"/>
      <c r="D16" s="71">
        <v>26.745049390005427</v>
      </c>
      <c r="E16" s="72">
        <v>4.208051730563763</v>
      </c>
      <c r="F16" s="72">
        <v>7.139000455529428</v>
      </c>
      <c r="G16" s="73">
        <v>38.092101576098614</v>
      </c>
      <c r="H16" s="72">
        <v>6.939413545217659</v>
      </c>
      <c r="I16" s="72">
        <v>11.948654612597343</v>
      </c>
      <c r="J16" s="72">
        <v>5.679431052031854</v>
      </c>
      <c r="K16" s="73">
        <v>24.567499209846858</v>
      </c>
      <c r="L16" s="72">
        <v>10.753701719961565</v>
      </c>
      <c r="M16" s="72">
        <v>5.329804022465096</v>
      </c>
      <c r="N16" s="72">
        <v>4.576439578004832</v>
      </c>
      <c r="O16" s="73">
        <v>20.65994532043149</v>
      </c>
      <c r="P16" s="72">
        <v>7.088329647264971</v>
      </c>
      <c r="Q16" s="72">
        <v>7.526685104018929</v>
      </c>
      <c r="R16" s="72">
        <v>4.500337001179205</v>
      </c>
      <c r="S16" s="73">
        <v>19.11535175246311</v>
      </c>
      <c r="T16" s="107">
        <v>102.43489785884007</v>
      </c>
    </row>
    <row r="17" spans="1:20" ht="12.75">
      <c r="A17" s="26"/>
      <c r="B17" s="21" t="s">
        <v>61</v>
      </c>
      <c r="C17" s="21"/>
      <c r="D17" s="71">
        <v>3.1864455547044397</v>
      </c>
      <c r="E17" s="72">
        <v>2.4021150034956347</v>
      </c>
      <c r="F17" s="72">
        <v>4.645347658613121</v>
      </c>
      <c r="G17" s="73">
        <v>10.233908216813195</v>
      </c>
      <c r="H17" s="72">
        <v>4.995500814685133</v>
      </c>
      <c r="I17" s="72">
        <v>22.143389085850014</v>
      </c>
      <c r="J17" s="72">
        <v>9.863800065579264</v>
      </c>
      <c r="K17" s="73">
        <v>37.00268996611441</v>
      </c>
      <c r="L17" s="72">
        <v>3.300134979477978</v>
      </c>
      <c r="M17" s="72">
        <v>2.906528146375573</v>
      </c>
      <c r="N17" s="72">
        <v>15.022580751192063</v>
      </c>
      <c r="O17" s="73">
        <v>21.229243877045615</v>
      </c>
      <c r="P17" s="72">
        <v>5.867180122985862</v>
      </c>
      <c r="Q17" s="72">
        <v>1.353863226573559</v>
      </c>
      <c r="R17" s="72">
        <v>8.961114681838227</v>
      </c>
      <c r="S17" s="73">
        <v>16.18215803139765</v>
      </c>
      <c r="T17" s="107">
        <v>84.64800009137086</v>
      </c>
    </row>
    <row r="18" spans="1:20" ht="12.75">
      <c r="A18" s="26"/>
      <c r="B18" s="21" t="s">
        <v>11</v>
      </c>
      <c r="C18" s="21"/>
      <c r="D18" s="71">
        <v>9.755390871916962</v>
      </c>
      <c r="E18" s="72">
        <v>8.259726706325624</v>
      </c>
      <c r="F18" s="72">
        <v>9.33181884348413</v>
      </c>
      <c r="G18" s="73">
        <v>27.346936421726713</v>
      </c>
      <c r="H18" s="72">
        <v>9.161451687836502</v>
      </c>
      <c r="I18" s="72">
        <v>8.680269770156073</v>
      </c>
      <c r="J18" s="72">
        <v>8.33575090812035</v>
      </c>
      <c r="K18" s="73">
        <v>26.177472366112926</v>
      </c>
      <c r="L18" s="72">
        <v>9.222611327836425</v>
      </c>
      <c r="M18" s="72">
        <v>9.025866149898189</v>
      </c>
      <c r="N18" s="72">
        <v>7.87334424889453</v>
      </c>
      <c r="O18" s="73">
        <v>26.12182172662914</v>
      </c>
      <c r="P18" s="72">
        <v>9.732156611490863</v>
      </c>
      <c r="Q18" s="72">
        <v>8.694238515304088</v>
      </c>
      <c r="R18" s="72">
        <v>12.785093267554029</v>
      </c>
      <c r="S18" s="73">
        <v>31.21148839434898</v>
      </c>
      <c r="T18" s="107">
        <v>110.85771890881777</v>
      </c>
    </row>
    <row r="19" spans="1:20" ht="12.75">
      <c r="A19" s="26"/>
      <c r="B19" s="21" t="s">
        <v>12</v>
      </c>
      <c r="C19" s="21"/>
      <c r="D19" s="71">
        <v>17.984648681068887</v>
      </c>
      <c r="E19" s="72">
        <v>7.81192216242841</v>
      </c>
      <c r="F19" s="72">
        <v>9.684052005781917</v>
      </c>
      <c r="G19" s="73">
        <v>35.480622849279214</v>
      </c>
      <c r="H19" s="72">
        <v>8.079152209311241</v>
      </c>
      <c r="I19" s="72">
        <v>8.624446326043996</v>
      </c>
      <c r="J19" s="72">
        <v>10.602065383466243</v>
      </c>
      <c r="K19" s="73">
        <v>27.305663918821477</v>
      </c>
      <c r="L19" s="72">
        <v>30.636283588103698</v>
      </c>
      <c r="M19" s="72">
        <v>0.4617291025109542</v>
      </c>
      <c r="N19" s="72">
        <v>14.821198967035468</v>
      </c>
      <c r="O19" s="73">
        <v>45.919211657650116</v>
      </c>
      <c r="P19" s="72">
        <v>9.659639608164735</v>
      </c>
      <c r="Q19" s="72">
        <v>9.770555625887328</v>
      </c>
      <c r="R19" s="72">
        <v>11.486510262413352</v>
      </c>
      <c r="S19" s="73">
        <v>30.91670549646541</v>
      </c>
      <c r="T19" s="107">
        <v>139.62220392221622</v>
      </c>
    </row>
    <row r="20" spans="1:20" ht="12.75">
      <c r="A20" s="26"/>
      <c r="B20" s="21"/>
      <c r="C20" s="21"/>
      <c r="D20" s="74"/>
      <c r="E20" s="75"/>
      <c r="F20" s="75"/>
      <c r="G20" s="76"/>
      <c r="H20" s="75"/>
      <c r="I20" s="75"/>
      <c r="J20" s="75"/>
      <c r="K20" s="76"/>
      <c r="L20" s="75"/>
      <c r="M20" s="75"/>
      <c r="N20" s="75"/>
      <c r="O20" s="76"/>
      <c r="P20" s="75"/>
      <c r="Q20" s="75"/>
      <c r="R20" s="75"/>
      <c r="S20" s="76"/>
      <c r="T20" s="105"/>
    </row>
    <row r="21" spans="1:20" ht="12.75">
      <c r="A21" s="26" t="s">
        <v>13</v>
      </c>
      <c r="B21" s="21"/>
      <c r="C21" s="21"/>
      <c r="D21" s="71">
        <v>8.087548611771494</v>
      </c>
      <c r="E21" s="72">
        <v>7.136871301545132</v>
      </c>
      <c r="F21" s="72">
        <v>8.1852367654193</v>
      </c>
      <c r="G21" s="73">
        <v>23.409656678735928</v>
      </c>
      <c r="H21" s="72">
        <v>7.948423737806739</v>
      </c>
      <c r="I21" s="72">
        <v>8.194342422986187</v>
      </c>
      <c r="J21" s="72">
        <v>8.834649666007747</v>
      </c>
      <c r="K21" s="73">
        <v>24.977415826800677</v>
      </c>
      <c r="L21" s="72">
        <v>8.2709062873268</v>
      </c>
      <c r="M21" s="72">
        <v>8.038343453776353</v>
      </c>
      <c r="N21" s="72">
        <v>8.693843442463582</v>
      </c>
      <c r="O21" s="73">
        <v>25.003093183566737</v>
      </c>
      <c r="P21" s="72">
        <v>8.212825725147926</v>
      </c>
      <c r="Q21" s="72">
        <v>8.233449602683539</v>
      </c>
      <c r="R21" s="72">
        <v>11.787704596492507</v>
      </c>
      <c r="S21" s="73">
        <v>28.23397992432397</v>
      </c>
      <c r="T21" s="107">
        <v>101.62414561342732</v>
      </c>
    </row>
    <row r="22" spans="1:20" ht="12.75">
      <c r="A22" s="26"/>
      <c r="B22" s="21" t="s">
        <v>14</v>
      </c>
      <c r="C22" s="21"/>
      <c r="D22" s="71">
        <v>7.735081670524161</v>
      </c>
      <c r="E22" s="72">
        <v>7.941263511642897</v>
      </c>
      <c r="F22" s="72">
        <v>9.631823781138138</v>
      </c>
      <c r="G22" s="73">
        <v>25.308168963305196</v>
      </c>
      <c r="H22" s="72">
        <v>8.109056931043373</v>
      </c>
      <c r="I22" s="72">
        <v>8.08288536481642</v>
      </c>
      <c r="J22" s="72">
        <v>9.723524733305933</v>
      </c>
      <c r="K22" s="73">
        <v>25.915467029165722</v>
      </c>
      <c r="L22" s="72">
        <v>8.004828413695698</v>
      </c>
      <c r="M22" s="72">
        <v>8.204050311244426</v>
      </c>
      <c r="N22" s="72">
        <v>9.828198583022582</v>
      </c>
      <c r="O22" s="73">
        <v>26.037077307962704</v>
      </c>
      <c r="P22" s="72">
        <v>8.157368195653909</v>
      </c>
      <c r="Q22" s="72">
        <v>8.25021767708526</v>
      </c>
      <c r="R22" s="72">
        <v>11.331901713770934</v>
      </c>
      <c r="S22" s="73">
        <v>27.7394875865101</v>
      </c>
      <c r="T22" s="107">
        <v>105.00020088694374</v>
      </c>
    </row>
    <row r="23" spans="1:20" ht="12.75">
      <c r="A23" s="26"/>
      <c r="B23" s="21" t="s">
        <v>15</v>
      </c>
      <c r="C23" s="21"/>
      <c r="D23" s="71">
        <v>5.907200307919082</v>
      </c>
      <c r="E23" s="72">
        <v>6.871397135042283</v>
      </c>
      <c r="F23" s="72">
        <v>8.540303928495012</v>
      </c>
      <c r="G23" s="73">
        <v>21.318901371456374</v>
      </c>
      <c r="H23" s="72">
        <v>7.829098834436274</v>
      </c>
      <c r="I23" s="72">
        <v>8.276011979525975</v>
      </c>
      <c r="J23" s="72">
        <v>10.006057450093948</v>
      </c>
      <c r="K23" s="73">
        <v>26.111168264056197</v>
      </c>
      <c r="L23" s="72">
        <v>8.759113686484275</v>
      </c>
      <c r="M23" s="72">
        <v>8.630794293381612</v>
      </c>
      <c r="N23" s="72">
        <v>8.67799383989384</v>
      </c>
      <c r="O23" s="73">
        <v>26.067901819759733</v>
      </c>
      <c r="P23" s="72">
        <v>8.541506042069175</v>
      </c>
      <c r="Q23" s="72">
        <v>7.8683913046171865</v>
      </c>
      <c r="R23" s="72">
        <v>15.21776656127663</v>
      </c>
      <c r="S23" s="73">
        <v>31.627663907962994</v>
      </c>
      <c r="T23" s="107">
        <v>105.12563536323529</v>
      </c>
    </row>
    <row r="24" spans="1:20" ht="12.75">
      <c r="A24" s="26"/>
      <c r="B24" s="21" t="s">
        <v>16</v>
      </c>
      <c r="C24" s="21"/>
      <c r="D24" s="71">
        <v>19.30113402779689</v>
      </c>
      <c r="E24" s="72">
        <v>3.632616313657031</v>
      </c>
      <c r="F24" s="72">
        <v>1.1058583278833072</v>
      </c>
      <c r="G24" s="73">
        <v>24.039608669337227</v>
      </c>
      <c r="H24" s="72">
        <v>8.81524108447427</v>
      </c>
      <c r="I24" s="72">
        <v>3.1697493344996173</v>
      </c>
      <c r="J24" s="72">
        <v>9.43379481219065</v>
      </c>
      <c r="K24" s="73">
        <v>21.418785231164534</v>
      </c>
      <c r="L24" s="72">
        <v>19.924658441728983</v>
      </c>
      <c r="M24" s="72">
        <v>4.22205409073338</v>
      </c>
      <c r="N24" s="72">
        <v>4.125622720523824</v>
      </c>
      <c r="O24" s="73">
        <v>28.272335252986192</v>
      </c>
      <c r="P24" s="72">
        <v>10.26789560772518</v>
      </c>
      <c r="Q24" s="72">
        <v>1.538215747900901</v>
      </c>
      <c r="R24" s="72">
        <v>7.889262841853322</v>
      </c>
      <c r="S24" s="73">
        <v>19.695374197479403</v>
      </c>
      <c r="T24" s="107">
        <v>93.42610335096737</v>
      </c>
    </row>
    <row r="25" spans="1:20" ht="12.75">
      <c r="A25" s="26"/>
      <c r="B25" s="21" t="s">
        <v>62</v>
      </c>
      <c r="C25" s="21"/>
      <c r="D25" s="77">
        <v>7.900368222173395</v>
      </c>
      <c r="E25" s="78">
        <v>6.341294484263127</v>
      </c>
      <c r="F25" s="78">
        <v>7.755378806098377</v>
      </c>
      <c r="G25" s="115">
        <v>21.9970415125349</v>
      </c>
      <c r="H25" s="78">
        <v>7.593552821686825</v>
      </c>
      <c r="I25" s="78">
        <v>7.521484026681943</v>
      </c>
      <c r="J25" s="78">
        <v>8.244423629620643</v>
      </c>
      <c r="K25" s="115">
        <v>23.359460477989412</v>
      </c>
      <c r="L25" s="78">
        <v>7.07697446801553</v>
      </c>
      <c r="M25" s="78">
        <v>7.649128884689901</v>
      </c>
      <c r="N25" s="78">
        <v>7.706787281309897</v>
      </c>
      <c r="O25" s="115">
        <v>22.43289063401533</v>
      </c>
      <c r="P25" s="78">
        <v>7.820716824711235</v>
      </c>
      <c r="Q25" s="78">
        <v>8.537790570164942</v>
      </c>
      <c r="R25" s="78">
        <v>12.437513183874078</v>
      </c>
      <c r="S25" s="115">
        <v>28.79602057875025</v>
      </c>
      <c r="T25" s="322">
        <v>96.58541320328989</v>
      </c>
    </row>
    <row r="26" spans="1:20" ht="12.75">
      <c r="A26" s="26"/>
      <c r="B26" s="21" t="s">
        <v>63</v>
      </c>
      <c r="C26" s="21"/>
      <c r="D26" s="71">
        <v>8.220984818061877</v>
      </c>
      <c r="E26" s="72">
        <v>7.812703822367172</v>
      </c>
      <c r="F26" s="72">
        <v>8.03390415637064</v>
      </c>
      <c r="G26" s="73">
        <v>24.06759279679969</v>
      </c>
      <c r="H26" s="72">
        <v>8.180629904531811</v>
      </c>
      <c r="I26" s="72">
        <v>9.490313830831429</v>
      </c>
      <c r="J26" s="72">
        <v>8.322156540900894</v>
      </c>
      <c r="K26" s="73">
        <v>25.993100276264137</v>
      </c>
      <c r="L26" s="72">
        <v>8.601292803944183</v>
      </c>
      <c r="M26" s="72">
        <v>8.499453303080848</v>
      </c>
      <c r="N26" s="72">
        <v>9.285084343050565</v>
      </c>
      <c r="O26" s="73">
        <v>26.38583045007559</v>
      </c>
      <c r="P26" s="72">
        <v>8.400353646283854</v>
      </c>
      <c r="Q26" s="72">
        <v>8.50837260329592</v>
      </c>
      <c r="R26" s="72">
        <v>10.461483396623885</v>
      </c>
      <c r="S26" s="73">
        <v>27.37020964620366</v>
      </c>
      <c r="T26" s="107">
        <v>103.81673316934308</v>
      </c>
    </row>
    <row r="27" spans="1:20" ht="12.75">
      <c r="A27" s="26"/>
      <c r="B27" s="21" t="s">
        <v>226</v>
      </c>
      <c r="C27" s="21"/>
      <c r="D27" s="295">
        <v>9427.677873338547</v>
      </c>
      <c r="E27" s="294">
        <v>591.8947094083919</v>
      </c>
      <c r="F27" s="294">
        <v>2257.6057683954477</v>
      </c>
      <c r="G27" s="293">
        <v>12277.178351142387</v>
      </c>
      <c r="H27" s="294">
        <v>2102.4845799669883</v>
      </c>
      <c r="I27" s="294">
        <v>4462.974546086351</v>
      </c>
      <c r="J27" s="294">
        <v>10664.355833550517</v>
      </c>
      <c r="K27" s="293">
        <v>17229.81495960386</v>
      </c>
      <c r="L27" s="294">
        <v>11635.704977847277</v>
      </c>
      <c r="M27" s="294">
        <v>4944.392320389194</v>
      </c>
      <c r="N27" s="294">
        <v>14844.001389974806</v>
      </c>
      <c r="O27" s="293">
        <v>31424.098688211277</v>
      </c>
      <c r="P27" s="294">
        <v>4984.3454087394675</v>
      </c>
      <c r="Q27" s="294">
        <v>23508.65259317175</v>
      </c>
      <c r="R27" s="294">
        <v>51166.26704890974</v>
      </c>
      <c r="S27" s="293">
        <v>79659.26505082095</v>
      </c>
      <c r="T27" s="323">
        <v>140590.35704977848</v>
      </c>
    </row>
    <row r="28" spans="1:20" ht="12.75">
      <c r="A28" s="26"/>
      <c r="B28" s="21"/>
      <c r="C28" s="21"/>
      <c r="D28" s="74"/>
      <c r="E28" s="75"/>
      <c r="F28" s="75"/>
      <c r="G28" s="76"/>
      <c r="H28" s="75"/>
      <c r="I28" s="75"/>
      <c r="J28" s="75"/>
      <c r="K28" s="76"/>
      <c r="L28" s="75"/>
      <c r="M28" s="75"/>
      <c r="N28" s="75"/>
      <c r="O28" s="76"/>
      <c r="P28" s="75"/>
      <c r="Q28" s="75"/>
      <c r="R28" s="75"/>
      <c r="S28" s="76"/>
      <c r="T28" s="105"/>
    </row>
    <row r="29" spans="1:20" ht="12.75">
      <c r="A29" s="26" t="s">
        <v>18</v>
      </c>
      <c r="B29" s="34"/>
      <c r="C29" s="34"/>
      <c r="D29" s="71">
        <v>19.259544555592843</v>
      </c>
      <c r="E29" s="72">
        <v>9.80580392761422</v>
      </c>
      <c r="F29" s="72">
        <v>13.992766123206298</v>
      </c>
      <c r="G29" s="73">
        <v>43.05811460641335</v>
      </c>
      <c r="H29" s="72">
        <v>36.96754480420475</v>
      </c>
      <c r="I29" s="72">
        <v>9.073626307303917</v>
      </c>
      <c r="J29" s="72">
        <v>7.726563374264836</v>
      </c>
      <c r="K29" s="73">
        <v>53.7677344857735</v>
      </c>
      <c r="L29" s="72">
        <v>16.36587226371014</v>
      </c>
      <c r="M29" s="72">
        <v>12.350011907199479</v>
      </c>
      <c r="N29" s="72">
        <v>10.772056742689621</v>
      </c>
      <c r="O29" s="73">
        <v>39.487940913599225</v>
      </c>
      <c r="P29" s="72">
        <v>17.17339420632699</v>
      </c>
      <c r="Q29" s="72">
        <v>16.40982558218777</v>
      </c>
      <c r="R29" s="72">
        <v>14.792963573405201</v>
      </c>
      <c r="S29" s="73">
        <v>48.376183361919985</v>
      </c>
      <c r="T29" s="107">
        <v>184.68997336770593</v>
      </c>
    </row>
    <row r="30" spans="1:20" ht="12.75">
      <c r="A30" s="26"/>
      <c r="B30" s="21"/>
      <c r="C30" s="21"/>
      <c r="D30" s="74"/>
      <c r="E30" s="75"/>
      <c r="F30" s="75"/>
      <c r="G30" s="76"/>
      <c r="H30" s="75"/>
      <c r="I30" s="75"/>
      <c r="J30" s="75"/>
      <c r="K30" s="76"/>
      <c r="L30" s="75"/>
      <c r="M30" s="75"/>
      <c r="N30" s="75"/>
      <c r="O30" s="76"/>
      <c r="P30" s="75"/>
      <c r="Q30" s="75"/>
      <c r="R30" s="75"/>
      <c r="S30" s="76"/>
      <c r="T30" s="105"/>
    </row>
    <row r="31" spans="1:20" ht="12.75">
      <c r="A31" s="25" t="s">
        <v>19</v>
      </c>
      <c r="B31" s="21"/>
      <c r="C31" s="21"/>
      <c r="D31" s="74"/>
      <c r="E31" s="75"/>
      <c r="F31" s="75"/>
      <c r="G31" s="76"/>
      <c r="H31" s="75"/>
      <c r="I31" s="75"/>
      <c r="J31" s="75"/>
      <c r="K31" s="76"/>
      <c r="L31" s="75"/>
      <c r="M31" s="75"/>
      <c r="N31" s="75"/>
      <c r="O31" s="76"/>
      <c r="P31" s="75"/>
      <c r="Q31" s="75"/>
      <c r="R31" s="75"/>
      <c r="S31" s="76"/>
      <c r="T31" s="105"/>
    </row>
    <row r="32" spans="1:20" ht="12.75">
      <c r="A32" s="26" t="s">
        <v>20</v>
      </c>
      <c r="B32" s="21"/>
      <c r="C32" s="21"/>
      <c r="D32" s="71">
        <v>2.97173677793177</v>
      </c>
      <c r="E32" s="72">
        <v>6.077014279530714</v>
      </c>
      <c r="F32" s="72">
        <v>8.130055190905146</v>
      </c>
      <c r="G32" s="73">
        <v>17.17880624836763</v>
      </c>
      <c r="H32" s="72">
        <v>8.328563949751725</v>
      </c>
      <c r="I32" s="72">
        <v>7.077259908669824</v>
      </c>
      <c r="J32" s="72">
        <v>10.175112450544708</v>
      </c>
      <c r="K32" s="73">
        <v>25.58093630896626</v>
      </c>
      <c r="L32" s="72">
        <v>8.667352980735023</v>
      </c>
      <c r="M32" s="72">
        <v>7.4060698997037475</v>
      </c>
      <c r="N32" s="72">
        <v>8.832017527686357</v>
      </c>
      <c r="O32" s="73">
        <v>24.905440408125127</v>
      </c>
      <c r="P32" s="72">
        <v>8.30984642665247</v>
      </c>
      <c r="Q32" s="72">
        <v>9.803734691677708</v>
      </c>
      <c r="R32" s="72">
        <v>18.20748864794097</v>
      </c>
      <c r="S32" s="73">
        <v>36.321069766271144</v>
      </c>
      <c r="T32" s="107">
        <v>103.98625273173016</v>
      </c>
    </row>
    <row r="33" spans="1:20" ht="12.75">
      <c r="A33" s="26"/>
      <c r="B33" s="21" t="s">
        <v>21</v>
      </c>
      <c r="C33" s="21"/>
      <c r="D33" s="71">
        <v>2.260574606450055</v>
      </c>
      <c r="E33" s="72">
        <v>1.452207759253913</v>
      </c>
      <c r="F33" s="72">
        <v>2.7094099257543984</v>
      </c>
      <c r="G33" s="73">
        <v>6.422192291458366</v>
      </c>
      <c r="H33" s="72">
        <v>2.815267680196699</v>
      </c>
      <c r="I33" s="72">
        <v>6.258955262834642</v>
      </c>
      <c r="J33" s="72">
        <v>4.622793940176207</v>
      </c>
      <c r="K33" s="73">
        <v>13.69701688320755</v>
      </c>
      <c r="L33" s="72">
        <v>1.2000247139797187</v>
      </c>
      <c r="M33" s="72">
        <v>5.282019167003113</v>
      </c>
      <c r="N33" s="72">
        <v>13.030030696157215</v>
      </c>
      <c r="O33" s="73">
        <v>19.512074577140044</v>
      </c>
      <c r="P33" s="72">
        <v>3.8419734562317163</v>
      </c>
      <c r="Q33" s="72">
        <v>8.470668111342809</v>
      </c>
      <c r="R33" s="72">
        <v>8.973491894521029</v>
      </c>
      <c r="S33" s="73">
        <v>21.286133462095552</v>
      </c>
      <c r="T33" s="107">
        <v>60.9174172139015</v>
      </c>
    </row>
    <row r="34" spans="1:20" ht="12.75">
      <c r="A34" s="26"/>
      <c r="B34" s="21" t="s">
        <v>22</v>
      </c>
      <c r="C34" s="21"/>
      <c r="D34" s="71">
        <v>1.4535987438845057</v>
      </c>
      <c r="E34" s="72">
        <v>6.381153148660246</v>
      </c>
      <c r="F34" s="72">
        <v>7.052797514881876</v>
      </c>
      <c r="G34" s="73">
        <v>14.88754940742663</v>
      </c>
      <c r="H34" s="72">
        <v>7.3350707925332035</v>
      </c>
      <c r="I34" s="72">
        <v>5.873625165274822</v>
      </c>
      <c r="J34" s="72">
        <v>10.660251145747232</v>
      </c>
      <c r="K34" s="73">
        <v>23.868947103555254</v>
      </c>
      <c r="L34" s="72">
        <v>7.698554866517444</v>
      </c>
      <c r="M34" s="72">
        <v>6.084425834861111</v>
      </c>
      <c r="N34" s="72">
        <v>5.8249717812113255</v>
      </c>
      <c r="O34" s="73">
        <v>19.60795248258988</v>
      </c>
      <c r="P34" s="72">
        <v>8.726573615809642</v>
      </c>
      <c r="Q34" s="72">
        <v>11.62450227005211</v>
      </c>
      <c r="R34" s="72">
        <v>19.06186018656749</v>
      </c>
      <c r="S34" s="73">
        <v>39.41293607242924</v>
      </c>
      <c r="T34" s="107">
        <v>97.777385066001</v>
      </c>
    </row>
    <row r="35" spans="1:20" ht="12.75">
      <c r="A35" s="26"/>
      <c r="B35" s="21" t="s">
        <v>23</v>
      </c>
      <c r="C35" s="21"/>
      <c r="D35" s="71">
        <v>5.361439667862152</v>
      </c>
      <c r="E35" s="72">
        <v>5.329188358885727</v>
      </c>
      <c r="F35" s="72">
        <v>9.548292291222081</v>
      </c>
      <c r="G35" s="73">
        <v>20.23892031796996</v>
      </c>
      <c r="H35" s="72">
        <v>9.60750292637678</v>
      </c>
      <c r="I35" s="72">
        <v>8.957539711747778</v>
      </c>
      <c r="J35" s="72">
        <v>9.085237000338298</v>
      </c>
      <c r="K35" s="73">
        <v>27.650279638462848</v>
      </c>
      <c r="L35" s="72">
        <v>9.79647464703869</v>
      </c>
      <c r="M35" s="72">
        <v>9.401528020065756</v>
      </c>
      <c r="N35" s="72">
        <v>13.881868927264948</v>
      </c>
      <c r="O35" s="73">
        <v>33.07987159436939</v>
      </c>
      <c r="P35" s="72">
        <v>7.390676044362403</v>
      </c>
      <c r="Q35" s="72">
        <v>6.814277746547617</v>
      </c>
      <c r="R35" s="72">
        <v>16.318834859457404</v>
      </c>
      <c r="S35" s="73">
        <v>30.52378865036743</v>
      </c>
      <c r="T35" s="107">
        <v>111.49286020116963</v>
      </c>
    </row>
    <row r="36" spans="1:20" ht="12.75">
      <c r="A36" s="26"/>
      <c r="B36" s="21"/>
      <c r="C36" s="21"/>
      <c r="G36" s="24"/>
      <c r="K36" s="24"/>
      <c r="O36" s="24"/>
      <c r="P36" s="21"/>
      <c r="Q36" s="21"/>
      <c r="R36" s="21"/>
      <c r="S36" s="24"/>
      <c r="T36" s="104"/>
    </row>
    <row r="37" spans="1:20" ht="12.75">
      <c r="A37" s="35" t="s">
        <v>25</v>
      </c>
      <c r="B37" s="36"/>
      <c r="C37" s="36"/>
      <c r="D37" s="79">
        <v>10.505495251034487</v>
      </c>
      <c r="E37" s="80">
        <v>7.699871362838609</v>
      </c>
      <c r="F37" s="80">
        <v>9.433814009678326</v>
      </c>
      <c r="G37" s="81">
        <v>27.639180623551425</v>
      </c>
      <c r="H37" s="80">
        <v>14.263111493759403</v>
      </c>
      <c r="I37" s="80">
        <v>8.379610334411408</v>
      </c>
      <c r="J37" s="80">
        <v>8.578497356239541</v>
      </c>
      <c r="K37" s="81">
        <v>31.221219184410355</v>
      </c>
      <c r="L37" s="80">
        <v>10.013181167225765</v>
      </c>
      <c r="M37" s="80">
        <v>8.969784399288148</v>
      </c>
      <c r="N37" s="80">
        <v>9.162108580518241</v>
      </c>
      <c r="O37" s="81">
        <v>28.14507414703215</v>
      </c>
      <c r="P37" s="80">
        <v>10.153186823763088</v>
      </c>
      <c r="Q37" s="80">
        <v>10.01840451099009</v>
      </c>
      <c r="R37" s="80">
        <v>12.433879900770437</v>
      </c>
      <c r="S37" s="81">
        <v>32.60547123552362</v>
      </c>
      <c r="T37" s="108">
        <v>119.61094519051754</v>
      </c>
    </row>
    <row r="38" spans="1:20" ht="12.75">
      <c r="A38" s="35" t="s">
        <v>26</v>
      </c>
      <c r="B38" s="36"/>
      <c r="C38" s="36"/>
      <c r="D38" s="79">
        <v>7.225924703968962</v>
      </c>
      <c r="E38" s="80">
        <v>6.9420479381442854</v>
      </c>
      <c r="F38" s="80">
        <v>8.156215076028708</v>
      </c>
      <c r="G38" s="81">
        <v>22.324187718141957</v>
      </c>
      <c r="H38" s="80">
        <v>7.992162329682959</v>
      </c>
      <c r="I38" s="80">
        <v>8.003782874348833</v>
      </c>
      <c r="J38" s="80">
        <v>9.039500576345736</v>
      </c>
      <c r="K38" s="81">
        <v>25.035445780377525</v>
      </c>
      <c r="L38" s="80">
        <v>8.310261466480618</v>
      </c>
      <c r="M38" s="80">
        <v>7.924432752467014</v>
      </c>
      <c r="N38" s="80">
        <v>8.732345057325421</v>
      </c>
      <c r="O38" s="81">
        <v>24.967039276273056</v>
      </c>
      <c r="P38" s="80">
        <v>8.212833810807032</v>
      </c>
      <c r="Q38" s="80">
        <v>8.492268832326966</v>
      </c>
      <c r="R38" s="80">
        <v>12.832042140714691</v>
      </c>
      <c r="S38" s="81">
        <v>29.537144783848685</v>
      </c>
      <c r="T38" s="108">
        <v>101.86381755864122</v>
      </c>
    </row>
    <row r="39" spans="1:20" ht="12.75">
      <c r="A39" s="50"/>
      <c r="B39" s="51"/>
      <c r="C39" s="51"/>
      <c r="D39" s="82"/>
      <c r="E39" s="83"/>
      <c r="F39" s="83"/>
      <c r="G39" s="84"/>
      <c r="H39" s="83"/>
      <c r="I39" s="83"/>
      <c r="J39" s="83"/>
      <c r="K39" s="84"/>
      <c r="L39" s="83"/>
      <c r="M39" s="83"/>
      <c r="N39" s="83"/>
      <c r="O39" s="84"/>
      <c r="P39" s="82"/>
      <c r="Q39" s="83"/>
      <c r="R39" s="83"/>
      <c r="S39" s="84"/>
      <c r="T39" s="109"/>
    </row>
    <row r="40" spans="1:20" ht="12.75">
      <c r="A40" s="140" t="s">
        <v>68</v>
      </c>
      <c r="B40" s="140" t="s">
        <v>245</v>
      </c>
      <c r="C40" s="21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</row>
    <row r="41" spans="1:20" ht="12.75">
      <c r="A41" s="140"/>
      <c r="B41" s="140" t="s">
        <v>246</v>
      </c>
      <c r="C41" s="21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2" width="4.421875" style="0" customWidth="1"/>
    <col min="3" max="3" width="50.140625" style="0" customWidth="1"/>
    <col min="4" max="6" width="13.140625" style="0" customWidth="1"/>
  </cols>
  <sheetData>
    <row r="1" spans="1:6" ht="12.75">
      <c r="A1" s="1" t="s">
        <v>203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70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5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3532045.11792</v>
      </c>
      <c r="E10" s="28">
        <v>94149.13766000001</v>
      </c>
      <c r="F10" s="170">
        <v>3626194.25558</v>
      </c>
    </row>
    <row r="11" spans="1:6" ht="12.75">
      <c r="A11" s="26"/>
      <c r="B11" s="21" t="s">
        <v>8</v>
      </c>
      <c r="C11" s="21"/>
      <c r="D11" s="30">
        <v>2701318.202</v>
      </c>
      <c r="E11" s="28">
        <v>5.708</v>
      </c>
      <c r="F11" s="170">
        <v>2701323.91</v>
      </c>
    </row>
    <row r="12" spans="1:6" ht="12.75">
      <c r="A12" s="26"/>
      <c r="B12" s="21"/>
      <c r="C12" s="273" t="s">
        <v>213</v>
      </c>
      <c r="D12" s="274">
        <v>115414.108142</v>
      </c>
      <c r="E12" s="275">
        <v>0</v>
      </c>
      <c r="F12" s="276">
        <v>115414.108142</v>
      </c>
    </row>
    <row r="13" spans="1:6" ht="12.75">
      <c r="A13" s="26"/>
      <c r="B13" s="21"/>
      <c r="C13" s="273" t="s">
        <v>249</v>
      </c>
      <c r="D13" s="274">
        <v>2585904.093858</v>
      </c>
      <c r="E13" s="275">
        <v>5.708</v>
      </c>
      <c r="F13" s="276">
        <v>2585909.801858</v>
      </c>
    </row>
    <row r="14" spans="1:6" ht="12.75">
      <c r="A14" s="26"/>
      <c r="B14" s="21" t="s">
        <v>9</v>
      </c>
      <c r="C14" s="21"/>
      <c r="D14" s="30">
        <v>339270.33412</v>
      </c>
      <c r="E14" s="28">
        <v>93416.80824000001</v>
      </c>
      <c r="F14" s="170">
        <v>432687.14236000006</v>
      </c>
    </row>
    <row r="15" spans="1:6" ht="12.75">
      <c r="A15" s="26"/>
      <c r="B15" s="21" t="s">
        <v>10</v>
      </c>
      <c r="C15" s="21"/>
      <c r="D15" s="30">
        <v>223233.187</v>
      </c>
      <c r="E15" s="28">
        <v>0</v>
      </c>
      <c r="F15" s="170">
        <v>223233.187</v>
      </c>
    </row>
    <row r="16" spans="1:6" ht="12.75">
      <c r="A16" s="26"/>
      <c r="B16" s="21" t="s">
        <v>60</v>
      </c>
      <c r="C16" s="21"/>
      <c r="D16" s="30">
        <v>27077.511759999998</v>
      </c>
      <c r="E16" s="28">
        <v>0</v>
      </c>
      <c r="F16" s="170">
        <v>27077.511759999998</v>
      </c>
    </row>
    <row r="17" spans="1:6" ht="12.75">
      <c r="A17" s="26"/>
      <c r="B17" s="21" t="s">
        <v>61</v>
      </c>
      <c r="C17" s="21"/>
      <c r="D17" s="30">
        <v>26639.04647999999</v>
      </c>
      <c r="E17" s="28">
        <v>726.6214200000001</v>
      </c>
      <c r="F17" s="170">
        <v>27365.66789999999</v>
      </c>
    </row>
    <row r="18" spans="1:6" ht="12.75">
      <c r="A18" s="26"/>
      <c r="B18" s="21" t="s">
        <v>11</v>
      </c>
      <c r="C18" s="21"/>
      <c r="D18" s="30">
        <v>102653.50954</v>
      </c>
      <c r="E18" s="28">
        <v>0</v>
      </c>
      <c r="F18" s="170">
        <v>102653.50954</v>
      </c>
    </row>
    <row r="19" spans="1:6" ht="12.75">
      <c r="A19" s="26"/>
      <c r="B19" s="21" t="s">
        <v>12</v>
      </c>
      <c r="C19" s="21"/>
      <c r="D19" s="30">
        <v>111853.32702</v>
      </c>
      <c r="E19" s="28">
        <v>0</v>
      </c>
      <c r="F19" s="170">
        <v>111853.32702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30">
        <v>2330417.66892</v>
      </c>
      <c r="E21" s="28">
        <v>119504.585558</v>
      </c>
      <c r="F21" s="170">
        <v>2449922.2544779996</v>
      </c>
    </row>
    <row r="22" spans="1:6" ht="12.75">
      <c r="A22" s="26"/>
      <c r="B22" s="21" t="s">
        <v>14</v>
      </c>
      <c r="C22" s="21"/>
      <c r="D22" s="30">
        <v>606795.54238</v>
      </c>
      <c r="E22" s="28">
        <v>0</v>
      </c>
      <c r="F22" s="170">
        <v>606795.54238</v>
      </c>
    </row>
    <row r="23" spans="1:6" ht="12.75">
      <c r="A23" s="26"/>
      <c r="B23" s="21" t="s">
        <v>15</v>
      </c>
      <c r="C23" s="21"/>
      <c r="D23" s="30">
        <v>200514.58596</v>
      </c>
      <c r="E23" s="28">
        <v>42009.932440000004</v>
      </c>
      <c r="F23" s="170">
        <v>242524.5184</v>
      </c>
    </row>
    <row r="24" spans="1:6" ht="12.75">
      <c r="A24" s="26"/>
      <c r="B24" s="21" t="s">
        <v>16</v>
      </c>
      <c r="C24" s="21"/>
      <c r="D24" s="30">
        <v>65079.391540000004</v>
      </c>
      <c r="E24" s="28">
        <v>77413.121118</v>
      </c>
      <c r="F24" s="170">
        <v>142492.512658</v>
      </c>
    </row>
    <row r="25" spans="1:6" ht="12.75">
      <c r="A25" s="26"/>
      <c r="B25" s="21" t="s">
        <v>62</v>
      </c>
      <c r="C25" s="21"/>
      <c r="D25" s="30">
        <v>751349.2565</v>
      </c>
      <c r="E25" s="28">
        <v>81.53200000000001</v>
      </c>
      <c r="F25" s="170">
        <v>751430.7885</v>
      </c>
    </row>
    <row r="26" spans="1:6" ht="12.75">
      <c r="A26" s="26"/>
      <c r="B26" s="21" t="s">
        <v>63</v>
      </c>
      <c r="C26" s="21"/>
      <c r="D26" s="30">
        <v>705265.66654</v>
      </c>
      <c r="E26" s="28">
        <v>0</v>
      </c>
      <c r="F26" s="170">
        <v>705265.66654</v>
      </c>
    </row>
    <row r="27" spans="1:6" ht="12.75">
      <c r="A27" s="26"/>
      <c r="B27" s="21" t="s">
        <v>17</v>
      </c>
      <c r="C27" s="21"/>
      <c r="D27" s="30">
        <v>1413.226</v>
      </c>
      <c r="E27" s="28">
        <v>0</v>
      </c>
      <c r="F27" s="170">
        <v>1413.226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30">
        <v>1201627.449</v>
      </c>
      <c r="E29" s="28">
        <v>-25355.447898</v>
      </c>
      <c r="F29" s="170">
        <v>1176272.0011020005</v>
      </c>
    </row>
    <row r="30" spans="1:6" ht="12.75">
      <c r="A30" s="26"/>
      <c r="B30" s="21"/>
      <c r="C30" s="21"/>
      <c r="D30" s="30"/>
      <c r="E30" s="28"/>
      <c r="F30" s="170"/>
    </row>
    <row r="31" spans="1:6" ht="12.75">
      <c r="A31" s="25" t="s">
        <v>19</v>
      </c>
      <c r="B31" s="21"/>
      <c r="C31" s="21"/>
      <c r="D31" s="30"/>
      <c r="E31" s="28"/>
      <c r="F31" s="170"/>
    </row>
    <row r="32" spans="1:6" ht="12.75">
      <c r="A32" s="26" t="s">
        <v>20</v>
      </c>
      <c r="B32" s="21"/>
      <c r="C32" s="21"/>
      <c r="D32" s="30">
        <v>337621.4106199999</v>
      </c>
      <c r="E32" s="28">
        <v>0</v>
      </c>
      <c r="F32" s="170">
        <v>337621.4106199999</v>
      </c>
    </row>
    <row r="33" spans="1:6" ht="12.75">
      <c r="A33" s="26"/>
      <c r="B33" s="21" t="s">
        <v>21</v>
      </c>
      <c r="C33" s="21"/>
      <c r="D33" s="30">
        <v>2800.259</v>
      </c>
      <c r="E33" s="28">
        <v>0</v>
      </c>
      <c r="F33" s="170">
        <v>2800.259</v>
      </c>
    </row>
    <row r="34" spans="1:6" ht="12.75">
      <c r="A34" s="26"/>
      <c r="B34" s="21" t="s">
        <v>22</v>
      </c>
      <c r="C34" s="21"/>
      <c r="D34" s="30">
        <v>184074.35462</v>
      </c>
      <c r="E34" s="28">
        <v>0</v>
      </c>
      <c r="F34" s="170">
        <v>184074.35462</v>
      </c>
    </row>
    <row r="35" spans="1:6" ht="12.75">
      <c r="A35" s="26"/>
      <c r="B35" s="21" t="s">
        <v>23</v>
      </c>
      <c r="C35" s="21"/>
      <c r="D35" s="30">
        <v>156347.31499999997</v>
      </c>
      <c r="E35" s="28">
        <v>0</v>
      </c>
      <c r="F35" s="170">
        <v>156347.31499999997</v>
      </c>
    </row>
    <row r="36" spans="1:6" ht="12.75">
      <c r="A36" s="26"/>
      <c r="B36" s="21"/>
      <c r="C36" s="21"/>
      <c r="D36" s="30"/>
      <c r="E36" s="28"/>
      <c r="F36" s="170"/>
    </row>
    <row r="37" spans="1:6" ht="12.75">
      <c r="A37" s="35" t="s">
        <v>25</v>
      </c>
      <c r="B37" s="36"/>
      <c r="C37" s="36"/>
      <c r="D37" s="38">
        <v>3534845.37692</v>
      </c>
      <c r="E37" s="39">
        <v>94149.13766000001</v>
      </c>
      <c r="F37" s="172">
        <v>3628994.51458</v>
      </c>
    </row>
    <row r="38" spans="1:6" ht="12.75">
      <c r="A38" s="35" t="s">
        <v>26</v>
      </c>
      <c r="B38" s="36"/>
      <c r="C38" s="36"/>
      <c r="D38" s="38">
        <v>2670839.33854</v>
      </c>
      <c r="E38" s="39">
        <v>119504.585558</v>
      </c>
      <c r="F38" s="172">
        <v>2790343.9240979995</v>
      </c>
    </row>
    <row r="39" spans="1:6" ht="12.75">
      <c r="A39" s="35" t="s">
        <v>24</v>
      </c>
      <c r="B39" s="36"/>
      <c r="C39" s="36"/>
      <c r="D39" s="38">
        <v>864006.0383800003</v>
      </c>
      <c r="E39" s="39">
        <v>-25355.447898</v>
      </c>
      <c r="F39" s="172">
        <v>838650.5904820007</v>
      </c>
    </row>
    <row r="40" spans="1:6" ht="12.75">
      <c r="A40" s="41"/>
      <c r="B40" s="42"/>
      <c r="C40" s="42"/>
      <c r="D40" s="173"/>
      <c r="E40" s="45"/>
      <c r="F40" s="174"/>
    </row>
    <row r="41" spans="1:6" ht="12.75">
      <c r="A41" s="26"/>
      <c r="B41" s="21"/>
      <c r="C41" s="21"/>
      <c r="D41" s="171"/>
      <c r="E41" s="31"/>
      <c r="F41" s="110"/>
    </row>
    <row r="42" spans="1:6" ht="12.75">
      <c r="A42" s="25" t="s">
        <v>27</v>
      </c>
      <c r="B42" s="21"/>
      <c r="C42" s="21"/>
      <c r="D42" s="171"/>
      <c r="E42" s="31"/>
      <c r="F42" s="110"/>
    </row>
    <row r="43" spans="1:6" ht="12.75">
      <c r="A43" s="25"/>
      <c r="B43" s="21"/>
      <c r="C43" s="21"/>
      <c r="D43" s="171"/>
      <c r="E43" s="31"/>
      <c r="F43" s="110"/>
    </row>
    <row r="44" spans="1:6" ht="12.75">
      <c r="A44" s="26" t="s">
        <v>28</v>
      </c>
      <c r="B44" s="21"/>
      <c r="C44" s="21"/>
      <c r="D44" s="30">
        <v>311367.93218000076</v>
      </c>
      <c r="E44" s="28">
        <v>-20536.83576</v>
      </c>
      <c r="F44" s="170">
        <v>290831.09642000066</v>
      </c>
    </row>
    <row r="45" spans="1:6" ht="12.75">
      <c r="A45" s="26" t="s">
        <v>29</v>
      </c>
      <c r="B45" s="21"/>
      <c r="C45" s="21"/>
      <c r="D45" s="30">
        <v>-62855.81652000001</v>
      </c>
      <c r="E45" s="28">
        <v>-374.5458</v>
      </c>
      <c r="F45" s="170">
        <v>-63230.362320000015</v>
      </c>
    </row>
    <row r="46" spans="1:6" ht="12.75">
      <c r="A46" s="26"/>
      <c r="B46" s="21" t="s">
        <v>30</v>
      </c>
      <c r="C46" s="21"/>
      <c r="D46" s="30">
        <v>23511.16114</v>
      </c>
      <c r="E46" s="28">
        <v>0</v>
      </c>
      <c r="F46" s="170">
        <v>23511.16114</v>
      </c>
    </row>
    <row r="47" spans="1:6" ht="12.75">
      <c r="A47" s="26"/>
      <c r="B47" s="21" t="s">
        <v>31</v>
      </c>
      <c r="C47" s="21"/>
      <c r="D47" s="30">
        <v>86366.97766</v>
      </c>
      <c r="E47" s="28">
        <v>374.5458</v>
      </c>
      <c r="F47" s="170">
        <v>86741.52346000001</v>
      </c>
    </row>
    <row r="48" spans="1:6" ht="12.75">
      <c r="A48" s="26" t="s">
        <v>32</v>
      </c>
      <c r="B48" s="21"/>
      <c r="C48" s="21"/>
      <c r="D48" s="30">
        <v>204004.1481</v>
      </c>
      <c r="E48" s="28">
        <v>0</v>
      </c>
      <c r="F48" s="170">
        <v>204004.1481</v>
      </c>
    </row>
    <row r="49" spans="1:6" ht="12.75">
      <c r="A49" s="26"/>
      <c r="B49" s="21" t="s">
        <v>33</v>
      </c>
      <c r="C49" s="21"/>
      <c r="D49" s="30">
        <v>822603.45188</v>
      </c>
      <c r="E49" s="28">
        <v>0</v>
      </c>
      <c r="F49" s="170">
        <v>822603.45188</v>
      </c>
    </row>
    <row r="50" spans="1:6" ht="12.75">
      <c r="A50" s="26"/>
      <c r="B50" s="21" t="s">
        <v>34</v>
      </c>
      <c r="C50" s="21"/>
      <c r="D50" s="30">
        <v>618599.30378</v>
      </c>
      <c r="E50" s="28">
        <v>0</v>
      </c>
      <c r="F50" s="170">
        <v>618599.30378</v>
      </c>
    </row>
    <row r="51" spans="1:6" ht="12.75">
      <c r="A51" s="26" t="s">
        <v>35</v>
      </c>
      <c r="B51" s="21"/>
      <c r="C51" s="21"/>
      <c r="D51" s="30">
        <v>524.145979999993</v>
      </c>
      <c r="E51" s="28">
        <v>0</v>
      </c>
      <c r="F51" s="170">
        <v>524.145979999993</v>
      </c>
    </row>
    <row r="52" spans="1:6" ht="12.75">
      <c r="A52" s="26" t="s">
        <v>36</v>
      </c>
      <c r="B52" s="21"/>
      <c r="C52" s="21"/>
      <c r="D52" s="30">
        <v>86355.56378000072</v>
      </c>
      <c r="E52" s="28">
        <v>-20086.46596</v>
      </c>
      <c r="F52" s="170">
        <v>66269.09782000072</v>
      </c>
    </row>
    <row r="53" spans="1:6" ht="12.75">
      <c r="A53" s="26" t="s">
        <v>128</v>
      </c>
      <c r="B53" s="21"/>
      <c r="C53" s="21"/>
      <c r="D53" s="30">
        <v>257796.66768</v>
      </c>
      <c r="E53" s="28">
        <v>-63.382419999999996</v>
      </c>
      <c r="F53" s="170">
        <v>257733.28526000003</v>
      </c>
    </row>
    <row r="54" spans="1:6" ht="12.75">
      <c r="A54" s="26"/>
      <c r="B54" s="21" t="s">
        <v>37</v>
      </c>
      <c r="C54" s="21"/>
      <c r="D54" s="30">
        <v>0</v>
      </c>
      <c r="E54" s="28">
        <v>-70.26862</v>
      </c>
      <c r="F54" s="170">
        <v>-70.26862</v>
      </c>
    </row>
    <row r="55" spans="1:6" ht="12.75">
      <c r="A55" s="26"/>
      <c r="B55" s="21" t="s">
        <v>38</v>
      </c>
      <c r="C55" s="21"/>
      <c r="D55" s="30">
        <v>257796.66768</v>
      </c>
      <c r="E55" s="28">
        <v>6.8862000000000005</v>
      </c>
      <c r="F55" s="170">
        <v>257803.55388000002</v>
      </c>
    </row>
    <row r="56" spans="1:6" ht="12.75">
      <c r="A56" s="26" t="s">
        <v>129</v>
      </c>
      <c r="B56" s="21"/>
      <c r="C56" s="21"/>
      <c r="D56" s="30">
        <v>-174456.77684</v>
      </c>
      <c r="E56" s="28">
        <v>-12.441580000000016</v>
      </c>
      <c r="F56" s="170">
        <v>-174469.21842000002</v>
      </c>
    </row>
    <row r="57" spans="1:6" ht="12.75">
      <c r="A57" s="26" t="s">
        <v>39</v>
      </c>
      <c r="B57" s="21"/>
      <c r="C57" s="21"/>
      <c r="D57" s="30">
        <v>0</v>
      </c>
      <c r="E57" s="28">
        <v>0</v>
      </c>
      <c r="F57" s="170">
        <v>0</v>
      </c>
    </row>
    <row r="58" spans="1:6" ht="12.75">
      <c r="A58" s="26"/>
      <c r="B58" s="21"/>
      <c r="C58" s="21"/>
      <c r="D58" s="30"/>
      <c r="E58" s="28"/>
      <c r="F58" s="170"/>
    </row>
    <row r="59" spans="1:6" ht="12.75">
      <c r="A59" s="26" t="s">
        <v>40</v>
      </c>
      <c r="B59" s="21"/>
      <c r="C59" s="21"/>
      <c r="D59" s="30">
        <v>-552638.1062</v>
      </c>
      <c r="E59" s="28">
        <v>4818.612137999982</v>
      </c>
      <c r="F59" s="170">
        <v>-547819.4940620001</v>
      </c>
    </row>
    <row r="60" spans="1:6" ht="12.75">
      <c r="A60" s="26" t="s">
        <v>41</v>
      </c>
      <c r="B60" s="21"/>
      <c r="C60" s="21"/>
      <c r="D60" s="30">
        <v>-6191.718639999999</v>
      </c>
      <c r="E60" s="28">
        <v>-70045.84244000001</v>
      </c>
      <c r="F60" s="170">
        <v>-76237.56108000001</v>
      </c>
    </row>
    <row r="61" spans="1:6" ht="12.75">
      <c r="A61" s="26"/>
      <c r="B61" s="21" t="s">
        <v>42</v>
      </c>
      <c r="C61" s="21"/>
      <c r="D61" s="30">
        <v>11204.105</v>
      </c>
      <c r="E61" s="28">
        <v>4688.0666</v>
      </c>
      <c r="F61" s="170">
        <v>15892.1716</v>
      </c>
    </row>
    <row r="62" spans="1:6" ht="12.75">
      <c r="A62" s="26"/>
      <c r="B62" s="21"/>
      <c r="C62" s="21" t="s">
        <v>43</v>
      </c>
      <c r="D62" s="30">
        <v>0</v>
      </c>
      <c r="E62" s="28">
        <v>0</v>
      </c>
      <c r="F62" s="170">
        <v>0</v>
      </c>
    </row>
    <row r="63" spans="1:6" ht="12.75">
      <c r="A63" s="26"/>
      <c r="B63" s="21"/>
      <c r="C63" s="21" t="s">
        <v>44</v>
      </c>
      <c r="D63" s="30">
        <v>11204.105</v>
      </c>
      <c r="E63" s="28">
        <v>4688.0666</v>
      </c>
      <c r="F63" s="170">
        <v>15892.1716</v>
      </c>
    </row>
    <row r="64" spans="1:6" ht="12.75">
      <c r="A64" s="26"/>
      <c r="B64" s="21" t="s">
        <v>45</v>
      </c>
      <c r="C64" s="21"/>
      <c r="D64" s="30">
        <v>17395.82364</v>
      </c>
      <c r="E64" s="28">
        <v>74733.90904000001</v>
      </c>
      <c r="F64" s="170">
        <v>92129.73268000002</v>
      </c>
    </row>
    <row r="65" spans="1:6" ht="12.75">
      <c r="A65" s="26" t="s">
        <v>46</v>
      </c>
      <c r="B65" s="21"/>
      <c r="C65" s="21"/>
      <c r="D65" s="30">
        <v>-358452.21356</v>
      </c>
      <c r="E65" s="28">
        <v>0</v>
      </c>
      <c r="F65" s="170">
        <v>-358452.21356</v>
      </c>
    </row>
    <row r="66" spans="1:6" ht="12.75">
      <c r="A66" s="26"/>
      <c r="B66" s="21" t="s">
        <v>42</v>
      </c>
      <c r="C66" s="21"/>
      <c r="D66" s="30">
        <v>0</v>
      </c>
      <c r="E66" s="28">
        <v>0</v>
      </c>
      <c r="F66" s="170">
        <v>0</v>
      </c>
    </row>
    <row r="67" spans="1:6" ht="12.75">
      <c r="A67" s="26"/>
      <c r="B67" s="21"/>
      <c r="C67" s="21" t="s">
        <v>43</v>
      </c>
      <c r="D67" s="30">
        <v>0</v>
      </c>
      <c r="E67" s="28">
        <v>0</v>
      </c>
      <c r="F67" s="170">
        <v>0</v>
      </c>
    </row>
    <row r="68" spans="1:6" ht="12.75">
      <c r="A68" s="26"/>
      <c r="B68" s="21"/>
      <c r="C68" s="21" t="s">
        <v>44</v>
      </c>
      <c r="D68" s="30">
        <v>0</v>
      </c>
      <c r="E68" s="28">
        <v>0</v>
      </c>
      <c r="F68" s="170">
        <v>0</v>
      </c>
    </row>
    <row r="69" spans="1:6" ht="12.75">
      <c r="A69" s="26"/>
      <c r="B69" s="21" t="s">
        <v>45</v>
      </c>
      <c r="C69" s="21"/>
      <c r="D69" s="30">
        <v>358452.21356</v>
      </c>
      <c r="E69" s="28">
        <v>0</v>
      </c>
      <c r="F69" s="170">
        <v>358452.21356</v>
      </c>
    </row>
    <row r="70" spans="1:6" ht="12.75">
      <c r="A70" s="26" t="s">
        <v>47</v>
      </c>
      <c r="B70" s="21"/>
      <c r="C70" s="21"/>
      <c r="D70" s="30">
        <v>-187994.174</v>
      </c>
      <c r="E70" s="28">
        <v>74864.45457799999</v>
      </c>
      <c r="F70" s="170">
        <v>-113129.71942200001</v>
      </c>
    </row>
    <row r="71" spans="1:6" ht="12.75">
      <c r="A71" s="26"/>
      <c r="B71" s="21"/>
      <c r="C71" s="21"/>
      <c r="D71" s="30"/>
      <c r="E71" s="28"/>
      <c r="F71" s="170"/>
    </row>
    <row r="72" spans="1:6" ht="12.75">
      <c r="A72" s="35" t="s">
        <v>48</v>
      </c>
      <c r="B72" s="36"/>
      <c r="C72" s="36"/>
      <c r="D72" s="38">
        <v>864006.0383800007</v>
      </c>
      <c r="E72" s="39">
        <v>-25355.447897999984</v>
      </c>
      <c r="F72" s="172">
        <v>838650.5904820007</v>
      </c>
    </row>
    <row r="73" spans="1:6" ht="12.75">
      <c r="A73" s="50"/>
      <c r="B73" s="51"/>
      <c r="C73" s="51"/>
      <c r="D73" s="175"/>
      <c r="E73" s="176"/>
      <c r="F73" s="177"/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00390625" style="0" customWidth="1"/>
    <col min="3" max="3" width="45.00390625" style="0" customWidth="1"/>
    <col min="4" max="9" width="8.421875" style="0" customWidth="1"/>
    <col min="10" max="10" width="10.00390625" style="0" customWidth="1"/>
    <col min="11" max="11" width="8.421875" style="0" customWidth="1"/>
  </cols>
  <sheetData>
    <row r="1" spans="1:20" ht="12.75">
      <c r="A1" s="1" t="s">
        <v>224</v>
      </c>
      <c r="B1" s="2"/>
      <c r="C1" s="66"/>
      <c r="D1" s="66"/>
      <c r="E1" s="66"/>
      <c r="F1" s="2"/>
      <c r="G1" s="2"/>
      <c r="H1" s="2"/>
      <c r="I1" s="2"/>
      <c r="J1" s="66"/>
      <c r="K1" s="66"/>
      <c r="L1" s="66"/>
      <c r="M1" s="2"/>
      <c r="N1" s="2"/>
      <c r="O1" s="2"/>
      <c r="P1" s="2"/>
      <c r="Q1" s="2"/>
      <c r="R1" s="2"/>
      <c r="S1" s="2"/>
      <c r="T1" s="2"/>
    </row>
    <row r="2" spans="1:20" ht="12.75">
      <c r="A2" s="67" t="s">
        <v>0</v>
      </c>
      <c r="B2" s="2"/>
      <c r="C2" s="66"/>
      <c r="D2" s="66"/>
      <c r="E2" s="66"/>
      <c r="F2" s="2"/>
      <c r="G2" s="2"/>
      <c r="H2" s="2"/>
      <c r="I2" s="2"/>
      <c r="J2" s="66"/>
      <c r="K2" s="66"/>
      <c r="L2" s="66"/>
      <c r="M2" s="2"/>
      <c r="N2" s="2"/>
      <c r="O2" s="2"/>
      <c r="P2" s="2"/>
      <c r="Q2" s="2"/>
      <c r="R2" s="2"/>
      <c r="S2" s="2"/>
      <c r="T2" s="2"/>
    </row>
    <row r="3" spans="1:20" ht="12.75">
      <c r="A3" s="1" t="s">
        <v>1</v>
      </c>
      <c r="B3" s="2"/>
      <c r="C3" s="66"/>
      <c r="D3" s="66"/>
      <c r="E3" s="66"/>
      <c r="F3" s="2"/>
      <c r="G3" s="2"/>
      <c r="H3" s="2"/>
      <c r="I3" s="2"/>
      <c r="J3" s="66"/>
      <c r="K3" s="66"/>
      <c r="L3" s="66"/>
      <c r="M3" s="2"/>
      <c r="N3" s="2"/>
      <c r="O3" s="2"/>
      <c r="P3" s="2"/>
      <c r="Q3" s="2"/>
      <c r="R3" s="2"/>
      <c r="S3" s="2"/>
      <c r="T3" s="2"/>
    </row>
    <row r="4" spans="1:20" ht="12.75">
      <c r="A4" s="1" t="s">
        <v>2</v>
      </c>
      <c r="B4" s="2"/>
      <c r="C4" s="66"/>
      <c r="D4" s="66"/>
      <c r="E4" s="66"/>
      <c r="F4" s="2"/>
      <c r="G4" s="2"/>
      <c r="H4" s="2"/>
      <c r="I4" s="2"/>
      <c r="J4" s="66"/>
      <c r="K4" s="66"/>
      <c r="L4" s="66"/>
      <c r="M4" s="2"/>
      <c r="N4" s="2"/>
      <c r="O4" s="2"/>
      <c r="P4" s="2"/>
      <c r="Q4" s="2"/>
      <c r="R4" s="2"/>
      <c r="S4" s="2"/>
      <c r="T4" s="2"/>
    </row>
    <row r="5" spans="1:20" ht="12.75">
      <c r="A5" s="1" t="s">
        <v>58</v>
      </c>
      <c r="B5" s="2"/>
      <c r="C5" s="66"/>
      <c r="D5" s="66"/>
      <c r="E5" s="66"/>
      <c r="F5" s="2"/>
      <c r="G5" s="2"/>
      <c r="H5" s="2"/>
      <c r="I5" s="2"/>
      <c r="J5" s="66"/>
      <c r="K5" s="66"/>
      <c r="L5" s="66"/>
      <c r="M5" s="2"/>
      <c r="N5" s="2"/>
      <c r="O5" s="2"/>
      <c r="P5" s="2"/>
      <c r="Q5" s="2"/>
      <c r="R5" s="2"/>
      <c r="S5" s="2"/>
      <c r="T5" s="2"/>
    </row>
    <row r="6" spans="1:20" ht="12.75">
      <c r="A6" s="99"/>
      <c r="B6" s="99"/>
      <c r="C6" s="286"/>
      <c r="D6" s="68" t="s">
        <v>64</v>
      </c>
      <c r="E6" s="85"/>
      <c r="F6" s="85"/>
      <c r="G6" s="85"/>
      <c r="H6" s="85"/>
      <c r="I6" s="85"/>
      <c r="J6" s="287"/>
      <c r="K6" s="85"/>
      <c r="L6" s="85"/>
      <c r="M6" s="85"/>
      <c r="N6" s="287"/>
      <c r="O6" s="85"/>
      <c r="P6" s="85"/>
      <c r="Q6" s="85"/>
      <c r="R6" s="85"/>
      <c r="S6" s="85"/>
      <c r="T6" s="100"/>
    </row>
    <row r="7" spans="1:20" ht="32.25" customHeight="1">
      <c r="A7" s="14"/>
      <c r="B7" s="15"/>
      <c r="C7" s="15"/>
      <c r="D7" s="17" t="s">
        <v>5</v>
      </c>
      <c r="E7" s="18" t="s">
        <v>65</v>
      </c>
      <c r="F7" s="18" t="s">
        <v>69</v>
      </c>
      <c r="G7" s="114" t="s">
        <v>85</v>
      </c>
      <c r="H7" s="18" t="s">
        <v>73</v>
      </c>
      <c r="I7" s="18" t="s">
        <v>74</v>
      </c>
      <c r="J7" s="106" t="s">
        <v>83</v>
      </c>
      <c r="K7" s="114" t="s">
        <v>86</v>
      </c>
      <c r="L7" s="18" t="s">
        <v>146</v>
      </c>
      <c r="M7" s="18" t="s">
        <v>147</v>
      </c>
      <c r="N7" s="288" t="s">
        <v>148</v>
      </c>
      <c r="O7" s="114" t="s">
        <v>225</v>
      </c>
      <c r="P7" s="18" t="s">
        <v>254</v>
      </c>
      <c r="Q7" s="18" t="s">
        <v>255</v>
      </c>
      <c r="R7" s="18" t="s">
        <v>256</v>
      </c>
      <c r="S7" s="114" t="s">
        <v>263</v>
      </c>
      <c r="T7" s="106" t="s">
        <v>98</v>
      </c>
    </row>
    <row r="8" spans="1:20" ht="12.75">
      <c r="A8" s="20"/>
      <c r="B8" s="21"/>
      <c r="C8" s="21"/>
      <c r="D8" s="26"/>
      <c r="E8" s="21"/>
      <c r="F8" s="21"/>
      <c r="G8" s="24"/>
      <c r="H8" s="21"/>
      <c r="I8" s="21"/>
      <c r="J8" s="104"/>
      <c r="K8" s="24"/>
      <c r="L8" s="21"/>
      <c r="M8" s="21"/>
      <c r="N8" s="21"/>
      <c r="O8" s="24"/>
      <c r="P8" s="21"/>
      <c r="Q8" s="21"/>
      <c r="R8" s="21"/>
      <c r="S8" s="24"/>
      <c r="T8" s="104"/>
    </row>
    <row r="9" spans="1:20" ht="12.75">
      <c r="A9" s="25" t="s">
        <v>6</v>
      </c>
      <c r="B9" s="21"/>
      <c r="C9" s="21"/>
      <c r="D9" s="26"/>
      <c r="E9" s="21"/>
      <c r="F9" s="21"/>
      <c r="G9" s="24"/>
      <c r="H9" s="21"/>
      <c r="I9" s="21"/>
      <c r="J9" s="104"/>
      <c r="K9" s="24"/>
      <c r="L9" s="21"/>
      <c r="M9" s="21"/>
      <c r="N9" s="21"/>
      <c r="O9" s="24"/>
      <c r="P9" s="21"/>
      <c r="Q9" s="21"/>
      <c r="R9" s="21"/>
      <c r="S9" s="24"/>
      <c r="T9" s="104"/>
    </row>
    <row r="10" spans="1:20" ht="12.75">
      <c r="A10" s="26" t="s">
        <v>7</v>
      </c>
      <c r="B10" s="21"/>
      <c r="C10" s="21"/>
      <c r="D10" s="71">
        <v>8.556731098097917</v>
      </c>
      <c r="E10" s="72">
        <v>7.454614771060947</v>
      </c>
      <c r="F10" s="72">
        <v>9.048460412573968</v>
      </c>
      <c r="G10" s="73">
        <v>25.059806281732833</v>
      </c>
      <c r="H10" s="72">
        <v>13.44505568084908</v>
      </c>
      <c r="I10" s="72">
        <v>6.010126667746896</v>
      </c>
      <c r="J10" s="107">
        <v>9.23472775998249</v>
      </c>
      <c r="K10" s="73">
        <v>28.689910108578466</v>
      </c>
      <c r="L10" s="72">
        <v>8.938943220920216</v>
      </c>
      <c r="M10" s="72">
        <v>8.106929435168595</v>
      </c>
      <c r="N10" s="72">
        <v>9.545223706081744</v>
      </c>
      <c r="O10" s="73">
        <v>26.591096362170553</v>
      </c>
      <c r="P10" s="72">
        <v>11.6662472680717</v>
      </c>
      <c r="Q10" s="72">
        <v>9.785478930873413</v>
      </c>
      <c r="R10" s="72">
        <v>10.03397238439273</v>
      </c>
      <c r="S10" s="73">
        <v>31.48569858333784</v>
      </c>
      <c r="T10" s="107">
        <v>111.82651133581969</v>
      </c>
    </row>
    <row r="11" spans="1:20" ht="12.75">
      <c r="A11" s="26"/>
      <c r="B11" s="21" t="s">
        <v>8</v>
      </c>
      <c r="C11" s="21"/>
      <c r="D11" s="71">
        <v>9.152128627196438</v>
      </c>
      <c r="E11" s="72">
        <v>7.898281151496322</v>
      </c>
      <c r="F11" s="72">
        <v>8.109937053586158</v>
      </c>
      <c r="G11" s="73">
        <v>25.16034683227892</v>
      </c>
      <c r="H11" s="72">
        <v>15.340684865110807</v>
      </c>
      <c r="I11" s="72">
        <v>3.2106164853901213</v>
      </c>
      <c r="J11" s="107">
        <v>7.803487379234</v>
      </c>
      <c r="K11" s="73">
        <v>26.354788729734924</v>
      </c>
      <c r="L11" s="72">
        <v>7.671517772541736</v>
      </c>
      <c r="M11" s="72">
        <v>8.022844151050505</v>
      </c>
      <c r="N11" s="72">
        <v>8.745435404366624</v>
      </c>
      <c r="O11" s="73">
        <v>24.439797327958868</v>
      </c>
      <c r="P11" s="72">
        <v>9.584302765586937</v>
      </c>
      <c r="Q11" s="72">
        <v>8.728509545773486</v>
      </c>
      <c r="R11" s="72">
        <v>8.940956612006966</v>
      </c>
      <c r="S11" s="73">
        <v>27.25376892336739</v>
      </c>
      <c r="T11" s="107">
        <v>103.2087018133401</v>
      </c>
    </row>
    <row r="12" spans="1:20" ht="12.75">
      <c r="A12" s="26"/>
      <c r="B12" s="21"/>
      <c r="C12" s="273" t="s">
        <v>215</v>
      </c>
      <c r="D12" s="289">
        <v>2.5364021802289414</v>
      </c>
      <c r="E12" s="290">
        <v>7.331432186185931</v>
      </c>
      <c r="F12" s="290">
        <v>2.7597350573964</v>
      </c>
      <c r="G12" s="291">
        <v>12.627569423811272</v>
      </c>
      <c r="H12" s="290">
        <v>107.27483604813013</v>
      </c>
      <c r="I12" s="290">
        <v>11.15173707355199</v>
      </c>
      <c r="J12" s="292">
        <v>29.615636921480437</v>
      </c>
      <c r="K12" s="291">
        <v>148.04221004316256</v>
      </c>
      <c r="L12" s="290">
        <v>12.385508899625455</v>
      </c>
      <c r="M12" s="290">
        <v>23.869213228761573</v>
      </c>
      <c r="N12" s="290">
        <v>8.766727636041104</v>
      </c>
      <c r="O12" s="291">
        <v>45.021449764428134</v>
      </c>
      <c r="P12" s="290">
        <v>22.14398527218466</v>
      </c>
      <c r="Q12" s="290">
        <v>23.407398270863</v>
      </c>
      <c r="R12" s="290">
        <v>16.036122436628315</v>
      </c>
      <c r="S12" s="291">
        <v>61.58750597967598</v>
      </c>
      <c r="T12" s="292">
        <v>267.2787352110779</v>
      </c>
    </row>
    <row r="13" spans="1:20" ht="12.75">
      <c r="A13" s="26"/>
      <c r="B13" s="21"/>
      <c r="C13" s="273" t="s">
        <v>249</v>
      </c>
      <c r="D13" s="289">
        <v>9.25613554364426</v>
      </c>
      <c r="E13" s="290">
        <v>7.907192676700118</v>
      </c>
      <c r="F13" s="290">
        <v>8.194048453363237</v>
      </c>
      <c r="G13" s="291">
        <v>25.357376673707616</v>
      </c>
      <c r="H13" s="290">
        <v>13.89537305280383</v>
      </c>
      <c r="I13" s="290">
        <v>3.085772831086122</v>
      </c>
      <c r="J13" s="292">
        <v>7.460575012289366</v>
      </c>
      <c r="K13" s="291">
        <v>24.44172089617932</v>
      </c>
      <c r="L13" s="290">
        <v>7.597408347791395</v>
      </c>
      <c r="M13" s="290">
        <v>7.77372079356611</v>
      </c>
      <c r="N13" s="290">
        <v>8.745100665713428</v>
      </c>
      <c r="O13" s="291">
        <v>24.116229807070937</v>
      </c>
      <c r="P13" s="290">
        <v>9.386849944714383</v>
      </c>
      <c r="Q13" s="290">
        <v>8.497740337672827</v>
      </c>
      <c r="R13" s="290">
        <v>8.829412350765164</v>
      </c>
      <c r="S13" s="291">
        <v>26.71400263315238</v>
      </c>
      <c r="T13" s="292">
        <v>100.62933001011022</v>
      </c>
    </row>
    <row r="14" spans="1:20" ht="12.75">
      <c r="A14" s="26"/>
      <c r="B14" s="21" t="s">
        <v>9</v>
      </c>
      <c r="C14" s="21"/>
      <c r="D14" s="71">
        <v>0</v>
      </c>
      <c r="E14" s="72">
        <v>0.8591618793598685</v>
      </c>
      <c r="F14" s="72">
        <v>30.127415163120748</v>
      </c>
      <c r="G14" s="73">
        <v>30.98657704248061</v>
      </c>
      <c r="H14" s="72">
        <v>0</v>
      </c>
      <c r="I14" s="72">
        <v>42.07252732495243</v>
      </c>
      <c r="J14" s="107">
        <v>37.34099302421009</v>
      </c>
      <c r="K14" s="73">
        <v>79.41352034916252</v>
      </c>
      <c r="L14" s="72">
        <v>32.4663982355355</v>
      </c>
      <c r="M14" s="72">
        <v>4.443758002677576</v>
      </c>
      <c r="N14" s="72">
        <v>25.349636620617332</v>
      </c>
      <c r="O14" s="73">
        <v>62.25979285883041</v>
      </c>
      <c r="P14" s="72">
        <v>53.130298255430795</v>
      </c>
      <c r="Q14" s="72">
        <v>37.087395912344626</v>
      </c>
      <c r="R14" s="72">
        <v>32.40706987809983</v>
      </c>
      <c r="S14" s="73">
        <v>122.62476404587525</v>
      </c>
      <c r="T14" s="107">
        <v>295.2846542963488</v>
      </c>
    </row>
    <row r="15" spans="1:20" ht="12.75">
      <c r="A15" s="26"/>
      <c r="B15" s="21" t="s">
        <v>10</v>
      </c>
      <c r="C15" s="21"/>
      <c r="D15" s="71">
        <v>8.197015515628058</v>
      </c>
      <c r="E15" s="72">
        <v>8.071323551518901</v>
      </c>
      <c r="F15" s="72">
        <v>8.280997645967188</v>
      </c>
      <c r="G15" s="73">
        <v>24.549336713114148</v>
      </c>
      <c r="H15" s="72">
        <v>8.10887326461235</v>
      </c>
      <c r="I15" s="72">
        <v>8.56709536403604</v>
      </c>
      <c r="J15" s="107">
        <v>8.582569329723652</v>
      </c>
      <c r="K15" s="73">
        <v>25.25853795837204</v>
      </c>
      <c r="L15" s="72">
        <v>8.192130113973729</v>
      </c>
      <c r="M15" s="72">
        <v>8.8283672855068</v>
      </c>
      <c r="N15" s="72">
        <v>8.832455355163662</v>
      </c>
      <c r="O15" s="73">
        <v>25.852952754644186</v>
      </c>
      <c r="P15" s="72">
        <v>8.782370721882934</v>
      </c>
      <c r="Q15" s="72">
        <v>8.042659967753488</v>
      </c>
      <c r="R15" s="72">
        <v>8.756153447612059</v>
      </c>
      <c r="S15" s="73">
        <v>25.58118413724848</v>
      </c>
      <c r="T15" s="107">
        <v>101.24201156337887</v>
      </c>
    </row>
    <row r="16" spans="1:20" ht="12.75">
      <c r="A16" s="26"/>
      <c r="B16" s="21" t="s">
        <v>60</v>
      </c>
      <c r="C16" s="21"/>
      <c r="D16" s="71">
        <v>8.10220846000159</v>
      </c>
      <c r="E16" s="72">
        <v>6.77594002620349</v>
      </c>
      <c r="F16" s="72">
        <v>8.334324540955217</v>
      </c>
      <c r="G16" s="73">
        <v>23.212473027160296</v>
      </c>
      <c r="H16" s="72">
        <v>8.403043615658284</v>
      </c>
      <c r="I16" s="72">
        <v>8.940931899519457</v>
      </c>
      <c r="J16" s="107">
        <v>8.086097462530066</v>
      </c>
      <c r="K16" s="73">
        <v>25.43007297770781</v>
      </c>
      <c r="L16" s="72">
        <v>9.549881363920054</v>
      </c>
      <c r="M16" s="72">
        <v>8.052765950404655</v>
      </c>
      <c r="N16" s="72">
        <v>7.722159277652964</v>
      </c>
      <c r="O16" s="73">
        <v>25.324806591977676</v>
      </c>
      <c r="P16" s="72">
        <v>9.604198788779104</v>
      </c>
      <c r="Q16" s="72">
        <v>7.902100234011021</v>
      </c>
      <c r="R16" s="72">
        <v>9.889051932291482</v>
      </c>
      <c r="S16" s="73">
        <v>27.395350955081604</v>
      </c>
      <c r="T16" s="107">
        <v>101.36270355192738</v>
      </c>
    </row>
    <row r="17" spans="1:20" ht="12.75">
      <c r="A17" s="26"/>
      <c r="B17" s="21" t="s">
        <v>61</v>
      </c>
      <c r="C17" s="21"/>
      <c r="D17" s="71">
        <v>2.9781576269782017</v>
      </c>
      <c r="E17" s="72">
        <v>1.3265531538475532</v>
      </c>
      <c r="F17" s="72">
        <v>2.7232953408583995</v>
      </c>
      <c r="G17" s="73">
        <v>7.028006121684154</v>
      </c>
      <c r="H17" s="72">
        <v>4.383765529946312</v>
      </c>
      <c r="I17" s="72">
        <v>21.019947203708814</v>
      </c>
      <c r="J17" s="107">
        <v>12.53247675680319</v>
      </c>
      <c r="K17" s="73">
        <v>37.93618949045832</v>
      </c>
      <c r="L17" s="72">
        <v>10.02944668514067</v>
      </c>
      <c r="M17" s="72">
        <v>8.596636064807779</v>
      </c>
      <c r="N17" s="72">
        <v>8.323966925340644</v>
      </c>
      <c r="O17" s="73">
        <v>26.950049675289094</v>
      </c>
      <c r="P17" s="72">
        <v>9.947417481374139</v>
      </c>
      <c r="Q17" s="72">
        <v>2.8858801339627966</v>
      </c>
      <c r="R17" s="72">
        <v>9.293134426222302</v>
      </c>
      <c r="S17" s="73">
        <v>22.126432041559234</v>
      </c>
      <c r="T17" s="107">
        <v>94.0406773289908</v>
      </c>
    </row>
    <row r="18" spans="1:20" ht="12.75">
      <c r="A18" s="26"/>
      <c r="B18" s="21" t="s">
        <v>11</v>
      </c>
      <c r="C18" s="21"/>
      <c r="D18" s="71">
        <v>5.96721876727776</v>
      </c>
      <c r="E18" s="72">
        <v>7.882908876019649</v>
      </c>
      <c r="F18" s="72">
        <v>9.143752790791453</v>
      </c>
      <c r="G18" s="73">
        <v>22.993880434088865</v>
      </c>
      <c r="H18" s="72">
        <v>7.776660706335936</v>
      </c>
      <c r="I18" s="72">
        <v>7.306708533004345</v>
      </c>
      <c r="J18" s="107">
        <v>8.103968187617046</v>
      </c>
      <c r="K18" s="73">
        <v>23.18733742695733</v>
      </c>
      <c r="L18" s="72">
        <v>8.383260404617603</v>
      </c>
      <c r="M18" s="72">
        <v>9.535377977639747</v>
      </c>
      <c r="N18" s="72">
        <v>9.34874003432619</v>
      </c>
      <c r="O18" s="73">
        <v>27.267378416583536</v>
      </c>
      <c r="P18" s="72">
        <v>8.327319299243902</v>
      </c>
      <c r="Q18" s="72">
        <v>9.764966704616816</v>
      </c>
      <c r="R18" s="72">
        <v>11.167150600907005</v>
      </c>
      <c r="S18" s="73">
        <v>29.259436604767725</v>
      </c>
      <c r="T18" s="107">
        <v>102.70803288239745</v>
      </c>
    </row>
    <row r="19" spans="1:20" ht="12.75">
      <c r="A19" s="26"/>
      <c r="B19" s="21" t="s">
        <v>12</v>
      </c>
      <c r="C19" s="21"/>
      <c r="D19" s="71">
        <v>12.935550333322896</v>
      </c>
      <c r="E19" s="72">
        <v>7.880583049679825</v>
      </c>
      <c r="F19" s="72">
        <v>9.917369585925233</v>
      </c>
      <c r="G19" s="73">
        <v>30.73350296892795</v>
      </c>
      <c r="H19" s="72">
        <v>9.7779032454463</v>
      </c>
      <c r="I19" s="72">
        <v>8.524015395841344</v>
      </c>
      <c r="J19" s="107">
        <v>7.13936314858838</v>
      </c>
      <c r="K19" s="73">
        <v>25.441281789876026</v>
      </c>
      <c r="L19" s="72">
        <v>9.96042804486931</v>
      </c>
      <c r="M19" s="72">
        <v>11.685711775889596</v>
      </c>
      <c r="N19" s="72">
        <v>10.876300882302422</v>
      </c>
      <c r="O19" s="73">
        <v>32.52244070306133</v>
      </c>
      <c r="P19" s="72">
        <v>18.746318347177862</v>
      </c>
      <c r="Q19" s="72">
        <v>8.0324830652293</v>
      </c>
      <c r="R19" s="72">
        <v>9.076784960813136</v>
      </c>
      <c r="S19" s="73">
        <v>35.8555863732203</v>
      </c>
      <c r="T19" s="107">
        <v>124.55281183508559</v>
      </c>
    </row>
    <row r="20" spans="1:20" ht="12.75">
      <c r="A20" s="26"/>
      <c r="B20" s="21"/>
      <c r="C20" s="21"/>
      <c r="D20" s="74"/>
      <c r="E20" s="75"/>
      <c r="F20" s="75"/>
      <c r="G20" s="76"/>
      <c r="H20" s="75"/>
      <c r="I20" s="75"/>
      <c r="J20" s="105"/>
      <c r="K20" s="76"/>
      <c r="L20" s="75"/>
      <c r="M20" s="75"/>
      <c r="N20" s="75"/>
      <c r="O20" s="76"/>
      <c r="P20" s="75"/>
      <c r="Q20" s="75"/>
      <c r="R20" s="75"/>
      <c r="S20" s="76"/>
      <c r="T20" s="105"/>
    </row>
    <row r="21" spans="1:20" ht="12.75">
      <c r="A21" s="26" t="s">
        <v>13</v>
      </c>
      <c r="B21" s="21"/>
      <c r="C21" s="21"/>
      <c r="D21" s="71">
        <v>8.051931778515955</v>
      </c>
      <c r="E21" s="72">
        <v>7.110351861181405</v>
      </c>
      <c r="F21" s="72">
        <v>8.18975409163864</v>
      </c>
      <c r="G21" s="73">
        <v>23.352037731336</v>
      </c>
      <c r="H21" s="72">
        <v>8.160308368423912</v>
      </c>
      <c r="I21" s="72">
        <v>8.213653934215499</v>
      </c>
      <c r="J21" s="107">
        <v>8.69224676347564</v>
      </c>
      <c r="K21" s="73">
        <v>25.066209066115054</v>
      </c>
      <c r="L21" s="72">
        <v>8.54180170612609</v>
      </c>
      <c r="M21" s="72">
        <v>7.874192755406861</v>
      </c>
      <c r="N21" s="72">
        <v>8.636258585588157</v>
      </c>
      <c r="O21" s="73">
        <v>25.05225304712111</v>
      </c>
      <c r="P21" s="72">
        <v>8.136582765428463</v>
      </c>
      <c r="Q21" s="72">
        <v>7.984232435301288</v>
      </c>
      <c r="R21" s="72">
        <v>11.45962338234209</v>
      </c>
      <c r="S21" s="73">
        <v>27.58043858307183</v>
      </c>
      <c r="T21" s="107">
        <v>101.05093842764401</v>
      </c>
    </row>
    <row r="22" spans="1:20" ht="12.75">
      <c r="A22" s="26"/>
      <c r="B22" s="21" t="s">
        <v>14</v>
      </c>
      <c r="C22" s="21"/>
      <c r="D22" s="71">
        <v>7.924335523943146</v>
      </c>
      <c r="E22" s="72">
        <v>8.022150776018144</v>
      </c>
      <c r="F22" s="72">
        <v>9.720586141381313</v>
      </c>
      <c r="G22" s="73">
        <v>25.667072441342604</v>
      </c>
      <c r="H22" s="72">
        <v>8.332734311884995</v>
      </c>
      <c r="I22" s="72">
        <v>8.231287932412036</v>
      </c>
      <c r="J22" s="107">
        <v>9.664298814302839</v>
      </c>
      <c r="K22" s="73">
        <v>26.228321058599867</v>
      </c>
      <c r="L22" s="72">
        <v>8.195717272226966</v>
      </c>
      <c r="M22" s="72">
        <v>8.271028405522516</v>
      </c>
      <c r="N22" s="72">
        <v>9.840935207974603</v>
      </c>
      <c r="O22" s="73">
        <v>26.30768088572409</v>
      </c>
      <c r="P22" s="72">
        <v>8.12733543108842</v>
      </c>
      <c r="Q22" s="72">
        <v>8.12465885454803</v>
      </c>
      <c r="R22" s="72">
        <v>11.304380620092038</v>
      </c>
      <c r="S22" s="73">
        <v>27.556374905728486</v>
      </c>
      <c r="T22" s="107">
        <v>105.75944929139504</v>
      </c>
    </row>
    <row r="23" spans="1:20" ht="12.75">
      <c r="A23" s="26"/>
      <c r="B23" s="21" t="s">
        <v>15</v>
      </c>
      <c r="C23" s="21"/>
      <c r="D23" s="71">
        <v>4.260674729015417</v>
      </c>
      <c r="E23" s="72">
        <v>5.0907917703396395</v>
      </c>
      <c r="F23" s="72">
        <v>6.6869968576880545</v>
      </c>
      <c r="G23" s="73">
        <v>16.038463357043113</v>
      </c>
      <c r="H23" s="72">
        <v>7.315840956446025</v>
      </c>
      <c r="I23" s="72">
        <v>9.253337563898775</v>
      </c>
      <c r="J23" s="107">
        <v>8.779525588306946</v>
      </c>
      <c r="K23" s="73">
        <v>25.34870410865174</v>
      </c>
      <c r="L23" s="72">
        <v>9.587379619642814</v>
      </c>
      <c r="M23" s="72">
        <v>8.880263974607313</v>
      </c>
      <c r="N23" s="72">
        <v>8.401132247058134</v>
      </c>
      <c r="O23" s="73">
        <v>26.868775841308263</v>
      </c>
      <c r="P23" s="72">
        <v>7.956561883218957</v>
      </c>
      <c r="Q23" s="72">
        <v>8.67852662190673</v>
      </c>
      <c r="R23" s="72">
        <v>16.215366890707994</v>
      </c>
      <c r="S23" s="73">
        <v>32.85045539583368</v>
      </c>
      <c r="T23" s="107">
        <v>101.1063987028368</v>
      </c>
    </row>
    <row r="24" spans="1:20" ht="12.75">
      <c r="A24" s="26"/>
      <c r="B24" s="21" t="s">
        <v>16</v>
      </c>
      <c r="C24" s="21"/>
      <c r="D24" s="71">
        <v>20.00159653098081</v>
      </c>
      <c r="E24" s="72">
        <v>0.8249814531313601</v>
      </c>
      <c r="F24" s="72">
        <v>3.7251375824330872</v>
      </c>
      <c r="G24" s="73">
        <v>24.551715566545255</v>
      </c>
      <c r="H24" s="72">
        <v>7.619185790360264</v>
      </c>
      <c r="I24" s="72">
        <v>2.31775133208178</v>
      </c>
      <c r="J24" s="107">
        <v>12.504083788344165</v>
      </c>
      <c r="K24" s="73">
        <v>22.44102091078621</v>
      </c>
      <c r="L24" s="72">
        <v>21.10439361926392</v>
      </c>
      <c r="M24" s="72">
        <v>1.5537670400648105</v>
      </c>
      <c r="N24" s="72">
        <v>0.8117603146422733</v>
      </c>
      <c r="O24" s="73">
        <v>23.469920973971004</v>
      </c>
      <c r="P24" s="72">
        <v>8.2922532278469</v>
      </c>
      <c r="Q24" s="72">
        <v>1.4590239290318572</v>
      </c>
      <c r="R24" s="72">
        <v>17.18179896317438</v>
      </c>
      <c r="S24" s="73">
        <v>26.93307612005314</v>
      </c>
      <c r="T24" s="107">
        <v>97.3957335713556</v>
      </c>
    </row>
    <row r="25" spans="1:20" ht="12.75">
      <c r="A25" s="26"/>
      <c r="B25" s="21" t="s">
        <v>62</v>
      </c>
      <c r="C25" s="21"/>
      <c r="D25" s="71">
        <v>7.513489908899454</v>
      </c>
      <c r="E25" s="72">
        <v>6.602306348704512</v>
      </c>
      <c r="F25" s="72">
        <v>7.654813724879937</v>
      </c>
      <c r="G25" s="73">
        <v>21.770609982483904</v>
      </c>
      <c r="H25" s="72">
        <v>8.225909847365424</v>
      </c>
      <c r="I25" s="72">
        <v>7.703973266240419</v>
      </c>
      <c r="J25" s="107">
        <v>8.111159138714143</v>
      </c>
      <c r="K25" s="73">
        <v>24.041042252319983</v>
      </c>
      <c r="L25" s="72">
        <v>7.374208810485905</v>
      </c>
      <c r="M25" s="72">
        <v>7.542654948940262</v>
      </c>
      <c r="N25" s="72">
        <v>8.588867129718004</v>
      </c>
      <c r="O25" s="73">
        <v>23.505730889144175</v>
      </c>
      <c r="P25" s="72">
        <v>8.007199662957937</v>
      </c>
      <c r="Q25" s="72">
        <v>8.00360022810509</v>
      </c>
      <c r="R25" s="72">
        <v>11.236069314728734</v>
      </c>
      <c r="S25" s="73">
        <v>27.246869205791764</v>
      </c>
      <c r="T25" s="107">
        <v>96.56425232973982</v>
      </c>
    </row>
    <row r="26" spans="1:20" ht="12.75">
      <c r="A26" s="26"/>
      <c r="B26" s="21" t="s">
        <v>63</v>
      </c>
      <c r="C26" s="21"/>
      <c r="D26" s="71">
        <v>8.112282619828</v>
      </c>
      <c r="E26" s="72">
        <v>7.797514809989734</v>
      </c>
      <c r="F26" s="72">
        <v>8.144391556091634</v>
      </c>
      <c r="G26" s="73">
        <v>24.054188985909366</v>
      </c>
      <c r="H26" s="72">
        <v>8.080277684302969</v>
      </c>
      <c r="I26" s="72">
        <v>8.765243256498575</v>
      </c>
      <c r="J26" s="107">
        <v>8.14166077323581</v>
      </c>
      <c r="K26" s="73">
        <v>24.98718171403735</v>
      </c>
      <c r="L26" s="72">
        <v>8.651021841205626</v>
      </c>
      <c r="M26" s="72">
        <v>8.319231273307588</v>
      </c>
      <c r="N26" s="72">
        <v>8.648637069392194</v>
      </c>
      <c r="O26" s="73">
        <v>25.618890183905407</v>
      </c>
      <c r="P26" s="72">
        <v>8.41311954378552</v>
      </c>
      <c r="Q26" s="72">
        <v>8.292170133726982</v>
      </c>
      <c r="R26" s="72">
        <v>10.09182908544771</v>
      </c>
      <c r="S26" s="73">
        <v>26.79711876296021</v>
      </c>
      <c r="T26" s="107">
        <v>101.45737964681234</v>
      </c>
    </row>
    <row r="27" spans="1:20" ht="12.75">
      <c r="A27" s="26"/>
      <c r="B27" s="21" t="s">
        <v>17</v>
      </c>
      <c r="C27" s="21"/>
      <c r="D27" s="71">
        <v>47.56629432906336</v>
      </c>
      <c r="E27" s="72">
        <v>28.6122158705988</v>
      </c>
      <c r="F27" s="72">
        <v>27.166613889445184</v>
      </c>
      <c r="G27" s="73">
        <v>103.34512408910737</v>
      </c>
      <c r="H27" s="72">
        <v>18.818186270767924</v>
      </c>
      <c r="I27" s="72">
        <v>24.953698027209924</v>
      </c>
      <c r="J27" s="107">
        <v>12.493963108020152</v>
      </c>
      <c r="K27" s="73">
        <v>56.265847405997995</v>
      </c>
      <c r="L27" s="72">
        <v>8.069443247739537</v>
      </c>
      <c r="M27" s="72">
        <v>2.503524435705339</v>
      </c>
      <c r="N27" s="72">
        <v>1.8881145759624827</v>
      </c>
      <c r="O27" s="73">
        <v>12.461082259407359</v>
      </c>
      <c r="P27" s="72">
        <v>2.394370431788655</v>
      </c>
      <c r="Q27" s="72">
        <v>6.140338953319584</v>
      </c>
      <c r="R27" s="72">
        <v>1.5060344114660391</v>
      </c>
      <c r="S27" s="73">
        <v>10.04074379657428</v>
      </c>
      <c r="T27" s="107">
        <v>182.112797551087</v>
      </c>
    </row>
    <row r="28" spans="1:20" ht="12.75">
      <c r="A28" s="26"/>
      <c r="B28" s="21"/>
      <c r="C28" s="21"/>
      <c r="D28" s="74"/>
      <c r="E28" s="75"/>
      <c r="F28" s="75"/>
      <c r="G28" s="76"/>
      <c r="H28" s="75"/>
      <c r="I28" s="75"/>
      <c r="J28" s="105"/>
      <c r="K28" s="76"/>
      <c r="L28" s="75"/>
      <c r="M28" s="75"/>
      <c r="N28" s="75"/>
      <c r="O28" s="76"/>
      <c r="P28" s="75"/>
      <c r="Q28" s="75"/>
      <c r="R28" s="75"/>
      <c r="S28" s="76"/>
      <c r="T28" s="105"/>
    </row>
    <row r="29" spans="1:20" ht="12.75">
      <c r="A29" s="26" t="s">
        <v>18</v>
      </c>
      <c r="B29" s="34"/>
      <c r="C29" s="34"/>
      <c r="D29" s="71">
        <v>10.889137780002912</v>
      </c>
      <c r="E29" s="72">
        <v>9.045268878915243</v>
      </c>
      <c r="F29" s="72">
        <v>13.016081372131186</v>
      </c>
      <c r="G29" s="73">
        <v>32.95048803104934</v>
      </c>
      <c r="H29" s="72">
        <v>37.86303618424516</v>
      </c>
      <c r="I29" s="72">
        <v>-4.171189987607173</v>
      </c>
      <c r="J29" s="107">
        <v>11.741241243611732</v>
      </c>
      <c r="K29" s="73">
        <v>45.43308744024971</v>
      </c>
      <c r="L29" s="72">
        <v>10.773920977100198</v>
      </c>
      <c r="M29" s="72">
        <v>9.182280700400474</v>
      </c>
      <c r="N29" s="72">
        <v>13.745063599712179</v>
      </c>
      <c r="O29" s="73">
        <v>33.70126527721283</v>
      </c>
      <c r="P29" s="72">
        <v>27.974932227603006</v>
      </c>
      <c r="Q29" s="72">
        <v>18.108072086326857</v>
      </c>
      <c r="R29" s="72">
        <v>3.446804405570357</v>
      </c>
      <c r="S29" s="73">
        <v>49.52980871950026</v>
      </c>
      <c r="T29" s="107">
        <v>161.61464946801212</v>
      </c>
    </row>
    <row r="30" spans="1:20" ht="12.75">
      <c r="A30" s="26"/>
      <c r="B30" s="21"/>
      <c r="C30" s="21"/>
      <c r="D30" s="74"/>
      <c r="E30" s="75"/>
      <c r="F30" s="75"/>
      <c r="G30" s="76"/>
      <c r="H30" s="75"/>
      <c r="I30" s="75"/>
      <c r="J30" s="105"/>
      <c r="K30" s="76"/>
      <c r="L30" s="75"/>
      <c r="M30" s="75"/>
      <c r="N30" s="75"/>
      <c r="O30" s="76"/>
      <c r="P30" s="75"/>
      <c r="Q30" s="75"/>
      <c r="R30" s="75"/>
      <c r="S30" s="76"/>
      <c r="T30" s="105"/>
    </row>
    <row r="31" spans="1:20" ht="12.75">
      <c r="A31" s="25" t="s">
        <v>19</v>
      </c>
      <c r="B31" s="21"/>
      <c r="C31" s="21"/>
      <c r="D31" s="74"/>
      <c r="E31" s="75"/>
      <c r="F31" s="75"/>
      <c r="G31" s="76"/>
      <c r="H31" s="75"/>
      <c r="I31" s="75"/>
      <c r="J31" s="105"/>
      <c r="K31" s="76"/>
      <c r="L31" s="75"/>
      <c r="M31" s="75"/>
      <c r="N31" s="75"/>
      <c r="O31" s="76"/>
      <c r="P31" s="75"/>
      <c r="Q31" s="75"/>
      <c r="R31" s="75"/>
      <c r="S31" s="76"/>
      <c r="T31" s="105"/>
    </row>
    <row r="32" spans="1:20" ht="12.75">
      <c r="A32" s="26" t="s">
        <v>20</v>
      </c>
      <c r="B32" s="21"/>
      <c r="C32" s="21"/>
      <c r="D32" s="71">
        <v>4.623087843613159</v>
      </c>
      <c r="E32" s="72">
        <v>5.404164872627412</v>
      </c>
      <c r="F32" s="72">
        <v>8.63657744228313</v>
      </c>
      <c r="G32" s="73">
        <v>18.663830158523698</v>
      </c>
      <c r="H32" s="72">
        <v>9.063120855607716</v>
      </c>
      <c r="I32" s="72">
        <v>7.069329810394541</v>
      </c>
      <c r="J32" s="107">
        <v>7.798880645960845</v>
      </c>
      <c r="K32" s="73">
        <v>23.931331311963103</v>
      </c>
      <c r="L32" s="72">
        <v>8.05555788938017</v>
      </c>
      <c r="M32" s="72">
        <v>6.819124503627705</v>
      </c>
      <c r="N32" s="72">
        <v>7.916894311699127</v>
      </c>
      <c r="O32" s="73">
        <v>22.791576704707</v>
      </c>
      <c r="P32" s="72">
        <v>7.8822673517930735</v>
      </c>
      <c r="Q32" s="72">
        <v>8.68377529927538</v>
      </c>
      <c r="R32" s="72">
        <v>15.861769850581945</v>
      </c>
      <c r="S32" s="73">
        <v>32.4278125016504</v>
      </c>
      <c r="T32" s="107">
        <v>97.8145506768442</v>
      </c>
    </row>
    <row r="33" spans="1:20" ht="12.75">
      <c r="A33" s="26"/>
      <c r="B33" s="21" t="s">
        <v>21</v>
      </c>
      <c r="C33" s="21"/>
      <c r="D33" s="71">
        <v>9.274847348253173</v>
      </c>
      <c r="E33" s="72">
        <v>3.4529540721045735</v>
      </c>
      <c r="F33" s="72">
        <v>35.29083539694483</v>
      </c>
      <c r="G33" s="73">
        <v>48.01863681730258</v>
      </c>
      <c r="H33" s="72">
        <v>6.21333036219469</v>
      </c>
      <c r="I33" s="72">
        <v>11.49250657302961</v>
      </c>
      <c r="J33" s="107">
        <v>22.23708412393895</v>
      </c>
      <c r="K33" s="73">
        <v>39.94292105916325</v>
      </c>
      <c r="L33" s="72">
        <v>22.271805767994827</v>
      </c>
      <c r="M33" s="72">
        <v>13.482793229424688</v>
      </c>
      <c r="N33" s="72">
        <v>34.40479089401137</v>
      </c>
      <c r="O33" s="73">
        <v>70.15938989143089</v>
      </c>
      <c r="P33" s="72">
        <v>3.5150440155788094</v>
      </c>
      <c r="Q33" s="72">
        <v>24.110622465093687</v>
      </c>
      <c r="R33" s="72">
        <v>47.67441535601867</v>
      </c>
      <c r="S33" s="73">
        <v>75.30008183669116</v>
      </c>
      <c r="T33" s="107">
        <v>233.42102960458791</v>
      </c>
    </row>
    <row r="34" spans="1:20" ht="12.75">
      <c r="A34" s="26"/>
      <c r="B34" s="21" t="s">
        <v>22</v>
      </c>
      <c r="C34" s="21"/>
      <c r="D34" s="71">
        <v>1.7444488139504826</v>
      </c>
      <c r="E34" s="72">
        <v>5.1849728135866835</v>
      </c>
      <c r="F34" s="72">
        <v>8.0925608572219</v>
      </c>
      <c r="G34" s="73">
        <v>15.021982484759066</v>
      </c>
      <c r="H34" s="72">
        <v>7.813358418737989</v>
      </c>
      <c r="I34" s="72">
        <v>5.693085404141434</v>
      </c>
      <c r="J34" s="107">
        <v>8.201098263291406</v>
      </c>
      <c r="K34" s="73">
        <v>21.70754208617083</v>
      </c>
      <c r="L34" s="72">
        <v>7.462891356711747</v>
      </c>
      <c r="M34" s="72">
        <v>5.621835292366143</v>
      </c>
      <c r="N34" s="72">
        <v>6.121743126907102</v>
      </c>
      <c r="O34" s="73">
        <v>19.206469775984992</v>
      </c>
      <c r="P34" s="72">
        <v>7.393613697382344</v>
      </c>
      <c r="Q34" s="72">
        <v>8.690378648243028</v>
      </c>
      <c r="R34" s="72">
        <v>17.919734979414663</v>
      </c>
      <c r="S34" s="73">
        <v>34.00372732504003</v>
      </c>
      <c r="T34" s="107">
        <v>89.93972167195491</v>
      </c>
    </row>
    <row r="35" spans="1:20" ht="12.75">
      <c r="A35" s="26"/>
      <c r="B35" s="21" t="s">
        <v>23</v>
      </c>
      <c r="C35" s="21"/>
      <c r="D35" s="71">
        <v>9.651041456544517</v>
      </c>
      <c r="E35" s="72">
        <v>5.756571423582624</v>
      </c>
      <c r="F35" s="72">
        <v>9.92714782261774</v>
      </c>
      <c r="G35" s="73">
        <v>25.33476070274488</v>
      </c>
      <c r="H35" s="72">
        <v>11.181708054674438</v>
      </c>
      <c r="I35" s="72">
        <v>9.502178288211379</v>
      </c>
      <c r="J35" s="107">
        <v>7.295593582043425</v>
      </c>
      <c r="K35" s="73">
        <v>27.979479924929247</v>
      </c>
      <c r="L35" s="72">
        <v>9.26581690547227</v>
      </c>
      <c r="M35" s="72">
        <v>8.972807267141249</v>
      </c>
      <c r="N35" s="72">
        <v>11.363854695735766</v>
      </c>
      <c r="O35" s="73">
        <v>29.602478868349287</v>
      </c>
      <c r="P35" s="72">
        <v>8.667672825911781</v>
      </c>
      <c r="Q35" s="72">
        <v>8.876098207658352</v>
      </c>
      <c r="R35" s="72">
        <v>12.731250086532993</v>
      </c>
      <c r="S35" s="73">
        <v>30.27502112010313</v>
      </c>
      <c r="T35" s="107">
        <v>113.19174061612655</v>
      </c>
    </row>
    <row r="36" spans="1:20" ht="12.75">
      <c r="A36" s="26"/>
      <c r="B36" s="21"/>
      <c r="C36" s="21"/>
      <c r="D36" s="26"/>
      <c r="E36" s="21"/>
      <c r="F36" s="104"/>
      <c r="G36" s="104"/>
      <c r="H36" s="26"/>
      <c r="I36" s="21"/>
      <c r="J36" s="104"/>
      <c r="K36" s="104"/>
      <c r="L36" s="21"/>
      <c r="N36" s="104"/>
      <c r="O36" s="24"/>
      <c r="P36" s="26"/>
      <c r="Q36" s="21"/>
      <c r="R36" s="104"/>
      <c r="S36" s="24"/>
      <c r="T36" s="104"/>
    </row>
    <row r="37" spans="1:20" ht="12.75">
      <c r="A37" s="35" t="s">
        <v>25</v>
      </c>
      <c r="B37" s="36"/>
      <c r="C37" s="36"/>
      <c r="D37" s="79">
        <v>8.557307090202166</v>
      </c>
      <c r="E37" s="80">
        <v>7.451405088831947</v>
      </c>
      <c r="F37" s="80">
        <v>9.069509094851307</v>
      </c>
      <c r="G37" s="81">
        <v>25.078221273885422</v>
      </c>
      <c r="H37" s="80">
        <v>13.43925520400047</v>
      </c>
      <c r="I37" s="80">
        <v>6.014524016417459</v>
      </c>
      <c r="J37" s="108">
        <v>9.245156788152563</v>
      </c>
      <c r="K37" s="81">
        <v>28.69893600857049</v>
      </c>
      <c r="L37" s="80">
        <v>8.94963734398522</v>
      </c>
      <c r="M37" s="80">
        <v>8.111241348592548</v>
      </c>
      <c r="N37" s="80">
        <v>9.565163255440465</v>
      </c>
      <c r="O37" s="81">
        <v>26.62604194801823</v>
      </c>
      <c r="P37" s="80">
        <v>11.65970928941916</v>
      </c>
      <c r="Q37" s="80">
        <v>9.796968950165063</v>
      </c>
      <c r="R37" s="80">
        <v>10.064163315105363</v>
      </c>
      <c r="S37" s="81">
        <v>31.520841554689582</v>
      </c>
      <c r="T37" s="108">
        <v>111.92404078516371</v>
      </c>
    </row>
    <row r="38" spans="1:20" ht="12.75">
      <c r="A38" s="35" t="s">
        <v>26</v>
      </c>
      <c r="B38" s="36"/>
      <c r="C38" s="36"/>
      <c r="D38" s="79">
        <v>7.480616568039297</v>
      </c>
      <c r="E38" s="80">
        <v>6.822599502722781</v>
      </c>
      <c r="F38" s="80">
        <v>8.286358242638157</v>
      </c>
      <c r="G38" s="81">
        <v>22.589574313400238</v>
      </c>
      <c r="H38" s="80">
        <v>8.309414701190777</v>
      </c>
      <c r="I38" s="80">
        <v>8.025319244340388</v>
      </c>
      <c r="J38" s="108">
        <v>8.55414258796923</v>
      </c>
      <c r="K38" s="81">
        <v>24.888876533500394</v>
      </c>
      <c r="L38" s="80">
        <v>8.471800882448356</v>
      </c>
      <c r="M38" s="80">
        <v>7.7026491441289435</v>
      </c>
      <c r="N38" s="80">
        <v>8.5371311662559</v>
      </c>
      <c r="O38" s="81">
        <v>24.711581192833197</v>
      </c>
      <c r="P38" s="80">
        <v>8.090379049026698</v>
      </c>
      <c r="Q38" s="80">
        <v>8.114099033969643</v>
      </c>
      <c r="R38" s="80">
        <v>12.223817965253266</v>
      </c>
      <c r="S38" s="81">
        <v>28.428296048249603</v>
      </c>
      <c r="T38" s="108">
        <v>100.61832808798343</v>
      </c>
    </row>
    <row r="39" spans="1:20" ht="12.75">
      <c r="A39" s="50"/>
      <c r="B39" s="51"/>
      <c r="C39" s="51"/>
      <c r="D39" s="82"/>
      <c r="E39" s="83"/>
      <c r="F39" s="83"/>
      <c r="G39" s="84"/>
      <c r="H39" s="83"/>
      <c r="I39" s="83"/>
      <c r="J39" s="109"/>
      <c r="K39" s="84"/>
      <c r="L39" s="83"/>
      <c r="M39" s="83"/>
      <c r="N39" s="83"/>
      <c r="O39" s="84"/>
      <c r="P39" s="83"/>
      <c r="Q39" s="83"/>
      <c r="R39" s="83"/>
      <c r="S39" s="84"/>
      <c r="T39" s="109"/>
    </row>
  </sheetData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"/>
    </sheetView>
  </sheetViews>
  <sheetFormatPr defaultColWidth="11.421875" defaultRowHeight="12.75"/>
  <cols>
    <col min="1" max="2" width="4.00390625" style="0" customWidth="1"/>
    <col min="3" max="3" width="39.140625" style="0" customWidth="1"/>
    <col min="5" max="6" width="10.28125" style="0" customWidth="1"/>
  </cols>
  <sheetData>
    <row r="1" spans="1:21" ht="12.75">
      <c r="A1" s="1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67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96"/>
      <c r="N2" s="2"/>
      <c r="O2" s="2"/>
      <c r="P2" s="2"/>
      <c r="Q2" s="2"/>
      <c r="R2" s="2"/>
      <c r="S2" s="2"/>
      <c r="T2" s="2"/>
      <c r="U2" s="2"/>
    </row>
    <row r="3" spans="1:21" ht="12.75">
      <c r="A3" s="4" t="s">
        <v>1</v>
      </c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4" t="s">
        <v>2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66</v>
      </c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97"/>
      <c r="B6" s="2"/>
      <c r="C6" s="7"/>
      <c r="D6" s="2"/>
      <c r="E6" s="68" t="s">
        <v>67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287"/>
      <c r="R6" s="85"/>
      <c r="S6" s="85"/>
      <c r="T6" s="85"/>
      <c r="U6" s="100"/>
    </row>
    <row r="7" spans="1:21" ht="25.5">
      <c r="A7" s="14"/>
      <c r="B7" s="15"/>
      <c r="C7" s="86"/>
      <c r="D7" s="252"/>
      <c r="E7" s="17" t="s">
        <v>5</v>
      </c>
      <c r="F7" s="18" t="s">
        <v>65</v>
      </c>
      <c r="G7" s="18" t="s">
        <v>69</v>
      </c>
      <c r="H7" s="114" t="s">
        <v>70</v>
      </c>
      <c r="I7" s="18" t="s">
        <v>73</v>
      </c>
      <c r="J7" s="18" t="s">
        <v>74</v>
      </c>
      <c r="K7" s="18" t="s">
        <v>83</v>
      </c>
      <c r="L7" s="114" t="s">
        <v>84</v>
      </c>
      <c r="M7" s="18" t="s">
        <v>146</v>
      </c>
      <c r="N7" s="18" t="s">
        <v>147</v>
      </c>
      <c r="O7" s="18" t="s">
        <v>148</v>
      </c>
      <c r="P7" s="117" t="s">
        <v>214</v>
      </c>
      <c r="Q7" s="117" t="s">
        <v>254</v>
      </c>
      <c r="R7" s="18" t="s">
        <v>255</v>
      </c>
      <c r="S7" s="106" t="s">
        <v>256</v>
      </c>
      <c r="T7" s="103" t="s">
        <v>250</v>
      </c>
      <c r="U7" s="103" t="s">
        <v>257</v>
      </c>
    </row>
    <row r="8" spans="1:21" ht="12.75">
      <c r="A8" s="20"/>
      <c r="B8" s="21"/>
      <c r="C8" s="21"/>
      <c r="E8" s="26"/>
      <c r="F8" s="21"/>
      <c r="G8" s="21"/>
      <c r="H8" s="118"/>
      <c r="I8" s="111"/>
      <c r="J8" s="112"/>
      <c r="K8" s="119"/>
      <c r="L8" s="118"/>
      <c r="M8" s="21"/>
      <c r="N8" s="21"/>
      <c r="O8" s="112"/>
      <c r="P8" s="26"/>
      <c r="Q8" s="111"/>
      <c r="R8" s="21"/>
      <c r="S8" s="104"/>
      <c r="T8" s="24"/>
      <c r="U8" s="24"/>
    </row>
    <row r="9" spans="1:21" ht="12.75">
      <c r="A9" s="25" t="s">
        <v>6</v>
      </c>
      <c r="B9" s="21"/>
      <c r="C9" s="21"/>
      <c r="E9" s="26"/>
      <c r="F9" s="21"/>
      <c r="G9" s="21"/>
      <c r="H9" s="24"/>
      <c r="I9" s="26"/>
      <c r="J9" s="21"/>
      <c r="K9" s="104"/>
      <c r="L9" s="24"/>
      <c r="M9" s="21"/>
      <c r="N9" s="21"/>
      <c r="O9" s="21"/>
      <c r="P9" s="26"/>
      <c r="Q9" s="26"/>
      <c r="R9" s="21"/>
      <c r="S9" s="104"/>
      <c r="T9" s="24"/>
      <c r="U9" s="24"/>
    </row>
    <row r="10" spans="1:21" ht="12.75">
      <c r="A10" s="26" t="s">
        <v>7</v>
      </c>
      <c r="B10" s="21"/>
      <c r="C10" s="21"/>
      <c r="E10" s="87">
        <v>37.60099313675678</v>
      </c>
      <c r="F10" s="88">
        <v>15.89349792012895</v>
      </c>
      <c r="G10" s="88">
        <v>16.69197222484582</v>
      </c>
      <c r="H10" s="89">
        <v>23.604780367105803</v>
      </c>
      <c r="I10" s="87">
        <v>18.148583290454525</v>
      </c>
      <c r="J10" s="88">
        <v>55.37884669511337</v>
      </c>
      <c r="K10" s="120">
        <v>3.6174945794752222</v>
      </c>
      <c r="L10" s="89">
        <v>21.287368500079708</v>
      </c>
      <c r="M10" s="88">
        <v>24.654197651725298</v>
      </c>
      <c r="N10" s="88">
        <v>23.03408144881647</v>
      </c>
      <c r="O10" s="88">
        <v>5.441217924473807</v>
      </c>
      <c r="P10" s="87">
        <v>17.275097801621953</v>
      </c>
      <c r="Q10" s="87">
        <v>-4.241326382158139</v>
      </c>
      <c r="R10" s="88">
        <v>13.025844603186009</v>
      </c>
      <c r="S10" s="120">
        <v>36.80881914826739</v>
      </c>
      <c r="T10" s="89">
        <v>14.216736242747242</v>
      </c>
      <c r="U10" s="89">
        <v>18.897041257106938</v>
      </c>
    </row>
    <row r="11" spans="1:21" ht="12.75">
      <c r="A11" s="26"/>
      <c r="B11" s="21" t="s">
        <v>8</v>
      </c>
      <c r="C11" s="21"/>
      <c r="E11" s="87">
        <v>21.504461614582993</v>
      </c>
      <c r="F11" s="88">
        <v>11.148144905021407</v>
      </c>
      <c r="G11" s="88">
        <v>23.441209321192936</v>
      </c>
      <c r="H11" s="89">
        <v>18.871602678168408</v>
      </c>
      <c r="I11" s="87">
        <v>4.640167724398547</v>
      </c>
      <c r="J11" s="88">
        <v>130.82553389725368</v>
      </c>
      <c r="K11" s="120">
        <v>8.710351756197387</v>
      </c>
      <c r="L11" s="89">
        <v>21.183184825714708</v>
      </c>
      <c r="M11" s="88">
        <v>14.84845757576505</v>
      </c>
      <c r="N11" s="88">
        <v>24.887267558742533</v>
      </c>
      <c r="O11" s="88">
        <v>9.364018102448867</v>
      </c>
      <c r="P11" s="87">
        <v>16.181035510181108</v>
      </c>
      <c r="Q11" s="87">
        <v>10.122027601173889</v>
      </c>
      <c r="R11" s="88">
        <v>14.384500928789556</v>
      </c>
      <c r="S11" s="120">
        <v>35.648111186852915</v>
      </c>
      <c r="T11" s="89">
        <v>19.872025132835013</v>
      </c>
      <c r="U11" s="89">
        <v>19.09278198083788</v>
      </c>
    </row>
    <row r="12" spans="1:21" ht="12.75">
      <c r="A12" s="26"/>
      <c r="B12" s="21"/>
      <c r="C12" s="273" t="s">
        <v>215</v>
      </c>
      <c r="D12" s="298"/>
      <c r="E12" s="277">
        <v>1427.8833278425172</v>
      </c>
      <c r="F12" s="278">
        <v>206.80963716327366</v>
      </c>
      <c r="G12" s="278">
        <v>672.6179505303795</v>
      </c>
      <c r="H12" s="299">
        <v>553.7853277235027</v>
      </c>
      <c r="I12" s="277">
        <v>95.0261066652718</v>
      </c>
      <c r="J12" s="278">
        <v>266.3566825806201</v>
      </c>
      <c r="K12" s="279">
        <v>-29.353027550944354</v>
      </c>
      <c r="L12" s="299">
        <v>83.19222373632664</v>
      </c>
      <c r="M12" s="278">
        <v>285.27953606685077</v>
      </c>
      <c r="N12" s="278">
        <v>70.12124430342756</v>
      </c>
      <c r="O12" s="278">
        <v>290.53765215336404</v>
      </c>
      <c r="P12" s="277">
        <v>172.3379007090053</v>
      </c>
      <c r="Q12" s="277">
        <v>198.97271908514668</v>
      </c>
      <c r="R12" s="278">
        <v>6.990421491995624</v>
      </c>
      <c r="S12" s="279">
        <v>598.7053992937862</v>
      </c>
      <c r="T12" s="299">
        <v>230.4208290770615</v>
      </c>
      <c r="U12" s="299">
        <v>154.2008667843089</v>
      </c>
    </row>
    <row r="13" spans="1:21" ht="12.75">
      <c r="A13" s="26"/>
      <c r="B13" s="21"/>
      <c r="C13" s="273" t="s">
        <v>249</v>
      </c>
      <c r="D13" s="298"/>
      <c r="E13" s="277">
        <v>15.445817743981639</v>
      </c>
      <c r="F13" s="278">
        <v>8.296098790924745</v>
      </c>
      <c r="G13" s="278">
        <v>20.003916779123344</v>
      </c>
      <c r="H13" s="299">
        <v>14.682041990818483</v>
      </c>
      <c r="I13" s="277">
        <v>-6.329998391460734</v>
      </c>
      <c r="J13" s="278">
        <v>123.12532741255828</v>
      </c>
      <c r="K13" s="279">
        <v>11.08577389661447</v>
      </c>
      <c r="L13" s="299">
        <v>15.271057519705655</v>
      </c>
      <c r="M13" s="278">
        <v>7.917557019058119</v>
      </c>
      <c r="N13" s="278">
        <v>22.703740300306997</v>
      </c>
      <c r="O13" s="278">
        <v>4.932709697766491</v>
      </c>
      <c r="P13" s="277">
        <v>11.598269713574783</v>
      </c>
      <c r="Q13" s="277">
        <v>3.1181399765716433</v>
      </c>
      <c r="R13" s="278">
        <v>14.70469883057648</v>
      </c>
      <c r="S13" s="279">
        <v>19.57111793372659</v>
      </c>
      <c r="T13" s="299">
        <v>12.242707107361884</v>
      </c>
      <c r="U13" s="299">
        <v>13.451616061038486</v>
      </c>
    </row>
    <row r="14" spans="1:21" ht="12.75">
      <c r="A14" s="319"/>
      <c r="B14" s="53" t="s">
        <v>9</v>
      </c>
      <c r="C14" s="53"/>
      <c r="D14" s="65"/>
      <c r="E14" s="261" t="s">
        <v>68</v>
      </c>
      <c r="F14" s="101">
        <v>1136.8910782107735</v>
      </c>
      <c r="G14" s="101">
        <v>-5.233804752941829</v>
      </c>
      <c r="H14" s="102">
        <v>122.28685277203151</v>
      </c>
      <c r="I14" s="101" t="s">
        <v>68</v>
      </c>
      <c r="J14" s="101">
        <v>-7.395853685965226</v>
      </c>
      <c r="K14" s="101">
        <v>-18.112694238503114</v>
      </c>
      <c r="L14" s="102">
        <v>40.72259671162723</v>
      </c>
      <c r="M14" s="101">
        <v>56.952965220624385</v>
      </c>
      <c r="N14" s="101">
        <v>402.57462256888914</v>
      </c>
      <c r="O14" s="101">
        <v>-29.498100816650176</v>
      </c>
      <c r="P14" s="102">
        <v>46.45882732332485</v>
      </c>
      <c r="Q14" s="261">
        <v>-39.825737199455624</v>
      </c>
      <c r="R14" s="101">
        <v>14.295970191954366</v>
      </c>
      <c r="S14" s="324">
        <v>76.62324245151635</v>
      </c>
      <c r="T14" s="102">
        <v>7.334667754277158</v>
      </c>
      <c r="U14" s="102">
        <v>36.861763980534555</v>
      </c>
    </row>
    <row r="15" spans="1:21" ht="12.75">
      <c r="A15" s="26"/>
      <c r="B15" s="21" t="s">
        <v>10</v>
      </c>
      <c r="C15" s="21"/>
      <c r="E15" s="87">
        <v>4.918493404198365</v>
      </c>
      <c r="F15" s="88">
        <v>11.034235272131543</v>
      </c>
      <c r="G15" s="88">
        <v>10.285520626603972</v>
      </c>
      <c r="H15" s="89">
        <v>8.737330015247036</v>
      </c>
      <c r="I15" s="87">
        <v>14.379194278183638</v>
      </c>
      <c r="J15" s="88">
        <v>8.672638041758773</v>
      </c>
      <c r="K15" s="120">
        <v>11.468043748637836</v>
      </c>
      <c r="L15" s="89">
        <v>11.45937734017728</v>
      </c>
      <c r="M15" s="88">
        <v>12.487237978537769</v>
      </c>
      <c r="N15" s="88">
        <v>2.7912537307273055</v>
      </c>
      <c r="O15" s="88">
        <v>6.868441037759365</v>
      </c>
      <c r="P15" s="87">
        <v>7.262939226306142</v>
      </c>
      <c r="Q15" s="87">
        <v>5.056850573678484</v>
      </c>
      <c r="R15" s="88">
        <v>17.329634651841562</v>
      </c>
      <c r="S15" s="120">
        <v>6.853176161174512</v>
      </c>
      <c r="T15" s="89">
        <v>9.522871883199535</v>
      </c>
      <c r="U15" s="89">
        <v>9.240835099194577</v>
      </c>
    </row>
    <row r="16" spans="1:21" ht="12.75">
      <c r="A16" s="26"/>
      <c r="B16" s="21" t="s">
        <v>60</v>
      </c>
      <c r="C16" s="21"/>
      <c r="E16" s="87">
        <v>458.25851348178855</v>
      </c>
      <c r="F16" s="88">
        <v>5.1369524423469315</v>
      </c>
      <c r="G16" s="88">
        <v>44.705332326715855</v>
      </c>
      <c r="H16" s="89">
        <v>177.7128729348417</v>
      </c>
      <c r="I16" s="87">
        <v>38.77750229643944</v>
      </c>
      <c r="J16" s="88">
        <v>125.14327761393216</v>
      </c>
      <c r="K16" s="120">
        <v>18.351610167853494</v>
      </c>
      <c r="L16" s="89">
        <v>62.6673901569633</v>
      </c>
      <c r="M16" s="88">
        <v>89.02629574891681</v>
      </c>
      <c r="N16" s="88">
        <v>11.199411079682697</v>
      </c>
      <c r="O16" s="88">
        <v>-1.3573699910696346</v>
      </c>
      <c r="P16" s="87">
        <v>36.79933786576552</v>
      </c>
      <c r="Q16" s="87">
        <v>22.60665590833295</v>
      </c>
      <c r="R16" s="88">
        <v>59.01567290295689</v>
      </c>
      <c r="S16" s="120">
        <v>-24.054101505754456</v>
      </c>
      <c r="T16" s="89">
        <v>16.21632903398609</v>
      </c>
      <c r="U16" s="89">
        <v>70.5653064482219</v>
      </c>
    </row>
    <row r="17" spans="1:21" ht="12.75">
      <c r="A17" s="26"/>
      <c r="B17" s="21" t="s">
        <v>61</v>
      </c>
      <c r="C17" s="21"/>
      <c r="E17" s="87">
        <v>9.605958716206576</v>
      </c>
      <c r="F17" s="88">
        <v>85.69191135594218</v>
      </c>
      <c r="G17" s="88">
        <v>74.55045777572344</v>
      </c>
      <c r="H17" s="89">
        <v>49.08995037399042</v>
      </c>
      <c r="I17" s="88">
        <v>15.996426857930368</v>
      </c>
      <c r="J17" s="88">
        <v>7.5016706613346695</v>
      </c>
      <c r="K17" s="88">
        <v>-19.666693377445387</v>
      </c>
      <c r="L17" s="89">
        <v>-0.4546335806601576</v>
      </c>
      <c r="M17" s="88">
        <v>-66.54223525492273</v>
      </c>
      <c r="N17" s="88">
        <v>-65.59177299021385</v>
      </c>
      <c r="O17" s="88">
        <v>81.95745179152428</v>
      </c>
      <c r="P17" s="87">
        <v>-20.45372909003419</v>
      </c>
      <c r="Q17" s="87">
        <v>-40.648686177000094</v>
      </c>
      <c r="R17" s="88">
        <v>-52.558850649026354</v>
      </c>
      <c r="S17" s="120">
        <v>-2.5248883611971418</v>
      </c>
      <c r="T17" s="89">
        <v>-26.169335667433735</v>
      </c>
      <c r="U17" s="89">
        <v>-8.398127414240097</v>
      </c>
    </row>
    <row r="18" spans="1:21" ht="12.75">
      <c r="A18" s="26"/>
      <c r="B18" s="21" t="s">
        <v>11</v>
      </c>
      <c r="C18" s="21"/>
      <c r="E18" s="87">
        <v>59.39429739236522</v>
      </c>
      <c r="F18" s="88">
        <v>2.2651689748315773</v>
      </c>
      <c r="G18" s="88">
        <v>-0.6051099032444385</v>
      </c>
      <c r="H18" s="89">
        <v>15.978215163447974</v>
      </c>
      <c r="I18" s="88">
        <v>14.132350340738187</v>
      </c>
      <c r="J18" s="88">
        <v>15.382223508709592</v>
      </c>
      <c r="K18" s="88">
        <v>-0.07825426790328827</v>
      </c>
      <c r="L18" s="89">
        <v>9.582150706438263</v>
      </c>
      <c r="M18" s="88">
        <v>6.46524678650604</v>
      </c>
      <c r="N18" s="88">
        <v>-8.31632758621943</v>
      </c>
      <c r="O18" s="88">
        <v>-19.18601478511446</v>
      </c>
      <c r="P18" s="87">
        <v>-7.480196179289456</v>
      </c>
      <c r="Q18" s="87">
        <v>11.928286228301221</v>
      </c>
      <c r="R18" s="88">
        <v>-14.307225655038502</v>
      </c>
      <c r="S18" s="120">
        <v>10.148902491105316</v>
      </c>
      <c r="T18" s="89">
        <v>2.5112475187257344</v>
      </c>
      <c r="U18" s="89">
        <v>4.537845516182215</v>
      </c>
    </row>
    <row r="19" spans="1:21" ht="12.75">
      <c r="A19" s="26"/>
      <c r="B19" s="21" t="s">
        <v>12</v>
      </c>
      <c r="C19" s="21"/>
      <c r="E19" s="87">
        <v>21.401912099541278</v>
      </c>
      <c r="F19" s="88">
        <v>-13.35239962761785</v>
      </c>
      <c r="G19" s="88">
        <v>-14.82909472636571</v>
      </c>
      <c r="H19" s="89">
        <v>0.820931126000235</v>
      </c>
      <c r="I19" s="88">
        <v>-28.3087611868713</v>
      </c>
      <c r="J19" s="88">
        <v>-11.991853005675912</v>
      </c>
      <c r="K19" s="88">
        <v>29.197000525300187</v>
      </c>
      <c r="L19" s="89">
        <v>-6.791313035477364</v>
      </c>
      <c r="M19" s="88">
        <v>166.5835873521017</v>
      </c>
      <c r="N19" s="88">
        <v>-96.57246800731035</v>
      </c>
      <c r="O19" s="88">
        <v>17.109170414146035</v>
      </c>
      <c r="P19" s="87">
        <v>22.20887628302952</v>
      </c>
      <c r="Q19" s="87">
        <v>-55.80335202627551</v>
      </c>
      <c r="R19" s="88">
        <v>4.848271936380333</v>
      </c>
      <c r="S19" s="120">
        <v>9.039316131006125</v>
      </c>
      <c r="T19" s="89">
        <v>-25.80815989443631</v>
      </c>
      <c r="U19" s="89">
        <v>-2.773560652225404</v>
      </c>
    </row>
    <row r="20" spans="1:21" ht="12.75">
      <c r="A20" s="26"/>
      <c r="B20" s="21"/>
      <c r="C20" s="21"/>
      <c r="E20" s="74"/>
      <c r="F20" s="75"/>
      <c r="G20" s="75"/>
      <c r="H20" s="76"/>
      <c r="I20" s="75"/>
      <c r="J20" s="75"/>
      <c r="K20" s="75"/>
      <c r="L20" s="76"/>
      <c r="M20" s="75"/>
      <c r="N20" s="75"/>
      <c r="O20" s="75"/>
      <c r="P20" s="74"/>
      <c r="Q20" s="74"/>
      <c r="R20" s="75"/>
      <c r="S20" s="105"/>
      <c r="T20" s="76"/>
      <c r="U20" s="76"/>
    </row>
    <row r="21" spans="1:21" ht="12.75">
      <c r="A21" s="26" t="s">
        <v>13</v>
      </c>
      <c r="B21" s="21"/>
      <c r="C21" s="21"/>
      <c r="E21" s="87">
        <v>6.6666165154388946</v>
      </c>
      <c r="F21" s="88">
        <v>6.703085646586615</v>
      </c>
      <c r="G21" s="88">
        <v>6.0215761710695315</v>
      </c>
      <c r="H21" s="89">
        <v>6.452140157515696</v>
      </c>
      <c r="I21" s="88">
        <v>2.7835692165771864</v>
      </c>
      <c r="J21" s="88">
        <v>5.53993186664361</v>
      </c>
      <c r="K21" s="88">
        <v>7.542947380099441</v>
      </c>
      <c r="L21" s="89">
        <v>5.329541089673806</v>
      </c>
      <c r="M21" s="88">
        <v>2.06625205779134</v>
      </c>
      <c r="N21" s="88">
        <v>7.699373908273621</v>
      </c>
      <c r="O21" s="88">
        <v>5.215126454084418</v>
      </c>
      <c r="P21" s="87">
        <v>4.9185767370375055</v>
      </c>
      <c r="Q21" s="87">
        <v>5.292680173841169</v>
      </c>
      <c r="R21" s="88">
        <v>8.104486262134735</v>
      </c>
      <c r="S21" s="120">
        <v>7.792658455532142</v>
      </c>
      <c r="T21" s="89">
        <v>7.145015476865679</v>
      </c>
      <c r="U21" s="89">
        <v>5.9818271767075215</v>
      </c>
    </row>
    <row r="22" spans="1:21" ht="12.75">
      <c r="A22" s="26"/>
      <c r="B22" s="21" t="s">
        <v>14</v>
      </c>
      <c r="C22" s="21"/>
      <c r="E22" s="87">
        <v>5.13186952680218</v>
      </c>
      <c r="F22" s="88">
        <v>6.728309517310183</v>
      </c>
      <c r="G22" s="88">
        <v>6.60328421454639</v>
      </c>
      <c r="H22" s="89">
        <v>6.187392752004994</v>
      </c>
      <c r="I22" s="88">
        <v>4.14842486228606</v>
      </c>
      <c r="J22" s="88">
        <v>5.355779706823349</v>
      </c>
      <c r="K22" s="88">
        <v>7.96889599346855</v>
      </c>
      <c r="L22" s="89">
        <v>5.928852366360937</v>
      </c>
      <c r="M22" s="88">
        <v>4.415326121210983</v>
      </c>
      <c r="N22" s="88">
        <v>6.1309624024875164</v>
      </c>
      <c r="O22" s="88">
        <v>5.864461302611135</v>
      </c>
      <c r="P22" s="87">
        <v>5.495448555331861</v>
      </c>
      <c r="Q22" s="87">
        <v>6.186703455778941</v>
      </c>
      <c r="R22" s="88">
        <v>7.963254522329</v>
      </c>
      <c r="S22" s="120">
        <v>6.5385910199524</v>
      </c>
      <c r="T22" s="89">
        <v>6.853859995015155</v>
      </c>
      <c r="U22" s="89">
        <v>6.123783894116075</v>
      </c>
    </row>
    <row r="23" spans="1:21" ht="12.75">
      <c r="A23" s="26"/>
      <c r="B23" s="21" t="s">
        <v>15</v>
      </c>
      <c r="C23" s="21"/>
      <c r="E23" s="87">
        <v>60.44200104542548</v>
      </c>
      <c r="F23" s="88">
        <v>56.35903186662614</v>
      </c>
      <c r="G23" s="88">
        <v>47.6315330887688</v>
      </c>
      <c r="H23" s="89">
        <v>53.81586540758856</v>
      </c>
      <c r="I23" s="88">
        <v>23.05515855282927</v>
      </c>
      <c r="J23" s="88">
        <v>3.1014700763142278</v>
      </c>
      <c r="K23" s="88">
        <v>31.407345718468036</v>
      </c>
      <c r="L23" s="89">
        <v>18.651587890611722</v>
      </c>
      <c r="M23" s="88">
        <v>4.9401891139366105</v>
      </c>
      <c r="N23" s="88">
        <v>11.732779543446714</v>
      </c>
      <c r="O23" s="88">
        <v>17.645838821296778</v>
      </c>
      <c r="P23" s="87">
        <v>11.148446042667448</v>
      </c>
      <c r="Q23" s="87">
        <v>22.02805185356147</v>
      </c>
      <c r="R23" s="88">
        <v>3.5709733403634036</v>
      </c>
      <c r="S23" s="120">
        <v>7.1661115614450654</v>
      </c>
      <c r="T23" s="89">
        <v>9.818634986986496</v>
      </c>
      <c r="U23" s="89">
        <v>19.49194033718362</v>
      </c>
    </row>
    <row r="24" spans="1:21" ht="12.75">
      <c r="A24" s="26"/>
      <c r="B24" s="21" t="s">
        <v>16</v>
      </c>
      <c r="C24" s="21"/>
      <c r="E24" s="87">
        <v>-1.7451264722920024</v>
      </c>
      <c r="F24" s="88">
        <v>348.8071684832393</v>
      </c>
      <c r="G24" s="88">
        <v>-69.80637323454998</v>
      </c>
      <c r="H24" s="89">
        <v>-0.24842182583654226</v>
      </c>
      <c r="I24" s="88">
        <v>17.057466140596734</v>
      </c>
      <c r="J24" s="88">
        <v>38.71435829449818</v>
      </c>
      <c r="K24" s="88">
        <v>-23.46088518717575</v>
      </c>
      <c r="L24" s="89">
        <v>-3.197825361664264</v>
      </c>
      <c r="M24" s="88">
        <v>-4.584090438114707</v>
      </c>
      <c r="N24" s="88">
        <v>174.8620527506826</v>
      </c>
      <c r="O24" s="88">
        <v>409.3049922969033</v>
      </c>
      <c r="P24" s="87">
        <v>21.515168612012168</v>
      </c>
      <c r="Q24" s="87">
        <v>23.84564615583178</v>
      </c>
      <c r="R24" s="88">
        <v>5.967851947081493</v>
      </c>
      <c r="S24" s="120">
        <v>-53.86587252379215</v>
      </c>
      <c r="T24" s="89">
        <v>-26.723721248172083</v>
      </c>
      <c r="U24" s="89">
        <v>-2.95117728412837</v>
      </c>
    </row>
    <row r="25" spans="1:21" ht="12.75">
      <c r="A25" s="26"/>
      <c r="B25" s="21" t="s">
        <v>62</v>
      </c>
      <c r="C25" s="21"/>
      <c r="E25" s="87">
        <v>13.034475173631188</v>
      </c>
      <c r="F25" s="88">
        <v>3.3560849804419313</v>
      </c>
      <c r="G25" s="88">
        <v>8.791722917407242</v>
      </c>
      <c r="H25" s="89">
        <v>8.607397719951116</v>
      </c>
      <c r="I25" s="88">
        <v>-1.3938685705251253</v>
      </c>
      <c r="J25" s="88">
        <v>4.549381235750771</v>
      </c>
      <c r="K25" s="88">
        <v>8.866840912807872</v>
      </c>
      <c r="L25" s="89">
        <v>3.9557720981397093</v>
      </c>
      <c r="M25" s="88">
        <v>2.401034624069198</v>
      </c>
      <c r="N25" s="88">
        <v>8.301380970476767</v>
      </c>
      <c r="O25" s="88">
        <v>-5.065714582382441</v>
      </c>
      <c r="P25" s="87">
        <v>1.5682987331584686</v>
      </c>
      <c r="Q25" s="87">
        <v>3.135247986684675</v>
      </c>
      <c r="R25" s="88">
        <v>13.200608435094964</v>
      </c>
      <c r="S25" s="120">
        <v>17.42025596609529</v>
      </c>
      <c r="T25" s="89">
        <v>11.984512278849646</v>
      </c>
      <c r="U25" s="89">
        <v>6.684324968689892</v>
      </c>
    </row>
    <row r="26" spans="1:21" ht="12.75">
      <c r="A26" s="26"/>
      <c r="B26" s="21" t="s">
        <v>63</v>
      </c>
      <c r="C26" s="21"/>
      <c r="E26" s="87">
        <v>4.264465962191877</v>
      </c>
      <c r="F26" s="88">
        <v>3.192754654952612</v>
      </c>
      <c r="G26" s="88">
        <v>1.3784672056024405</v>
      </c>
      <c r="H26" s="89">
        <v>2.9421603843709843</v>
      </c>
      <c r="I26" s="88">
        <v>3.503148417505675</v>
      </c>
      <c r="J26" s="88">
        <v>10.968457795084706</v>
      </c>
      <c r="K26" s="88">
        <v>4.783131684711472</v>
      </c>
      <c r="L26" s="89">
        <v>6.536299932446865</v>
      </c>
      <c r="M26" s="88">
        <v>1.5356898237458783</v>
      </c>
      <c r="N26" s="88">
        <v>4.424956733558982</v>
      </c>
      <c r="O26" s="88">
        <v>8.711135366910462</v>
      </c>
      <c r="P26" s="87">
        <v>4.891312567616168</v>
      </c>
      <c r="Q26" s="87">
        <v>0.9094820661144309</v>
      </c>
      <c r="R26" s="88">
        <v>4.211872911144021</v>
      </c>
      <c r="S26" s="120">
        <v>5.244040953288143</v>
      </c>
      <c r="T26" s="89">
        <v>3.5640281888430048</v>
      </c>
      <c r="U26" s="89">
        <v>4.482069877427675</v>
      </c>
    </row>
    <row r="27" spans="1:21" ht="12.75">
      <c r="A27" s="26"/>
      <c r="B27" s="21" t="s">
        <v>17</v>
      </c>
      <c r="C27" s="21"/>
      <c r="E27" s="87">
        <v>-94.78071084535719</v>
      </c>
      <c r="F27" s="88">
        <v>-99.45468504157225</v>
      </c>
      <c r="G27" s="88">
        <v>-97.81404756679271</v>
      </c>
      <c r="H27" s="89">
        <v>-96.87100756205383</v>
      </c>
      <c r="I27" s="88">
        <v>-97.07653061882549</v>
      </c>
      <c r="J27" s="88">
        <v>-95.30837991786234</v>
      </c>
      <c r="K27" s="88">
        <v>-77.60488496736981</v>
      </c>
      <c r="L27" s="89">
        <v>-91.99131406154406</v>
      </c>
      <c r="M27" s="88">
        <v>-62.31036582292068</v>
      </c>
      <c r="N27" s="88">
        <v>-48.33362515471059</v>
      </c>
      <c r="O27" s="88">
        <v>103.75528625441865</v>
      </c>
      <c r="P27" s="87">
        <v>-34.4191114615651</v>
      </c>
      <c r="Q27" s="87">
        <v>-46.15335493442545</v>
      </c>
      <c r="R27" s="88">
        <v>-0.47671788597892784</v>
      </c>
      <c r="S27" s="120">
        <v>782.8224362205744</v>
      </c>
      <c r="T27" s="89">
        <v>106.40860619870458</v>
      </c>
      <c r="U27" s="89">
        <v>-80.18054759461137</v>
      </c>
    </row>
    <row r="28" spans="1:21" ht="12.75">
      <c r="A28" s="26"/>
      <c r="B28" s="21"/>
      <c r="C28" s="21"/>
      <c r="E28" s="74"/>
      <c r="F28" s="75"/>
      <c r="G28" s="75"/>
      <c r="H28" s="76"/>
      <c r="I28" s="75"/>
      <c r="J28" s="75"/>
      <c r="K28" s="75"/>
      <c r="L28" s="76"/>
      <c r="M28" s="75"/>
      <c r="N28" s="75"/>
      <c r="O28" s="75"/>
      <c r="P28" s="74"/>
      <c r="Q28" s="74"/>
      <c r="R28" s="75"/>
      <c r="S28" s="105"/>
      <c r="T28" s="76"/>
      <c r="U28" s="76"/>
    </row>
    <row r="29" spans="1:21" ht="12.75">
      <c r="A29" s="26" t="s">
        <v>18</v>
      </c>
      <c r="B29" s="34"/>
      <c r="C29" s="34"/>
      <c r="E29" s="87">
        <v>143.29089104636245</v>
      </c>
      <c r="F29" s="88">
        <v>49.27378915055844</v>
      </c>
      <c r="G29" s="88">
        <v>47.71303426011646</v>
      </c>
      <c r="H29" s="89">
        <v>79.78208239562126</v>
      </c>
      <c r="I29" s="88">
        <v>33.44922383668836</v>
      </c>
      <c r="J29" s="88">
        <v>398.07231943458817</v>
      </c>
      <c r="K29" s="88">
        <v>-9.809948232939913</v>
      </c>
      <c r="L29" s="89">
        <v>61.84376925641859</v>
      </c>
      <c r="M29" s="88">
        <v>107.39847140764441</v>
      </c>
      <c r="N29" s="88">
        <v>83.79390313323547</v>
      </c>
      <c r="O29" s="88">
        <v>6.0975877054811445</v>
      </c>
      <c r="P29" s="87">
        <v>59.72056907413379</v>
      </c>
      <c r="Q29" s="87">
        <v>-17.053828956905072</v>
      </c>
      <c r="R29" s="88">
        <v>23.051931435925344</v>
      </c>
      <c r="S29" s="120">
        <v>482.54631543900797</v>
      </c>
      <c r="T29" s="89">
        <v>32.42253919842592</v>
      </c>
      <c r="U29" s="89">
        <v>56.20172665246128</v>
      </c>
    </row>
    <row r="30" spans="1:21" ht="12.75">
      <c r="A30" s="26"/>
      <c r="B30" s="21"/>
      <c r="C30" s="21"/>
      <c r="E30" s="74"/>
      <c r="F30" s="75"/>
      <c r="G30" s="75"/>
      <c r="H30" s="76"/>
      <c r="I30" s="75"/>
      <c r="J30" s="75"/>
      <c r="K30" s="75"/>
      <c r="L30" s="76"/>
      <c r="M30" s="75"/>
      <c r="N30" s="75"/>
      <c r="O30" s="75"/>
      <c r="P30" s="74"/>
      <c r="Q30" s="74"/>
      <c r="R30" s="75"/>
      <c r="S30" s="105"/>
      <c r="T30" s="76"/>
      <c r="U30" s="76"/>
    </row>
    <row r="31" spans="1:21" ht="12.75">
      <c r="A31" s="25" t="s">
        <v>19</v>
      </c>
      <c r="B31" s="21"/>
      <c r="C31" s="21"/>
      <c r="E31" s="74"/>
      <c r="F31" s="75"/>
      <c r="G31" s="75"/>
      <c r="H31" s="76"/>
      <c r="I31" s="75"/>
      <c r="J31" s="75"/>
      <c r="K31" s="75"/>
      <c r="L31" s="76"/>
      <c r="M31" s="75"/>
      <c r="N31" s="75"/>
      <c r="O31" s="75"/>
      <c r="P31" s="74"/>
      <c r="Q31" s="74"/>
      <c r="R31" s="75"/>
      <c r="S31" s="105"/>
      <c r="T31" s="76"/>
      <c r="U31" s="76"/>
    </row>
    <row r="32" spans="1:21" ht="12.75">
      <c r="A32" s="26" t="s">
        <v>20</v>
      </c>
      <c r="B32" s="21"/>
      <c r="C32" s="21"/>
      <c r="E32" s="87">
        <v>-32.79938994456892</v>
      </c>
      <c r="F32" s="88">
        <v>17.680686399326028</v>
      </c>
      <c r="G32" s="88">
        <v>-1.6964924210846721</v>
      </c>
      <c r="H32" s="89">
        <v>-3.7947650687240264</v>
      </c>
      <c r="I32" s="88">
        <v>-4.539231286367751</v>
      </c>
      <c r="J32" s="88">
        <v>4.257984238523105</v>
      </c>
      <c r="K32" s="88">
        <v>35.8985782317905</v>
      </c>
      <c r="L32" s="89">
        <v>11.171701030270942</v>
      </c>
      <c r="M32" s="88">
        <v>11.64845910226</v>
      </c>
      <c r="N32" s="88">
        <v>12.79638187332135</v>
      </c>
      <c r="O32" s="88">
        <v>14.783747316558005</v>
      </c>
      <c r="P32" s="87">
        <v>13.07876730187283</v>
      </c>
      <c r="Q32" s="87">
        <v>8.261185002240158</v>
      </c>
      <c r="R32" s="88">
        <v>16.509503154872874</v>
      </c>
      <c r="S32" s="120">
        <v>18.416442030631796</v>
      </c>
      <c r="T32" s="89">
        <v>15.43834809339586</v>
      </c>
      <c r="U32" s="89">
        <v>10.114341856384046</v>
      </c>
    </row>
    <row r="33" spans="1:21" ht="12.75">
      <c r="A33" s="26"/>
      <c r="B33" s="21" t="s">
        <v>21</v>
      </c>
      <c r="C33" s="21"/>
      <c r="E33" s="87">
        <v>16.102909331212945</v>
      </c>
      <c r="F33" s="88">
        <v>100.54760659838658</v>
      </c>
      <c r="G33" s="88">
        <v>-63.46862856216251</v>
      </c>
      <c r="H33" s="89">
        <v>-36.22017590357649</v>
      </c>
      <c r="I33" s="88">
        <v>114.4686552982503</v>
      </c>
      <c r="J33" s="88">
        <v>158.43153960539547</v>
      </c>
      <c r="K33" s="88">
        <v>-1.3332843579812015</v>
      </c>
      <c r="L33" s="89">
        <v>62.844525235115235</v>
      </c>
      <c r="M33" s="88">
        <v>-74.52391796547782</v>
      </c>
      <c r="N33" s="88">
        <v>85.39246842580563</v>
      </c>
      <c r="O33" s="88">
        <v>77.55701946363716</v>
      </c>
      <c r="P33" s="87">
        <v>30.647010280214193</v>
      </c>
      <c r="Q33" s="87">
        <v>411.43510932297215</v>
      </c>
      <c r="R33" s="88">
        <v>65.20516721315698</v>
      </c>
      <c r="S33" s="120">
        <v>-11.523953274389198</v>
      </c>
      <c r="T33" s="89">
        <v>32.727999920756986</v>
      </c>
      <c r="U33" s="89">
        <v>22.87302804681943</v>
      </c>
    </row>
    <row r="34" spans="1:21" ht="12.75">
      <c r="A34" s="26"/>
      <c r="B34" s="21" t="s">
        <v>22</v>
      </c>
      <c r="C34" s="21"/>
      <c r="E34" s="87">
        <v>-13.850191135829759</v>
      </c>
      <c r="F34" s="88">
        <v>27.370601102224157</v>
      </c>
      <c r="G34" s="88">
        <v>-9.995210335917172</v>
      </c>
      <c r="H34" s="89">
        <v>2.48232084244</v>
      </c>
      <c r="I34" s="88">
        <v>-3.556686187896474</v>
      </c>
      <c r="J34" s="88">
        <v>6.256116533929346</v>
      </c>
      <c r="K34" s="88">
        <v>33.89870548801015</v>
      </c>
      <c r="L34" s="89">
        <v>13.10222579862863</v>
      </c>
      <c r="M34" s="88">
        <v>5.861233650863773</v>
      </c>
      <c r="N34" s="88">
        <v>11.160490485517037</v>
      </c>
      <c r="O34" s="88">
        <v>-3.1795637118521958</v>
      </c>
      <c r="P34" s="87">
        <v>4.53396873585501</v>
      </c>
      <c r="Q34" s="87">
        <v>19.86459678812933</v>
      </c>
      <c r="R34" s="88">
        <v>36.51709323185728</v>
      </c>
      <c r="S34" s="120">
        <v>8.522624838680759</v>
      </c>
      <c r="T34" s="89">
        <v>18.125267912742938</v>
      </c>
      <c r="U34" s="89">
        <v>11.35973455677226</v>
      </c>
    </row>
    <row r="35" spans="1:21" ht="12.75">
      <c r="A35" s="26"/>
      <c r="B35" s="21" t="s">
        <v>23</v>
      </c>
      <c r="C35" s="21"/>
      <c r="E35" s="87">
        <v>-38.08815293389949</v>
      </c>
      <c r="F35" s="88">
        <v>3.2790408356468737</v>
      </c>
      <c r="G35" s="88">
        <v>7.075449161657321</v>
      </c>
      <c r="H35" s="89">
        <v>-11.022498978222583</v>
      </c>
      <c r="I35" s="88">
        <v>-4.8505139320068835</v>
      </c>
      <c r="J35" s="88">
        <v>4.654880560021368</v>
      </c>
      <c r="K35" s="88">
        <v>38.27863841786103</v>
      </c>
      <c r="L35" s="89">
        <v>9.56105460183576</v>
      </c>
      <c r="M35" s="88">
        <v>16.955183363390613</v>
      </c>
      <c r="N35" s="88">
        <v>16.005233984393396</v>
      </c>
      <c r="O35" s="88">
        <v>33.98898217595239</v>
      </c>
      <c r="P35" s="87">
        <v>23.19667803052361</v>
      </c>
      <c r="Q35" s="87">
        <v>-6.656497443174436</v>
      </c>
      <c r="R35" s="88">
        <v>-15.540674917435016</v>
      </c>
      <c r="S35" s="120">
        <v>40.96237202673514</v>
      </c>
      <c r="T35" s="89">
        <v>10.798455762396308</v>
      </c>
      <c r="U35" s="89">
        <v>8.75698366447435</v>
      </c>
    </row>
    <row r="36" spans="1:21" ht="12.75">
      <c r="A36" s="90"/>
      <c r="B36" s="91"/>
      <c r="C36" s="91"/>
      <c r="D36" s="253"/>
      <c r="E36" s="92"/>
      <c r="F36" s="93"/>
      <c r="G36" s="93"/>
      <c r="H36" s="94"/>
      <c r="I36" s="93"/>
      <c r="J36" s="93"/>
      <c r="K36" s="93"/>
      <c r="L36" s="94"/>
      <c r="M36" s="93"/>
      <c r="N36" s="93"/>
      <c r="O36" s="93"/>
      <c r="P36" s="94">
        <v>13.338143944711423</v>
      </c>
      <c r="Q36" s="92"/>
      <c r="R36" s="93"/>
      <c r="S36" s="325"/>
      <c r="T36" s="94"/>
      <c r="U36" s="94"/>
    </row>
    <row r="37" spans="1:21" ht="12.75">
      <c r="A37" s="35" t="s">
        <v>25</v>
      </c>
      <c r="B37" s="36"/>
      <c r="C37" s="36"/>
      <c r="E37" s="95">
        <v>37.58230391659219</v>
      </c>
      <c r="F37" s="96">
        <v>15.924962536775933</v>
      </c>
      <c r="G37" s="96">
        <v>16.441787438113444</v>
      </c>
      <c r="H37" s="97">
        <v>23.513046535706362</v>
      </c>
      <c r="I37" s="96">
        <v>18.184301346868416</v>
      </c>
      <c r="J37" s="96">
        <v>55.536787598623015</v>
      </c>
      <c r="K37" s="96">
        <v>3.6079433590352705</v>
      </c>
      <c r="L37" s="97">
        <v>21.333637667015527</v>
      </c>
      <c r="M37" s="96">
        <v>24.456233013150943</v>
      </c>
      <c r="N37" s="96">
        <v>23.117221291574698</v>
      </c>
      <c r="O37" s="96">
        <v>5.649273206691374</v>
      </c>
      <c r="P37" s="95">
        <v>17.30335535301637</v>
      </c>
      <c r="Q37" s="95">
        <v>-4.140813847129121</v>
      </c>
      <c r="R37" s="96">
        <v>13.12884452702785</v>
      </c>
      <c r="S37" s="262">
        <v>36.625177499441854</v>
      </c>
      <c r="T37" s="97">
        <v>14.25221826905949</v>
      </c>
      <c r="U37" s="97">
        <v>18.903677659668094</v>
      </c>
    </row>
    <row r="38" spans="1:21" ht="12.75">
      <c r="A38" s="35" t="s">
        <v>26</v>
      </c>
      <c r="B38" s="36"/>
      <c r="C38" s="36"/>
      <c r="E38" s="95">
        <v>2.6051271420420408</v>
      </c>
      <c r="F38" s="96">
        <v>8.193024128468075</v>
      </c>
      <c r="G38" s="96">
        <v>4.438388028048501</v>
      </c>
      <c r="H38" s="97">
        <v>4.966032262241482</v>
      </c>
      <c r="I38" s="96">
        <v>1.5183241396233615</v>
      </c>
      <c r="J38" s="96">
        <v>5.529384996987363</v>
      </c>
      <c r="K38" s="96">
        <v>11.839167312452116</v>
      </c>
      <c r="L38" s="97">
        <v>6.342308402138341</v>
      </c>
      <c r="M38" s="96">
        <v>3.4234033715395684</v>
      </c>
      <c r="N38" s="96">
        <v>8.563054545873094</v>
      </c>
      <c r="O38" s="96">
        <v>6.933125810482577</v>
      </c>
      <c r="P38" s="95">
        <v>6.234174843750595</v>
      </c>
      <c r="Q38" s="95">
        <v>5.91881394215692</v>
      </c>
      <c r="R38" s="96">
        <v>9.743753747308471</v>
      </c>
      <c r="S38" s="262">
        <v>10.032381135681966</v>
      </c>
      <c r="T38" s="97">
        <v>8.77926580759727</v>
      </c>
      <c r="U38" s="97">
        <v>6.6835316529943345</v>
      </c>
    </row>
    <row r="39" spans="1:21" ht="12.75">
      <c r="A39" s="50"/>
      <c r="B39" s="51"/>
      <c r="C39" s="51"/>
      <c r="D39" s="51"/>
      <c r="E39" s="82"/>
      <c r="F39" s="83"/>
      <c r="G39" s="51"/>
      <c r="H39" s="121"/>
      <c r="I39" s="51"/>
      <c r="J39" s="83"/>
      <c r="K39" s="51"/>
      <c r="L39" s="121"/>
      <c r="M39" s="51"/>
      <c r="N39" s="51"/>
      <c r="O39" s="51"/>
      <c r="P39" s="50"/>
      <c r="Q39" s="50"/>
      <c r="R39" s="51"/>
      <c r="S39" s="116"/>
      <c r="T39" s="121"/>
      <c r="U39" s="121"/>
    </row>
    <row r="40" spans="1:21" ht="12.75">
      <c r="A40" s="21" t="s">
        <v>68</v>
      </c>
      <c r="B40" s="21" t="s">
        <v>191</v>
      </c>
      <c r="C40" s="21"/>
      <c r="D40" s="112"/>
      <c r="E40" s="254"/>
      <c r="F40" s="254"/>
      <c r="J40" s="255"/>
      <c r="P40" s="112"/>
      <c r="R40" s="112"/>
      <c r="S40" s="112"/>
      <c r="T40" s="112"/>
      <c r="U40" s="112"/>
    </row>
  </sheetData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43.140625" style="0" customWidth="1"/>
  </cols>
  <sheetData>
    <row r="1" spans="1:8" ht="12.75">
      <c r="A1" s="1" t="s">
        <v>192</v>
      </c>
      <c r="B1" s="2"/>
      <c r="C1" s="2"/>
      <c r="D1" s="2"/>
      <c r="E1" s="2"/>
      <c r="F1" s="2"/>
      <c r="G1" s="2"/>
      <c r="H1" s="2"/>
    </row>
    <row r="2" spans="1:8" ht="12.75">
      <c r="A2" s="67" t="s">
        <v>0</v>
      </c>
      <c r="B2" s="1"/>
      <c r="C2" s="1"/>
      <c r="D2" s="2"/>
      <c r="E2" s="2"/>
      <c r="F2" s="2"/>
      <c r="G2" s="2"/>
      <c r="H2" s="2"/>
    </row>
    <row r="3" spans="1:8" ht="12.75">
      <c r="A3" s="4" t="s">
        <v>1</v>
      </c>
      <c r="B3" s="5"/>
      <c r="C3" s="5"/>
      <c r="D3" s="2"/>
      <c r="E3" s="2"/>
      <c r="F3" s="2"/>
      <c r="G3" s="2"/>
      <c r="H3" s="2"/>
    </row>
    <row r="4" spans="1:8" ht="12.75">
      <c r="A4" s="4" t="s">
        <v>2</v>
      </c>
      <c r="B4" s="1"/>
      <c r="C4" s="1"/>
      <c r="D4" s="2"/>
      <c r="E4" s="2"/>
      <c r="F4" s="2"/>
      <c r="G4" s="2"/>
      <c r="H4" s="2"/>
    </row>
    <row r="5" spans="1:8" ht="12.75">
      <c r="A5" s="1" t="s">
        <v>66</v>
      </c>
      <c r="B5" s="1"/>
      <c r="C5" s="1"/>
      <c r="D5" s="256"/>
      <c r="E5" s="256"/>
      <c r="F5" s="256"/>
      <c r="G5" s="256"/>
      <c r="H5" s="256"/>
    </row>
    <row r="6" spans="1:8" ht="12.75">
      <c r="A6" s="66"/>
      <c r="B6" s="66"/>
      <c r="D6" s="257" t="s">
        <v>264</v>
      </c>
      <c r="E6" s="85"/>
      <c r="F6" s="85"/>
      <c r="G6" s="85"/>
      <c r="H6" s="100"/>
    </row>
    <row r="7" spans="1:8" ht="12.75">
      <c r="A7" s="14"/>
      <c r="B7" s="86"/>
      <c r="C7" s="252"/>
      <c r="D7" s="258" t="s">
        <v>193</v>
      </c>
      <c r="E7" s="259" t="s">
        <v>194</v>
      </c>
      <c r="F7" s="259" t="s">
        <v>195</v>
      </c>
      <c r="G7" s="259" t="s">
        <v>196</v>
      </c>
      <c r="H7" s="260" t="s">
        <v>197</v>
      </c>
    </row>
    <row r="8" spans="1:8" ht="12.75">
      <c r="A8" s="26"/>
      <c r="B8" s="21"/>
      <c r="C8" s="21"/>
      <c r="D8" s="26"/>
      <c r="E8" s="21"/>
      <c r="F8" s="21"/>
      <c r="G8" s="21"/>
      <c r="H8" s="104"/>
    </row>
    <row r="9" spans="1:8" ht="12.75">
      <c r="A9" s="26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87">
        <v>4.2088864451778285</v>
      </c>
      <c r="E10" s="88">
        <v>0.7607769074449822</v>
      </c>
      <c r="F10" s="88">
        <v>5.326837679334018</v>
      </c>
      <c r="G10" s="88">
        <v>18.707478909813457</v>
      </c>
      <c r="H10" s="120">
        <v>18.897041257106938</v>
      </c>
    </row>
    <row r="11" spans="1:8" ht="12.75">
      <c r="A11" s="26"/>
      <c r="B11" s="21" t="s">
        <v>8</v>
      </c>
      <c r="C11" s="21"/>
      <c r="D11" s="87">
        <v>4.108154017573362</v>
      </c>
      <c r="E11" s="88">
        <v>4.266548155800676</v>
      </c>
      <c r="F11" s="88">
        <v>2.46131389412676</v>
      </c>
      <c r="G11" s="88">
        <v>11.089619066901314</v>
      </c>
      <c r="H11" s="120">
        <v>19.09278198083788</v>
      </c>
    </row>
    <row r="12" spans="1:8" ht="12.75">
      <c r="A12" s="272"/>
      <c r="B12" s="273"/>
      <c r="C12" s="273" t="s">
        <v>215</v>
      </c>
      <c r="D12" s="277"/>
      <c r="E12" s="278"/>
      <c r="F12" s="278"/>
      <c r="G12" s="278">
        <v>391.9246418708942</v>
      </c>
      <c r="H12" s="279">
        <v>154.2008667843089</v>
      </c>
    </row>
    <row r="13" spans="1:8" ht="12.75">
      <c r="A13" s="272"/>
      <c r="B13" s="273"/>
      <c r="C13" s="273" t="s">
        <v>249</v>
      </c>
      <c r="D13" s="277"/>
      <c r="E13" s="278"/>
      <c r="F13" s="278"/>
      <c r="G13" s="278">
        <v>7.611189063166424</v>
      </c>
      <c r="H13" s="279">
        <v>13.451616061038486</v>
      </c>
    </row>
    <row r="14" spans="1:8" ht="12.75">
      <c r="A14" s="26"/>
      <c r="B14" s="21" t="s">
        <v>9</v>
      </c>
      <c r="C14" s="21"/>
      <c r="D14" s="87">
        <v>-72.022490364635</v>
      </c>
      <c r="E14" s="88">
        <v>-12.686259685826663</v>
      </c>
      <c r="F14" s="88">
        <v>338.5644148827227</v>
      </c>
      <c r="G14" s="88">
        <v>461.8088313025245</v>
      </c>
      <c r="H14" s="120">
        <v>36.861763980534555</v>
      </c>
    </row>
    <row r="15" spans="1:8" ht="12.75">
      <c r="A15" s="26"/>
      <c r="B15" s="21" t="s">
        <v>10</v>
      </c>
      <c r="C15" s="21"/>
      <c r="D15" s="87">
        <v>5.170152906973624</v>
      </c>
      <c r="E15" s="88">
        <v>5.445120979304385</v>
      </c>
      <c r="F15" s="88">
        <v>17.36430579369188</v>
      </c>
      <c r="G15" s="88">
        <v>12.488866646811282</v>
      </c>
      <c r="H15" s="120">
        <v>9.240835099194577</v>
      </c>
    </row>
    <row r="16" spans="1:8" ht="12.75">
      <c r="A16" s="26"/>
      <c r="B16" s="21" t="s">
        <v>60</v>
      </c>
      <c r="C16" s="21"/>
      <c r="D16" s="87">
        <v>59.92418666418984</v>
      </c>
      <c r="E16" s="88">
        <v>-35.121479980789076</v>
      </c>
      <c r="F16" s="88">
        <v>-54.187330862596596</v>
      </c>
      <c r="G16" s="88">
        <v>-56.376890157599924</v>
      </c>
      <c r="H16" s="120">
        <v>70.5653064482219</v>
      </c>
    </row>
    <row r="17" spans="1:8" ht="12.75">
      <c r="A17" s="26"/>
      <c r="B17" s="21" t="s">
        <v>61</v>
      </c>
      <c r="C17" s="21"/>
      <c r="D17" s="87">
        <v>37.92140356202061</v>
      </c>
      <c r="E17" s="88">
        <v>-6.31097350509584</v>
      </c>
      <c r="F17" s="88">
        <v>-20.98380681370774</v>
      </c>
      <c r="G17" s="88">
        <v>-19.41933596211458</v>
      </c>
      <c r="H17" s="120">
        <v>-8.398127414240097</v>
      </c>
    </row>
    <row r="18" spans="1:8" ht="12.75">
      <c r="A18" s="26"/>
      <c r="B18" s="21" t="s">
        <v>11</v>
      </c>
      <c r="C18" s="21"/>
      <c r="D18" s="87">
        <v>-0.0011144638040305743</v>
      </c>
      <c r="E18" s="88">
        <v>-4.550426583576995</v>
      </c>
      <c r="F18" s="88">
        <v>-2.320420235013476</v>
      </c>
      <c r="G18" s="88">
        <v>-2.8140790411687933</v>
      </c>
      <c r="H18" s="120">
        <v>4.537845516182215</v>
      </c>
    </row>
    <row r="19" spans="1:8" ht="12.75">
      <c r="A19" s="26"/>
      <c r="B19" s="21" t="s">
        <v>12</v>
      </c>
      <c r="C19" s="21"/>
      <c r="D19" s="87">
        <v>17.202342298023087</v>
      </c>
      <c r="E19" s="88">
        <v>-30.22665078219584</v>
      </c>
      <c r="F19" s="88">
        <v>-1.9522509537376664</v>
      </c>
      <c r="G19" s="88">
        <v>-15.871912870691885</v>
      </c>
      <c r="H19" s="120">
        <v>-2.773560652225404</v>
      </c>
    </row>
    <row r="20" spans="1:8" ht="12.75">
      <c r="A20" s="26"/>
      <c r="B20" s="21"/>
      <c r="C20" s="21"/>
      <c r="D20" s="74"/>
      <c r="E20" s="75"/>
      <c r="F20" s="75"/>
      <c r="G20" s="75"/>
      <c r="H20" s="105"/>
    </row>
    <row r="21" spans="1:8" ht="12.75">
      <c r="A21" s="26" t="s">
        <v>13</v>
      </c>
      <c r="B21" s="21"/>
      <c r="C21" s="21"/>
      <c r="D21" s="87">
        <v>5.234629988733475</v>
      </c>
      <c r="E21" s="88">
        <v>4.240505995378552</v>
      </c>
      <c r="F21" s="88">
        <v>7.239813825298502</v>
      </c>
      <c r="G21" s="88">
        <v>4.837310211600632</v>
      </c>
      <c r="H21" s="120">
        <v>5.9818271767075215</v>
      </c>
    </row>
    <row r="22" spans="1:8" ht="12.75">
      <c r="A22" s="26"/>
      <c r="B22" s="21" t="s">
        <v>14</v>
      </c>
      <c r="C22" s="21"/>
      <c r="D22" s="87">
        <v>2.715803685650253</v>
      </c>
      <c r="E22" s="88">
        <v>3.7395457020664935</v>
      </c>
      <c r="F22" s="88">
        <v>10.137029968124466</v>
      </c>
      <c r="G22" s="88">
        <v>6.884752914090897</v>
      </c>
      <c r="H22" s="120">
        <v>6.123783894116075</v>
      </c>
    </row>
    <row r="23" spans="1:8" ht="12.75">
      <c r="A23" s="26"/>
      <c r="B23" s="21" t="s">
        <v>15</v>
      </c>
      <c r="C23" s="21"/>
      <c r="D23" s="87">
        <v>2.1670246314587693</v>
      </c>
      <c r="E23" s="88">
        <v>3.6266906884231176</v>
      </c>
      <c r="F23" s="88">
        <v>8.367330571093156</v>
      </c>
      <c r="G23" s="88">
        <v>3.9714751098699486</v>
      </c>
      <c r="H23" s="120">
        <v>19.49194033718362</v>
      </c>
    </row>
    <row r="24" spans="1:8" ht="12.75">
      <c r="A24" s="26"/>
      <c r="B24" s="21" t="s">
        <v>16</v>
      </c>
      <c r="C24" s="21"/>
      <c r="D24" s="87">
        <v>10.439458485646513</v>
      </c>
      <c r="E24" s="88">
        <v>4.61837888156249</v>
      </c>
      <c r="F24" s="88">
        <v>11.242809025692235</v>
      </c>
      <c r="G24" s="88">
        <v>-7.321722620825366</v>
      </c>
      <c r="H24" s="120">
        <v>-2.95117728412837</v>
      </c>
    </row>
    <row r="25" spans="1:8" ht="12.75">
      <c r="A25" s="26"/>
      <c r="B25" s="21" t="s">
        <v>62</v>
      </c>
      <c r="C25" s="21"/>
      <c r="D25" s="87">
        <v>9.148060068474951</v>
      </c>
      <c r="E25" s="88">
        <v>5.668543037079754</v>
      </c>
      <c r="F25" s="88">
        <v>6.71509244690085</v>
      </c>
      <c r="G25" s="88">
        <v>5.931846035707422</v>
      </c>
      <c r="H25" s="120">
        <v>6.684324968689892</v>
      </c>
    </row>
    <row r="26" spans="1:8" ht="12.75">
      <c r="A26" s="26"/>
      <c r="B26" s="21" t="s">
        <v>63</v>
      </c>
      <c r="C26" s="21"/>
      <c r="D26" s="87">
        <v>3.5655883569751357</v>
      </c>
      <c r="E26" s="88">
        <v>3.1214770295274086</v>
      </c>
      <c r="F26" s="88">
        <v>5.765812671482062</v>
      </c>
      <c r="G26" s="88">
        <v>3.88559300011575</v>
      </c>
      <c r="H26" s="120">
        <v>4.482069877427675</v>
      </c>
    </row>
    <row r="27" spans="1:8" ht="12.75">
      <c r="A27" s="26"/>
      <c r="B27" s="21" t="s">
        <v>17</v>
      </c>
      <c r="C27" s="21"/>
      <c r="D27" s="87">
        <v>14.393741949908945</v>
      </c>
      <c r="E27" s="88">
        <v>9.590358748919027</v>
      </c>
      <c r="F27" s="88">
        <v>-17.780124062303482</v>
      </c>
      <c r="G27" s="88">
        <v>-6.236252105809781</v>
      </c>
      <c r="H27" s="120">
        <v>-80.18054759461137</v>
      </c>
    </row>
    <row r="28" spans="1:8" ht="12.75">
      <c r="A28" s="26"/>
      <c r="B28" s="21"/>
      <c r="C28" s="21"/>
      <c r="D28" s="74"/>
      <c r="E28" s="75"/>
      <c r="F28" s="75"/>
      <c r="G28" s="75"/>
      <c r="H28" s="105"/>
    </row>
    <row r="29" spans="1:8" ht="12.75">
      <c r="A29" s="33" t="s">
        <v>18</v>
      </c>
      <c r="B29" s="34"/>
      <c r="C29" s="21"/>
      <c r="D29" s="87">
        <v>-0.7635462610676047</v>
      </c>
      <c r="E29" s="88">
        <v>-17.127273009916987</v>
      </c>
      <c r="F29" s="88">
        <v>140.06935435761142</v>
      </c>
      <c r="G29" s="88">
        <v>92.12823127771024</v>
      </c>
      <c r="H29" s="120">
        <v>56.20172665246128</v>
      </c>
    </row>
    <row r="30" spans="1:8" ht="12.75">
      <c r="A30" s="26"/>
      <c r="B30" s="21"/>
      <c r="C30" s="21"/>
      <c r="D30" s="74"/>
      <c r="E30" s="75"/>
      <c r="F30" s="75"/>
      <c r="G30" s="75"/>
      <c r="H30" s="105"/>
    </row>
    <row r="31" spans="1:8" ht="12.75">
      <c r="A31" s="26" t="s">
        <v>19</v>
      </c>
      <c r="B31" s="21"/>
      <c r="C31" s="21"/>
      <c r="D31" s="74"/>
      <c r="E31" s="75"/>
      <c r="F31" s="75"/>
      <c r="G31" s="75"/>
      <c r="H31" s="105"/>
    </row>
    <row r="32" spans="1:8" ht="12.75">
      <c r="A32" s="26" t="s">
        <v>20</v>
      </c>
      <c r="B32" s="21"/>
      <c r="C32" s="21"/>
      <c r="D32" s="87">
        <v>8.92117452476786</v>
      </c>
      <c r="E32" s="88">
        <v>6.42054228661848</v>
      </c>
      <c r="F32" s="88">
        <v>9.181587486312592</v>
      </c>
      <c r="G32" s="88">
        <v>7.385342053124333</v>
      </c>
      <c r="H32" s="120">
        <v>10.114341856384046</v>
      </c>
    </row>
    <row r="33" spans="1:8" ht="12.75">
      <c r="A33" s="26"/>
      <c r="B33" s="21" t="s">
        <v>21</v>
      </c>
      <c r="C33" s="21"/>
      <c r="D33" s="87">
        <v>28.695818856973187</v>
      </c>
      <c r="E33" s="88">
        <v>57.34393853169111</v>
      </c>
      <c r="F33" s="88">
        <v>4.311650694050306</v>
      </c>
      <c r="G33" s="88">
        <v>82.10076341085856</v>
      </c>
      <c r="H33" s="120">
        <v>22.87302804681943</v>
      </c>
    </row>
    <row r="34" spans="1:8" ht="12.75">
      <c r="A34" s="26"/>
      <c r="B34" s="21" t="s">
        <v>22</v>
      </c>
      <c r="C34" s="21"/>
      <c r="D34" s="87">
        <v>4.572388502676583</v>
      </c>
      <c r="E34" s="88">
        <v>2.9199376785322473</v>
      </c>
      <c r="F34" s="88">
        <v>-2.1515689274236194</v>
      </c>
      <c r="G34" s="88">
        <v>2.5243899635982725</v>
      </c>
      <c r="H34" s="120">
        <v>11.35973455677226</v>
      </c>
    </row>
    <row r="35" spans="1:8" ht="12.75">
      <c r="A35" s="26"/>
      <c r="B35" s="21" t="s">
        <v>23</v>
      </c>
      <c r="C35" s="21"/>
      <c r="D35" s="87">
        <v>19.401445845418806</v>
      </c>
      <c r="E35" s="88">
        <v>14.743972730764998</v>
      </c>
      <c r="F35" s="88">
        <v>29.54806878941174</v>
      </c>
      <c r="G35" s="88">
        <v>16.220875794928435</v>
      </c>
      <c r="H35" s="120">
        <v>8.75698366447435</v>
      </c>
    </row>
    <row r="36" spans="1:8" ht="12.75">
      <c r="A36" s="26"/>
      <c r="B36" s="21"/>
      <c r="C36" s="21"/>
      <c r="D36" s="87"/>
      <c r="E36" s="88"/>
      <c r="F36" s="88"/>
      <c r="G36" s="88"/>
      <c r="H36" s="120"/>
    </row>
    <row r="37" spans="1:8" ht="12.75">
      <c r="A37" s="35" t="s">
        <v>25</v>
      </c>
      <c r="B37" s="36"/>
      <c r="C37" s="21"/>
      <c r="D37" s="95">
        <v>4.234305694476936</v>
      </c>
      <c r="E37" s="96">
        <v>0.8332988298656474</v>
      </c>
      <c r="F37" s="96">
        <v>24.989395435872442</v>
      </c>
      <c r="G37" s="96">
        <v>18.776494909320984</v>
      </c>
      <c r="H37" s="262">
        <v>18.903677659668094</v>
      </c>
    </row>
    <row r="38" spans="1:8" ht="12.75">
      <c r="A38" s="35" t="s">
        <v>26</v>
      </c>
      <c r="B38" s="36"/>
      <c r="C38" s="21"/>
      <c r="D38" s="95">
        <v>5.821926173812564</v>
      </c>
      <c r="E38" s="96">
        <v>4.651342738062403</v>
      </c>
      <c r="F38" s="96">
        <v>7.5441932069528095</v>
      </c>
      <c r="G38" s="96">
        <v>5.326540521432932</v>
      </c>
      <c r="H38" s="262">
        <v>6.6835316529943345</v>
      </c>
    </row>
    <row r="39" spans="1:8" ht="12.75">
      <c r="A39" s="50"/>
      <c r="B39" s="51"/>
      <c r="C39" s="51"/>
      <c r="D39" s="82"/>
      <c r="E39" s="51"/>
      <c r="F39" s="51"/>
      <c r="G39" s="51"/>
      <c r="H39" s="116"/>
    </row>
  </sheetData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43.8515625" style="0" customWidth="1"/>
  </cols>
  <sheetData>
    <row r="1" spans="1:8" ht="12.75">
      <c r="A1" s="1" t="s">
        <v>198</v>
      </c>
      <c r="B1" s="2"/>
      <c r="C1" s="2"/>
      <c r="D1" s="2"/>
      <c r="E1" s="2"/>
      <c r="F1" s="2"/>
      <c r="G1" s="2"/>
      <c r="H1" s="2"/>
    </row>
    <row r="2" spans="1:8" ht="12.75">
      <c r="A2" s="67" t="s">
        <v>0</v>
      </c>
      <c r="B2" s="1"/>
      <c r="C2" s="1"/>
      <c r="D2" s="2"/>
      <c r="E2" s="2"/>
      <c r="F2" s="2"/>
      <c r="G2" s="2"/>
      <c r="H2" s="2"/>
    </row>
    <row r="3" spans="1:8" ht="12.75">
      <c r="A3" s="4" t="s">
        <v>1</v>
      </c>
      <c r="B3" s="5"/>
      <c r="C3" s="5"/>
      <c r="D3" s="2"/>
      <c r="E3" s="2"/>
      <c r="F3" s="2"/>
      <c r="G3" s="2"/>
      <c r="H3" s="2"/>
    </row>
    <row r="4" spans="1:8" ht="12.75">
      <c r="A4" s="4" t="s">
        <v>2</v>
      </c>
      <c r="B4" s="1"/>
      <c r="C4" s="1"/>
      <c r="D4" s="2"/>
      <c r="E4" s="2"/>
      <c r="F4" s="2"/>
      <c r="G4" s="2"/>
      <c r="H4" s="2"/>
    </row>
    <row r="5" spans="1:8" ht="12.75">
      <c r="A5" s="1" t="s">
        <v>66</v>
      </c>
      <c r="B5" s="1"/>
      <c r="C5" s="1"/>
      <c r="D5" s="256"/>
      <c r="E5" s="256"/>
      <c r="F5" s="256"/>
      <c r="G5" s="256"/>
      <c r="H5" s="256"/>
    </row>
    <row r="6" spans="1:8" ht="12.75">
      <c r="A6" s="300"/>
      <c r="B6" s="263"/>
      <c r="C6" s="3"/>
      <c r="D6" s="257" t="s">
        <v>180</v>
      </c>
      <c r="E6" s="85"/>
      <c r="F6" s="85"/>
      <c r="G6" s="85"/>
      <c r="H6" s="100"/>
    </row>
    <row r="7" spans="1:8" ht="12.75">
      <c r="A7" s="14"/>
      <c r="B7" s="86"/>
      <c r="C7" s="252"/>
      <c r="D7" s="258" t="s">
        <v>193</v>
      </c>
      <c r="E7" s="259" t="s">
        <v>194</v>
      </c>
      <c r="F7" s="259" t="s">
        <v>195</v>
      </c>
      <c r="G7" s="259" t="s">
        <v>196</v>
      </c>
      <c r="H7" s="260" t="s">
        <v>197</v>
      </c>
    </row>
    <row r="8" spans="1:8" ht="12.75">
      <c r="A8" s="26"/>
      <c r="B8" s="21"/>
      <c r="C8" s="21"/>
      <c r="D8" s="26"/>
      <c r="E8" s="21"/>
      <c r="F8" s="21"/>
      <c r="G8" s="21"/>
      <c r="H8" s="119"/>
    </row>
    <row r="9" spans="1:8" ht="12.75">
      <c r="A9" s="26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87">
        <v>4.785816330341364</v>
      </c>
      <c r="E10" s="88">
        <v>-6.106407919626189</v>
      </c>
      <c r="F10" s="88">
        <v>5.580175120020869</v>
      </c>
      <c r="G10" s="88">
        <v>10.658124679039371</v>
      </c>
      <c r="H10" s="120">
        <v>23.604780367105803</v>
      </c>
    </row>
    <row r="11" spans="1:8" ht="12.75">
      <c r="A11" s="26"/>
      <c r="B11" s="21" t="s">
        <v>8</v>
      </c>
      <c r="C11" s="21"/>
      <c r="D11" s="87">
        <v>2.4628357806072643</v>
      </c>
      <c r="E11" s="88">
        <v>0.11449974359547532</v>
      </c>
      <c r="F11" s="88">
        <v>4.8403937434984945</v>
      </c>
      <c r="G11" s="88">
        <v>6.370408170870179</v>
      </c>
      <c r="H11" s="120">
        <v>18.871602678168408</v>
      </c>
    </row>
    <row r="12" spans="1:8" ht="12.75">
      <c r="A12" s="272"/>
      <c r="B12" s="273"/>
      <c r="C12" s="273" t="s">
        <v>215</v>
      </c>
      <c r="D12" s="277"/>
      <c r="E12" s="278"/>
      <c r="F12" s="278"/>
      <c r="G12" s="278">
        <v>7.493870670566816</v>
      </c>
      <c r="H12" s="279">
        <v>553.7853277235027</v>
      </c>
    </row>
    <row r="13" spans="1:8" ht="12.75">
      <c r="A13" s="272"/>
      <c r="B13" s="273"/>
      <c r="C13" s="273" t="s">
        <v>249</v>
      </c>
      <c r="D13" s="277"/>
      <c r="E13" s="278"/>
      <c r="F13" s="278"/>
      <c r="G13" s="278">
        <v>6.361701644887163</v>
      </c>
      <c r="H13" s="279">
        <v>14.682041990818483</v>
      </c>
    </row>
    <row r="14" spans="1:8" ht="12.75">
      <c r="A14" s="26"/>
      <c r="B14" s="21" t="s">
        <v>9</v>
      </c>
      <c r="C14" s="21"/>
      <c r="D14" s="261">
        <v>-29.607739260220832</v>
      </c>
      <c r="E14" s="101">
        <v>-100</v>
      </c>
      <c r="F14" s="101" t="s">
        <v>68</v>
      </c>
      <c r="G14" s="88">
        <v>913.4834127103385</v>
      </c>
      <c r="H14" s="120">
        <v>122.28685277203151</v>
      </c>
    </row>
    <row r="15" spans="1:8" ht="12.75">
      <c r="A15" s="26"/>
      <c r="B15" s="21" t="s">
        <v>10</v>
      </c>
      <c r="C15" s="21"/>
      <c r="D15" s="87">
        <v>7.394387575548977</v>
      </c>
      <c r="E15" s="88">
        <v>2.969302908838034</v>
      </c>
      <c r="F15" s="88">
        <v>6.001598024140975</v>
      </c>
      <c r="G15" s="88">
        <v>12.374562646121777</v>
      </c>
      <c r="H15" s="120">
        <v>8.737330015247036</v>
      </c>
    </row>
    <row r="16" spans="1:8" ht="12.75">
      <c r="A16" s="26"/>
      <c r="B16" s="21" t="s">
        <v>60</v>
      </c>
      <c r="C16" s="21"/>
      <c r="D16" s="87">
        <v>13.89272179724732</v>
      </c>
      <c r="E16" s="88">
        <v>-12.88377265017182</v>
      </c>
      <c r="F16" s="88">
        <v>10.834573182802053</v>
      </c>
      <c r="G16" s="88">
        <v>-55.14137987282366</v>
      </c>
      <c r="H16" s="120">
        <v>177.7128729348417</v>
      </c>
    </row>
    <row r="17" spans="1:8" ht="12.75">
      <c r="A17" s="26"/>
      <c r="B17" s="21" t="s">
        <v>61</v>
      </c>
      <c r="C17" s="21"/>
      <c r="D17" s="87">
        <v>399.80027414546794</v>
      </c>
      <c r="E17" s="88">
        <v>-89.55100962707917</v>
      </c>
      <c r="F17" s="88">
        <v>113.99951420598349</v>
      </c>
      <c r="G17" s="88">
        <v>-4.794915055035986</v>
      </c>
      <c r="H17" s="120">
        <v>49.08995037399042</v>
      </c>
    </row>
    <row r="18" spans="1:8" ht="12.75">
      <c r="A18" s="26"/>
      <c r="B18" s="21" t="s">
        <v>11</v>
      </c>
      <c r="C18" s="21"/>
      <c r="D18" s="87">
        <v>-0.8491315874178396</v>
      </c>
      <c r="E18" s="88">
        <v>-1.883373091577345</v>
      </c>
      <c r="F18" s="88">
        <v>4.754078828657837</v>
      </c>
      <c r="G18" s="88">
        <v>-4.486870727932269</v>
      </c>
      <c r="H18" s="120">
        <v>15.978215163447974</v>
      </c>
    </row>
    <row r="19" spans="1:8" ht="12.75">
      <c r="A19" s="26"/>
      <c r="B19" s="21" t="s">
        <v>12</v>
      </c>
      <c r="C19" s="21"/>
      <c r="D19" s="87">
        <v>11.15558548568243</v>
      </c>
      <c r="E19" s="88">
        <v>-18.424083716456163</v>
      </c>
      <c r="F19" s="88">
        <v>-3.263701554395937</v>
      </c>
      <c r="G19" s="88">
        <v>-3.420365648309942</v>
      </c>
      <c r="H19" s="120">
        <v>0.820931126000235</v>
      </c>
    </row>
    <row r="20" spans="1:8" ht="12.75">
      <c r="A20" s="26"/>
      <c r="B20" s="21"/>
      <c r="C20" s="21"/>
      <c r="D20" s="74"/>
      <c r="E20" s="75"/>
      <c r="F20" s="75"/>
      <c r="G20" s="75"/>
      <c r="H20" s="105"/>
    </row>
    <row r="21" spans="1:8" ht="12.75">
      <c r="A21" s="26" t="s">
        <v>13</v>
      </c>
      <c r="B21" s="21"/>
      <c r="C21" s="21"/>
      <c r="D21" s="87">
        <v>3.643441967915151</v>
      </c>
      <c r="E21" s="88">
        <v>4.008900484671307</v>
      </c>
      <c r="F21" s="88">
        <v>3.0390367075130653</v>
      </c>
      <c r="G21" s="88">
        <v>4.695125824715274</v>
      </c>
      <c r="H21" s="120">
        <v>6.452140157515696</v>
      </c>
    </row>
    <row r="22" spans="1:8" ht="12.75">
      <c r="A22" s="26"/>
      <c r="B22" s="21" t="s">
        <v>14</v>
      </c>
      <c r="C22" s="21"/>
      <c r="D22" s="87">
        <v>-0.29948046082634017</v>
      </c>
      <c r="E22" s="88">
        <v>4.438589215726507</v>
      </c>
      <c r="F22" s="88">
        <v>1.2204475870994491</v>
      </c>
      <c r="G22" s="88">
        <v>9.453566989077643</v>
      </c>
      <c r="H22" s="120">
        <v>6.187392752004994</v>
      </c>
    </row>
    <row r="23" spans="1:8" ht="12.75">
      <c r="A23" s="26"/>
      <c r="B23" s="21" t="s">
        <v>15</v>
      </c>
      <c r="C23" s="21"/>
      <c r="D23" s="87">
        <v>7.5028089386474095</v>
      </c>
      <c r="E23" s="88">
        <v>-7.3504532944589585</v>
      </c>
      <c r="F23" s="88">
        <v>6.026986371175491</v>
      </c>
      <c r="G23" s="88">
        <v>3.625318903044139</v>
      </c>
      <c r="H23" s="120">
        <v>53.81586540758856</v>
      </c>
    </row>
    <row r="24" spans="1:8" ht="12.75">
      <c r="A24" s="26"/>
      <c r="B24" s="21" t="s">
        <v>16</v>
      </c>
      <c r="C24" s="21"/>
      <c r="D24" s="87">
        <v>-35.698320721226416</v>
      </c>
      <c r="E24" s="88">
        <v>17.156837436817906</v>
      </c>
      <c r="F24" s="88">
        <v>208.73831167753218</v>
      </c>
      <c r="G24" s="88">
        <v>-13.430751911167416</v>
      </c>
      <c r="H24" s="120">
        <v>-0.24842182583654226</v>
      </c>
    </row>
    <row r="25" spans="1:8" ht="12.75">
      <c r="A25" s="26"/>
      <c r="B25" s="21" t="s">
        <v>62</v>
      </c>
      <c r="C25" s="21"/>
      <c r="D25" s="87">
        <v>5.4972422138898525</v>
      </c>
      <c r="E25" s="88">
        <v>9.90924793484993</v>
      </c>
      <c r="F25" s="88">
        <v>-1.3759501697942045</v>
      </c>
      <c r="G25" s="88">
        <v>3.593282986388169</v>
      </c>
      <c r="H25" s="120">
        <v>8.607397719951116</v>
      </c>
    </row>
    <row r="26" spans="1:8" ht="12.75">
      <c r="A26" s="26"/>
      <c r="B26" s="21" t="s">
        <v>63</v>
      </c>
      <c r="C26" s="21"/>
      <c r="D26" s="87">
        <v>4.000130512506694</v>
      </c>
      <c r="E26" s="88">
        <v>3.5860167579193414</v>
      </c>
      <c r="F26" s="88">
        <v>0.7648844721594328</v>
      </c>
      <c r="G26" s="88">
        <v>4.751030045319915</v>
      </c>
      <c r="H26" s="120">
        <v>2.9421603843709843</v>
      </c>
    </row>
    <row r="27" spans="1:8" ht="12.75">
      <c r="A27" s="26"/>
      <c r="B27" s="21" t="s">
        <v>17</v>
      </c>
      <c r="C27" s="21"/>
      <c r="D27" s="87">
        <v>33.58091300213031</v>
      </c>
      <c r="E27" s="88">
        <v>-32.554024205867535</v>
      </c>
      <c r="F27" s="88">
        <v>3.5004675034896016</v>
      </c>
      <c r="G27" s="88">
        <v>-1.4552564848214655</v>
      </c>
      <c r="H27" s="120">
        <v>-96.87100756205383</v>
      </c>
    </row>
    <row r="28" spans="1:8" ht="12.75">
      <c r="A28" s="26"/>
      <c r="B28" s="21"/>
      <c r="C28" s="21"/>
      <c r="D28" s="74"/>
      <c r="E28" s="75"/>
      <c r="F28" s="75"/>
      <c r="G28" s="75"/>
      <c r="H28" s="105"/>
    </row>
    <row r="29" spans="1:8" ht="12.75">
      <c r="A29" s="33" t="s">
        <v>18</v>
      </c>
      <c r="B29" s="34"/>
      <c r="C29" s="21"/>
      <c r="D29" s="87">
        <v>8.349541237216007</v>
      </c>
      <c r="E29" s="88">
        <v>-36.29129832621471</v>
      </c>
      <c r="F29" s="88">
        <v>17.959887271796937</v>
      </c>
      <c r="G29" s="88">
        <v>36.03361206981211</v>
      </c>
      <c r="H29" s="120">
        <v>79.78208239562126</v>
      </c>
    </row>
    <row r="30" spans="1:8" ht="12.75">
      <c r="A30" s="26"/>
      <c r="B30" s="21"/>
      <c r="C30" s="21"/>
      <c r="D30" s="74"/>
      <c r="E30" s="75"/>
      <c r="F30" s="75"/>
      <c r="G30" s="75"/>
      <c r="H30" s="105"/>
    </row>
    <row r="31" spans="1:8" ht="12.75">
      <c r="A31" s="26" t="s">
        <v>19</v>
      </c>
      <c r="B31" s="21"/>
      <c r="C31" s="21"/>
      <c r="D31" s="74"/>
      <c r="E31" s="75"/>
      <c r="F31" s="75"/>
      <c r="G31" s="75"/>
      <c r="H31" s="105"/>
    </row>
    <row r="32" spans="1:8" ht="12.75">
      <c r="A32" s="26" t="s">
        <v>20</v>
      </c>
      <c r="B32" s="21"/>
      <c r="C32" s="21"/>
      <c r="D32" s="87">
        <v>9.085570573833458</v>
      </c>
      <c r="E32" s="88">
        <v>29.821763514699494</v>
      </c>
      <c r="F32" s="88">
        <v>-25.969022572933387</v>
      </c>
      <c r="G32" s="88">
        <v>5.589242053208454</v>
      </c>
      <c r="H32" s="120">
        <v>-3.7947650687240264</v>
      </c>
    </row>
    <row r="33" spans="1:8" ht="12.75">
      <c r="A33" s="26"/>
      <c r="B33" s="21" t="s">
        <v>21</v>
      </c>
      <c r="C33" s="21"/>
      <c r="D33" s="87">
        <v>-47.61363204594371</v>
      </c>
      <c r="E33" s="88">
        <v>448.96813579935656</v>
      </c>
      <c r="F33" s="88">
        <v>-82.80629573045493</v>
      </c>
      <c r="G33" s="88">
        <v>173.93168276162555</v>
      </c>
      <c r="H33" s="120">
        <v>-36.22017590357649</v>
      </c>
    </row>
    <row r="34" spans="1:8" ht="12.75">
      <c r="A34" s="26"/>
      <c r="B34" s="21" t="s">
        <v>22</v>
      </c>
      <c r="C34" s="21"/>
      <c r="D34" s="87">
        <v>8.184432219499094</v>
      </c>
      <c r="E34" s="88">
        <v>22.256133396836965</v>
      </c>
      <c r="F34" s="88">
        <v>-30.724415350507506</v>
      </c>
      <c r="G34" s="88">
        <v>-9.719559248928633</v>
      </c>
      <c r="H34" s="120">
        <v>2.48232084244</v>
      </c>
    </row>
    <row r="35" spans="1:8" ht="12.75">
      <c r="A35" s="26"/>
      <c r="B35" s="21" t="s">
        <v>23</v>
      </c>
      <c r="C35" s="21"/>
      <c r="D35" s="87">
        <v>9.200681504868925</v>
      </c>
      <c r="E35" s="88">
        <v>51.92966684885825</v>
      </c>
      <c r="F35" s="88">
        <v>-21.08260471615703</v>
      </c>
      <c r="G35" s="88">
        <v>30.150980691622674</v>
      </c>
      <c r="H35" s="120">
        <v>-11.022498978222583</v>
      </c>
    </row>
    <row r="36" spans="1:8" ht="12.75">
      <c r="A36" s="26"/>
      <c r="B36" s="21"/>
      <c r="C36" s="21"/>
      <c r="D36" s="87"/>
      <c r="E36" s="88"/>
      <c r="F36" s="88"/>
      <c r="G36" s="88"/>
      <c r="H36" s="120"/>
    </row>
    <row r="37" spans="1:8" ht="12.75">
      <c r="A37" s="35" t="s">
        <v>25</v>
      </c>
      <c r="B37" s="36"/>
      <c r="C37" s="21"/>
      <c r="D37" s="95">
        <v>4.717613616466609</v>
      </c>
      <c r="E37" s="96">
        <v>-5.810091282813534</v>
      </c>
      <c r="F37" s="96">
        <v>5.244745007391494</v>
      </c>
      <c r="G37" s="96">
        <v>10.759352792696397</v>
      </c>
      <c r="H37" s="262">
        <v>23.513046535706362</v>
      </c>
    </row>
    <row r="38" spans="1:8" ht="12.75">
      <c r="A38" s="35" t="s">
        <v>26</v>
      </c>
      <c r="B38" s="36"/>
      <c r="C38" s="21"/>
      <c r="D38" s="95">
        <v>4.350845651929824</v>
      </c>
      <c r="E38" s="96">
        <v>8.218903022069291</v>
      </c>
      <c r="F38" s="96">
        <v>-2.515139111837761</v>
      </c>
      <c r="G38" s="96">
        <v>4.929421296508685</v>
      </c>
      <c r="H38" s="262">
        <v>4.966032262241482</v>
      </c>
    </row>
    <row r="39" spans="1:8" ht="12.75">
      <c r="A39" s="50"/>
      <c r="B39" s="51"/>
      <c r="C39" s="51"/>
      <c r="D39" s="82"/>
      <c r="E39" s="51"/>
      <c r="F39" s="51"/>
      <c r="G39" s="51"/>
      <c r="H39" s="116"/>
    </row>
    <row r="40" spans="1:2" ht="12.75">
      <c r="A40" s="21" t="s">
        <v>68</v>
      </c>
      <c r="B40" s="21" t="s">
        <v>191</v>
      </c>
    </row>
  </sheetData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11.421875" defaultRowHeight="12.75"/>
  <cols>
    <col min="1" max="2" width="4.00390625" style="0" customWidth="1"/>
    <col min="3" max="3" width="44.7109375" style="0" customWidth="1"/>
  </cols>
  <sheetData>
    <row r="1" spans="1:8" ht="12.75">
      <c r="A1" s="1" t="s">
        <v>199</v>
      </c>
      <c r="B1" s="2"/>
      <c r="C1" s="2"/>
      <c r="D1" s="2"/>
      <c r="E1" s="2"/>
      <c r="F1" s="2"/>
      <c r="G1" s="2"/>
      <c r="H1" s="2"/>
    </row>
    <row r="2" spans="1:8" ht="12.75">
      <c r="A2" s="67" t="s">
        <v>0</v>
      </c>
      <c r="B2" s="1"/>
      <c r="C2" s="1"/>
      <c r="D2" s="2"/>
      <c r="E2" s="2"/>
      <c r="F2" s="2"/>
      <c r="G2" s="2"/>
      <c r="H2" s="2"/>
    </row>
    <row r="3" spans="1:8" ht="12.75">
      <c r="A3" s="4" t="s">
        <v>1</v>
      </c>
      <c r="B3" s="5"/>
      <c r="C3" s="5"/>
      <c r="D3" s="2"/>
      <c r="E3" s="2"/>
      <c r="F3" s="2"/>
      <c r="G3" s="2"/>
      <c r="H3" s="2"/>
    </row>
    <row r="4" spans="1:8" ht="12.75">
      <c r="A4" s="4" t="s">
        <v>2</v>
      </c>
      <c r="B4" s="1"/>
      <c r="C4" s="1"/>
      <c r="D4" s="2"/>
      <c r="E4" s="2"/>
      <c r="F4" s="2"/>
      <c r="G4" s="2"/>
      <c r="H4" s="2"/>
    </row>
    <row r="5" spans="1:8" ht="12.75">
      <c r="A5" s="1" t="s">
        <v>66</v>
      </c>
      <c r="B5" s="1"/>
      <c r="C5" s="1"/>
      <c r="D5" s="256"/>
      <c r="E5" s="256"/>
      <c r="F5" s="256"/>
      <c r="G5" s="256"/>
      <c r="H5" s="256"/>
    </row>
    <row r="6" spans="1:8" ht="12.75">
      <c r="A6" s="2"/>
      <c r="B6" s="7"/>
      <c r="C6" s="2"/>
      <c r="D6" s="257" t="s">
        <v>182</v>
      </c>
      <c r="E6" s="85"/>
      <c r="F6" s="85"/>
      <c r="G6" s="85"/>
      <c r="H6" s="100"/>
    </row>
    <row r="7" spans="1:8" ht="12.75">
      <c r="A7" s="14"/>
      <c r="B7" s="86"/>
      <c r="C7" s="252"/>
      <c r="D7" s="258" t="s">
        <v>193</v>
      </c>
      <c r="E7" s="259" t="s">
        <v>194</v>
      </c>
      <c r="F7" s="259" t="s">
        <v>195</v>
      </c>
      <c r="G7" s="259" t="s">
        <v>196</v>
      </c>
      <c r="H7" s="260" t="s">
        <v>197</v>
      </c>
    </row>
    <row r="8" spans="1:8" ht="12.75">
      <c r="A8" s="26"/>
      <c r="B8" s="21"/>
      <c r="C8" s="21"/>
      <c r="D8" s="26"/>
      <c r="E8" s="21"/>
      <c r="F8" s="21"/>
      <c r="G8" s="21"/>
      <c r="H8" s="119"/>
    </row>
    <row r="9" spans="1:8" ht="12.75">
      <c r="A9" s="26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87">
        <v>-1.0928527136150001</v>
      </c>
      <c r="E10" s="88">
        <v>0.36537271827676854</v>
      </c>
      <c r="F10" s="88">
        <v>1.7480064973834475</v>
      </c>
      <c r="G10" s="88">
        <v>31.519958606339806</v>
      </c>
      <c r="H10" s="120">
        <v>21.287368500079708</v>
      </c>
    </row>
    <row r="11" spans="1:8" ht="12.75">
      <c r="A11" s="26"/>
      <c r="B11" s="21" t="s">
        <v>8</v>
      </c>
      <c r="C11" s="21"/>
      <c r="D11" s="87">
        <v>-0.14831723352998205</v>
      </c>
      <c r="E11" s="88">
        <v>1.4046413749571274</v>
      </c>
      <c r="F11" s="88">
        <v>-1.2195693463426638</v>
      </c>
      <c r="G11" s="88">
        <v>23.452365004256247</v>
      </c>
      <c r="H11" s="120">
        <v>21.183184825714708</v>
      </c>
    </row>
    <row r="12" spans="1:8" ht="12.75">
      <c r="A12" s="272"/>
      <c r="B12" s="273"/>
      <c r="C12" s="273" t="s">
        <v>215</v>
      </c>
      <c r="D12" s="277"/>
      <c r="E12" s="278"/>
      <c r="F12" s="278"/>
      <c r="G12" s="278">
        <v>11051.78653831545</v>
      </c>
      <c r="H12" s="279">
        <v>83.19222373632664</v>
      </c>
    </row>
    <row r="13" spans="1:8" ht="12.75">
      <c r="A13" s="272"/>
      <c r="B13" s="273"/>
      <c r="C13" s="273" t="s">
        <v>249</v>
      </c>
      <c r="D13" s="277"/>
      <c r="E13" s="278"/>
      <c r="F13" s="278"/>
      <c r="G13" s="278">
        <v>12.81529024433532</v>
      </c>
      <c r="H13" s="279">
        <v>15.271057519705655</v>
      </c>
    </row>
    <row r="14" spans="1:8" ht="12.75">
      <c r="A14" s="26"/>
      <c r="B14" s="21" t="s">
        <v>9</v>
      </c>
      <c r="C14" s="21"/>
      <c r="D14" s="261">
        <v>-87.33503673320442</v>
      </c>
      <c r="E14" s="101">
        <v>-100</v>
      </c>
      <c r="F14" s="101" t="s">
        <v>68</v>
      </c>
      <c r="G14" s="88">
        <v>584.1146759087264</v>
      </c>
      <c r="H14" s="120">
        <v>40.72259671162723</v>
      </c>
    </row>
    <row r="15" spans="1:8" ht="12.75">
      <c r="A15" s="26"/>
      <c r="B15" s="21" t="s">
        <v>10</v>
      </c>
      <c r="C15" s="21"/>
      <c r="D15" s="87">
        <v>7.422107808263867</v>
      </c>
      <c r="E15" s="88">
        <v>5.135896657133343</v>
      </c>
      <c r="F15" s="88">
        <v>1.1776742051582412</v>
      </c>
      <c r="G15" s="88">
        <v>16.44183032608273</v>
      </c>
      <c r="H15" s="120">
        <v>11.45937734017728</v>
      </c>
    </row>
    <row r="16" spans="1:8" ht="12.75">
      <c r="A16" s="26"/>
      <c r="B16" s="21" t="s">
        <v>60</v>
      </c>
      <c r="C16" s="21"/>
      <c r="D16" s="87">
        <v>26.10810233775236</v>
      </c>
      <c r="E16" s="88">
        <v>-9.536283532802148</v>
      </c>
      <c r="F16" s="88">
        <v>-10.061933934029677</v>
      </c>
      <c r="G16" s="88">
        <v>-55.44542436577833</v>
      </c>
      <c r="H16" s="120">
        <v>62.6673901569633</v>
      </c>
    </row>
    <row r="17" spans="1:8" ht="12.75">
      <c r="A17" s="26"/>
      <c r="B17" s="21" t="s">
        <v>61</v>
      </c>
      <c r="C17" s="21"/>
      <c r="D17" s="87">
        <v>-12.58027537229407</v>
      </c>
      <c r="E17" s="88">
        <v>40.580618086892414</v>
      </c>
      <c r="F17" s="88">
        <v>9.02419819168616</v>
      </c>
      <c r="G17" s="88">
        <v>-9.538454555675512</v>
      </c>
      <c r="H17" s="120">
        <v>-0.4546335806601576</v>
      </c>
    </row>
    <row r="18" spans="1:8" ht="12.75">
      <c r="A18" s="26"/>
      <c r="B18" s="21" t="s">
        <v>11</v>
      </c>
      <c r="C18" s="21"/>
      <c r="D18" s="87">
        <v>3.6496074300923054</v>
      </c>
      <c r="E18" s="88">
        <v>-3.306363287608738</v>
      </c>
      <c r="F18" s="88">
        <v>1.771302272052333</v>
      </c>
      <c r="G18" s="88">
        <v>-3.5888498293173865</v>
      </c>
      <c r="H18" s="120">
        <v>9.582150706438263</v>
      </c>
    </row>
    <row r="19" spans="1:8" ht="12.75">
      <c r="A19" s="26"/>
      <c r="B19" s="21" t="s">
        <v>12</v>
      </c>
      <c r="C19" s="21"/>
      <c r="D19" s="87">
        <v>8.629534169558717</v>
      </c>
      <c r="E19" s="88">
        <v>-30.353000293318356</v>
      </c>
      <c r="F19" s="88">
        <v>-0.4193672552542216</v>
      </c>
      <c r="G19" s="88">
        <v>-5.272774301712535</v>
      </c>
      <c r="H19" s="120">
        <v>-6.791313035477364</v>
      </c>
    </row>
    <row r="20" spans="1:8" ht="12.75">
      <c r="A20" s="26"/>
      <c r="B20" s="21"/>
      <c r="C20" s="21"/>
      <c r="D20" s="74"/>
      <c r="E20" s="75"/>
      <c r="F20" s="75"/>
      <c r="G20" s="75"/>
      <c r="H20" s="105"/>
    </row>
    <row r="21" spans="1:8" ht="12.75">
      <c r="A21" s="26" t="s">
        <v>13</v>
      </c>
      <c r="B21" s="21"/>
      <c r="C21" s="21"/>
      <c r="D21" s="87">
        <v>6.0713061157755766</v>
      </c>
      <c r="E21" s="88">
        <v>5.343695698550266</v>
      </c>
      <c r="F21" s="88">
        <v>0.9783150731053514</v>
      </c>
      <c r="G21" s="88">
        <v>5.137124018605332</v>
      </c>
      <c r="H21" s="120">
        <v>5.329541089673806</v>
      </c>
    </row>
    <row r="22" spans="1:8" ht="12.75">
      <c r="A22" s="26"/>
      <c r="B22" s="21" t="s">
        <v>14</v>
      </c>
      <c r="C22" s="21"/>
      <c r="D22" s="87">
        <v>3.240391635822837</v>
      </c>
      <c r="E22" s="88">
        <v>5.323897378646736</v>
      </c>
      <c r="F22" s="88">
        <v>1.4788590074231722</v>
      </c>
      <c r="G22" s="88">
        <v>7.456581144405439</v>
      </c>
      <c r="H22" s="120">
        <v>5.928852366360937</v>
      </c>
    </row>
    <row r="23" spans="1:8" ht="12.75">
      <c r="A23" s="26"/>
      <c r="B23" s="21" t="s">
        <v>15</v>
      </c>
      <c r="C23" s="21"/>
      <c r="D23" s="87">
        <v>11.016673540667664</v>
      </c>
      <c r="E23" s="88">
        <v>-4.761723558989617</v>
      </c>
      <c r="F23" s="88">
        <v>10.848670932665705</v>
      </c>
      <c r="G23" s="88">
        <v>5.910734618911073</v>
      </c>
      <c r="H23" s="120">
        <v>18.651587890611722</v>
      </c>
    </row>
    <row r="24" spans="1:8" ht="12.75">
      <c r="A24" s="26"/>
      <c r="B24" s="21" t="s">
        <v>16</v>
      </c>
      <c r="C24" s="21"/>
      <c r="D24" s="87">
        <v>17.669800830443872</v>
      </c>
      <c r="E24" s="88">
        <v>-3.380454726760118</v>
      </c>
      <c r="F24" s="88">
        <v>-5.552468437427183</v>
      </c>
      <c r="G24" s="88">
        <v>-19.09258136627666</v>
      </c>
      <c r="H24" s="120">
        <v>-3.197825361664264</v>
      </c>
    </row>
    <row r="25" spans="1:8" ht="12.75">
      <c r="A25" s="26"/>
      <c r="B25" s="21" t="s">
        <v>62</v>
      </c>
      <c r="C25" s="21"/>
      <c r="D25" s="87">
        <v>6.971332200205449</v>
      </c>
      <c r="E25" s="88">
        <v>8.972879285004986</v>
      </c>
      <c r="F25" s="88">
        <v>-0.13970034698297384</v>
      </c>
      <c r="G25" s="88">
        <v>8.876196559039219</v>
      </c>
      <c r="H25" s="120">
        <v>3.9557720981397093</v>
      </c>
    </row>
    <row r="26" spans="1:8" ht="12.75">
      <c r="A26" s="26"/>
      <c r="B26" s="21" t="s">
        <v>63</v>
      </c>
      <c r="C26" s="21"/>
      <c r="D26" s="87">
        <v>5.082035890050629</v>
      </c>
      <c r="E26" s="88">
        <v>2.9128170400819497</v>
      </c>
      <c r="F26" s="88">
        <v>0.35928332226720094</v>
      </c>
      <c r="G26" s="88">
        <v>2.9792721132425815</v>
      </c>
      <c r="H26" s="120">
        <v>6.536299932446865</v>
      </c>
    </row>
    <row r="27" spans="1:8" ht="12.75">
      <c r="A27" s="26"/>
      <c r="B27" s="21" t="s">
        <v>17</v>
      </c>
      <c r="C27" s="21"/>
      <c r="D27" s="87">
        <v>-3.4545980661424336</v>
      </c>
      <c r="E27" s="88">
        <v>141.18143283754142</v>
      </c>
      <c r="F27" s="88">
        <v>-7.438815720310665</v>
      </c>
      <c r="G27" s="88">
        <v>-19.609493960757373</v>
      </c>
      <c r="H27" s="120">
        <v>-91.99131406154406</v>
      </c>
    </row>
    <row r="28" spans="1:8" ht="12.75">
      <c r="A28" s="26"/>
      <c r="B28" s="21"/>
      <c r="C28" s="21"/>
      <c r="D28" s="74"/>
      <c r="E28" s="75"/>
      <c r="F28" s="75"/>
      <c r="G28" s="75"/>
      <c r="H28" s="105"/>
    </row>
    <row r="29" spans="1:8" ht="12.75">
      <c r="A29" s="33" t="s">
        <v>18</v>
      </c>
      <c r="B29" s="34"/>
      <c r="C29" s="21"/>
      <c r="D29" s="87">
        <v>-30.40613178509377</v>
      </c>
      <c r="E29" s="88">
        <v>-30.680881281574223</v>
      </c>
      <c r="F29" s="88">
        <v>9.042553090126603</v>
      </c>
      <c r="G29" s="88">
        <v>263.064857604876</v>
      </c>
      <c r="H29" s="120">
        <v>61.84376925641859</v>
      </c>
    </row>
    <row r="30" spans="1:8" ht="12.75">
      <c r="A30" s="26"/>
      <c r="B30" s="21"/>
      <c r="C30" s="21"/>
      <c r="D30" s="74"/>
      <c r="E30" s="75"/>
      <c r="F30" s="75"/>
      <c r="G30" s="75"/>
      <c r="H30" s="105"/>
    </row>
    <row r="31" spans="1:8" ht="12.75">
      <c r="A31" s="26" t="s">
        <v>19</v>
      </c>
      <c r="B31" s="21"/>
      <c r="C31" s="21"/>
      <c r="D31" s="74"/>
      <c r="E31" s="75"/>
      <c r="F31" s="75"/>
      <c r="G31" s="75"/>
      <c r="H31" s="105"/>
    </row>
    <row r="32" spans="1:8" ht="12.75">
      <c r="A32" s="26" t="s">
        <v>20</v>
      </c>
      <c r="B32" s="21"/>
      <c r="C32" s="21"/>
      <c r="D32" s="87">
        <v>-5.333697922876501</v>
      </c>
      <c r="E32" s="88">
        <v>18.994959439890955</v>
      </c>
      <c r="F32" s="88">
        <v>7.25663266864971</v>
      </c>
      <c r="G32" s="88">
        <v>3.2938896121064154</v>
      </c>
      <c r="H32" s="120">
        <v>11.171701030270942</v>
      </c>
    </row>
    <row r="33" spans="1:8" ht="12.75">
      <c r="A33" s="26"/>
      <c r="B33" s="21" t="s">
        <v>21</v>
      </c>
      <c r="C33" s="21"/>
      <c r="D33" s="87">
        <v>209.82972452170844</v>
      </c>
      <c r="E33" s="88">
        <v>-5.0059489681659075</v>
      </c>
      <c r="F33" s="88">
        <v>-2.486369188699533</v>
      </c>
      <c r="G33" s="88">
        <v>63.61148867047628</v>
      </c>
      <c r="H33" s="120">
        <v>62.844525235115235</v>
      </c>
    </row>
    <row r="34" spans="1:8" ht="12.75">
      <c r="A34" s="26"/>
      <c r="B34" s="21" t="s">
        <v>22</v>
      </c>
      <c r="C34" s="21"/>
      <c r="D34" s="87">
        <v>-4.202346424152004</v>
      </c>
      <c r="E34" s="88">
        <v>15.003861950843733</v>
      </c>
      <c r="F34" s="88">
        <v>-2.2287712093164602</v>
      </c>
      <c r="G34" s="88">
        <v>3.263636848997531</v>
      </c>
      <c r="H34" s="120">
        <v>13.10222579862863</v>
      </c>
    </row>
    <row r="35" spans="1:8" ht="12.75">
      <c r="A35" s="26"/>
      <c r="B35" s="21" t="s">
        <v>23</v>
      </c>
      <c r="C35" s="21"/>
      <c r="D35" s="87">
        <v>-6.090247554418493</v>
      </c>
      <c r="E35" s="88">
        <v>25.938573142066378</v>
      </c>
      <c r="F35" s="88">
        <v>23.222607497849523</v>
      </c>
      <c r="G35" s="88">
        <v>4.055999071838223</v>
      </c>
      <c r="H35" s="120">
        <v>9.56105460183576</v>
      </c>
    </row>
    <row r="36" spans="1:8" ht="12.75">
      <c r="A36" s="26"/>
      <c r="B36" s="21"/>
      <c r="C36" s="21"/>
      <c r="D36" s="87"/>
      <c r="E36" s="88"/>
      <c r="F36" s="88"/>
      <c r="G36" s="88"/>
      <c r="H36" s="120"/>
    </row>
    <row r="37" spans="1:8" ht="12.75">
      <c r="A37" s="35" t="s">
        <v>25</v>
      </c>
      <c r="B37" s="36"/>
      <c r="C37" s="21"/>
      <c r="D37" s="95">
        <v>-1.0263642428054554</v>
      </c>
      <c r="E37" s="96">
        <v>0.36007232621506624</v>
      </c>
      <c r="F37" s="96">
        <v>1.7440514502614413</v>
      </c>
      <c r="G37" s="96">
        <v>31.548686844921892</v>
      </c>
      <c r="H37" s="262">
        <v>21.333637667015527</v>
      </c>
    </row>
    <row r="38" spans="1:8" ht="12.75">
      <c r="A38" s="35" t="s">
        <v>26</v>
      </c>
      <c r="B38" s="36"/>
      <c r="C38" s="21"/>
      <c r="D38" s="95">
        <v>4.382893451338332</v>
      </c>
      <c r="E38" s="96">
        <v>7.23973083342857</v>
      </c>
      <c r="F38" s="96">
        <v>1.948080611203551</v>
      </c>
      <c r="G38" s="96">
        <v>4.885454434939551</v>
      </c>
      <c r="H38" s="262">
        <v>6.342308402138341</v>
      </c>
    </row>
    <row r="39" spans="1:8" ht="12.75">
      <c r="A39" s="50"/>
      <c r="B39" s="51"/>
      <c r="C39" s="51"/>
      <c r="D39" s="82"/>
      <c r="E39" s="51"/>
      <c r="F39" s="51"/>
      <c r="G39" s="51"/>
      <c r="H39" s="116"/>
    </row>
    <row r="40" spans="1:6" ht="12.75">
      <c r="A40" t="s">
        <v>68</v>
      </c>
      <c r="B40" t="s">
        <v>191</v>
      </c>
      <c r="C40" s="112"/>
      <c r="D40" s="111"/>
      <c r="E40" s="112"/>
      <c r="F40" s="112"/>
    </row>
  </sheetData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11.421875" defaultRowHeight="12.75"/>
  <cols>
    <col min="1" max="2" width="3.57421875" style="0" customWidth="1"/>
    <col min="3" max="3" width="44.57421875" style="0" customWidth="1"/>
  </cols>
  <sheetData>
    <row r="1" spans="1:8" ht="12.75">
      <c r="A1" s="1" t="s">
        <v>227</v>
      </c>
      <c r="B1" s="2"/>
      <c r="C1" s="2"/>
      <c r="D1" s="2"/>
      <c r="E1" s="2"/>
      <c r="F1" s="2"/>
      <c r="G1" s="2"/>
      <c r="H1" s="2"/>
    </row>
    <row r="2" spans="1:8" ht="12.75">
      <c r="A2" s="67" t="s">
        <v>0</v>
      </c>
      <c r="B2" s="1"/>
      <c r="C2" s="1"/>
      <c r="D2" s="2"/>
      <c r="E2" s="2"/>
      <c r="F2" s="2"/>
      <c r="G2" s="2"/>
      <c r="H2" s="2"/>
    </row>
    <row r="3" spans="1:8" ht="12.75">
      <c r="A3" s="4" t="s">
        <v>1</v>
      </c>
      <c r="B3" s="5"/>
      <c r="C3" s="5"/>
      <c r="D3" s="2"/>
      <c r="E3" s="2"/>
      <c r="F3" s="2"/>
      <c r="G3" s="2"/>
      <c r="H3" s="2"/>
    </row>
    <row r="4" spans="1:8" ht="12.75">
      <c r="A4" s="4" t="s">
        <v>2</v>
      </c>
      <c r="B4" s="1"/>
      <c r="C4" s="1"/>
      <c r="D4" s="2"/>
      <c r="E4" s="2"/>
      <c r="F4" s="2"/>
      <c r="G4" s="2"/>
      <c r="H4" s="2"/>
    </row>
    <row r="5" spans="1:8" ht="12.75">
      <c r="A5" s="1" t="s">
        <v>66</v>
      </c>
      <c r="B5" s="1"/>
      <c r="C5" s="1"/>
      <c r="D5" s="256"/>
      <c r="E5" s="256"/>
      <c r="F5" s="256"/>
      <c r="G5" s="256"/>
      <c r="H5" s="256"/>
    </row>
    <row r="6" spans="1:8" ht="12.75">
      <c r="A6" s="66"/>
      <c r="B6" s="66"/>
      <c r="D6" s="257" t="s">
        <v>228</v>
      </c>
      <c r="E6" s="85"/>
      <c r="F6" s="85"/>
      <c r="G6" s="85"/>
      <c r="H6" s="100"/>
    </row>
    <row r="7" spans="1:8" ht="12.75">
      <c r="A7" s="14"/>
      <c r="B7" s="86"/>
      <c r="C7" s="252"/>
      <c r="D7" s="258" t="s">
        <v>193</v>
      </c>
      <c r="E7" s="259" t="s">
        <v>194</v>
      </c>
      <c r="F7" s="259" t="s">
        <v>195</v>
      </c>
      <c r="G7" s="259" t="s">
        <v>196</v>
      </c>
      <c r="H7" s="260" t="s">
        <v>197</v>
      </c>
    </row>
    <row r="8" spans="1:8" ht="12.75">
      <c r="A8" s="26"/>
      <c r="B8" s="21"/>
      <c r="C8" s="21"/>
      <c r="D8" s="26"/>
      <c r="E8" s="21"/>
      <c r="F8" s="21"/>
      <c r="G8" s="21"/>
      <c r="H8" s="104"/>
    </row>
    <row r="9" spans="1:8" ht="12.75">
      <c r="A9" s="26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87">
        <v>10.107022054161252</v>
      </c>
      <c r="E10" s="88">
        <v>6.0976997282367496</v>
      </c>
      <c r="F10" s="88">
        <v>-4.748861055274157</v>
      </c>
      <c r="G10" s="88">
        <v>22.15882234004576</v>
      </c>
      <c r="H10" s="120">
        <v>17.275097801621953</v>
      </c>
    </row>
    <row r="11" spans="1:8" ht="12.75">
      <c r="A11" s="26"/>
      <c r="B11" s="21" t="s">
        <v>8</v>
      </c>
      <c r="C11" s="21"/>
      <c r="D11" s="87">
        <v>13.298833422681145</v>
      </c>
      <c r="E11" s="88">
        <v>4.208296573859127</v>
      </c>
      <c r="F11" s="88">
        <v>-3.9553229324564954</v>
      </c>
      <c r="G11" s="88">
        <v>11.94026310321079</v>
      </c>
      <c r="H11" s="120">
        <v>16.181035510181108</v>
      </c>
    </row>
    <row r="12" spans="1:8" ht="12.75">
      <c r="A12" s="272"/>
      <c r="B12" s="273"/>
      <c r="C12" s="273" t="s">
        <v>215</v>
      </c>
      <c r="D12" s="277"/>
      <c r="E12" s="278"/>
      <c r="F12" s="278"/>
      <c r="G12" s="278">
        <v>156.66453796892839</v>
      </c>
      <c r="H12" s="279">
        <v>172.3379007090053</v>
      </c>
    </row>
    <row r="13" spans="1:8" ht="12.75">
      <c r="A13" s="272"/>
      <c r="B13" s="273"/>
      <c r="C13" s="273" t="s">
        <v>249</v>
      </c>
      <c r="D13" s="277"/>
      <c r="E13" s="278"/>
      <c r="F13" s="278"/>
      <c r="G13" s="278">
        <v>10.118044049740815</v>
      </c>
      <c r="H13" s="279">
        <v>11.598269713574783</v>
      </c>
    </row>
    <row r="14" spans="1:8" ht="12.75">
      <c r="A14" s="26"/>
      <c r="B14" s="21" t="s">
        <v>9</v>
      </c>
      <c r="C14" s="21"/>
      <c r="D14" s="87">
        <v>-100</v>
      </c>
      <c r="E14" s="101" t="s">
        <v>68</v>
      </c>
      <c r="F14" s="101" t="s">
        <v>68</v>
      </c>
      <c r="G14" s="88">
        <v>796.0388528507925</v>
      </c>
      <c r="H14" s="120">
        <v>46.45882732332485</v>
      </c>
    </row>
    <row r="15" spans="1:8" ht="12.75">
      <c r="A15" s="26"/>
      <c r="B15" s="21" t="s">
        <v>10</v>
      </c>
      <c r="C15" s="21"/>
      <c r="D15" s="87">
        <v>3.2961371901467196</v>
      </c>
      <c r="E15" s="88">
        <v>4.675637697237667</v>
      </c>
      <c r="F15" s="88">
        <v>7.312986881323047</v>
      </c>
      <c r="G15" s="88">
        <v>15.09114840190553</v>
      </c>
      <c r="H15" s="120">
        <v>7.262939226306142</v>
      </c>
    </row>
    <row r="16" spans="1:8" ht="12.75">
      <c r="A16" s="26"/>
      <c r="B16" s="21" t="s">
        <v>60</v>
      </c>
      <c r="C16" s="21"/>
      <c r="D16" s="87">
        <v>3.256614692041393</v>
      </c>
      <c r="E16" s="88">
        <v>24.970263353770193</v>
      </c>
      <c r="F16" s="88">
        <v>-16.560340984558575</v>
      </c>
      <c r="G16" s="88">
        <v>-56.836977978720626</v>
      </c>
      <c r="H16" s="120">
        <v>36.79933786576552</v>
      </c>
    </row>
    <row r="17" spans="1:8" ht="12.75">
      <c r="A17" s="26"/>
      <c r="B17" s="21" t="s">
        <v>61</v>
      </c>
      <c r="C17" s="21"/>
      <c r="D17" s="87">
        <v>28.249066652268983</v>
      </c>
      <c r="E17" s="88">
        <v>122.16118809629339</v>
      </c>
      <c r="F17" s="88">
        <v>-47.058005741305344</v>
      </c>
      <c r="G17" s="88">
        <v>1.4329635770240046</v>
      </c>
      <c r="H17" s="120">
        <v>-20.45372909003419</v>
      </c>
    </row>
    <row r="18" spans="1:8" ht="12.75">
      <c r="A18" s="26"/>
      <c r="B18" s="21" t="s">
        <v>11</v>
      </c>
      <c r="C18" s="21"/>
      <c r="D18" s="87">
        <v>-2.1220085336615013</v>
      </c>
      <c r="E18" s="88">
        <v>-2.8195076019672305</v>
      </c>
      <c r="F18" s="88">
        <v>13.893001086435941</v>
      </c>
      <c r="G18" s="88">
        <v>-0.48817401387850623</v>
      </c>
      <c r="H18" s="120">
        <v>-7.480196179289456</v>
      </c>
    </row>
    <row r="19" spans="1:8" ht="12.75">
      <c r="A19" s="26"/>
      <c r="B19" s="21" t="s">
        <v>12</v>
      </c>
      <c r="C19" s="21"/>
      <c r="D19" s="87">
        <v>9.903385391777597</v>
      </c>
      <c r="E19" s="88">
        <v>-10.020465196528827</v>
      </c>
      <c r="F19" s="88">
        <v>-29.305819379628783</v>
      </c>
      <c r="G19" s="88">
        <v>29.33757918119415</v>
      </c>
      <c r="H19" s="120">
        <v>22.20887628302952</v>
      </c>
    </row>
    <row r="20" spans="1:8" ht="12.75">
      <c r="A20" s="26"/>
      <c r="B20" s="21"/>
      <c r="C20" s="21"/>
      <c r="D20" s="74"/>
      <c r="E20" s="75"/>
      <c r="F20" s="75"/>
      <c r="G20" s="75"/>
      <c r="H20" s="105"/>
    </row>
    <row r="21" spans="1:8" ht="12.75">
      <c r="A21" s="26" t="s">
        <v>13</v>
      </c>
      <c r="B21" s="21"/>
      <c r="C21" s="21"/>
      <c r="D21" s="87">
        <v>5.535275612020785</v>
      </c>
      <c r="E21" s="88">
        <v>6.392793652810935</v>
      </c>
      <c r="F21" s="88">
        <v>3.065602455543792</v>
      </c>
      <c r="G21" s="88">
        <v>2.798337493530534</v>
      </c>
      <c r="H21" s="120">
        <v>4.9185767370375055</v>
      </c>
    </row>
    <row r="22" spans="1:8" ht="12.75">
      <c r="A22" s="26"/>
      <c r="B22" s="21" t="s">
        <v>14</v>
      </c>
      <c r="C22" s="21"/>
      <c r="D22" s="87">
        <v>3.5511276000347536</v>
      </c>
      <c r="E22" s="88">
        <v>4.448259193162762</v>
      </c>
      <c r="F22" s="88">
        <v>4.726412261266866</v>
      </c>
      <c r="G22" s="88">
        <v>3.7643761659106323</v>
      </c>
      <c r="H22" s="120">
        <v>5.495448555331861</v>
      </c>
    </row>
    <row r="23" spans="1:8" ht="12.75">
      <c r="A23" s="26"/>
      <c r="B23" s="21" t="s">
        <v>15</v>
      </c>
      <c r="C23" s="21"/>
      <c r="D23" s="87">
        <v>-5.212819314482298</v>
      </c>
      <c r="E23" s="88">
        <v>6.755923174067036</v>
      </c>
      <c r="F23" s="88">
        <v>6.660544301546012</v>
      </c>
      <c r="G23" s="88">
        <v>9.109883837152788</v>
      </c>
      <c r="H23" s="120">
        <v>11.148446042667448</v>
      </c>
    </row>
    <row r="24" spans="1:8" ht="12.75">
      <c r="A24" s="26"/>
      <c r="B24" s="21" t="s">
        <v>16</v>
      </c>
      <c r="C24" s="21"/>
      <c r="D24" s="87">
        <v>35.26726890938994</v>
      </c>
      <c r="E24" s="88">
        <v>56.274336442019376</v>
      </c>
      <c r="F24" s="88">
        <v>38.31513744619976</v>
      </c>
      <c r="G24" s="88">
        <v>-16.746539709197695</v>
      </c>
      <c r="H24" s="120">
        <v>21.515168612012168</v>
      </c>
    </row>
    <row r="25" spans="1:8" ht="12.75">
      <c r="A25" s="26"/>
      <c r="B25" s="21" t="s">
        <v>62</v>
      </c>
      <c r="C25" s="21"/>
      <c r="D25" s="87">
        <v>13.953445844534752</v>
      </c>
      <c r="E25" s="88">
        <v>5.510884349839418</v>
      </c>
      <c r="F25" s="88">
        <v>1.0254130623377655</v>
      </c>
      <c r="G25" s="88">
        <v>2.3120688682569</v>
      </c>
      <c r="H25" s="120">
        <v>1.5682987331584686</v>
      </c>
    </row>
    <row r="26" spans="1:8" ht="12.75">
      <c r="A26" s="26"/>
      <c r="B26" s="21" t="s">
        <v>63</v>
      </c>
      <c r="C26" s="21"/>
      <c r="D26" s="87">
        <v>2.098857888394323</v>
      </c>
      <c r="E26" s="88">
        <v>3.737027001660831</v>
      </c>
      <c r="F26" s="88">
        <v>1.9009825537419145</v>
      </c>
      <c r="G26" s="88">
        <v>3.13147431133598</v>
      </c>
      <c r="H26" s="120">
        <v>4.891312567616168</v>
      </c>
    </row>
    <row r="27" spans="1:8" ht="12.75">
      <c r="A27" s="26"/>
      <c r="B27" s="21" t="s">
        <v>17</v>
      </c>
      <c r="C27" s="21"/>
      <c r="D27" s="87">
        <v>-65.64723889681775</v>
      </c>
      <c r="E27" s="88">
        <v>565.6651748135437</v>
      </c>
      <c r="F27" s="88">
        <v>-60.53498211393317</v>
      </c>
      <c r="G27" s="88">
        <v>-26.843289470808173</v>
      </c>
      <c r="H27" s="120">
        <v>-34.4191114615651</v>
      </c>
    </row>
    <row r="28" spans="1:8" ht="12.75">
      <c r="A28" s="26"/>
      <c r="B28" s="21"/>
      <c r="C28" s="21"/>
      <c r="D28" s="74"/>
      <c r="E28" s="75"/>
      <c r="F28" s="75"/>
      <c r="G28" s="75"/>
      <c r="H28" s="105"/>
    </row>
    <row r="29" spans="1:8" ht="12.75">
      <c r="A29" s="33" t="s">
        <v>18</v>
      </c>
      <c r="B29" s="34"/>
      <c r="C29" s="21"/>
      <c r="D29" s="87">
        <v>45.28821372849452</v>
      </c>
      <c r="E29" s="88">
        <v>4.448185966828522</v>
      </c>
      <c r="F29" s="88">
        <v>-49.24334288428883</v>
      </c>
      <c r="G29" s="88">
        <v>246.00204512856067</v>
      </c>
      <c r="H29" s="120">
        <v>59.72056907413379</v>
      </c>
    </row>
    <row r="30" spans="1:8" ht="12.75">
      <c r="A30" s="26"/>
      <c r="B30" s="21"/>
      <c r="C30" s="21"/>
      <c r="D30" s="74"/>
      <c r="E30" s="75"/>
      <c r="F30" s="75"/>
      <c r="G30" s="75"/>
      <c r="H30" s="105"/>
    </row>
    <row r="31" spans="1:8" ht="12.75">
      <c r="A31" s="26" t="s">
        <v>19</v>
      </c>
      <c r="B31" s="21"/>
      <c r="C31" s="21"/>
      <c r="D31" s="74"/>
      <c r="E31" s="75"/>
      <c r="F31" s="75"/>
      <c r="G31" s="75"/>
      <c r="H31" s="105"/>
    </row>
    <row r="32" spans="1:8" ht="12.75">
      <c r="A32" s="26" t="s">
        <v>20</v>
      </c>
      <c r="B32" s="21"/>
      <c r="C32" s="21"/>
      <c r="D32" s="87">
        <v>13.085908250039925</v>
      </c>
      <c r="E32" s="88">
        <v>0.42123467633485845</v>
      </c>
      <c r="F32" s="88">
        <v>4.647887665945749</v>
      </c>
      <c r="G32" s="88">
        <v>17.464346718125757</v>
      </c>
      <c r="H32" s="120">
        <v>13.07876730187283</v>
      </c>
    </row>
    <row r="33" spans="1:8" ht="12.75">
      <c r="A33" s="26"/>
      <c r="B33" s="21" t="s">
        <v>21</v>
      </c>
      <c r="C33" s="21"/>
      <c r="D33" s="87">
        <v>91.96896674587873</v>
      </c>
      <c r="E33" s="88">
        <v>-35.07896963510305</v>
      </c>
      <c r="F33" s="88">
        <v>225.44504256697869</v>
      </c>
      <c r="G33" s="88">
        <v>48.49575222351448</v>
      </c>
      <c r="H33" s="120">
        <v>30.647010280214193</v>
      </c>
    </row>
    <row r="34" spans="1:8" ht="12.75">
      <c r="A34" s="26"/>
      <c r="B34" s="21" t="s">
        <v>22</v>
      </c>
      <c r="C34" s="21"/>
      <c r="D34" s="87">
        <v>3.163045481648652</v>
      </c>
      <c r="E34" s="88">
        <v>1.4365084081398694</v>
      </c>
      <c r="F34" s="88">
        <v>-6.589266752389101</v>
      </c>
      <c r="G34" s="88">
        <v>11.80583194507452</v>
      </c>
      <c r="H34" s="120">
        <v>4.53396873585501</v>
      </c>
    </row>
    <row r="35" spans="1:8" ht="12.75">
      <c r="A35" s="26"/>
      <c r="B35" s="21" t="s">
        <v>23</v>
      </c>
      <c r="C35" s="21"/>
      <c r="D35" s="87">
        <v>35.272873767202654</v>
      </c>
      <c r="E35" s="88">
        <v>-1.792053502869928</v>
      </c>
      <c r="F35" s="88">
        <v>25.930165551793372</v>
      </c>
      <c r="G35" s="88">
        <v>25.390409380696987</v>
      </c>
      <c r="H35" s="120">
        <v>23.19667803052361</v>
      </c>
    </row>
    <row r="36" spans="1:8" ht="12.75">
      <c r="A36" s="26"/>
      <c r="B36" s="21"/>
      <c r="C36" s="21"/>
      <c r="D36" s="87"/>
      <c r="E36" s="88"/>
      <c r="F36" s="88"/>
      <c r="G36" s="88"/>
      <c r="H36" s="325"/>
    </row>
    <row r="37" spans="1:8" ht="12.75">
      <c r="A37" s="35" t="s">
        <v>25</v>
      </c>
      <c r="B37" s="36"/>
      <c r="C37" s="21"/>
      <c r="D37" s="95">
        <v>10.146127941451866</v>
      </c>
      <c r="E37" s="96">
        <v>6.0634171800858505</v>
      </c>
      <c r="F37" s="96">
        <v>-4.631550933408657</v>
      </c>
      <c r="G37" s="96">
        <v>22.204623845825864</v>
      </c>
      <c r="H37" s="262">
        <v>17.30335535301637</v>
      </c>
    </row>
    <row r="38" spans="1:8" ht="12.75">
      <c r="A38" s="35" t="s">
        <v>26</v>
      </c>
      <c r="B38" s="36"/>
      <c r="C38" s="21"/>
      <c r="D38" s="95">
        <v>6.591237377741321</v>
      </c>
      <c r="E38" s="96">
        <v>5.505769347205214</v>
      </c>
      <c r="F38" s="96">
        <v>3.395636266834212</v>
      </c>
      <c r="G38" s="96">
        <v>4.888887290436839</v>
      </c>
      <c r="H38" s="262">
        <v>6.234174843750595</v>
      </c>
    </row>
    <row r="39" spans="1:8" ht="12.75">
      <c r="A39" s="50"/>
      <c r="B39" s="51"/>
      <c r="C39" s="51"/>
      <c r="D39" s="82"/>
      <c r="E39" s="51"/>
      <c r="F39" s="51"/>
      <c r="G39" s="51"/>
      <c r="H39" s="116"/>
    </row>
    <row r="40" spans="1:2" ht="12.75">
      <c r="A40" t="s">
        <v>68</v>
      </c>
      <c r="B40" t="s">
        <v>191</v>
      </c>
    </row>
  </sheetData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11.421875" defaultRowHeight="12.75"/>
  <cols>
    <col min="1" max="2" width="4.57421875" style="0" customWidth="1"/>
    <col min="3" max="3" width="43.00390625" style="0" customWidth="1"/>
  </cols>
  <sheetData>
    <row r="1" spans="1:8" ht="12.75">
      <c r="A1" s="1" t="s">
        <v>265</v>
      </c>
      <c r="B1" s="2"/>
      <c r="C1" s="2"/>
      <c r="D1" s="2"/>
      <c r="E1" s="2"/>
      <c r="F1" s="2"/>
      <c r="G1" s="2"/>
      <c r="H1" s="2"/>
    </row>
    <row r="2" spans="1:8" ht="12.75">
      <c r="A2" s="67" t="s">
        <v>0</v>
      </c>
      <c r="B2" s="1"/>
      <c r="C2" s="1"/>
      <c r="D2" s="2"/>
      <c r="E2" s="2"/>
      <c r="F2" s="2"/>
      <c r="G2" s="2"/>
      <c r="H2" s="2"/>
    </row>
    <row r="3" spans="1:8" ht="12.75">
      <c r="A3" s="4" t="s">
        <v>1</v>
      </c>
      <c r="B3" s="5"/>
      <c r="C3" s="5"/>
      <c r="D3" s="2"/>
      <c r="E3" s="2"/>
      <c r="F3" s="2"/>
      <c r="G3" s="2"/>
      <c r="H3" s="2"/>
    </row>
    <row r="4" spans="1:8" ht="12.75">
      <c r="A4" s="4" t="s">
        <v>2</v>
      </c>
      <c r="B4" s="1"/>
      <c r="C4" s="1"/>
      <c r="D4" s="2"/>
      <c r="E4" s="2"/>
      <c r="F4" s="2"/>
      <c r="G4" s="2"/>
      <c r="H4" s="2"/>
    </row>
    <row r="5" spans="1:8" ht="12.75">
      <c r="A5" s="1" t="s">
        <v>66</v>
      </c>
      <c r="B5" s="1"/>
      <c r="C5" s="1"/>
      <c r="D5" s="256"/>
      <c r="E5" s="256"/>
      <c r="F5" s="256"/>
      <c r="G5" s="256"/>
      <c r="H5" s="256"/>
    </row>
    <row r="6" spans="1:8" ht="12.75">
      <c r="A6" s="66"/>
      <c r="B6" s="66"/>
      <c r="D6" s="257" t="s">
        <v>266</v>
      </c>
      <c r="E6" s="85"/>
      <c r="F6" s="85"/>
      <c r="G6" s="85"/>
      <c r="H6" s="100"/>
    </row>
    <row r="7" spans="1:8" ht="12.75">
      <c r="A7" s="14"/>
      <c r="B7" s="86"/>
      <c r="C7" s="252"/>
      <c r="D7" s="258" t="s">
        <v>193</v>
      </c>
      <c r="E7" s="259" t="s">
        <v>194</v>
      </c>
      <c r="F7" s="259" t="s">
        <v>195</v>
      </c>
      <c r="G7" s="259" t="s">
        <v>196</v>
      </c>
      <c r="H7" s="260" t="s">
        <v>197</v>
      </c>
    </row>
    <row r="8" spans="1:8" ht="12.75">
      <c r="A8" s="26"/>
      <c r="B8" s="21"/>
      <c r="C8" s="21"/>
      <c r="D8" s="26"/>
      <c r="E8" s="21"/>
      <c r="F8" s="21"/>
      <c r="G8" s="21"/>
      <c r="H8" s="104"/>
    </row>
    <row r="9" spans="1:8" ht="12.75">
      <c r="A9" s="26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87">
        <v>3.6407981504025244</v>
      </c>
      <c r="E10" s="88">
        <v>3.1143854583434383</v>
      </c>
      <c r="F10" s="88">
        <v>18.155436255383005</v>
      </c>
      <c r="G10" s="88">
        <v>12.550316245237836</v>
      </c>
      <c r="H10" s="120">
        <v>14.216736242747242</v>
      </c>
    </row>
    <row r="11" spans="1:8" ht="12.75">
      <c r="A11" s="26"/>
      <c r="B11" s="21" t="s">
        <v>8</v>
      </c>
      <c r="C11" s="21"/>
      <c r="D11" s="87">
        <v>1.7946323474959058</v>
      </c>
      <c r="E11" s="88">
        <v>11.754056297628557</v>
      </c>
      <c r="F11" s="88">
        <v>9.709004735301585</v>
      </c>
      <c r="G11" s="88">
        <v>4.484725629185382</v>
      </c>
      <c r="H11" s="120">
        <v>19.872025132835013</v>
      </c>
    </row>
    <row r="12" spans="1:8" ht="12.75">
      <c r="A12" s="272"/>
      <c r="B12" s="273"/>
      <c r="C12" s="273" t="s">
        <v>215</v>
      </c>
      <c r="D12" s="277"/>
      <c r="E12" s="278"/>
      <c r="F12" s="278"/>
      <c r="G12" s="278">
        <v>157.3343717224062</v>
      </c>
      <c r="H12" s="279">
        <v>230.4208290770615</v>
      </c>
    </row>
    <row r="13" spans="1:8" ht="12.75">
      <c r="A13" s="272"/>
      <c r="B13" s="273"/>
      <c r="C13" s="273" t="s">
        <v>249</v>
      </c>
      <c r="D13" s="277"/>
      <c r="E13" s="278"/>
      <c r="F13" s="278"/>
      <c r="G13" s="278">
        <v>2.2832985483906665</v>
      </c>
      <c r="H13" s="279">
        <v>12.242707107361884</v>
      </c>
    </row>
    <row r="14" spans="1:8" ht="12.75">
      <c r="A14" s="26"/>
      <c r="B14" s="21" t="s">
        <v>9</v>
      </c>
      <c r="C14" s="21"/>
      <c r="D14" s="87">
        <v>-100</v>
      </c>
      <c r="E14" s="101" t="s">
        <v>68</v>
      </c>
      <c r="F14" s="88">
        <v>157.35446222030745</v>
      </c>
      <c r="G14" s="88">
        <v>294.8216436329178</v>
      </c>
      <c r="H14" s="120">
        <v>7.334667754277158</v>
      </c>
    </row>
    <row r="15" spans="1:8" ht="12.75">
      <c r="A15" s="26"/>
      <c r="B15" s="21" t="s">
        <v>10</v>
      </c>
      <c r="C15" s="21"/>
      <c r="D15" s="87">
        <v>2.794849316339776</v>
      </c>
      <c r="E15" s="88">
        <v>8.842395162967144</v>
      </c>
      <c r="F15" s="88">
        <v>3.0779603436302594</v>
      </c>
      <c r="G15" s="88">
        <v>6.526761128134306</v>
      </c>
      <c r="H15" s="120">
        <v>9.522871883199535</v>
      </c>
    </row>
    <row r="16" spans="1:8" ht="12.75">
      <c r="A16" s="26"/>
      <c r="B16" s="21" t="s">
        <v>60</v>
      </c>
      <c r="C16" s="21"/>
      <c r="D16" s="87">
        <v>188.934629437878</v>
      </c>
      <c r="E16" s="88">
        <v>-74.88063088626768</v>
      </c>
      <c r="F16" s="88">
        <v>59.50284745250423</v>
      </c>
      <c r="G16" s="88">
        <v>-57.80042717723401</v>
      </c>
      <c r="H16" s="120">
        <v>16.21632903398609</v>
      </c>
    </row>
    <row r="17" spans="1:8" ht="12.75">
      <c r="A17" s="26"/>
      <c r="B17" s="21" t="s">
        <v>61</v>
      </c>
      <c r="C17" s="21"/>
      <c r="D17" s="87">
        <v>19.424414005655912</v>
      </c>
      <c r="E17" s="88">
        <v>-38.17355214814889</v>
      </c>
      <c r="F17" s="88">
        <v>51.07762092713071</v>
      </c>
      <c r="G17" s="88">
        <v>-45.96461705351648</v>
      </c>
      <c r="H17" s="120">
        <v>-26.169335667433735</v>
      </c>
    </row>
    <row r="18" spans="1:8" ht="12.75">
      <c r="A18" s="26"/>
      <c r="B18" s="21" t="s">
        <v>11</v>
      </c>
      <c r="C18" s="21"/>
      <c r="D18" s="87">
        <v>-0.45547903624534314</v>
      </c>
      <c r="E18" s="88">
        <v>-9.440402398658543</v>
      </c>
      <c r="F18" s="88">
        <v>17.954154063158455</v>
      </c>
      <c r="G18" s="88">
        <v>-2.9406285849398306</v>
      </c>
      <c r="H18" s="120">
        <v>2.5112475187257344</v>
      </c>
    </row>
    <row r="19" spans="1:8" ht="12.75">
      <c r="A19" s="26"/>
      <c r="B19" s="21" t="s">
        <v>12</v>
      </c>
      <c r="C19" s="21"/>
      <c r="D19" s="87">
        <v>34.037846551290784</v>
      </c>
      <c r="E19" s="88">
        <v>-50.43987070018091</v>
      </c>
      <c r="F19" s="88">
        <v>104.4533834848925</v>
      </c>
      <c r="G19" s="88">
        <v>-44.37936784997031</v>
      </c>
      <c r="H19" s="120">
        <v>-25.80815989443631</v>
      </c>
    </row>
    <row r="20" spans="1:8" ht="12.75">
      <c r="A20" s="26"/>
      <c r="B20" s="21"/>
      <c r="C20" s="21"/>
      <c r="D20" s="74"/>
      <c r="E20" s="75"/>
      <c r="F20" s="75"/>
      <c r="G20" s="88"/>
      <c r="H20" s="105"/>
    </row>
    <row r="21" spans="1:8" ht="12.75">
      <c r="A21" s="26" t="s">
        <v>13</v>
      </c>
      <c r="B21" s="21"/>
      <c r="C21" s="21"/>
      <c r="D21" s="87">
        <v>5.59398878403381</v>
      </c>
      <c r="E21" s="88">
        <v>1.5069445286986838</v>
      </c>
      <c r="F21" s="88">
        <v>2.1521220272323838</v>
      </c>
      <c r="G21" s="88">
        <v>6.612808086066235</v>
      </c>
      <c r="H21" s="120">
        <v>7.145015476865679</v>
      </c>
    </row>
    <row r="22" spans="1:8" ht="12.75">
      <c r="A22" s="26"/>
      <c r="B22" s="21" t="s">
        <v>14</v>
      </c>
      <c r="C22" s="21"/>
      <c r="D22" s="87">
        <v>4.354539759264675</v>
      </c>
      <c r="E22" s="88">
        <v>0.9041308103919787</v>
      </c>
      <c r="F22" s="88">
        <v>4.6902837513452145</v>
      </c>
      <c r="G22" s="88">
        <v>7.021527558504603</v>
      </c>
      <c r="H22" s="120">
        <v>6.853859995015155</v>
      </c>
    </row>
    <row r="23" spans="1:8" ht="12.75">
      <c r="A23" s="26"/>
      <c r="B23" s="21" t="s">
        <v>15</v>
      </c>
      <c r="C23" s="21"/>
      <c r="D23" s="87">
        <v>-0.9512085475034904</v>
      </c>
      <c r="E23" s="88">
        <v>13.717225788284404</v>
      </c>
      <c r="F23" s="88">
        <v>-2.4753577046803255</v>
      </c>
      <c r="G23" s="88">
        <v>-1.1071627640393822</v>
      </c>
      <c r="H23" s="120">
        <v>9.818634986986496</v>
      </c>
    </row>
    <row r="24" spans="1:8" ht="12.75">
      <c r="A24" s="26"/>
      <c r="B24" s="21" t="s">
        <v>16</v>
      </c>
      <c r="C24" s="21"/>
      <c r="D24" s="87">
        <v>15.654686553522158</v>
      </c>
      <c r="E24" s="88">
        <v>-11.688396134930946</v>
      </c>
      <c r="F24" s="88">
        <v>-28.260959343754465</v>
      </c>
      <c r="G24" s="88">
        <v>30.170986472422022</v>
      </c>
      <c r="H24" s="120">
        <v>-26.723721248172083</v>
      </c>
    </row>
    <row r="25" spans="1:8" ht="12.75">
      <c r="A25" s="26"/>
      <c r="B25" s="21" t="s">
        <v>62</v>
      </c>
      <c r="C25" s="21"/>
      <c r="D25" s="87">
        <v>10.023171027699696</v>
      </c>
      <c r="E25" s="88">
        <v>-0.4341641737582336</v>
      </c>
      <c r="F25" s="88">
        <v>3.1848639064925965</v>
      </c>
      <c r="G25" s="88">
        <v>8.644100314220982</v>
      </c>
      <c r="H25" s="120">
        <v>11.984512278849646</v>
      </c>
    </row>
    <row r="26" spans="1:8" ht="12.75">
      <c r="A26" s="26"/>
      <c r="B26" s="21" t="s">
        <v>63</v>
      </c>
      <c r="C26" s="21"/>
      <c r="D26" s="87">
        <v>3.140224354546084</v>
      </c>
      <c r="E26" s="88">
        <v>2.286863533783423</v>
      </c>
      <c r="F26" s="88">
        <v>4.161776137136641</v>
      </c>
      <c r="G26" s="88">
        <v>4.695983050985819</v>
      </c>
      <c r="H26" s="120">
        <v>3.5640281888430048</v>
      </c>
    </row>
    <row r="27" spans="1:8" ht="12.75">
      <c r="A27" s="26"/>
      <c r="B27" s="21" t="s">
        <v>17</v>
      </c>
      <c r="C27" s="21"/>
      <c r="D27" s="87">
        <v>6.0656049209186325</v>
      </c>
      <c r="E27" s="88">
        <v>-87.15171134627782</v>
      </c>
      <c r="F27" s="88">
        <v>30.838394824996087</v>
      </c>
      <c r="G27" s="88">
        <v>338.59401710155186</v>
      </c>
      <c r="H27" s="120">
        <v>106.40860619870458</v>
      </c>
    </row>
    <row r="28" spans="1:8" ht="12.75">
      <c r="A28" s="26"/>
      <c r="B28" s="21"/>
      <c r="C28" s="21"/>
      <c r="D28" s="74"/>
      <c r="E28" s="75"/>
      <c r="F28" s="75"/>
      <c r="G28" s="75"/>
      <c r="H28" s="105"/>
    </row>
    <row r="29" spans="1:8" ht="12.75">
      <c r="A29" s="33" t="s">
        <v>18</v>
      </c>
      <c r="B29" s="34"/>
      <c r="C29" s="21"/>
      <c r="D29" s="87">
        <v>-10.268534155047837</v>
      </c>
      <c r="E29" s="88">
        <v>16.585114651712374</v>
      </c>
      <c r="F29" s="88">
        <v>134.92204493411748</v>
      </c>
      <c r="G29" s="88">
        <v>31.388393505082092</v>
      </c>
      <c r="H29" s="120">
        <v>32.42253919842592</v>
      </c>
    </row>
    <row r="30" spans="1:8" ht="12.75">
      <c r="A30" s="26"/>
      <c r="B30" s="21"/>
      <c r="C30" s="21"/>
      <c r="D30" s="74"/>
      <c r="E30" s="75"/>
      <c r="F30" s="75"/>
      <c r="G30" s="75"/>
      <c r="H30" s="105"/>
    </row>
    <row r="31" spans="1:8" ht="12.75">
      <c r="A31" s="26" t="s">
        <v>19</v>
      </c>
      <c r="B31" s="21"/>
      <c r="C31" s="21"/>
      <c r="D31" s="74"/>
      <c r="E31" s="75"/>
      <c r="F31" s="75"/>
      <c r="G31" s="75"/>
      <c r="H31" s="105"/>
    </row>
    <row r="32" spans="1:8" ht="12.75">
      <c r="A32" s="26" t="s">
        <v>20</v>
      </c>
      <c r="B32" s="21"/>
      <c r="C32" s="21"/>
      <c r="D32" s="87">
        <v>17.20938107396146</v>
      </c>
      <c r="E32" s="88">
        <v>-12.841620676722787</v>
      </c>
      <c r="F32" s="88">
        <v>21.30655636073664</v>
      </c>
      <c r="G32" s="88">
        <v>5.18781495700622</v>
      </c>
      <c r="H32" s="120">
        <v>15.43834809339586</v>
      </c>
    </row>
    <row r="33" spans="1:8" ht="12.75">
      <c r="A33" s="26"/>
      <c r="B33" s="21" t="s">
        <v>21</v>
      </c>
      <c r="C33" s="21"/>
      <c r="D33" s="87">
        <v>37.28014700118663</v>
      </c>
      <c r="E33" s="88">
        <v>8.048283916073418</v>
      </c>
      <c r="F33" s="88">
        <v>-51.86704503328119</v>
      </c>
      <c r="G33" s="88">
        <v>92.39866622536248</v>
      </c>
      <c r="H33" s="120">
        <v>32.727999920756986</v>
      </c>
    </row>
    <row r="34" spans="1:8" ht="12.75">
      <c r="A34" s="26"/>
      <c r="B34" s="21" t="s">
        <v>22</v>
      </c>
      <c r="C34" s="21"/>
      <c r="D34" s="87">
        <v>8.939034276800829</v>
      </c>
      <c r="E34" s="88">
        <v>-15.133074350021714</v>
      </c>
      <c r="F34" s="88">
        <v>18.12361347204576</v>
      </c>
      <c r="G34" s="88">
        <v>3.5250075357270427</v>
      </c>
      <c r="H34" s="120">
        <v>18.125267912742938</v>
      </c>
    </row>
    <row r="35" spans="1:8" ht="12.75">
      <c r="A35" s="26"/>
      <c r="B35" s="21" t="s">
        <v>23</v>
      </c>
      <c r="C35" s="21"/>
      <c r="D35" s="87">
        <v>44.43443400152658</v>
      </c>
      <c r="E35" s="88">
        <v>-6.456575278824839</v>
      </c>
      <c r="F35" s="88">
        <v>24.673450238722737</v>
      </c>
      <c r="G35" s="88">
        <v>10.262311014059676</v>
      </c>
      <c r="H35" s="120">
        <v>10.798455762396308</v>
      </c>
    </row>
    <row r="36" spans="1:8" ht="12.75">
      <c r="A36" s="26"/>
      <c r="B36" s="21"/>
      <c r="C36" s="21"/>
      <c r="D36" s="87"/>
      <c r="E36" s="88"/>
      <c r="F36" s="88"/>
      <c r="G36" s="88"/>
      <c r="H36" s="120"/>
    </row>
    <row r="37" spans="1:8" ht="12.75">
      <c r="A37" s="35" t="s">
        <v>25</v>
      </c>
      <c r="B37" s="36"/>
      <c r="C37" s="21"/>
      <c r="D37" s="95">
        <v>3.7075051418128835</v>
      </c>
      <c r="E37" s="96">
        <v>3.1273367036446453</v>
      </c>
      <c r="F37" s="96">
        <v>17.962859932642083</v>
      </c>
      <c r="G37" s="96">
        <v>12.639920487361334</v>
      </c>
      <c r="H37" s="262">
        <v>14.25221826905949</v>
      </c>
    </row>
    <row r="38" spans="1:8" ht="12.75">
      <c r="A38" s="35" t="s">
        <v>26</v>
      </c>
      <c r="B38" s="36"/>
      <c r="C38" s="21"/>
      <c r="D38" s="95">
        <v>7.674668025971543</v>
      </c>
      <c r="E38" s="96">
        <v>-1.1957933932105314</v>
      </c>
      <c r="F38" s="96">
        <v>5.212540289492185</v>
      </c>
      <c r="G38" s="96">
        <v>6.4404153408536</v>
      </c>
      <c r="H38" s="262">
        <v>8.77926580759727</v>
      </c>
    </row>
    <row r="39" spans="1:8" ht="12.75">
      <c r="A39" s="50"/>
      <c r="B39" s="51"/>
      <c r="C39" s="51"/>
      <c r="D39" s="82"/>
      <c r="E39" s="51"/>
      <c r="F39" s="51"/>
      <c r="G39" s="51"/>
      <c r="H39" s="116"/>
    </row>
    <row r="40" spans="1:2" ht="12.75">
      <c r="A40" t="s">
        <v>68</v>
      </c>
      <c r="B40" t="s">
        <v>191</v>
      </c>
    </row>
  </sheetData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11.421875" defaultRowHeight="12.75"/>
  <cols>
    <col min="1" max="2" width="4.00390625" style="0" customWidth="1"/>
    <col min="3" max="3" width="50.7109375" style="0" customWidth="1"/>
    <col min="7" max="7" width="12.57421875" style="0" customWidth="1"/>
  </cols>
  <sheetData>
    <row r="1" spans="1:8" ht="12.75">
      <c r="A1" s="1" t="s">
        <v>183</v>
      </c>
      <c r="B1" s="2"/>
      <c r="C1" s="2"/>
      <c r="D1" s="2"/>
      <c r="E1" s="2"/>
      <c r="F1" s="2"/>
      <c r="G1" s="2"/>
      <c r="H1" s="2"/>
    </row>
    <row r="2" spans="1:8" ht="12.75">
      <c r="A2" s="4" t="s">
        <v>0</v>
      </c>
      <c r="B2" s="5"/>
      <c r="C2" s="5"/>
      <c r="D2" s="2"/>
      <c r="E2" s="2"/>
      <c r="F2" s="2"/>
      <c r="G2" s="2"/>
      <c r="H2" s="2"/>
    </row>
    <row r="3" spans="1:8" ht="12.75">
      <c r="A3" s="1" t="s">
        <v>184</v>
      </c>
      <c r="B3" s="2"/>
      <c r="C3" s="2"/>
      <c r="D3" s="2"/>
      <c r="E3" s="2"/>
      <c r="F3" s="2"/>
      <c r="G3" s="2"/>
      <c r="H3" s="2"/>
    </row>
    <row r="4" spans="1:8" ht="12.75">
      <c r="A4" s="1" t="s">
        <v>248</v>
      </c>
      <c r="B4" s="2"/>
      <c r="C4" s="7"/>
      <c r="D4" s="2"/>
      <c r="E4" s="2"/>
      <c r="F4" s="2"/>
      <c r="G4" s="2"/>
      <c r="H4" s="2"/>
    </row>
    <row r="5" spans="1:8" ht="12.75">
      <c r="A5" s="1" t="s">
        <v>2</v>
      </c>
      <c r="B5" s="2"/>
      <c r="C5" s="7"/>
      <c r="D5" s="2"/>
      <c r="E5" s="2"/>
      <c r="F5" s="2"/>
      <c r="G5" s="2"/>
      <c r="H5" s="2"/>
    </row>
    <row r="6" spans="1:8" ht="12.75">
      <c r="A6" s="1" t="s">
        <v>3</v>
      </c>
      <c r="B6" s="2"/>
      <c r="C6" s="7"/>
      <c r="D6" s="2"/>
      <c r="E6" s="2"/>
      <c r="F6" s="2"/>
      <c r="G6" s="2"/>
      <c r="H6" s="2"/>
    </row>
    <row r="7" spans="1:8" ht="45">
      <c r="A7" s="14"/>
      <c r="B7" s="15"/>
      <c r="C7" s="15"/>
      <c r="D7" s="243" t="s">
        <v>185</v>
      </c>
      <c r="E7" s="244" t="s">
        <v>127</v>
      </c>
      <c r="F7" s="244" t="s">
        <v>186</v>
      </c>
      <c r="G7" s="244" t="s">
        <v>187</v>
      </c>
      <c r="H7" s="245" t="s">
        <v>98</v>
      </c>
    </row>
    <row r="8" spans="1:8" ht="12.75">
      <c r="A8" s="20"/>
      <c r="B8" s="21"/>
      <c r="C8" s="21"/>
      <c r="D8" s="26"/>
      <c r="E8" s="21"/>
      <c r="F8" s="21"/>
      <c r="G8" s="21"/>
      <c r="H8" s="104"/>
    </row>
    <row r="9" spans="1:8" ht="12.75">
      <c r="A9" s="25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30">
        <v>306.747</v>
      </c>
      <c r="E10" s="28">
        <v>442779.6747866667</v>
      </c>
      <c r="F10" s="28">
        <v>0</v>
      </c>
      <c r="G10" s="28">
        <v>0</v>
      </c>
      <c r="H10" s="170">
        <v>443086.42178666673</v>
      </c>
    </row>
    <row r="11" spans="1:8" ht="12.75">
      <c r="A11" s="26"/>
      <c r="B11" s="21" t="s">
        <v>8</v>
      </c>
      <c r="C11" s="21"/>
      <c r="D11" s="30">
        <v>306.747</v>
      </c>
      <c r="E11" s="28"/>
      <c r="F11" s="28"/>
      <c r="G11" s="28"/>
      <c r="H11" s="170">
        <v>306.747</v>
      </c>
    </row>
    <row r="12" spans="1:8" ht="12.75">
      <c r="A12" s="26"/>
      <c r="B12" s="21"/>
      <c r="C12" s="21" t="s">
        <v>215</v>
      </c>
      <c r="D12" s="30"/>
      <c r="E12" s="28"/>
      <c r="F12" s="28"/>
      <c r="G12" s="28"/>
      <c r="H12" s="170">
        <v>0</v>
      </c>
    </row>
    <row r="13" spans="1:8" ht="12.75">
      <c r="A13" s="26"/>
      <c r="B13" s="21"/>
      <c r="C13" s="34" t="s">
        <v>249</v>
      </c>
      <c r="D13" s="30">
        <v>306.747</v>
      </c>
      <c r="E13" s="28">
        <v>0</v>
      </c>
      <c r="F13" s="28">
        <v>0</v>
      </c>
      <c r="G13" s="28">
        <v>0</v>
      </c>
      <c r="H13" s="170">
        <v>306.747</v>
      </c>
    </row>
    <row r="14" spans="1:8" ht="12.75">
      <c r="A14" s="26"/>
      <c r="B14" s="21" t="s">
        <v>9</v>
      </c>
      <c r="C14" s="21"/>
      <c r="D14" s="30"/>
      <c r="E14" s="28">
        <v>435609.22339000006</v>
      </c>
      <c r="F14" s="28"/>
      <c r="G14" s="28"/>
      <c r="H14" s="170">
        <v>435609.22339000006</v>
      </c>
    </row>
    <row r="15" spans="1:8" ht="12.75">
      <c r="A15" s="26"/>
      <c r="B15" s="21" t="s">
        <v>10</v>
      </c>
      <c r="C15" s="21"/>
      <c r="D15" s="30"/>
      <c r="E15" s="28"/>
      <c r="F15" s="28"/>
      <c r="G15" s="28"/>
      <c r="H15" s="170">
        <v>0</v>
      </c>
    </row>
    <row r="16" spans="1:8" ht="12.75">
      <c r="A16" s="26"/>
      <c r="B16" s="21" t="s">
        <v>60</v>
      </c>
      <c r="C16" s="21"/>
      <c r="D16" s="30"/>
      <c r="E16" s="28"/>
      <c r="F16" s="28"/>
      <c r="G16" s="28"/>
      <c r="H16" s="170">
        <v>0</v>
      </c>
    </row>
    <row r="17" spans="1:8" ht="12.75">
      <c r="A17" s="26"/>
      <c r="B17" s="21" t="s">
        <v>61</v>
      </c>
      <c r="C17" s="21"/>
      <c r="D17" s="30"/>
      <c r="E17" s="28">
        <v>7170.451396666668</v>
      </c>
      <c r="F17" s="28"/>
      <c r="G17" s="28"/>
      <c r="H17" s="170">
        <v>7170.451396666668</v>
      </c>
    </row>
    <row r="18" spans="1:8" ht="12.75">
      <c r="A18" s="26"/>
      <c r="B18" s="21" t="s">
        <v>11</v>
      </c>
      <c r="C18" s="21"/>
      <c r="D18" s="30"/>
      <c r="E18" s="28"/>
      <c r="F18" s="28"/>
      <c r="G18" s="28"/>
      <c r="H18" s="170">
        <v>0</v>
      </c>
    </row>
    <row r="19" spans="1:8" ht="12.75">
      <c r="A19" s="26"/>
      <c r="B19" s="21" t="s">
        <v>12</v>
      </c>
      <c r="C19" s="21"/>
      <c r="D19" s="30"/>
      <c r="E19" s="28"/>
      <c r="F19" s="28"/>
      <c r="G19" s="28"/>
      <c r="H19" s="170">
        <v>0</v>
      </c>
    </row>
    <row r="20" spans="1:8" ht="12.75">
      <c r="A20" s="26"/>
      <c r="B20" s="21"/>
      <c r="C20" s="21"/>
      <c r="D20" s="30"/>
      <c r="E20" s="28"/>
      <c r="F20" s="28"/>
      <c r="G20" s="28"/>
      <c r="H20" s="170"/>
    </row>
    <row r="21" spans="1:8" ht="12.75">
      <c r="A21" s="26" t="s">
        <v>13</v>
      </c>
      <c r="B21" s="21"/>
      <c r="C21" s="21"/>
      <c r="D21" s="30">
        <v>158.01300000000003</v>
      </c>
      <c r="E21" s="28">
        <v>232500.48048333335</v>
      </c>
      <c r="F21" s="28">
        <v>0</v>
      </c>
      <c r="G21" s="28">
        <v>296692.535879</v>
      </c>
      <c r="H21" s="170">
        <v>529351.0293623334</v>
      </c>
    </row>
    <row r="22" spans="1:8" ht="12.75">
      <c r="A22" s="26"/>
      <c r="B22" s="21" t="s">
        <v>14</v>
      </c>
      <c r="C22" s="21"/>
      <c r="D22" s="30"/>
      <c r="E22" s="28"/>
      <c r="F22" s="28"/>
      <c r="G22" s="28"/>
      <c r="H22" s="170">
        <v>0</v>
      </c>
    </row>
    <row r="23" spans="1:8" ht="12.75">
      <c r="A23" s="26"/>
      <c r="B23" s="21" t="s">
        <v>15</v>
      </c>
      <c r="C23" s="21"/>
      <c r="D23" s="30"/>
      <c r="E23" s="28">
        <v>228561.74744</v>
      </c>
      <c r="F23" s="28"/>
      <c r="G23" s="28"/>
      <c r="H23" s="170">
        <v>228561.74744</v>
      </c>
    </row>
    <row r="24" spans="1:8" ht="12.75">
      <c r="A24" s="26"/>
      <c r="B24" s="21" t="s">
        <v>16</v>
      </c>
      <c r="C24" s="21"/>
      <c r="D24" s="30"/>
      <c r="E24" s="28">
        <v>3938.7330433333336</v>
      </c>
      <c r="F24" s="28"/>
      <c r="G24" s="28">
        <v>296692.535879</v>
      </c>
      <c r="H24" s="170">
        <v>300631.2689223333</v>
      </c>
    </row>
    <row r="25" spans="1:8" ht="12.75">
      <c r="A25" s="26"/>
      <c r="B25" s="21" t="s">
        <v>62</v>
      </c>
      <c r="C25" s="21"/>
      <c r="D25" s="30">
        <v>158.01300000000003</v>
      </c>
      <c r="E25" s="28"/>
      <c r="F25" s="28"/>
      <c r="G25" s="28"/>
      <c r="H25" s="170">
        <v>158.01300000000003</v>
      </c>
    </row>
    <row r="26" spans="1:8" ht="12.75">
      <c r="A26" s="26"/>
      <c r="B26" s="21" t="s">
        <v>63</v>
      </c>
      <c r="C26" s="21"/>
      <c r="D26" s="30"/>
      <c r="E26" s="28"/>
      <c r="F26" s="28"/>
      <c r="G26" s="28"/>
      <c r="H26" s="170">
        <v>0</v>
      </c>
    </row>
    <row r="27" spans="1:8" ht="12.75">
      <c r="A27" s="26"/>
      <c r="B27" s="21" t="s">
        <v>17</v>
      </c>
      <c r="C27" s="21"/>
      <c r="D27" s="30"/>
      <c r="E27" s="28"/>
      <c r="F27" s="28"/>
      <c r="G27" s="28"/>
      <c r="H27" s="170">
        <v>0</v>
      </c>
    </row>
    <row r="28" spans="1:8" ht="12.75">
      <c r="A28" s="26"/>
      <c r="B28" s="21"/>
      <c r="C28" s="21"/>
      <c r="D28" s="30"/>
      <c r="E28" s="28"/>
      <c r="F28" s="28"/>
      <c r="G28" s="28"/>
      <c r="H28" s="170"/>
    </row>
    <row r="29" spans="1:8" ht="12.75">
      <c r="A29" s="33" t="s">
        <v>18</v>
      </c>
      <c r="B29" s="34"/>
      <c r="C29" s="34"/>
      <c r="D29" s="30">
        <v>148.73399999999998</v>
      </c>
      <c r="E29" s="28">
        <v>210279.19430333335</v>
      </c>
      <c r="F29" s="28">
        <v>0</v>
      </c>
      <c r="G29" s="28">
        <v>-296692.535879</v>
      </c>
      <c r="H29" s="170">
        <v>-86264.60757566663</v>
      </c>
    </row>
    <row r="30" spans="1:8" ht="12.75">
      <c r="A30" s="26"/>
      <c r="B30" s="21"/>
      <c r="C30" s="21"/>
      <c r="D30" s="30"/>
      <c r="E30" s="28"/>
      <c r="F30" s="28"/>
      <c r="G30" s="28"/>
      <c r="H30" s="170"/>
    </row>
    <row r="31" spans="1:8" ht="12.75">
      <c r="A31" s="25" t="s">
        <v>19</v>
      </c>
      <c r="B31" s="21"/>
      <c r="C31" s="21"/>
      <c r="D31" s="30"/>
      <c r="E31" s="28"/>
      <c r="F31" s="28"/>
      <c r="G31" s="28"/>
      <c r="H31" s="170"/>
    </row>
    <row r="32" spans="1:8" ht="12.75">
      <c r="A32" s="26" t="s">
        <v>20</v>
      </c>
      <c r="B32" s="21"/>
      <c r="C32" s="21"/>
      <c r="D32" s="30">
        <v>0</v>
      </c>
      <c r="E32" s="28">
        <v>0</v>
      </c>
      <c r="F32" s="28">
        <v>0</v>
      </c>
      <c r="G32" s="28">
        <v>0</v>
      </c>
      <c r="H32" s="170">
        <v>0</v>
      </c>
    </row>
    <row r="33" spans="1:8" ht="12.75">
      <c r="A33" s="26"/>
      <c r="B33" s="21" t="s">
        <v>21</v>
      </c>
      <c r="C33" s="21"/>
      <c r="D33" s="30"/>
      <c r="E33" s="28"/>
      <c r="F33" s="28"/>
      <c r="G33" s="28"/>
      <c r="H33" s="170">
        <v>0</v>
      </c>
    </row>
    <row r="34" spans="1:8" ht="12.75">
      <c r="A34" s="26"/>
      <c r="B34" s="21" t="s">
        <v>22</v>
      </c>
      <c r="C34" s="21"/>
      <c r="D34" s="30"/>
      <c r="E34" s="28"/>
      <c r="F34" s="28"/>
      <c r="G34" s="28"/>
      <c r="H34" s="170">
        <v>0</v>
      </c>
    </row>
    <row r="35" spans="1:8" ht="12.75">
      <c r="A35" s="26"/>
      <c r="B35" s="21" t="s">
        <v>23</v>
      </c>
      <c r="C35" s="21"/>
      <c r="D35" s="30"/>
      <c r="E35" s="28"/>
      <c r="F35" s="28"/>
      <c r="G35" s="28"/>
      <c r="H35" s="170">
        <v>0</v>
      </c>
    </row>
    <row r="36" spans="1:8" ht="12.75">
      <c r="A36" s="26"/>
      <c r="B36" s="21"/>
      <c r="C36" s="21"/>
      <c r="D36" s="30"/>
      <c r="E36" s="28"/>
      <c r="F36" s="28"/>
      <c r="G36" s="28"/>
      <c r="H36" s="170"/>
    </row>
    <row r="37" spans="1:8" ht="12.75">
      <c r="A37" s="35" t="s">
        <v>25</v>
      </c>
      <c r="B37" s="36"/>
      <c r="C37" s="36"/>
      <c r="D37" s="38">
        <v>306.747</v>
      </c>
      <c r="E37" s="39">
        <v>442779.6747866667</v>
      </c>
      <c r="F37" s="39">
        <v>0</v>
      </c>
      <c r="G37" s="39">
        <v>0</v>
      </c>
      <c r="H37" s="172">
        <v>443086.42178666673</v>
      </c>
    </row>
    <row r="38" spans="1:8" ht="12.75">
      <c r="A38" s="35" t="s">
        <v>26</v>
      </c>
      <c r="B38" s="36"/>
      <c r="C38" s="36"/>
      <c r="D38" s="38">
        <v>158.01300000000003</v>
      </c>
      <c r="E38" s="39">
        <v>232500.48048333335</v>
      </c>
      <c r="F38" s="39">
        <v>0</v>
      </c>
      <c r="G38" s="39">
        <v>296692.535879</v>
      </c>
      <c r="H38" s="172">
        <v>529351.0293623334</v>
      </c>
    </row>
    <row r="39" spans="1:8" ht="12.75">
      <c r="A39" s="35" t="s">
        <v>24</v>
      </c>
      <c r="B39" s="36"/>
      <c r="C39" s="36"/>
      <c r="D39" s="38">
        <v>148.73399999999998</v>
      </c>
      <c r="E39" s="39">
        <v>210279.19430333335</v>
      </c>
      <c r="F39" s="39">
        <v>0</v>
      </c>
      <c r="G39" s="39">
        <v>-296692.535879</v>
      </c>
      <c r="H39" s="172">
        <v>-86264.60757566663</v>
      </c>
    </row>
    <row r="40" spans="1:8" ht="12.75">
      <c r="A40" s="41"/>
      <c r="B40" s="42"/>
      <c r="C40" s="42"/>
      <c r="D40" s="173"/>
      <c r="E40" s="45"/>
      <c r="F40" s="45"/>
      <c r="G40" s="45"/>
      <c r="H40" s="174"/>
    </row>
    <row r="41" spans="1:8" ht="12.75">
      <c r="A41" s="26"/>
      <c r="B41" s="21"/>
      <c r="C41" s="21"/>
      <c r="D41" s="171"/>
      <c r="E41" s="31"/>
      <c r="F41" s="31"/>
      <c r="G41" s="31"/>
      <c r="H41" s="110"/>
    </row>
    <row r="42" spans="1:8" ht="12.75">
      <c r="A42" s="25" t="s">
        <v>27</v>
      </c>
      <c r="B42" s="21"/>
      <c r="C42" s="21"/>
      <c r="D42" s="171"/>
      <c r="E42" s="31"/>
      <c r="F42" s="31"/>
      <c r="G42" s="31"/>
      <c r="H42" s="110"/>
    </row>
    <row r="43" spans="1:8" ht="12.75">
      <c r="A43" s="25"/>
      <c r="B43" s="21"/>
      <c r="C43" s="21"/>
      <c r="D43" s="171"/>
      <c r="E43" s="31"/>
      <c r="F43" s="31"/>
      <c r="G43" s="31"/>
      <c r="H43" s="110"/>
    </row>
    <row r="44" spans="1:8" ht="12.75">
      <c r="A44" s="26" t="s">
        <v>28</v>
      </c>
      <c r="B44" s="21"/>
      <c r="C44" s="21"/>
      <c r="D44" s="30">
        <v>148.73399999999998</v>
      </c>
      <c r="E44" s="28">
        <v>80568.86226</v>
      </c>
      <c r="F44" s="28">
        <v>0</v>
      </c>
      <c r="G44" s="28">
        <v>0</v>
      </c>
      <c r="H44" s="170">
        <v>80717.59625999999</v>
      </c>
    </row>
    <row r="45" spans="1:8" ht="12.75">
      <c r="A45" s="26" t="s">
        <v>29</v>
      </c>
      <c r="B45" s="21"/>
      <c r="C45" s="21"/>
      <c r="D45" s="30">
        <v>0</v>
      </c>
      <c r="E45" s="28">
        <v>0</v>
      </c>
      <c r="F45" s="28">
        <v>-1220.7608100000002</v>
      </c>
      <c r="G45" s="28">
        <v>0</v>
      </c>
      <c r="H45" s="170">
        <v>-1220.7608100000002</v>
      </c>
    </row>
    <row r="46" spans="1:8" ht="12.75">
      <c r="A46" s="26"/>
      <c r="B46" s="21" t="s">
        <v>30</v>
      </c>
      <c r="C46" s="21"/>
      <c r="D46" s="30"/>
      <c r="E46" s="28"/>
      <c r="F46" s="28">
        <v>0</v>
      </c>
      <c r="G46" s="28"/>
      <c r="H46" s="170">
        <v>0</v>
      </c>
    </row>
    <row r="47" spans="1:8" ht="12.75">
      <c r="A47" s="26"/>
      <c r="B47" s="21" t="s">
        <v>31</v>
      </c>
      <c r="C47" s="21"/>
      <c r="D47" s="30"/>
      <c r="E47" s="28"/>
      <c r="F47" s="28">
        <v>1220.7608100000002</v>
      </c>
      <c r="G47" s="28"/>
      <c r="H47" s="170">
        <v>1220.7608100000002</v>
      </c>
    </row>
    <row r="48" spans="1:8" ht="12.75">
      <c r="A48" s="26" t="s">
        <v>32</v>
      </c>
      <c r="B48" s="21"/>
      <c r="C48" s="21"/>
      <c r="D48" s="30">
        <v>0</v>
      </c>
      <c r="E48" s="28">
        <v>0</v>
      </c>
      <c r="F48" s="28">
        <v>0</v>
      </c>
      <c r="G48" s="28">
        <v>0</v>
      </c>
      <c r="H48" s="170">
        <v>0</v>
      </c>
    </row>
    <row r="49" spans="1:8" ht="12.75">
      <c r="A49" s="26"/>
      <c r="B49" s="21" t="s">
        <v>33</v>
      </c>
      <c r="C49" s="21"/>
      <c r="D49" s="30"/>
      <c r="E49" s="28"/>
      <c r="F49" s="28"/>
      <c r="G49" s="28"/>
      <c r="H49" s="170">
        <v>0</v>
      </c>
    </row>
    <row r="50" spans="1:8" ht="12.75">
      <c r="A50" s="26"/>
      <c r="B50" s="21" t="s">
        <v>34</v>
      </c>
      <c r="C50" s="21"/>
      <c r="D50" s="30"/>
      <c r="E50" s="28"/>
      <c r="F50" s="28"/>
      <c r="G50" s="28"/>
      <c r="H50" s="170">
        <v>0</v>
      </c>
    </row>
    <row r="51" spans="1:8" ht="12.75">
      <c r="A51" s="26" t="s">
        <v>35</v>
      </c>
      <c r="B51" s="21"/>
      <c r="C51" s="21"/>
      <c r="D51" s="30"/>
      <c r="E51" s="28"/>
      <c r="F51" s="28"/>
      <c r="G51" s="28"/>
      <c r="H51" s="170">
        <v>0</v>
      </c>
    </row>
    <row r="52" spans="1:8" ht="12.75">
      <c r="A52" s="26" t="s">
        <v>36</v>
      </c>
      <c r="B52" s="21"/>
      <c r="C52" s="21"/>
      <c r="D52" s="30"/>
      <c r="E52" s="28">
        <v>80568.86226</v>
      </c>
      <c r="F52" s="28">
        <v>1220.7608100000002</v>
      </c>
      <c r="G52" s="28"/>
      <c r="H52" s="170">
        <v>81789.62307</v>
      </c>
    </row>
    <row r="53" spans="1:8" ht="12.75">
      <c r="A53" s="26" t="s">
        <v>128</v>
      </c>
      <c r="B53" s="21"/>
      <c r="C53" s="21"/>
      <c r="D53" s="30">
        <v>-136.58096</v>
      </c>
      <c r="E53" s="28">
        <v>0</v>
      </c>
      <c r="F53" s="28">
        <v>0</v>
      </c>
      <c r="G53" s="28">
        <v>0</v>
      </c>
      <c r="H53" s="170">
        <v>-136.58096</v>
      </c>
    </row>
    <row r="54" spans="1:8" ht="12.75">
      <c r="A54" s="26"/>
      <c r="B54" s="21" t="s">
        <v>37</v>
      </c>
      <c r="C54" s="21"/>
      <c r="D54" s="30">
        <v>-157.80255</v>
      </c>
      <c r="E54" s="28"/>
      <c r="F54" s="28"/>
      <c r="G54" s="28"/>
      <c r="H54" s="170">
        <v>-157.80255</v>
      </c>
    </row>
    <row r="55" spans="1:8" ht="12.75">
      <c r="A55" s="26"/>
      <c r="B55" s="21" t="s">
        <v>38</v>
      </c>
      <c r="C55" s="21"/>
      <c r="D55" s="30">
        <v>21.22159</v>
      </c>
      <c r="E55" s="28"/>
      <c r="F55" s="28"/>
      <c r="G55" s="28"/>
      <c r="H55" s="170">
        <v>21.22159</v>
      </c>
    </row>
    <row r="56" spans="1:8" ht="12.75">
      <c r="A56" s="26" t="s">
        <v>129</v>
      </c>
      <c r="B56" s="21"/>
      <c r="C56" s="21"/>
      <c r="D56" s="30">
        <v>285.31496</v>
      </c>
      <c r="E56" s="28"/>
      <c r="F56" s="28"/>
      <c r="G56" s="28"/>
      <c r="H56" s="170">
        <v>285.31496</v>
      </c>
    </row>
    <row r="57" spans="1:8" ht="12.75">
      <c r="A57" s="26" t="s">
        <v>39</v>
      </c>
      <c r="B57" s="21"/>
      <c r="C57" s="21"/>
      <c r="D57" s="30">
        <v>0</v>
      </c>
      <c r="E57" s="28">
        <v>0</v>
      </c>
      <c r="F57" s="28">
        <v>0</v>
      </c>
      <c r="G57" s="28">
        <v>0</v>
      </c>
      <c r="H57" s="170">
        <v>0</v>
      </c>
    </row>
    <row r="58" spans="1:8" ht="12.75">
      <c r="A58" s="26"/>
      <c r="B58" s="21"/>
      <c r="C58" s="21"/>
      <c r="D58" s="30"/>
      <c r="E58" s="28"/>
      <c r="F58" s="28"/>
      <c r="G58" s="28"/>
      <c r="H58" s="170"/>
    </row>
    <row r="59" spans="1:8" ht="12.75">
      <c r="A59" s="26" t="s">
        <v>40</v>
      </c>
      <c r="B59" s="21"/>
      <c r="C59" s="21"/>
      <c r="D59" s="30">
        <v>0</v>
      </c>
      <c r="E59" s="28">
        <v>-129710.33204333334</v>
      </c>
      <c r="F59" s="28">
        <v>0</v>
      </c>
      <c r="G59" s="28">
        <v>296692.535879</v>
      </c>
      <c r="H59" s="170">
        <v>166982.20383566665</v>
      </c>
    </row>
    <row r="60" spans="1:8" ht="12.75">
      <c r="A60" s="26" t="s">
        <v>41</v>
      </c>
      <c r="B60" s="21"/>
      <c r="C60" s="21"/>
      <c r="D60" s="30">
        <v>0</v>
      </c>
      <c r="E60" s="28">
        <v>-129710.33204333334</v>
      </c>
      <c r="F60" s="28">
        <v>0</v>
      </c>
      <c r="G60" s="28">
        <v>0</v>
      </c>
      <c r="H60" s="170">
        <v>-129710.33204333334</v>
      </c>
    </row>
    <row r="61" spans="1:8" ht="12.75">
      <c r="A61" s="26"/>
      <c r="B61" s="21" t="s">
        <v>42</v>
      </c>
      <c r="C61" s="21"/>
      <c r="D61" s="30"/>
      <c r="E61" s="28">
        <v>4688.0666</v>
      </c>
      <c r="F61" s="28"/>
      <c r="G61" s="28"/>
      <c r="H61" s="170">
        <v>4688.0666</v>
      </c>
    </row>
    <row r="62" spans="1:8" ht="12.75">
      <c r="A62" s="26"/>
      <c r="B62" s="21"/>
      <c r="C62" s="21" t="s">
        <v>43</v>
      </c>
      <c r="D62" s="30"/>
      <c r="E62" s="28"/>
      <c r="F62" s="28"/>
      <c r="G62" s="28"/>
      <c r="H62" s="170">
        <v>0</v>
      </c>
    </row>
    <row r="63" spans="1:8" ht="12.75">
      <c r="A63" s="26"/>
      <c r="B63" s="21"/>
      <c r="C63" s="21" t="s">
        <v>44</v>
      </c>
      <c r="D63" s="30">
        <v>0</v>
      </c>
      <c r="E63" s="28">
        <v>4688.0666</v>
      </c>
      <c r="F63" s="28">
        <v>0</v>
      </c>
      <c r="G63" s="28">
        <v>0</v>
      </c>
      <c r="H63" s="170">
        <v>4688.0666</v>
      </c>
    </row>
    <row r="64" spans="1:8" ht="12.75">
      <c r="A64" s="26"/>
      <c r="B64" s="21" t="s">
        <v>45</v>
      </c>
      <c r="C64" s="21"/>
      <c r="D64" s="30"/>
      <c r="E64" s="28">
        <v>134398.39864333335</v>
      </c>
      <c r="F64" s="28"/>
      <c r="G64" s="28"/>
      <c r="H64" s="170">
        <v>134398.39864333335</v>
      </c>
    </row>
    <row r="65" spans="1:8" ht="12.75">
      <c r="A65" s="26" t="s">
        <v>46</v>
      </c>
      <c r="B65" s="21"/>
      <c r="C65" s="21"/>
      <c r="D65" s="30">
        <v>0</v>
      </c>
      <c r="E65" s="28">
        <v>0</v>
      </c>
      <c r="F65" s="28">
        <v>0</v>
      </c>
      <c r="G65" s="28">
        <v>0</v>
      </c>
      <c r="H65" s="170">
        <v>0</v>
      </c>
    </row>
    <row r="66" spans="1:8" ht="12.75">
      <c r="A66" s="26"/>
      <c r="B66" s="21" t="s">
        <v>42</v>
      </c>
      <c r="C66" s="21"/>
      <c r="D66" s="30"/>
      <c r="E66" s="28"/>
      <c r="F66" s="28"/>
      <c r="G66" s="28"/>
      <c r="H66" s="170">
        <v>0</v>
      </c>
    </row>
    <row r="67" spans="1:8" ht="12.75">
      <c r="A67" s="26"/>
      <c r="B67" s="21"/>
      <c r="C67" s="21" t="s">
        <v>43</v>
      </c>
      <c r="D67" s="30"/>
      <c r="E67" s="28"/>
      <c r="F67" s="28"/>
      <c r="G67" s="28"/>
      <c r="H67" s="170">
        <v>0</v>
      </c>
    </row>
    <row r="68" spans="1:8" ht="12.75">
      <c r="A68" s="26"/>
      <c r="B68" s="21"/>
      <c r="C68" s="21" t="s">
        <v>44</v>
      </c>
      <c r="D68" s="30">
        <v>0</v>
      </c>
      <c r="E68" s="28">
        <v>0</v>
      </c>
      <c r="F68" s="28">
        <v>0</v>
      </c>
      <c r="G68" s="28">
        <v>0</v>
      </c>
      <c r="H68" s="170">
        <v>0</v>
      </c>
    </row>
    <row r="69" spans="1:8" ht="12.75">
      <c r="A69" s="26"/>
      <c r="B69" s="21" t="s">
        <v>45</v>
      </c>
      <c r="C69" s="21"/>
      <c r="D69" s="30"/>
      <c r="E69" s="28"/>
      <c r="F69" s="28"/>
      <c r="G69" s="28"/>
      <c r="H69" s="170">
        <v>0</v>
      </c>
    </row>
    <row r="70" spans="1:8" ht="12.75">
      <c r="A70" s="26" t="s">
        <v>47</v>
      </c>
      <c r="B70" s="21"/>
      <c r="C70" s="21"/>
      <c r="D70" s="30"/>
      <c r="E70" s="28"/>
      <c r="F70" s="28"/>
      <c r="G70" s="28">
        <v>296692.535879</v>
      </c>
      <c r="H70" s="170">
        <v>296692.535879</v>
      </c>
    </row>
    <row r="71" spans="1:8" ht="12.75">
      <c r="A71" s="26"/>
      <c r="B71" s="21"/>
      <c r="C71" s="21"/>
      <c r="D71" s="30"/>
      <c r="E71" s="28"/>
      <c r="F71" s="28"/>
      <c r="G71" s="28"/>
      <c r="H71" s="170"/>
    </row>
    <row r="72" spans="1:8" ht="12.75">
      <c r="A72" s="35" t="s">
        <v>48</v>
      </c>
      <c r="B72" s="36"/>
      <c r="C72" s="36"/>
      <c r="D72" s="38">
        <v>148.73399999999998</v>
      </c>
      <c r="E72" s="39">
        <v>210279.19430333335</v>
      </c>
      <c r="F72" s="39">
        <v>0</v>
      </c>
      <c r="G72" s="39">
        <v>-296692.535879</v>
      </c>
      <c r="H72" s="172">
        <v>-86264.60757566665</v>
      </c>
    </row>
    <row r="73" spans="1:8" ht="12.75">
      <c r="A73" s="50"/>
      <c r="B73" s="51"/>
      <c r="C73" s="51"/>
      <c r="D73" s="175"/>
      <c r="E73" s="176"/>
      <c r="F73" s="176"/>
      <c r="G73" s="176"/>
      <c r="H73" s="177"/>
    </row>
  </sheetData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11.421875" defaultRowHeight="12.75"/>
  <cols>
    <col min="1" max="2" width="4.140625" style="0" customWidth="1"/>
    <col min="3" max="3" width="50.8515625" style="0" customWidth="1"/>
    <col min="7" max="7" width="12.57421875" style="0" customWidth="1"/>
  </cols>
  <sheetData>
    <row r="1" spans="1:8" ht="12.75">
      <c r="A1" s="1" t="s">
        <v>188</v>
      </c>
      <c r="B1" s="2"/>
      <c r="C1" s="2"/>
      <c r="D1" s="2"/>
      <c r="E1" s="2"/>
      <c r="F1" s="2"/>
      <c r="G1" s="2"/>
      <c r="H1" s="2"/>
    </row>
    <row r="2" spans="1:8" ht="12.75">
      <c r="A2" s="4" t="s">
        <v>0</v>
      </c>
      <c r="B2" s="5"/>
      <c r="C2" s="5"/>
      <c r="D2" s="2"/>
      <c r="E2" s="2"/>
      <c r="F2" s="2"/>
      <c r="G2" s="2"/>
      <c r="H2" s="2"/>
    </row>
    <row r="3" spans="1:8" ht="12.75">
      <c r="A3" s="1" t="s">
        <v>184</v>
      </c>
      <c r="B3" s="2"/>
      <c r="C3" s="2"/>
      <c r="D3" s="2"/>
      <c r="E3" s="2"/>
      <c r="F3" s="2"/>
      <c r="G3" s="2"/>
      <c r="H3" s="2"/>
    </row>
    <row r="4" spans="1:8" ht="12.75">
      <c r="A4" s="1" t="s">
        <v>70</v>
      </c>
      <c r="B4" s="2"/>
      <c r="C4" s="7"/>
      <c r="D4" s="2"/>
      <c r="E4" s="2"/>
      <c r="F4" s="2"/>
      <c r="G4" s="2"/>
      <c r="H4" s="2"/>
    </row>
    <row r="5" spans="1:8" ht="12.75">
      <c r="A5" s="1" t="s">
        <v>2</v>
      </c>
      <c r="B5" s="2"/>
      <c r="C5" s="7"/>
      <c r="D5" s="2"/>
      <c r="E5" s="2"/>
      <c r="F5" s="2"/>
      <c r="G5" s="2"/>
      <c r="H5" s="2"/>
    </row>
    <row r="6" spans="1:8" ht="12.75">
      <c r="A6" s="1" t="s">
        <v>3</v>
      </c>
      <c r="B6" s="2"/>
      <c r="C6" s="7"/>
      <c r="D6" s="2"/>
      <c r="E6" s="2"/>
      <c r="F6" s="2"/>
      <c r="G6" s="2"/>
      <c r="H6" s="2"/>
    </row>
    <row r="7" spans="1:8" ht="45">
      <c r="A7" s="14"/>
      <c r="B7" s="15"/>
      <c r="C7" s="15"/>
      <c r="D7" s="243" t="s">
        <v>185</v>
      </c>
      <c r="E7" s="244" t="s">
        <v>127</v>
      </c>
      <c r="F7" s="244" t="s">
        <v>186</v>
      </c>
      <c r="G7" s="244" t="s">
        <v>187</v>
      </c>
      <c r="H7" s="245" t="s">
        <v>98</v>
      </c>
    </row>
    <row r="8" spans="1:8" ht="12.75">
      <c r="A8" s="20"/>
      <c r="B8" s="21"/>
      <c r="C8" s="21"/>
      <c r="D8" s="111"/>
      <c r="E8" s="112"/>
      <c r="F8" s="112"/>
      <c r="G8" s="112"/>
      <c r="H8" s="119"/>
    </row>
    <row r="9" spans="1:8" ht="12.75">
      <c r="A9" s="25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30">
        <v>5.708</v>
      </c>
      <c r="E10" s="28">
        <v>94143.42966000001</v>
      </c>
      <c r="F10" s="28">
        <v>0</v>
      </c>
      <c r="G10" s="28">
        <v>0</v>
      </c>
      <c r="H10" s="170">
        <v>94149.13766000001</v>
      </c>
    </row>
    <row r="11" spans="1:8" ht="12.75">
      <c r="A11" s="26"/>
      <c r="B11" s="21" t="s">
        <v>8</v>
      </c>
      <c r="C11" s="21"/>
      <c r="D11" s="30">
        <v>5.708</v>
      </c>
      <c r="E11" s="28"/>
      <c r="F11" s="28"/>
      <c r="G11" s="28"/>
      <c r="H11" s="170">
        <v>5.708</v>
      </c>
    </row>
    <row r="12" spans="1:8" ht="12.75">
      <c r="A12" s="26"/>
      <c r="B12" s="21"/>
      <c r="C12" s="21" t="s">
        <v>215</v>
      </c>
      <c r="D12" s="30"/>
      <c r="E12" s="28"/>
      <c r="F12" s="28"/>
      <c r="G12" s="28"/>
      <c r="H12" s="170">
        <v>0</v>
      </c>
    </row>
    <row r="13" spans="1:8" ht="12.75">
      <c r="A13" s="26"/>
      <c r="B13" s="21"/>
      <c r="C13" s="34" t="s">
        <v>249</v>
      </c>
      <c r="D13" s="30">
        <v>5.708</v>
      </c>
      <c r="E13" s="28">
        <v>0</v>
      </c>
      <c r="F13" s="28">
        <v>0</v>
      </c>
      <c r="G13" s="28">
        <v>0</v>
      </c>
      <c r="H13" s="170">
        <v>5.708</v>
      </c>
    </row>
    <row r="14" spans="1:8" ht="12.75">
      <c r="A14" s="26"/>
      <c r="B14" s="21" t="s">
        <v>9</v>
      </c>
      <c r="C14" s="21"/>
      <c r="D14" s="30"/>
      <c r="E14" s="28">
        <v>93416.80824000001</v>
      </c>
      <c r="F14" s="28"/>
      <c r="G14" s="28"/>
      <c r="H14" s="170">
        <v>93416.80824000001</v>
      </c>
    </row>
    <row r="15" spans="1:8" ht="12.75">
      <c r="A15" s="26"/>
      <c r="B15" s="21" t="s">
        <v>10</v>
      </c>
      <c r="C15" s="21"/>
      <c r="D15" s="30"/>
      <c r="E15" s="28"/>
      <c r="F15" s="28"/>
      <c r="G15" s="28"/>
      <c r="H15" s="170">
        <v>0</v>
      </c>
    </row>
    <row r="16" spans="1:8" ht="12.75">
      <c r="A16" s="26"/>
      <c r="B16" s="21" t="s">
        <v>60</v>
      </c>
      <c r="C16" s="21"/>
      <c r="D16" s="30"/>
      <c r="E16" s="28"/>
      <c r="F16" s="28"/>
      <c r="G16" s="28"/>
      <c r="H16" s="170">
        <v>0</v>
      </c>
    </row>
    <row r="17" spans="1:8" ht="12.75">
      <c r="A17" s="26"/>
      <c r="B17" s="21" t="s">
        <v>61</v>
      </c>
      <c r="C17" s="21"/>
      <c r="D17" s="30"/>
      <c r="E17" s="28">
        <v>726.6214200000001</v>
      </c>
      <c r="F17" s="28"/>
      <c r="G17" s="28"/>
      <c r="H17" s="170">
        <v>726.6214200000001</v>
      </c>
    </row>
    <row r="18" spans="1:8" ht="12.75">
      <c r="A18" s="26"/>
      <c r="B18" s="21" t="s">
        <v>11</v>
      </c>
      <c r="C18" s="21"/>
      <c r="D18" s="30"/>
      <c r="E18" s="28"/>
      <c r="F18" s="28"/>
      <c r="G18" s="28"/>
      <c r="H18" s="170">
        <v>0</v>
      </c>
    </row>
    <row r="19" spans="1:8" ht="12.75">
      <c r="A19" s="26"/>
      <c r="B19" s="21" t="s">
        <v>12</v>
      </c>
      <c r="C19" s="21"/>
      <c r="D19" s="30"/>
      <c r="E19" s="28"/>
      <c r="F19" s="28"/>
      <c r="G19" s="28"/>
      <c r="H19" s="170">
        <v>0</v>
      </c>
    </row>
    <row r="20" spans="1:8" ht="12.75">
      <c r="A20" s="26"/>
      <c r="B20" s="21"/>
      <c r="C20" s="21"/>
      <c r="D20" s="30"/>
      <c r="E20" s="28"/>
      <c r="F20" s="28"/>
      <c r="G20" s="28"/>
      <c r="H20" s="170"/>
    </row>
    <row r="21" spans="1:8" ht="12.75">
      <c r="A21" s="26" t="s">
        <v>13</v>
      </c>
      <c r="B21" s="21"/>
      <c r="C21" s="21"/>
      <c r="D21" s="30">
        <v>81.53200000000001</v>
      </c>
      <c r="E21" s="28">
        <v>44558.59898</v>
      </c>
      <c r="F21" s="28">
        <v>0</v>
      </c>
      <c r="G21" s="28">
        <v>74864.45457799999</v>
      </c>
      <c r="H21" s="170">
        <v>119504.585558</v>
      </c>
    </row>
    <row r="22" spans="1:8" ht="12.75">
      <c r="A22" s="26"/>
      <c r="B22" s="21" t="s">
        <v>14</v>
      </c>
      <c r="C22" s="21"/>
      <c r="D22" s="30"/>
      <c r="E22" s="28"/>
      <c r="F22" s="28"/>
      <c r="G22" s="28"/>
      <c r="H22" s="170">
        <v>0</v>
      </c>
    </row>
    <row r="23" spans="1:8" ht="12.75">
      <c r="A23" s="26"/>
      <c r="B23" s="21" t="s">
        <v>15</v>
      </c>
      <c r="C23" s="21"/>
      <c r="D23" s="30"/>
      <c r="E23" s="28">
        <v>42009.932440000004</v>
      </c>
      <c r="F23" s="28"/>
      <c r="G23" s="28"/>
      <c r="H23" s="170">
        <v>42009.932440000004</v>
      </c>
    </row>
    <row r="24" spans="1:8" ht="12.75">
      <c r="A24" s="26"/>
      <c r="B24" s="21" t="s">
        <v>16</v>
      </c>
      <c r="C24" s="21"/>
      <c r="D24" s="30"/>
      <c r="E24" s="28">
        <v>2548.66654</v>
      </c>
      <c r="F24" s="28"/>
      <c r="G24" s="28">
        <v>74864.45457799999</v>
      </c>
      <c r="H24" s="170">
        <v>77413.121118</v>
      </c>
    </row>
    <row r="25" spans="1:8" ht="12.75">
      <c r="A25" s="26"/>
      <c r="B25" s="21" t="s">
        <v>62</v>
      </c>
      <c r="C25" s="21"/>
      <c r="D25" s="30">
        <v>81.53200000000001</v>
      </c>
      <c r="E25" s="28"/>
      <c r="F25" s="28"/>
      <c r="G25" s="28"/>
      <c r="H25" s="170">
        <v>81.53200000000001</v>
      </c>
    </row>
    <row r="26" spans="1:8" ht="12.75">
      <c r="A26" s="26"/>
      <c r="B26" s="21" t="s">
        <v>63</v>
      </c>
      <c r="C26" s="21"/>
      <c r="D26" s="30"/>
      <c r="E26" s="28"/>
      <c r="F26" s="28"/>
      <c r="G26" s="28"/>
      <c r="H26" s="170">
        <v>0</v>
      </c>
    </row>
    <row r="27" spans="1:8" ht="12.75">
      <c r="A27" s="26"/>
      <c r="B27" s="21" t="s">
        <v>17</v>
      </c>
      <c r="C27" s="21"/>
      <c r="D27" s="30"/>
      <c r="E27" s="28"/>
      <c r="F27" s="28"/>
      <c r="G27" s="28"/>
      <c r="H27" s="170">
        <v>0</v>
      </c>
    </row>
    <row r="28" spans="1:8" ht="12.75">
      <c r="A28" s="26"/>
      <c r="B28" s="21"/>
      <c r="C28" s="21"/>
      <c r="D28" s="30"/>
      <c r="E28" s="28"/>
      <c r="F28" s="28"/>
      <c r="G28" s="28"/>
      <c r="H28" s="170"/>
    </row>
    <row r="29" spans="1:8" ht="12.75">
      <c r="A29" s="33" t="s">
        <v>18</v>
      </c>
      <c r="B29" s="34"/>
      <c r="C29" s="34"/>
      <c r="D29" s="30">
        <v>-75.82400000000001</v>
      </c>
      <c r="E29" s="28">
        <v>49584.83068000001</v>
      </c>
      <c r="F29" s="28">
        <v>0</v>
      </c>
      <c r="G29" s="28">
        <v>-74864.45457799999</v>
      </c>
      <c r="H29" s="170">
        <v>-25355.447898</v>
      </c>
    </row>
    <row r="30" spans="1:8" ht="12.75">
      <c r="A30" s="26"/>
      <c r="B30" s="21"/>
      <c r="C30" s="21"/>
      <c r="D30" s="30"/>
      <c r="E30" s="28"/>
      <c r="F30" s="28"/>
      <c r="G30" s="28"/>
      <c r="H30" s="170"/>
    </row>
    <row r="31" spans="1:8" ht="12.75">
      <c r="A31" s="25" t="s">
        <v>19</v>
      </c>
      <c r="B31" s="21"/>
      <c r="C31" s="21"/>
      <c r="D31" s="30"/>
      <c r="E31" s="28"/>
      <c r="F31" s="28"/>
      <c r="G31" s="28"/>
      <c r="H31" s="170"/>
    </row>
    <row r="32" spans="1:8" ht="12.75">
      <c r="A32" s="26" t="s">
        <v>20</v>
      </c>
      <c r="B32" s="21"/>
      <c r="C32" s="21"/>
      <c r="D32" s="30">
        <v>0</v>
      </c>
      <c r="E32" s="28">
        <v>0</v>
      </c>
      <c r="F32" s="28">
        <v>0</v>
      </c>
      <c r="G32" s="28">
        <v>0</v>
      </c>
      <c r="H32" s="170">
        <v>0</v>
      </c>
    </row>
    <row r="33" spans="1:8" ht="12.75">
      <c r="A33" s="26"/>
      <c r="B33" s="21" t="s">
        <v>21</v>
      </c>
      <c r="C33" s="21"/>
      <c r="D33" s="30"/>
      <c r="E33" s="28"/>
      <c r="F33" s="28"/>
      <c r="G33" s="28"/>
      <c r="H33" s="170">
        <v>0</v>
      </c>
    </row>
    <row r="34" spans="1:8" ht="12.75">
      <c r="A34" s="26"/>
      <c r="B34" s="21" t="s">
        <v>22</v>
      </c>
      <c r="C34" s="21"/>
      <c r="D34" s="30"/>
      <c r="E34" s="28"/>
      <c r="F34" s="28"/>
      <c r="G34" s="28"/>
      <c r="H34" s="170">
        <v>0</v>
      </c>
    </row>
    <row r="35" spans="1:8" ht="12.75">
      <c r="A35" s="26"/>
      <c r="B35" s="21" t="s">
        <v>23</v>
      </c>
      <c r="C35" s="21"/>
      <c r="D35" s="30"/>
      <c r="E35" s="28"/>
      <c r="F35" s="28"/>
      <c r="G35" s="28"/>
      <c r="H35" s="170">
        <v>0</v>
      </c>
    </row>
    <row r="36" spans="1:8" ht="12.75">
      <c r="A36" s="26"/>
      <c r="B36" s="21"/>
      <c r="C36" s="21"/>
      <c r="D36" s="30"/>
      <c r="E36" s="28"/>
      <c r="F36" s="28"/>
      <c r="G36" s="28"/>
      <c r="H36" s="170"/>
    </row>
    <row r="37" spans="1:8" ht="12.75">
      <c r="A37" s="35" t="s">
        <v>25</v>
      </c>
      <c r="B37" s="36"/>
      <c r="C37" s="36"/>
      <c r="D37" s="38">
        <v>5.708</v>
      </c>
      <c r="E37" s="39">
        <v>94143.42966000001</v>
      </c>
      <c r="F37" s="39">
        <v>0</v>
      </c>
      <c r="G37" s="39">
        <v>0</v>
      </c>
      <c r="H37" s="172">
        <v>94149.13766000001</v>
      </c>
    </row>
    <row r="38" spans="1:8" ht="12.75">
      <c r="A38" s="35" t="s">
        <v>26</v>
      </c>
      <c r="B38" s="36"/>
      <c r="C38" s="36"/>
      <c r="D38" s="38">
        <v>81.53200000000001</v>
      </c>
      <c r="E38" s="39">
        <v>44558.59898</v>
      </c>
      <c r="F38" s="39">
        <v>0</v>
      </c>
      <c r="G38" s="39">
        <v>74864.45457799999</v>
      </c>
      <c r="H38" s="172">
        <v>119504.585558</v>
      </c>
    </row>
    <row r="39" spans="1:8" ht="12.75">
      <c r="A39" s="35" t="s">
        <v>24</v>
      </c>
      <c r="B39" s="36"/>
      <c r="C39" s="36"/>
      <c r="D39" s="38">
        <v>-75.82400000000001</v>
      </c>
      <c r="E39" s="39">
        <v>49584.83068000001</v>
      </c>
      <c r="F39" s="39">
        <v>0</v>
      </c>
      <c r="G39" s="39">
        <v>-74864.45457799999</v>
      </c>
      <c r="H39" s="172">
        <v>-25355.447898</v>
      </c>
    </row>
    <row r="40" spans="1:8" ht="12.75">
      <c r="A40" s="41"/>
      <c r="B40" s="42"/>
      <c r="C40" s="42"/>
      <c r="D40" s="173"/>
      <c r="E40" s="45"/>
      <c r="F40" s="45"/>
      <c r="G40" s="45"/>
      <c r="H40" s="174"/>
    </row>
    <row r="41" spans="1:8" ht="12.75">
      <c r="A41" s="26"/>
      <c r="B41" s="21"/>
      <c r="C41" s="21"/>
      <c r="D41" s="171"/>
      <c r="E41" s="31"/>
      <c r="F41" s="31"/>
      <c r="G41" s="31"/>
      <c r="H41" s="110"/>
    </row>
    <row r="42" spans="1:8" ht="12.75">
      <c r="A42" s="25" t="s">
        <v>27</v>
      </c>
      <c r="B42" s="21"/>
      <c r="C42" s="21"/>
      <c r="D42" s="171"/>
      <c r="E42" s="31"/>
      <c r="F42" s="31"/>
      <c r="G42" s="31"/>
      <c r="H42" s="110"/>
    </row>
    <row r="43" spans="1:8" ht="12.75">
      <c r="A43" s="25"/>
      <c r="B43" s="21"/>
      <c r="C43" s="21"/>
      <c r="D43" s="171"/>
      <c r="E43" s="31"/>
      <c r="F43" s="31"/>
      <c r="G43" s="31"/>
      <c r="H43" s="110"/>
    </row>
    <row r="44" spans="1:8" ht="12.75">
      <c r="A44" s="26" t="s">
        <v>28</v>
      </c>
      <c r="B44" s="21"/>
      <c r="C44" s="21"/>
      <c r="D44" s="30">
        <v>-75.82400000000001</v>
      </c>
      <c r="E44" s="28">
        <v>-20461.01176</v>
      </c>
      <c r="F44" s="28">
        <v>0</v>
      </c>
      <c r="G44" s="28">
        <v>0</v>
      </c>
      <c r="H44" s="170">
        <v>-20536.83576</v>
      </c>
    </row>
    <row r="45" spans="1:8" ht="12.75">
      <c r="A45" s="26" t="s">
        <v>29</v>
      </c>
      <c r="B45" s="21"/>
      <c r="C45" s="21"/>
      <c r="D45" s="30">
        <v>0</v>
      </c>
      <c r="E45" s="28">
        <v>0</v>
      </c>
      <c r="F45" s="28">
        <v>-374.5458</v>
      </c>
      <c r="G45" s="28">
        <v>0</v>
      </c>
      <c r="H45" s="170">
        <v>-374.5458</v>
      </c>
    </row>
    <row r="46" spans="1:8" ht="12.75">
      <c r="A46" s="26"/>
      <c r="B46" s="21" t="s">
        <v>30</v>
      </c>
      <c r="C46" s="21"/>
      <c r="D46" s="30"/>
      <c r="E46" s="28"/>
      <c r="F46" s="28">
        <v>0</v>
      </c>
      <c r="G46" s="28"/>
      <c r="H46" s="170">
        <v>0</v>
      </c>
    </row>
    <row r="47" spans="1:8" ht="12.75">
      <c r="A47" s="26"/>
      <c r="B47" s="21" t="s">
        <v>31</v>
      </c>
      <c r="C47" s="21"/>
      <c r="D47" s="30"/>
      <c r="E47" s="28"/>
      <c r="F47" s="28">
        <v>374.5458</v>
      </c>
      <c r="G47" s="28"/>
      <c r="H47" s="170">
        <v>374.5458</v>
      </c>
    </row>
    <row r="48" spans="1:8" ht="12.75">
      <c r="A48" s="26" t="s">
        <v>32</v>
      </c>
      <c r="B48" s="21"/>
      <c r="C48" s="21"/>
      <c r="D48" s="30">
        <v>0</v>
      </c>
      <c r="E48" s="28">
        <v>0</v>
      </c>
      <c r="F48" s="28">
        <v>0</v>
      </c>
      <c r="G48" s="28">
        <v>0</v>
      </c>
      <c r="H48" s="170">
        <v>0</v>
      </c>
    </row>
    <row r="49" spans="1:8" ht="12.75">
      <c r="A49" s="26"/>
      <c r="B49" s="21" t="s">
        <v>33</v>
      </c>
      <c r="C49" s="21"/>
      <c r="D49" s="30"/>
      <c r="E49" s="28"/>
      <c r="F49" s="28"/>
      <c r="G49" s="28"/>
      <c r="H49" s="170">
        <v>0</v>
      </c>
    </row>
    <row r="50" spans="1:8" ht="12.75">
      <c r="A50" s="26"/>
      <c r="B50" s="21" t="s">
        <v>34</v>
      </c>
      <c r="C50" s="21"/>
      <c r="D50" s="30"/>
      <c r="E50" s="28"/>
      <c r="F50" s="28"/>
      <c r="G50" s="28"/>
      <c r="H50" s="170">
        <v>0</v>
      </c>
    </row>
    <row r="51" spans="1:8" ht="12.75">
      <c r="A51" s="26" t="s">
        <v>35</v>
      </c>
      <c r="B51" s="21"/>
      <c r="C51" s="21"/>
      <c r="D51" s="30"/>
      <c r="E51" s="28"/>
      <c r="F51" s="28"/>
      <c r="G51" s="28"/>
      <c r="H51" s="170">
        <v>0</v>
      </c>
    </row>
    <row r="52" spans="1:8" ht="12.75">
      <c r="A52" s="26" t="s">
        <v>36</v>
      </c>
      <c r="B52" s="21"/>
      <c r="C52" s="21"/>
      <c r="D52" s="30"/>
      <c r="E52" s="28">
        <v>-20461.01176</v>
      </c>
      <c r="F52" s="28">
        <v>374.5458</v>
      </c>
      <c r="G52" s="28"/>
      <c r="H52" s="170">
        <v>-20086.46596</v>
      </c>
    </row>
    <row r="53" spans="1:8" ht="12.75">
      <c r="A53" s="26" t="s">
        <v>128</v>
      </c>
      <c r="B53" s="21"/>
      <c r="C53" s="21"/>
      <c r="D53" s="30">
        <v>-63.382419999999996</v>
      </c>
      <c r="E53" s="28">
        <v>0</v>
      </c>
      <c r="F53" s="28">
        <v>0</v>
      </c>
      <c r="G53" s="28">
        <v>0</v>
      </c>
      <c r="H53" s="170">
        <v>-63.382419999999996</v>
      </c>
    </row>
    <row r="54" spans="1:8" ht="12.75">
      <c r="A54" s="26"/>
      <c r="B54" s="21" t="s">
        <v>37</v>
      </c>
      <c r="C54" s="21"/>
      <c r="D54" s="30">
        <v>-70.26862</v>
      </c>
      <c r="E54" s="28"/>
      <c r="F54" s="28"/>
      <c r="G54" s="28"/>
      <c r="H54" s="170">
        <v>-70.26862</v>
      </c>
    </row>
    <row r="55" spans="1:8" ht="12.75">
      <c r="A55" s="26"/>
      <c r="B55" s="21" t="s">
        <v>38</v>
      </c>
      <c r="C55" s="21"/>
      <c r="D55" s="30">
        <v>6.8862000000000005</v>
      </c>
      <c r="E55" s="28"/>
      <c r="F55" s="28"/>
      <c r="G55" s="28"/>
      <c r="H55" s="170">
        <v>6.8862000000000005</v>
      </c>
    </row>
    <row r="56" spans="1:8" ht="12.75">
      <c r="A56" s="26" t="s">
        <v>129</v>
      </c>
      <c r="B56" s="21"/>
      <c r="C56" s="21"/>
      <c r="D56" s="30">
        <v>-12.441580000000016</v>
      </c>
      <c r="E56" s="28"/>
      <c r="F56" s="28"/>
      <c r="G56" s="28"/>
      <c r="H56" s="170">
        <v>-12.441580000000016</v>
      </c>
    </row>
    <row r="57" spans="1:8" ht="12.75">
      <c r="A57" s="26" t="s">
        <v>39</v>
      </c>
      <c r="B57" s="21"/>
      <c r="C57" s="21"/>
      <c r="D57" s="30">
        <v>0</v>
      </c>
      <c r="E57" s="28">
        <v>0</v>
      </c>
      <c r="F57" s="28">
        <v>0</v>
      </c>
      <c r="G57" s="28">
        <v>0</v>
      </c>
      <c r="H57" s="170">
        <v>0</v>
      </c>
    </row>
    <row r="58" spans="1:8" ht="12.75">
      <c r="A58" s="26"/>
      <c r="B58" s="21"/>
      <c r="C58" s="21"/>
      <c r="D58" s="30"/>
      <c r="E58" s="28"/>
      <c r="F58" s="28"/>
      <c r="G58" s="28"/>
      <c r="H58" s="170"/>
    </row>
    <row r="59" spans="1:8" ht="12.75">
      <c r="A59" s="26" t="s">
        <v>40</v>
      </c>
      <c r="B59" s="21"/>
      <c r="C59" s="21"/>
      <c r="D59" s="30">
        <v>0</v>
      </c>
      <c r="E59" s="28">
        <v>-70045.84244000001</v>
      </c>
      <c r="F59" s="28">
        <v>0</v>
      </c>
      <c r="G59" s="28">
        <v>74864.45457799999</v>
      </c>
      <c r="H59" s="170">
        <v>4818.612137999982</v>
      </c>
    </row>
    <row r="60" spans="1:8" ht="12.75">
      <c r="A60" s="26" t="s">
        <v>41</v>
      </c>
      <c r="B60" s="21"/>
      <c r="C60" s="21"/>
      <c r="D60" s="30">
        <v>0</v>
      </c>
      <c r="E60" s="28">
        <v>-70045.84244000001</v>
      </c>
      <c r="F60" s="28">
        <v>0</v>
      </c>
      <c r="G60" s="28">
        <v>0</v>
      </c>
      <c r="H60" s="170">
        <v>-70045.84244000001</v>
      </c>
    </row>
    <row r="61" spans="1:8" ht="12.75">
      <c r="A61" s="26"/>
      <c r="B61" s="21" t="s">
        <v>42</v>
      </c>
      <c r="C61" s="21"/>
      <c r="D61" s="30"/>
      <c r="E61" s="28">
        <v>4688.0666</v>
      </c>
      <c r="F61" s="28"/>
      <c r="G61" s="28"/>
      <c r="H61" s="170">
        <v>4688.0666</v>
      </c>
    </row>
    <row r="62" spans="1:8" ht="12.75">
      <c r="A62" s="26"/>
      <c r="B62" s="21"/>
      <c r="C62" s="21" t="s">
        <v>43</v>
      </c>
      <c r="D62" s="30"/>
      <c r="E62" s="28"/>
      <c r="F62" s="28"/>
      <c r="G62" s="28"/>
      <c r="H62" s="170">
        <v>0</v>
      </c>
    </row>
    <row r="63" spans="1:8" ht="12.75">
      <c r="A63" s="26"/>
      <c r="B63" s="21"/>
      <c r="C63" s="21" t="s">
        <v>44</v>
      </c>
      <c r="D63" s="30">
        <v>0</v>
      </c>
      <c r="E63" s="28">
        <v>4688.0666</v>
      </c>
      <c r="F63" s="28">
        <v>0</v>
      </c>
      <c r="G63" s="28">
        <v>0</v>
      </c>
      <c r="H63" s="170">
        <v>4688.0666</v>
      </c>
    </row>
    <row r="64" spans="1:8" ht="12.75">
      <c r="A64" s="26"/>
      <c r="B64" s="21" t="s">
        <v>45</v>
      </c>
      <c r="C64" s="21"/>
      <c r="D64" s="30"/>
      <c r="E64" s="28">
        <v>74733.90904000001</v>
      </c>
      <c r="F64" s="28"/>
      <c r="G64" s="28"/>
      <c r="H64" s="170">
        <v>74733.90904000001</v>
      </c>
    </row>
    <row r="65" spans="1:8" ht="12.75">
      <c r="A65" s="26" t="s">
        <v>46</v>
      </c>
      <c r="B65" s="21"/>
      <c r="C65" s="21"/>
      <c r="D65" s="30">
        <v>0</v>
      </c>
      <c r="E65" s="28">
        <v>0</v>
      </c>
      <c r="F65" s="28">
        <v>0</v>
      </c>
      <c r="G65" s="28">
        <v>0</v>
      </c>
      <c r="H65" s="170">
        <v>0</v>
      </c>
    </row>
    <row r="66" spans="1:8" ht="12.75">
      <c r="A66" s="26"/>
      <c r="B66" s="21" t="s">
        <v>42</v>
      </c>
      <c r="C66" s="21"/>
      <c r="D66" s="30"/>
      <c r="E66" s="28"/>
      <c r="F66" s="28"/>
      <c r="G66" s="28"/>
      <c r="H66" s="170">
        <v>0</v>
      </c>
    </row>
    <row r="67" spans="1:8" ht="12.75">
      <c r="A67" s="26"/>
      <c r="B67" s="21"/>
      <c r="C67" s="21" t="s">
        <v>43</v>
      </c>
      <c r="D67" s="30"/>
      <c r="E67" s="28"/>
      <c r="F67" s="28"/>
      <c r="G67" s="28"/>
      <c r="H67" s="170">
        <v>0</v>
      </c>
    </row>
    <row r="68" spans="1:8" ht="12.75">
      <c r="A68" s="26"/>
      <c r="B68" s="21"/>
      <c r="C68" s="21" t="s">
        <v>44</v>
      </c>
      <c r="D68" s="30">
        <v>0</v>
      </c>
      <c r="E68" s="28">
        <v>0</v>
      </c>
      <c r="F68" s="28">
        <v>0</v>
      </c>
      <c r="G68" s="28">
        <v>0</v>
      </c>
      <c r="H68" s="170">
        <v>0</v>
      </c>
    </row>
    <row r="69" spans="1:8" ht="12.75">
      <c r="A69" s="26"/>
      <c r="B69" s="21" t="s">
        <v>45</v>
      </c>
      <c r="C69" s="21"/>
      <c r="D69" s="30"/>
      <c r="E69" s="28"/>
      <c r="F69" s="28"/>
      <c r="G69" s="28"/>
      <c r="H69" s="170">
        <v>0</v>
      </c>
    </row>
    <row r="70" spans="1:8" ht="12.75">
      <c r="A70" s="26" t="s">
        <v>47</v>
      </c>
      <c r="B70" s="21"/>
      <c r="C70" s="21"/>
      <c r="D70" s="30"/>
      <c r="E70" s="28"/>
      <c r="F70" s="28"/>
      <c r="G70" s="28">
        <v>74864.45457799999</v>
      </c>
      <c r="H70" s="170">
        <v>74864.45457799999</v>
      </c>
    </row>
    <row r="71" spans="1:8" ht="12.75">
      <c r="A71" s="26"/>
      <c r="B71" s="21"/>
      <c r="C71" s="21"/>
      <c r="D71" s="30"/>
      <c r="E71" s="28"/>
      <c r="F71" s="28"/>
      <c r="G71" s="28"/>
      <c r="H71" s="170"/>
    </row>
    <row r="72" spans="1:8" ht="12.75">
      <c r="A72" s="35" t="s">
        <v>48</v>
      </c>
      <c r="B72" s="36"/>
      <c r="C72" s="36"/>
      <c r="D72" s="38">
        <v>-75.82400000000001</v>
      </c>
      <c r="E72" s="39">
        <v>49584.83068000001</v>
      </c>
      <c r="F72" s="39">
        <v>0</v>
      </c>
      <c r="G72" s="39">
        <v>-74864.45457799999</v>
      </c>
      <c r="H72" s="172">
        <v>-25355.447897999984</v>
      </c>
    </row>
    <row r="73" spans="1:8" ht="12.75">
      <c r="A73" s="50"/>
      <c r="B73" s="51"/>
      <c r="C73" s="51"/>
      <c r="D73" s="249"/>
      <c r="E73" s="250"/>
      <c r="F73" s="250"/>
      <c r="G73" s="250"/>
      <c r="H73" s="251"/>
    </row>
  </sheetData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11.421875" defaultRowHeight="12.75"/>
  <cols>
    <col min="1" max="2" width="4.00390625" style="0" customWidth="1"/>
    <col min="3" max="3" width="51.8515625" style="0" customWidth="1"/>
    <col min="7" max="7" width="12.7109375" style="0" customWidth="1"/>
  </cols>
  <sheetData>
    <row r="1" spans="1:8" ht="12.75">
      <c r="A1" s="1" t="s">
        <v>189</v>
      </c>
      <c r="B1" s="2"/>
      <c r="C1" s="2"/>
      <c r="D1" s="2"/>
      <c r="E1" s="2"/>
      <c r="F1" s="2"/>
      <c r="G1" s="2"/>
      <c r="H1" s="2"/>
    </row>
    <row r="2" spans="1:8" ht="12.75">
      <c r="A2" s="4" t="s">
        <v>0</v>
      </c>
      <c r="B2" s="5"/>
      <c r="C2" s="5"/>
      <c r="D2" s="2"/>
      <c r="E2" s="2"/>
      <c r="F2" s="2"/>
      <c r="G2" s="2"/>
      <c r="H2" s="2"/>
    </row>
    <row r="3" spans="1:8" ht="12.75">
      <c r="A3" s="1" t="s">
        <v>184</v>
      </c>
      <c r="B3" s="2"/>
      <c r="C3" s="2"/>
      <c r="D3" s="2"/>
      <c r="E3" s="2"/>
      <c r="F3" s="2"/>
      <c r="G3" s="2"/>
      <c r="H3" s="2"/>
    </row>
    <row r="4" spans="1:8" ht="12.75">
      <c r="A4" s="1" t="s">
        <v>84</v>
      </c>
      <c r="B4" s="2"/>
      <c r="C4" s="7"/>
      <c r="D4" s="2"/>
      <c r="E4" s="2"/>
      <c r="F4" s="2"/>
      <c r="G4" s="2"/>
      <c r="H4" s="2"/>
    </row>
    <row r="5" spans="1:8" ht="12.75">
      <c r="A5" s="1" t="s">
        <v>2</v>
      </c>
      <c r="B5" s="2"/>
      <c r="C5" s="7"/>
      <c r="D5" s="2"/>
      <c r="E5" s="2"/>
      <c r="F5" s="2"/>
      <c r="G5" s="2"/>
      <c r="H5" s="2"/>
    </row>
    <row r="6" spans="1:8" ht="12.75">
      <c r="A6" s="1" t="s">
        <v>3</v>
      </c>
      <c r="B6" s="2"/>
      <c r="C6" s="7"/>
      <c r="D6" s="2"/>
      <c r="E6" s="2"/>
      <c r="F6" s="2"/>
      <c r="G6" s="2"/>
      <c r="H6" s="2"/>
    </row>
    <row r="7" spans="1:8" ht="45">
      <c r="A7" s="14"/>
      <c r="B7" s="15"/>
      <c r="C7" s="15"/>
      <c r="D7" s="243" t="s">
        <v>185</v>
      </c>
      <c r="E7" s="244" t="s">
        <v>127</v>
      </c>
      <c r="F7" s="244" t="s">
        <v>186</v>
      </c>
      <c r="G7" s="244" t="s">
        <v>187</v>
      </c>
      <c r="H7" s="245" t="s">
        <v>98</v>
      </c>
    </row>
    <row r="8" spans="1:8" ht="12.75">
      <c r="A8" s="20"/>
      <c r="B8" s="21"/>
      <c r="C8" s="21"/>
      <c r="D8" s="26"/>
      <c r="E8" s="21"/>
      <c r="F8" s="21"/>
      <c r="G8" s="21"/>
      <c r="H8" s="104"/>
    </row>
    <row r="9" spans="1:8" ht="12.75">
      <c r="A9" s="25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30">
        <v>10.94</v>
      </c>
      <c r="E10" s="28">
        <v>109165.00464</v>
      </c>
      <c r="F10" s="28">
        <v>0</v>
      </c>
      <c r="G10" s="28">
        <v>0</v>
      </c>
      <c r="H10" s="170">
        <v>109175.94464</v>
      </c>
    </row>
    <row r="11" spans="1:8" ht="12.75">
      <c r="A11" s="26"/>
      <c r="B11" s="21" t="s">
        <v>8</v>
      </c>
      <c r="C11" s="21"/>
      <c r="D11" s="30">
        <v>10.94</v>
      </c>
      <c r="E11" s="28"/>
      <c r="F11" s="28"/>
      <c r="G11" s="28"/>
      <c r="H11" s="170">
        <v>10.94</v>
      </c>
    </row>
    <row r="12" spans="1:8" ht="12.75">
      <c r="A12" s="26"/>
      <c r="B12" s="21"/>
      <c r="C12" s="21" t="s">
        <v>215</v>
      </c>
      <c r="D12" s="30"/>
      <c r="E12" s="28"/>
      <c r="F12" s="28"/>
      <c r="G12" s="28"/>
      <c r="H12" s="170">
        <v>0</v>
      </c>
    </row>
    <row r="13" spans="1:8" ht="12.75">
      <c r="A13" s="26"/>
      <c r="B13" s="21"/>
      <c r="C13" s="34" t="s">
        <v>249</v>
      </c>
      <c r="D13" s="30">
        <v>10.94</v>
      </c>
      <c r="E13" s="28">
        <v>0</v>
      </c>
      <c r="F13" s="28">
        <v>0</v>
      </c>
      <c r="G13" s="28">
        <v>0</v>
      </c>
      <c r="H13" s="170">
        <v>10.94</v>
      </c>
    </row>
    <row r="14" spans="1:8" ht="12.75">
      <c r="A14" s="26"/>
      <c r="B14" s="21" t="s">
        <v>9</v>
      </c>
      <c r="C14" s="21"/>
      <c r="D14" s="30"/>
      <c r="E14" s="28">
        <v>109165.00464</v>
      </c>
      <c r="F14" s="28"/>
      <c r="G14" s="28"/>
      <c r="H14" s="170">
        <v>109165.00464</v>
      </c>
    </row>
    <row r="15" spans="1:8" ht="12.75">
      <c r="A15" s="26"/>
      <c r="B15" s="21" t="s">
        <v>10</v>
      </c>
      <c r="C15" s="21"/>
      <c r="D15" s="30"/>
      <c r="E15" s="28"/>
      <c r="F15" s="28"/>
      <c r="G15" s="28"/>
      <c r="H15" s="170">
        <v>0</v>
      </c>
    </row>
    <row r="16" spans="1:8" ht="12.75">
      <c r="A16" s="26"/>
      <c r="B16" s="21" t="s">
        <v>80</v>
      </c>
      <c r="C16" s="21"/>
      <c r="D16" s="30"/>
      <c r="E16" s="28"/>
      <c r="F16" s="28"/>
      <c r="G16" s="28"/>
      <c r="H16" s="170">
        <v>0</v>
      </c>
    </row>
    <row r="17" spans="1:8" ht="12.75">
      <c r="A17" s="26"/>
      <c r="B17" s="21" t="s">
        <v>81</v>
      </c>
      <c r="C17" s="21"/>
      <c r="D17" s="30"/>
      <c r="E17" s="28">
        <v>0</v>
      </c>
      <c r="F17" s="28"/>
      <c r="G17" s="28"/>
      <c r="H17" s="170">
        <v>0</v>
      </c>
    </row>
    <row r="18" spans="1:8" ht="12.75">
      <c r="A18" s="26"/>
      <c r="B18" s="21" t="s">
        <v>11</v>
      </c>
      <c r="C18" s="21"/>
      <c r="D18" s="30"/>
      <c r="E18" s="28"/>
      <c r="F18" s="28"/>
      <c r="G18" s="28"/>
      <c r="H18" s="170">
        <v>0</v>
      </c>
    </row>
    <row r="19" spans="1:8" ht="12.75">
      <c r="A19" s="26"/>
      <c r="B19" s="21" t="s">
        <v>12</v>
      </c>
      <c r="C19" s="21"/>
      <c r="D19" s="30"/>
      <c r="E19" s="28"/>
      <c r="F19" s="28"/>
      <c r="G19" s="28"/>
      <c r="H19" s="170">
        <v>0</v>
      </c>
    </row>
    <row r="20" spans="1:8" ht="12.75">
      <c r="A20" s="26"/>
      <c r="B20" s="21"/>
      <c r="C20" s="21"/>
      <c r="D20" s="30"/>
      <c r="E20" s="28"/>
      <c r="F20" s="28"/>
      <c r="G20" s="28"/>
      <c r="H20" s="170"/>
    </row>
    <row r="21" spans="1:8" ht="12.75">
      <c r="A21" s="26" t="s">
        <v>13</v>
      </c>
      <c r="B21" s="21"/>
      <c r="C21" s="21"/>
      <c r="D21" s="30">
        <v>44.061</v>
      </c>
      <c r="E21" s="28">
        <v>63828.13714666666</v>
      </c>
      <c r="F21" s="28">
        <v>0</v>
      </c>
      <c r="G21" s="28">
        <v>74587.926335</v>
      </c>
      <c r="H21" s="170">
        <v>138460.12448166666</v>
      </c>
    </row>
    <row r="22" spans="1:8" ht="12.75">
      <c r="A22" s="26"/>
      <c r="B22" s="21" t="s">
        <v>14</v>
      </c>
      <c r="C22" s="21"/>
      <c r="D22" s="30"/>
      <c r="E22" s="28"/>
      <c r="F22" s="28"/>
      <c r="G22" s="28"/>
      <c r="H22" s="170">
        <v>0</v>
      </c>
    </row>
    <row r="23" spans="1:8" ht="12.75">
      <c r="A23" s="26"/>
      <c r="B23" s="21" t="s">
        <v>15</v>
      </c>
      <c r="C23" s="21"/>
      <c r="D23" s="30"/>
      <c r="E23" s="28">
        <v>63668.248479999995</v>
      </c>
      <c r="F23" s="28"/>
      <c r="G23" s="28"/>
      <c r="H23" s="170">
        <v>63668.248479999995</v>
      </c>
    </row>
    <row r="24" spans="1:8" ht="12.75">
      <c r="A24" s="26"/>
      <c r="B24" s="21" t="s">
        <v>16</v>
      </c>
      <c r="C24" s="21"/>
      <c r="D24" s="30"/>
      <c r="E24" s="28">
        <v>159.88866666666667</v>
      </c>
      <c r="F24" s="28"/>
      <c r="G24" s="28">
        <v>74587.926335</v>
      </c>
      <c r="H24" s="170">
        <v>74747.81500166666</v>
      </c>
    </row>
    <row r="25" spans="1:8" ht="12.75">
      <c r="A25" s="26"/>
      <c r="B25" s="21" t="s">
        <v>82</v>
      </c>
      <c r="C25" s="21"/>
      <c r="D25" s="30">
        <v>44.061</v>
      </c>
      <c r="E25" s="28"/>
      <c r="F25" s="28"/>
      <c r="G25" s="28"/>
      <c r="H25" s="170">
        <v>44.061</v>
      </c>
    </row>
    <row r="26" spans="1:8" ht="12.75">
      <c r="A26" s="26"/>
      <c r="B26" s="21" t="s">
        <v>132</v>
      </c>
      <c r="C26" s="21"/>
      <c r="D26" s="30"/>
      <c r="E26" s="28"/>
      <c r="F26" s="28"/>
      <c r="G26" s="28"/>
      <c r="H26" s="170">
        <v>0</v>
      </c>
    </row>
    <row r="27" spans="1:8" ht="12.75">
      <c r="A27" s="26"/>
      <c r="B27" s="21" t="s">
        <v>17</v>
      </c>
      <c r="C27" s="21"/>
      <c r="D27" s="30"/>
      <c r="E27" s="28"/>
      <c r="F27" s="28"/>
      <c r="G27" s="28"/>
      <c r="H27" s="170">
        <v>0</v>
      </c>
    </row>
    <row r="28" spans="1:8" ht="12.75">
      <c r="A28" s="26"/>
      <c r="B28" s="21"/>
      <c r="C28" s="21"/>
      <c r="D28" s="30"/>
      <c r="E28" s="28"/>
      <c r="F28" s="28"/>
      <c r="G28" s="28"/>
      <c r="H28" s="170"/>
    </row>
    <row r="29" spans="1:8" ht="12.75">
      <c r="A29" s="33" t="s">
        <v>18</v>
      </c>
      <c r="B29" s="34"/>
      <c r="C29" s="34"/>
      <c r="D29" s="30">
        <v>-33.121</v>
      </c>
      <c r="E29" s="28">
        <v>45336.86749333334</v>
      </c>
      <c r="F29" s="28">
        <v>0</v>
      </c>
      <c r="G29" s="28">
        <v>-74587.926335</v>
      </c>
      <c r="H29" s="170">
        <v>-29284.179841666657</v>
      </c>
    </row>
    <row r="30" spans="1:8" ht="12.75">
      <c r="A30" s="26"/>
      <c r="B30" s="21"/>
      <c r="C30" s="21"/>
      <c r="D30" s="30"/>
      <c r="E30" s="28"/>
      <c r="F30" s="28"/>
      <c r="G30" s="28"/>
      <c r="H30" s="170"/>
    </row>
    <row r="31" spans="1:8" ht="12.75">
      <c r="A31" s="25" t="s">
        <v>19</v>
      </c>
      <c r="B31" s="21"/>
      <c r="C31" s="21"/>
      <c r="D31" s="30"/>
      <c r="E31" s="28"/>
      <c r="F31" s="28"/>
      <c r="G31" s="28"/>
      <c r="H31" s="170"/>
    </row>
    <row r="32" spans="1:8" ht="12.75">
      <c r="A32" s="26" t="s">
        <v>20</v>
      </c>
      <c r="B32" s="21"/>
      <c r="C32" s="21"/>
      <c r="D32" s="30">
        <v>0</v>
      </c>
      <c r="E32" s="28">
        <v>0</v>
      </c>
      <c r="F32" s="28">
        <v>0</v>
      </c>
      <c r="G32" s="28">
        <v>0</v>
      </c>
      <c r="H32" s="170">
        <v>0</v>
      </c>
    </row>
    <row r="33" spans="1:8" ht="12.75">
      <c r="A33" s="26"/>
      <c r="B33" s="21" t="s">
        <v>21</v>
      </c>
      <c r="C33" s="21"/>
      <c r="D33" s="30"/>
      <c r="E33" s="28"/>
      <c r="F33" s="28"/>
      <c r="G33" s="28"/>
      <c r="H33" s="170">
        <v>0</v>
      </c>
    </row>
    <row r="34" spans="1:8" ht="12.75">
      <c r="A34" s="26"/>
      <c r="B34" s="21" t="s">
        <v>22</v>
      </c>
      <c r="C34" s="21"/>
      <c r="D34" s="30"/>
      <c r="E34" s="28"/>
      <c r="F34" s="28"/>
      <c r="G34" s="28"/>
      <c r="H34" s="170">
        <v>0</v>
      </c>
    </row>
    <row r="35" spans="1:8" ht="12.75">
      <c r="A35" s="26"/>
      <c r="B35" s="21" t="s">
        <v>23</v>
      </c>
      <c r="C35" s="21"/>
      <c r="D35" s="30"/>
      <c r="E35" s="28"/>
      <c r="F35" s="28"/>
      <c r="G35" s="28"/>
      <c r="H35" s="170">
        <v>0</v>
      </c>
    </row>
    <row r="36" spans="1:8" ht="12.75">
      <c r="A36" s="26"/>
      <c r="B36" s="21"/>
      <c r="C36" s="21"/>
      <c r="D36" s="30"/>
      <c r="E36" s="28"/>
      <c r="F36" s="28"/>
      <c r="G36" s="28"/>
      <c r="H36" s="170"/>
    </row>
    <row r="37" spans="1:8" ht="12.75">
      <c r="A37" s="35" t="s">
        <v>133</v>
      </c>
      <c r="B37" s="36"/>
      <c r="C37" s="36"/>
      <c r="D37" s="38">
        <v>10.94</v>
      </c>
      <c r="E37" s="39">
        <v>109165.00464</v>
      </c>
      <c r="F37" s="39">
        <v>0</v>
      </c>
      <c r="G37" s="39">
        <v>0</v>
      </c>
      <c r="H37" s="172">
        <v>109175.94464</v>
      </c>
    </row>
    <row r="38" spans="1:8" ht="12.75">
      <c r="A38" s="35" t="s">
        <v>134</v>
      </c>
      <c r="B38" s="36"/>
      <c r="C38" s="36"/>
      <c r="D38" s="38">
        <v>44.061</v>
      </c>
      <c r="E38" s="39">
        <v>63828.13714666666</v>
      </c>
      <c r="F38" s="39">
        <v>0</v>
      </c>
      <c r="G38" s="39">
        <v>74587.926335</v>
      </c>
      <c r="H38" s="172">
        <v>138460.12448166666</v>
      </c>
    </row>
    <row r="39" spans="1:8" ht="12.75">
      <c r="A39" s="35" t="s">
        <v>24</v>
      </c>
      <c r="B39" s="36"/>
      <c r="C39" s="36"/>
      <c r="D39" s="38">
        <v>-33.121</v>
      </c>
      <c r="E39" s="39">
        <v>45336.86749333334</v>
      </c>
      <c r="F39" s="39">
        <v>0</v>
      </c>
      <c r="G39" s="39">
        <v>-74587.926335</v>
      </c>
      <c r="H39" s="172">
        <v>-29284.179841666657</v>
      </c>
    </row>
    <row r="40" spans="1:8" ht="12.75">
      <c r="A40" s="41"/>
      <c r="B40" s="42"/>
      <c r="C40" s="42"/>
      <c r="D40" s="173"/>
      <c r="E40" s="45"/>
      <c r="F40" s="45"/>
      <c r="G40" s="45"/>
      <c r="H40" s="174"/>
    </row>
    <row r="41" spans="1:8" ht="12.75">
      <c r="A41" s="26"/>
      <c r="B41" s="21"/>
      <c r="C41" s="21"/>
      <c r="D41" s="171"/>
      <c r="E41" s="31"/>
      <c r="F41" s="31"/>
      <c r="G41" s="31"/>
      <c r="H41" s="110"/>
    </row>
    <row r="42" spans="1:8" ht="12.75">
      <c r="A42" s="25" t="s">
        <v>27</v>
      </c>
      <c r="B42" s="21"/>
      <c r="C42" s="21"/>
      <c r="D42" s="171"/>
      <c r="E42" s="31"/>
      <c r="F42" s="31"/>
      <c r="G42" s="31"/>
      <c r="H42" s="110"/>
    </row>
    <row r="43" spans="1:8" ht="12.75">
      <c r="A43" s="25"/>
      <c r="B43" s="21"/>
      <c r="C43" s="21"/>
      <c r="D43" s="171"/>
      <c r="E43" s="31"/>
      <c r="F43" s="31"/>
      <c r="G43" s="31"/>
      <c r="H43" s="110"/>
    </row>
    <row r="44" spans="1:8" ht="12.75">
      <c r="A44" s="26" t="s">
        <v>28</v>
      </c>
      <c r="B44" s="21"/>
      <c r="C44" s="21"/>
      <c r="D44" s="30">
        <v>-33.121</v>
      </c>
      <c r="E44" s="28">
        <v>42641.43527999999</v>
      </c>
      <c r="F44" s="28">
        <v>0</v>
      </c>
      <c r="G44" s="28">
        <v>0</v>
      </c>
      <c r="H44" s="170">
        <v>42608.314279999984</v>
      </c>
    </row>
    <row r="45" spans="1:8" ht="12.75">
      <c r="A45" s="26" t="s">
        <v>29</v>
      </c>
      <c r="B45" s="21"/>
      <c r="C45" s="21"/>
      <c r="D45" s="30">
        <v>0</v>
      </c>
      <c r="E45" s="28">
        <v>0</v>
      </c>
      <c r="F45" s="28">
        <v>-354.62826</v>
      </c>
      <c r="G45" s="28">
        <v>0</v>
      </c>
      <c r="H45" s="170">
        <v>-354.62826</v>
      </c>
    </row>
    <row r="46" spans="1:8" ht="12.75">
      <c r="A46" s="26"/>
      <c r="B46" s="21" t="s">
        <v>30</v>
      </c>
      <c r="C46" s="21"/>
      <c r="D46" s="30"/>
      <c r="E46" s="28"/>
      <c r="F46" s="28">
        <v>0</v>
      </c>
      <c r="G46" s="28"/>
      <c r="H46" s="170">
        <v>0</v>
      </c>
    </row>
    <row r="47" spans="1:8" ht="12.75">
      <c r="A47" s="26"/>
      <c r="B47" s="21" t="s">
        <v>31</v>
      </c>
      <c r="C47" s="21"/>
      <c r="D47" s="30"/>
      <c r="E47" s="28"/>
      <c r="F47" s="28">
        <v>354.62826</v>
      </c>
      <c r="G47" s="28"/>
      <c r="H47" s="170">
        <v>354.62826</v>
      </c>
    </row>
    <row r="48" spans="1:8" ht="12.75">
      <c r="A48" s="26" t="s">
        <v>32</v>
      </c>
      <c r="B48" s="21"/>
      <c r="C48" s="21"/>
      <c r="D48" s="30">
        <v>0</v>
      </c>
      <c r="E48" s="28">
        <v>0</v>
      </c>
      <c r="F48" s="28">
        <v>0</v>
      </c>
      <c r="G48" s="28">
        <v>0</v>
      </c>
      <c r="H48" s="170">
        <v>0</v>
      </c>
    </row>
    <row r="49" spans="1:8" ht="12.75">
      <c r="A49" s="26"/>
      <c r="B49" s="21" t="s">
        <v>33</v>
      </c>
      <c r="C49" s="21"/>
      <c r="D49" s="30"/>
      <c r="E49" s="28"/>
      <c r="F49" s="28"/>
      <c r="G49" s="28"/>
      <c r="H49" s="170">
        <v>0</v>
      </c>
    </row>
    <row r="50" spans="1:8" ht="12.75">
      <c r="A50" s="26"/>
      <c r="B50" s="21" t="s">
        <v>34</v>
      </c>
      <c r="C50" s="21"/>
      <c r="D50" s="30"/>
      <c r="E50" s="28"/>
      <c r="F50" s="28"/>
      <c r="G50" s="28"/>
      <c r="H50" s="170">
        <v>0</v>
      </c>
    </row>
    <row r="51" spans="1:8" ht="12.75">
      <c r="A51" s="26" t="s">
        <v>35</v>
      </c>
      <c r="B51" s="21"/>
      <c r="C51" s="21"/>
      <c r="D51" s="30"/>
      <c r="E51" s="28"/>
      <c r="F51" s="28"/>
      <c r="G51" s="28"/>
      <c r="H51" s="170">
        <v>0</v>
      </c>
    </row>
    <row r="52" spans="1:8" ht="12.75">
      <c r="A52" s="26" t="s">
        <v>36</v>
      </c>
      <c r="B52" s="21"/>
      <c r="C52" s="21"/>
      <c r="D52" s="30"/>
      <c r="E52" s="28">
        <v>42641.43527999999</v>
      </c>
      <c r="F52" s="28">
        <v>354.62826</v>
      </c>
      <c r="G52" s="28"/>
      <c r="H52" s="170">
        <v>42996.06353999999</v>
      </c>
    </row>
    <row r="53" spans="1:8" ht="12.75">
      <c r="A53" s="26" t="s">
        <v>128</v>
      </c>
      <c r="B53" s="21"/>
      <c r="C53" s="21"/>
      <c r="D53" s="30">
        <v>-43.69125</v>
      </c>
      <c r="E53" s="28">
        <v>0</v>
      </c>
      <c r="F53" s="28">
        <v>0</v>
      </c>
      <c r="G53" s="28">
        <v>0</v>
      </c>
      <c r="H53" s="170">
        <v>-43.69125</v>
      </c>
    </row>
    <row r="54" spans="1:8" ht="12.75">
      <c r="A54" s="26"/>
      <c r="B54" s="21" t="s">
        <v>37</v>
      </c>
      <c r="C54" s="21"/>
      <c r="D54" s="30">
        <v>-55.30974</v>
      </c>
      <c r="E54" s="28"/>
      <c r="F54" s="28"/>
      <c r="G54" s="28"/>
      <c r="H54" s="170">
        <v>-55.30974</v>
      </c>
    </row>
    <row r="55" spans="1:8" ht="12.75">
      <c r="A55" s="26"/>
      <c r="B55" s="21" t="s">
        <v>38</v>
      </c>
      <c r="C55" s="21"/>
      <c r="D55" s="30">
        <v>11.61849</v>
      </c>
      <c r="E55" s="28"/>
      <c r="F55" s="28"/>
      <c r="G55" s="28"/>
      <c r="H55" s="170">
        <v>11.61849</v>
      </c>
    </row>
    <row r="56" spans="1:8" ht="12.75">
      <c r="A56" s="26" t="s">
        <v>129</v>
      </c>
      <c r="B56" s="21"/>
      <c r="C56" s="21"/>
      <c r="D56" s="30">
        <v>10.570249999999994</v>
      </c>
      <c r="E56" s="28"/>
      <c r="F56" s="28"/>
      <c r="G56" s="28"/>
      <c r="H56" s="170">
        <v>10.570249999999994</v>
      </c>
    </row>
    <row r="57" spans="1:8" ht="12.75">
      <c r="A57" s="26" t="s">
        <v>39</v>
      </c>
      <c r="B57" s="21"/>
      <c r="C57" s="21"/>
      <c r="D57" s="30">
        <v>0</v>
      </c>
      <c r="E57" s="28">
        <v>0</v>
      </c>
      <c r="F57" s="28">
        <v>0</v>
      </c>
      <c r="G57" s="28">
        <v>0</v>
      </c>
      <c r="H57" s="170">
        <v>0</v>
      </c>
    </row>
    <row r="58" spans="1:8" ht="12.75">
      <c r="A58" s="26"/>
      <c r="B58" s="21"/>
      <c r="C58" s="21"/>
      <c r="D58" s="30"/>
      <c r="E58" s="28"/>
      <c r="F58" s="28"/>
      <c r="G58" s="28"/>
      <c r="H58" s="170"/>
    </row>
    <row r="59" spans="1:8" ht="12.75">
      <c r="A59" s="26" t="s">
        <v>40</v>
      </c>
      <c r="B59" s="21"/>
      <c r="C59" s="21"/>
      <c r="D59" s="30">
        <v>0</v>
      </c>
      <c r="E59" s="28">
        <v>-2695.4322133333335</v>
      </c>
      <c r="F59" s="28">
        <v>0</v>
      </c>
      <c r="G59" s="28">
        <v>74587.926335</v>
      </c>
      <c r="H59" s="170">
        <v>71892.49412166666</v>
      </c>
    </row>
    <row r="60" spans="1:8" ht="12.75">
      <c r="A60" s="26" t="s">
        <v>41</v>
      </c>
      <c r="B60" s="21"/>
      <c r="C60" s="21"/>
      <c r="D60" s="30">
        <v>0</v>
      </c>
      <c r="E60" s="28">
        <v>-2695.4322133333335</v>
      </c>
      <c r="F60" s="28">
        <v>0</v>
      </c>
      <c r="G60" s="28">
        <v>0</v>
      </c>
      <c r="H60" s="170">
        <v>-2695.4322133333335</v>
      </c>
    </row>
    <row r="61" spans="1:8" ht="12.75">
      <c r="A61" s="26"/>
      <c r="B61" s="21" t="s">
        <v>42</v>
      </c>
      <c r="C61" s="21"/>
      <c r="D61" s="30"/>
      <c r="E61" s="28">
        <v>0</v>
      </c>
      <c r="F61" s="28"/>
      <c r="G61" s="28"/>
      <c r="H61" s="170">
        <v>0</v>
      </c>
    </row>
    <row r="62" spans="1:8" ht="12.75">
      <c r="A62" s="26"/>
      <c r="B62" s="21"/>
      <c r="C62" s="21" t="s">
        <v>43</v>
      </c>
      <c r="D62" s="30"/>
      <c r="E62" s="28"/>
      <c r="F62" s="28"/>
      <c r="G62" s="28"/>
      <c r="H62" s="170">
        <v>0</v>
      </c>
    </row>
    <row r="63" spans="1:8" ht="12.75">
      <c r="A63" s="26"/>
      <c r="B63" s="21"/>
      <c r="C63" s="21" t="s">
        <v>44</v>
      </c>
      <c r="D63" s="30">
        <v>0</v>
      </c>
      <c r="E63" s="28">
        <v>0</v>
      </c>
      <c r="F63" s="28">
        <v>0</v>
      </c>
      <c r="G63" s="28">
        <v>0</v>
      </c>
      <c r="H63" s="170">
        <v>0</v>
      </c>
    </row>
    <row r="64" spans="1:8" ht="12.75">
      <c r="A64" s="26"/>
      <c r="B64" s="21" t="s">
        <v>45</v>
      </c>
      <c r="C64" s="21"/>
      <c r="D64" s="30"/>
      <c r="E64" s="28">
        <v>2695.4322133333335</v>
      </c>
      <c r="F64" s="28"/>
      <c r="G64" s="28"/>
      <c r="H64" s="170">
        <v>2695.4322133333335</v>
      </c>
    </row>
    <row r="65" spans="1:8" ht="12.75">
      <c r="A65" s="26" t="s">
        <v>46</v>
      </c>
      <c r="B65" s="21"/>
      <c r="C65" s="21"/>
      <c r="D65" s="30">
        <v>0</v>
      </c>
      <c r="E65" s="28">
        <v>0</v>
      </c>
      <c r="F65" s="28">
        <v>0</v>
      </c>
      <c r="G65" s="28">
        <v>0</v>
      </c>
      <c r="H65" s="170">
        <v>0</v>
      </c>
    </row>
    <row r="66" spans="1:8" ht="12.75">
      <c r="A66" s="26"/>
      <c r="B66" s="21" t="s">
        <v>42</v>
      </c>
      <c r="C66" s="21"/>
      <c r="D66" s="30"/>
      <c r="E66" s="28"/>
      <c r="F66" s="28"/>
      <c r="G66" s="28"/>
      <c r="H66" s="170">
        <v>0</v>
      </c>
    </row>
    <row r="67" spans="1:8" ht="12.75">
      <c r="A67" s="26"/>
      <c r="B67" s="21"/>
      <c r="C67" s="21" t="s">
        <v>43</v>
      </c>
      <c r="D67" s="30"/>
      <c r="E67" s="28"/>
      <c r="F67" s="28"/>
      <c r="G67" s="28"/>
      <c r="H67" s="170">
        <v>0</v>
      </c>
    </row>
    <row r="68" spans="1:8" ht="12.75">
      <c r="A68" s="26"/>
      <c r="B68" s="21"/>
      <c r="C68" s="21" t="s">
        <v>44</v>
      </c>
      <c r="D68" s="30">
        <v>0</v>
      </c>
      <c r="E68" s="28">
        <v>0</v>
      </c>
      <c r="F68" s="28">
        <v>0</v>
      </c>
      <c r="G68" s="28">
        <v>0</v>
      </c>
      <c r="H68" s="170">
        <v>0</v>
      </c>
    </row>
    <row r="69" spans="1:8" ht="12.75">
      <c r="A69" s="26"/>
      <c r="B69" s="21" t="s">
        <v>45</v>
      </c>
      <c r="C69" s="21"/>
      <c r="D69" s="30"/>
      <c r="E69" s="28"/>
      <c r="F69" s="28"/>
      <c r="G69" s="28"/>
      <c r="H69" s="170">
        <v>0</v>
      </c>
    </row>
    <row r="70" spans="1:8" ht="12.75">
      <c r="A70" s="26" t="s">
        <v>47</v>
      </c>
      <c r="B70" s="21"/>
      <c r="C70" s="21"/>
      <c r="D70" s="30"/>
      <c r="E70" s="28"/>
      <c r="F70" s="28"/>
      <c r="G70" s="28">
        <v>74587.926335</v>
      </c>
      <c r="H70" s="170">
        <v>74587.926335</v>
      </c>
    </row>
    <row r="71" spans="1:8" ht="12.75">
      <c r="A71" s="26"/>
      <c r="B71" s="21"/>
      <c r="C71" s="21"/>
      <c r="D71" s="30"/>
      <c r="E71" s="28"/>
      <c r="F71" s="28"/>
      <c r="G71" s="28"/>
      <c r="H71" s="170"/>
    </row>
    <row r="72" spans="1:8" ht="12.75">
      <c r="A72" s="35" t="s">
        <v>48</v>
      </c>
      <c r="B72" s="36"/>
      <c r="C72" s="36"/>
      <c r="D72" s="38">
        <v>-33.121</v>
      </c>
      <c r="E72" s="39">
        <v>45336.867493333324</v>
      </c>
      <c r="F72" s="39">
        <v>0</v>
      </c>
      <c r="G72" s="39">
        <v>-74587.926335</v>
      </c>
      <c r="H72" s="172">
        <v>-29284.17984166668</v>
      </c>
    </row>
    <row r="73" spans="1:8" ht="12.75">
      <c r="A73" s="50"/>
      <c r="B73" s="51"/>
      <c r="C73" s="51"/>
      <c r="D73" s="246"/>
      <c r="E73" s="247"/>
      <c r="F73" s="247"/>
      <c r="G73" s="247"/>
      <c r="H73" s="24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49.8515625" style="0" customWidth="1"/>
    <col min="4" max="6" width="14.140625" style="0" customWidth="1"/>
  </cols>
  <sheetData>
    <row r="1" spans="1:6" ht="12.75">
      <c r="A1" s="1" t="s">
        <v>204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84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38.25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3986989.14395</v>
      </c>
      <c r="E10" s="28">
        <v>109175.94464</v>
      </c>
      <c r="F10" s="170">
        <v>4096165.0885900008</v>
      </c>
    </row>
    <row r="11" spans="1:6" ht="12.75">
      <c r="A11" s="26"/>
      <c r="B11" s="21" t="s">
        <v>8</v>
      </c>
      <c r="C11" s="21"/>
      <c r="D11" s="30">
        <v>2899701.804</v>
      </c>
      <c r="E11" s="28">
        <v>10.94</v>
      </c>
      <c r="F11" s="170">
        <v>2899712.744</v>
      </c>
    </row>
    <row r="12" spans="1:6" ht="12.75">
      <c r="A12" s="272"/>
      <c r="B12" s="273"/>
      <c r="C12" s="273" t="s">
        <v>213</v>
      </c>
      <c r="D12" s="274">
        <v>380981.566745</v>
      </c>
      <c r="E12" s="275">
        <v>0</v>
      </c>
      <c r="F12" s="276">
        <v>380981.566745</v>
      </c>
    </row>
    <row r="13" spans="1:6" ht="12.75">
      <c r="A13" s="272"/>
      <c r="B13" s="273"/>
      <c r="C13" s="273" t="s">
        <v>249</v>
      </c>
      <c r="D13" s="274">
        <v>2518720.237255</v>
      </c>
      <c r="E13" s="275">
        <v>10.94</v>
      </c>
      <c r="F13" s="276">
        <v>2518731.177255</v>
      </c>
    </row>
    <row r="14" spans="1:6" ht="12.75">
      <c r="A14" s="26"/>
      <c r="B14" s="21" t="s">
        <v>9</v>
      </c>
      <c r="C14" s="21"/>
      <c r="D14" s="30">
        <v>552662.17465</v>
      </c>
      <c r="E14" s="28">
        <v>109165.00464</v>
      </c>
      <c r="F14" s="170">
        <v>661827.1792899999</v>
      </c>
    </row>
    <row r="15" spans="1:6" ht="12.75">
      <c r="A15" s="26"/>
      <c r="B15" s="21" t="s">
        <v>10</v>
      </c>
      <c r="C15" s="21"/>
      <c r="D15" s="30">
        <v>236497.608</v>
      </c>
      <c r="E15" s="28">
        <v>0</v>
      </c>
      <c r="F15" s="170">
        <v>236497.608</v>
      </c>
    </row>
    <row r="16" spans="1:6" ht="12.75">
      <c r="A16" s="26"/>
      <c r="B16" s="21" t="s">
        <v>80</v>
      </c>
      <c r="C16" s="21"/>
      <c r="D16" s="30">
        <v>17463.64</v>
      </c>
      <c r="E16" s="28">
        <v>0</v>
      </c>
      <c r="F16" s="170">
        <v>17463.64</v>
      </c>
    </row>
    <row r="17" spans="1:6" ht="12.75">
      <c r="A17" s="26"/>
      <c r="B17" s="21" t="s">
        <v>81</v>
      </c>
      <c r="C17" s="21"/>
      <c r="D17" s="30">
        <v>96318.66507</v>
      </c>
      <c r="E17" s="28">
        <v>0</v>
      </c>
      <c r="F17" s="170">
        <v>96318.66507</v>
      </c>
    </row>
    <row r="18" spans="1:6" ht="12.75">
      <c r="A18" s="26"/>
      <c r="B18" s="21" t="s">
        <v>11</v>
      </c>
      <c r="C18" s="21"/>
      <c r="D18" s="30">
        <v>98263.63610999999</v>
      </c>
      <c r="E18" s="28">
        <v>0</v>
      </c>
      <c r="F18" s="170">
        <v>98263.63610999999</v>
      </c>
    </row>
    <row r="19" spans="1:6" ht="12.75">
      <c r="A19" s="26"/>
      <c r="B19" s="21" t="s">
        <v>12</v>
      </c>
      <c r="C19" s="21"/>
      <c r="D19" s="30">
        <v>86081.61611999999</v>
      </c>
      <c r="E19" s="28">
        <v>0</v>
      </c>
      <c r="F19" s="170">
        <v>86081.61611999999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30">
        <v>2486487.17773</v>
      </c>
      <c r="E21" s="28">
        <v>138460.12448166666</v>
      </c>
      <c r="F21" s="170">
        <v>2624947.302211667</v>
      </c>
    </row>
    <row r="22" spans="1:6" ht="12.75">
      <c r="A22" s="26"/>
      <c r="B22" s="21" t="s">
        <v>14</v>
      </c>
      <c r="C22" s="21"/>
      <c r="D22" s="30">
        <v>621356.2859799999</v>
      </c>
      <c r="E22" s="28">
        <v>0</v>
      </c>
      <c r="F22" s="170">
        <v>621356.2859799999</v>
      </c>
    </row>
    <row r="23" spans="1:6" ht="12.75">
      <c r="A23" s="26"/>
      <c r="B23" s="21" t="s">
        <v>15</v>
      </c>
      <c r="C23" s="21"/>
      <c r="D23" s="30">
        <v>245588.17559</v>
      </c>
      <c r="E23" s="28">
        <v>63668.248479999995</v>
      </c>
      <c r="F23" s="170">
        <v>309256.42407</v>
      </c>
    </row>
    <row r="24" spans="1:6" ht="12.75">
      <c r="A24" s="26"/>
      <c r="B24" s="21" t="s">
        <v>16</v>
      </c>
      <c r="C24" s="21"/>
      <c r="D24" s="30">
        <v>57984.36778</v>
      </c>
      <c r="E24" s="28">
        <v>74747.81500166666</v>
      </c>
      <c r="F24" s="170">
        <v>132732.18278166666</v>
      </c>
    </row>
    <row r="25" spans="1:6" ht="12.75">
      <c r="A25" s="26"/>
      <c r="B25" s="21" t="s">
        <v>82</v>
      </c>
      <c r="C25" s="21"/>
      <c r="D25" s="30">
        <v>797885.17253</v>
      </c>
      <c r="E25" s="28">
        <v>44.061</v>
      </c>
      <c r="F25" s="170">
        <v>797929.23353</v>
      </c>
    </row>
    <row r="26" spans="1:6" ht="12.75">
      <c r="A26" s="26"/>
      <c r="B26" s="21" t="s">
        <v>132</v>
      </c>
      <c r="C26" s="21"/>
      <c r="D26" s="30">
        <v>761689.8518500001</v>
      </c>
      <c r="E26" s="28">
        <v>0</v>
      </c>
      <c r="F26" s="170">
        <v>761689.8518500001</v>
      </c>
    </row>
    <row r="27" spans="1:6" ht="12.75">
      <c r="A27" s="26"/>
      <c r="B27" s="21" t="s">
        <v>17</v>
      </c>
      <c r="C27" s="21"/>
      <c r="D27" s="30">
        <v>1983.324</v>
      </c>
      <c r="E27" s="28">
        <v>0</v>
      </c>
      <c r="F27" s="170">
        <v>1983.324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30">
        <v>1500501.9662199998</v>
      </c>
      <c r="E29" s="28">
        <v>-29284.179841666657</v>
      </c>
      <c r="F29" s="170">
        <v>1471217.7863783338</v>
      </c>
    </row>
    <row r="30" spans="1:6" ht="12.75">
      <c r="A30" s="26"/>
      <c r="B30" s="21"/>
      <c r="C30" s="21"/>
      <c r="D30" s="30"/>
      <c r="E30" s="28"/>
      <c r="F30" s="170"/>
    </row>
    <row r="31" spans="1:6" ht="12.75">
      <c r="A31" s="25" t="s">
        <v>19</v>
      </c>
      <c r="B31" s="21"/>
      <c r="C31" s="21"/>
      <c r="D31" s="30"/>
      <c r="E31" s="28"/>
      <c r="F31" s="170"/>
    </row>
    <row r="32" spans="1:6" ht="12.75">
      <c r="A32" s="26" t="s">
        <v>20</v>
      </c>
      <c r="B32" s="21"/>
      <c r="C32" s="21"/>
      <c r="D32" s="30">
        <v>502751.56938999996</v>
      </c>
      <c r="E32" s="28">
        <v>0</v>
      </c>
      <c r="F32" s="170">
        <v>502751.56938999996</v>
      </c>
    </row>
    <row r="33" spans="1:6" ht="12.75">
      <c r="A33" s="26"/>
      <c r="B33" s="21" t="s">
        <v>21</v>
      </c>
      <c r="C33" s="21"/>
      <c r="D33" s="30">
        <v>5972.29</v>
      </c>
      <c r="E33" s="28">
        <v>0</v>
      </c>
      <c r="F33" s="170">
        <v>5972.29</v>
      </c>
    </row>
    <row r="34" spans="1:6" ht="12.75">
      <c r="A34" s="26"/>
      <c r="B34" s="21" t="s">
        <v>22</v>
      </c>
      <c r="C34" s="21"/>
      <c r="D34" s="30">
        <v>295123.18739</v>
      </c>
      <c r="E34" s="28">
        <v>0</v>
      </c>
      <c r="F34" s="170">
        <v>295123.18739</v>
      </c>
    </row>
    <row r="35" spans="1:6" ht="12.75">
      <c r="A35" s="26"/>
      <c r="B35" s="21" t="s">
        <v>23</v>
      </c>
      <c r="C35" s="21"/>
      <c r="D35" s="30">
        <v>213600.67199999996</v>
      </c>
      <c r="E35" s="28">
        <v>0</v>
      </c>
      <c r="F35" s="170">
        <v>213600.67199999996</v>
      </c>
    </row>
    <row r="36" spans="1:6" ht="12.75">
      <c r="A36" s="26"/>
      <c r="B36" s="21"/>
      <c r="C36" s="21"/>
      <c r="D36" s="30"/>
      <c r="E36" s="28"/>
      <c r="F36" s="170"/>
    </row>
    <row r="37" spans="1:6" ht="12.75">
      <c r="A37" s="35" t="s">
        <v>133</v>
      </c>
      <c r="B37" s="36"/>
      <c r="C37" s="36"/>
      <c r="D37" s="38">
        <v>3992961.43395</v>
      </c>
      <c r="E37" s="39">
        <v>109175.94464</v>
      </c>
      <c r="F37" s="172">
        <v>4102137.378590001</v>
      </c>
    </row>
    <row r="38" spans="1:6" ht="12.75">
      <c r="A38" s="35" t="s">
        <v>134</v>
      </c>
      <c r="B38" s="36"/>
      <c r="C38" s="36"/>
      <c r="D38" s="38">
        <v>2995211.03712</v>
      </c>
      <c r="E38" s="39">
        <v>138460.12448166666</v>
      </c>
      <c r="F38" s="172">
        <v>3133671.161601667</v>
      </c>
    </row>
    <row r="39" spans="1:6" ht="12.75">
      <c r="A39" s="35" t="s">
        <v>24</v>
      </c>
      <c r="B39" s="36"/>
      <c r="C39" s="36"/>
      <c r="D39" s="38">
        <v>997750.39683</v>
      </c>
      <c r="E39" s="39">
        <v>-29284.179841666657</v>
      </c>
      <c r="F39" s="172">
        <v>968466.216988334</v>
      </c>
    </row>
    <row r="40" spans="1:6" ht="12.75">
      <c r="A40" s="41"/>
      <c r="B40" s="42"/>
      <c r="C40" s="42"/>
      <c r="D40" s="173"/>
      <c r="E40" s="45"/>
      <c r="F40" s="174"/>
    </row>
    <row r="41" spans="1:6" ht="12.75">
      <c r="A41" s="26"/>
      <c r="B41" s="21"/>
      <c r="C41" s="21"/>
      <c r="D41" s="171"/>
      <c r="E41" s="31"/>
      <c r="F41" s="110"/>
    </row>
    <row r="42" spans="1:6" ht="12.75">
      <c r="A42" s="25" t="s">
        <v>27</v>
      </c>
      <c r="B42" s="21"/>
      <c r="C42" s="21"/>
      <c r="D42" s="171"/>
      <c r="E42" s="31"/>
      <c r="F42" s="110"/>
    </row>
    <row r="43" spans="1:6" ht="12.75">
      <c r="A43" s="25"/>
      <c r="B43" s="21"/>
      <c r="C43" s="21"/>
      <c r="D43" s="171"/>
      <c r="E43" s="31"/>
      <c r="F43" s="110"/>
    </row>
    <row r="44" spans="1:6" ht="12.75">
      <c r="A44" s="26" t="s">
        <v>28</v>
      </c>
      <c r="B44" s="21"/>
      <c r="C44" s="21"/>
      <c r="D44" s="30">
        <v>384413.9361699998</v>
      </c>
      <c r="E44" s="28">
        <v>42608.314279999984</v>
      </c>
      <c r="F44" s="170">
        <v>427022.2504499999</v>
      </c>
    </row>
    <row r="45" spans="1:6" ht="12.75">
      <c r="A45" s="26" t="s">
        <v>29</v>
      </c>
      <c r="B45" s="21"/>
      <c r="C45" s="21"/>
      <c r="D45" s="30">
        <v>-11786.7065</v>
      </c>
      <c r="E45" s="28">
        <v>-354.62826</v>
      </c>
      <c r="F45" s="170">
        <v>-12141.334759999998</v>
      </c>
    </row>
    <row r="46" spans="1:6" ht="12.75">
      <c r="A46" s="26"/>
      <c r="B46" s="21" t="s">
        <v>30</v>
      </c>
      <c r="C46" s="21"/>
      <c r="D46" s="30">
        <v>39103.49058</v>
      </c>
      <c r="E46" s="28">
        <v>0</v>
      </c>
      <c r="F46" s="170">
        <v>39103.49058</v>
      </c>
    </row>
    <row r="47" spans="1:6" ht="12.75">
      <c r="A47" s="26"/>
      <c r="B47" s="21" t="s">
        <v>31</v>
      </c>
      <c r="C47" s="21"/>
      <c r="D47" s="30">
        <v>50890.19708</v>
      </c>
      <c r="E47" s="28">
        <v>354.62826</v>
      </c>
      <c r="F47" s="170">
        <v>51244.825339999996</v>
      </c>
    </row>
    <row r="48" spans="1:6" ht="12.75">
      <c r="A48" s="26" t="s">
        <v>32</v>
      </c>
      <c r="B48" s="21"/>
      <c r="C48" s="21"/>
      <c r="D48" s="30">
        <v>323720.53796999995</v>
      </c>
      <c r="E48" s="28">
        <v>0</v>
      </c>
      <c r="F48" s="170">
        <v>323720.53796999995</v>
      </c>
    </row>
    <row r="49" spans="1:6" ht="12.75">
      <c r="A49" s="26"/>
      <c r="B49" s="21" t="s">
        <v>33</v>
      </c>
      <c r="C49" s="21"/>
      <c r="D49" s="30">
        <v>597121.72809</v>
      </c>
      <c r="E49" s="28">
        <v>0</v>
      </c>
      <c r="F49" s="170">
        <v>597121.72809</v>
      </c>
    </row>
    <row r="50" spans="1:6" ht="12.75">
      <c r="A50" s="26"/>
      <c r="B50" s="21" t="s">
        <v>34</v>
      </c>
      <c r="C50" s="21"/>
      <c r="D50" s="30">
        <v>273401.19012000004</v>
      </c>
      <c r="E50" s="28">
        <v>0</v>
      </c>
      <c r="F50" s="170">
        <v>273401.19012000004</v>
      </c>
    </row>
    <row r="51" spans="1:6" ht="12.75">
      <c r="A51" s="26" t="s">
        <v>35</v>
      </c>
      <c r="B51" s="21"/>
      <c r="C51" s="21"/>
      <c r="D51" s="30">
        <v>-241.29278000001239</v>
      </c>
      <c r="E51" s="28">
        <v>0</v>
      </c>
      <c r="F51" s="170">
        <v>-241.29278000001239</v>
      </c>
    </row>
    <row r="52" spans="1:6" ht="12.75">
      <c r="A52" s="26" t="s">
        <v>36</v>
      </c>
      <c r="B52" s="21"/>
      <c r="C52" s="21"/>
      <c r="D52" s="30">
        <v>3760.057119999916</v>
      </c>
      <c r="E52" s="28">
        <v>42996.06353999999</v>
      </c>
      <c r="F52" s="170">
        <v>46756.120659999906</v>
      </c>
    </row>
    <row r="53" spans="1:6" ht="12.75">
      <c r="A53" s="26" t="s">
        <v>128</v>
      </c>
      <c r="B53" s="21"/>
      <c r="C53" s="21"/>
      <c r="D53" s="30">
        <v>286944.7017</v>
      </c>
      <c r="E53" s="28">
        <v>-43.69125</v>
      </c>
      <c r="F53" s="170">
        <v>286901.01045</v>
      </c>
    </row>
    <row r="54" spans="1:6" ht="12.75">
      <c r="A54" s="26"/>
      <c r="B54" s="21" t="s">
        <v>37</v>
      </c>
      <c r="C54" s="21"/>
      <c r="D54" s="30">
        <v>0</v>
      </c>
      <c r="E54" s="28">
        <v>-55.30974</v>
      </c>
      <c r="F54" s="170">
        <v>-55.30974</v>
      </c>
    </row>
    <row r="55" spans="1:6" ht="12.75">
      <c r="A55" s="26"/>
      <c r="B55" s="21" t="s">
        <v>38</v>
      </c>
      <c r="C55" s="21"/>
      <c r="D55" s="30">
        <v>286944.7017</v>
      </c>
      <c r="E55" s="28">
        <v>11.61849</v>
      </c>
      <c r="F55" s="170">
        <v>286956.32019</v>
      </c>
    </row>
    <row r="56" spans="1:6" ht="12.75">
      <c r="A56" s="26" t="s">
        <v>129</v>
      </c>
      <c r="B56" s="21"/>
      <c r="C56" s="21"/>
      <c r="D56" s="30">
        <v>-217983.36134</v>
      </c>
      <c r="E56" s="28">
        <v>10.570249999999994</v>
      </c>
      <c r="F56" s="170">
        <v>-217972.79109</v>
      </c>
    </row>
    <row r="57" spans="1:6" ht="12.75">
      <c r="A57" s="26" t="s">
        <v>39</v>
      </c>
      <c r="B57" s="21"/>
      <c r="C57" s="21"/>
      <c r="D57" s="30">
        <v>0</v>
      </c>
      <c r="E57" s="28">
        <v>0</v>
      </c>
      <c r="F57" s="170">
        <v>0</v>
      </c>
    </row>
    <row r="58" spans="1:6" ht="12.75">
      <c r="A58" s="26"/>
      <c r="B58" s="21"/>
      <c r="C58" s="21"/>
      <c r="D58" s="30"/>
      <c r="E58" s="28"/>
      <c r="F58" s="170"/>
    </row>
    <row r="59" spans="1:6" ht="12.75">
      <c r="A59" s="26" t="s">
        <v>40</v>
      </c>
      <c r="B59" s="21"/>
      <c r="C59" s="21"/>
      <c r="D59" s="30">
        <v>-613336.46066</v>
      </c>
      <c r="E59" s="28">
        <v>71892.49412166666</v>
      </c>
      <c r="F59" s="170">
        <v>-541443.9665383333</v>
      </c>
    </row>
    <row r="60" spans="1:6" ht="12.75">
      <c r="A60" s="26" t="s">
        <v>41</v>
      </c>
      <c r="B60" s="21"/>
      <c r="C60" s="21"/>
      <c r="D60" s="30">
        <v>11292.09485</v>
      </c>
      <c r="E60" s="28">
        <v>-2695.4322133333335</v>
      </c>
      <c r="F60" s="170">
        <v>8596.662636666664</v>
      </c>
    </row>
    <row r="61" spans="1:6" ht="12.75">
      <c r="A61" s="26"/>
      <c r="B61" s="21" t="s">
        <v>42</v>
      </c>
      <c r="C61" s="21"/>
      <c r="D61" s="30">
        <v>25352.04867</v>
      </c>
      <c r="E61" s="28">
        <v>0</v>
      </c>
      <c r="F61" s="170">
        <v>25352.04867</v>
      </c>
    </row>
    <row r="62" spans="1:6" ht="12.75">
      <c r="A62" s="26"/>
      <c r="B62" s="21"/>
      <c r="C62" s="21" t="s">
        <v>43</v>
      </c>
      <c r="D62" s="30">
        <v>0</v>
      </c>
      <c r="E62" s="28">
        <v>0</v>
      </c>
      <c r="F62" s="170">
        <v>0</v>
      </c>
    </row>
    <row r="63" spans="1:6" ht="12.75">
      <c r="A63" s="26"/>
      <c r="B63" s="21"/>
      <c r="C63" s="21" t="s">
        <v>44</v>
      </c>
      <c r="D63" s="30">
        <v>25352.04867</v>
      </c>
      <c r="E63" s="28">
        <v>0</v>
      </c>
      <c r="F63" s="170">
        <v>25352.04867</v>
      </c>
    </row>
    <row r="64" spans="1:6" ht="12.75">
      <c r="A64" s="26"/>
      <c r="B64" s="21" t="s">
        <v>45</v>
      </c>
      <c r="C64" s="21"/>
      <c r="D64" s="30">
        <v>14059.95382</v>
      </c>
      <c r="E64" s="28">
        <v>2695.4322133333335</v>
      </c>
      <c r="F64" s="170">
        <v>16755.386033333336</v>
      </c>
    </row>
    <row r="65" spans="1:6" ht="12.75">
      <c r="A65" s="26" t="s">
        <v>46</v>
      </c>
      <c r="B65" s="21"/>
      <c r="C65" s="21"/>
      <c r="D65" s="30">
        <v>-458760.66150999995</v>
      </c>
      <c r="E65" s="28">
        <v>0</v>
      </c>
      <c r="F65" s="170">
        <v>-458760.66150999995</v>
      </c>
    </row>
    <row r="66" spans="1:6" ht="12.75">
      <c r="A66" s="26"/>
      <c r="B66" s="21" t="s">
        <v>42</v>
      </c>
      <c r="C66" s="21"/>
      <c r="D66" s="30">
        <v>0</v>
      </c>
      <c r="E66" s="28">
        <v>0</v>
      </c>
      <c r="F66" s="170">
        <v>0</v>
      </c>
    </row>
    <row r="67" spans="1:6" ht="12.75">
      <c r="A67" s="26"/>
      <c r="B67" s="21"/>
      <c r="C67" s="21" t="s">
        <v>43</v>
      </c>
      <c r="D67" s="30">
        <v>0</v>
      </c>
      <c r="E67" s="28">
        <v>0</v>
      </c>
      <c r="F67" s="170">
        <v>0</v>
      </c>
    </row>
    <row r="68" spans="1:6" ht="12.75">
      <c r="A68" s="26"/>
      <c r="B68" s="21"/>
      <c r="C68" s="21" t="s">
        <v>44</v>
      </c>
      <c r="D68" s="30">
        <v>0</v>
      </c>
      <c r="E68" s="28">
        <v>0</v>
      </c>
      <c r="F68" s="170">
        <v>0</v>
      </c>
    </row>
    <row r="69" spans="1:6" ht="12.75">
      <c r="A69" s="26"/>
      <c r="B69" s="21" t="s">
        <v>45</v>
      </c>
      <c r="C69" s="21"/>
      <c r="D69" s="30">
        <v>458760.66150999995</v>
      </c>
      <c r="E69" s="28">
        <v>0</v>
      </c>
      <c r="F69" s="170">
        <v>458760.66150999995</v>
      </c>
    </row>
    <row r="70" spans="1:6" ht="12.75">
      <c r="A70" s="26" t="s">
        <v>47</v>
      </c>
      <c r="B70" s="21"/>
      <c r="C70" s="21"/>
      <c r="D70" s="30">
        <v>-165867.894</v>
      </c>
      <c r="E70" s="28">
        <v>74587.926335</v>
      </c>
      <c r="F70" s="170">
        <v>-91279.967665</v>
      </c>
    </row>
    <row r="71" spans="1:6" ht="12.75">
      <c r="A71" s="26"/>
      <c r="B71" s="21"/>
      <c r="C71" s="21"/>
      <c r="D71" s="30"/>
      <c r="E71" s="28"/>
      <c r="F71" s="170"/>
    </row>
    <row r="72" spans="1:6" ht="12.75">
      <c r="A72" s="35" t="s">
        <v>48</v>
      </c>
      <c r="B72" s="36"/>
      <c r="C72" s="36"/>
      <c r="D72" s="38">
        <v>997750.3968299998</v>
      </c>
      <c r="E72" s="39">
        <v>-29284.17984166668</v>
      </c>
      <c r="F72" s="172">
        <v>968466.2169883333</v>
      </c>
    </row>
    <row r="73" spans="1:6" ht="12.75">
      <c r="A73" s="50"/>
      <c r="B73" s="51"/>
      <c r="C73" s="51"/>
      <c r="D73" s="175"/>
      <c r="E73" s="176"/>
      <c r="F73" s="177"/>
    </row>
  </sheetData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11.421875" defaultRowHeight="12.75"/>
  <cols>
    <col min="1" max="2" width="4.00390625" style="0" customWidth="1"/>
    <col min="3" max="3" width="50.57421875" style="0" customWidth="1"/>
  </cols>
  <sheetData>
    <row r="1" spans="1:8" ht="12.75">
      <c r="A1" s="1" t="s">
        <v>229</v>
      </c>
      <c r="B1" s="2"/>
      <c r="C1" s="2"/>
      <c r="D1" s="2"/>
      <c r="E1" s="2"/>
      <c r="F1" s="2"/>
      <c r="G1" s="2"/>
      <c r="H1" s="2"/>
    </row>
    <row r="2" spans="1:8" ht="12.75">
      <c r="A2" s="4" t="s">
        <v>0</v>
      </c>
      <c r="B2" s="5"/>
      <c r="C2" s="5"/>
      <c r="D2" s="2"/>
      <c r="E2" s="2"/>
      <c r="F2" s="2"/>
      <c r="G2" s="2"/>
      <c r="H2" s="2"/>
    </row>
    <row r="3" spans="1:8" ht="12.75">
      <c r="A3" s="1" t="s">
        <v>184</v>
      </c>
      <c r="B3" s="2"/>
      <c r="C3" s="2"/>
      <c r="D3" s="2"/>
      <c r="E3" s="2"/>
      <c r="F3" s="2"/>
      <c r="G3" s="2"/>
      <c r="H3" s="2"/>
    </row>
    <row r="4" spans="1:8" ht="12.75">
      <c r="A4" s="1" t="s">
        <v>214</v>
      </c>
      <c r="B4" s="2"/>
      <c r="C4" s="7"/>
      <c r="D4" s="2"/>
      <c r="E4" s="2"/>
      <c r="F4" s="2"/>
      <c r="G4" s="2"/>
      <c r="H4" s="2"/>
    </row>
    <row r="5" spans="1:8" ht="12.75">
      <c r="A5" s="1" t="s">
        <v>2</v>
      </c>
      <c r="B5" s="2"/>
      <c r="C5" s="7"/>
      <c r="D5" s="2"/>
      <c r="E5" s="2"/>
      <c r="F5" s="2"/>
      <c r="G5" s="2"/>
      <c r="H5" s="2"/>
    </row>
    <row r="6" spans="1:8" ht="12.75">
      <c r="A6" s="1" t="s">
        <v>3</v>
      </c>
      <c r="B6" s="2"/>
      <c r="C6" s="7"/>
      <c r="D6" s="2"/>
      <c r="E6" s="2"/>
      <c r="F6" s="2"/>
      <c r="G6" s="2"/>
      <c r="H6" s="2"/>
    </row>
    <row r="7" spans="1:8" ht="56.25">
      <c r="A7" s="14"/>
      <c r="B7" s="15"/>
      <c r="C7" s="15"/>
      <c r="D7" s="243" t="s">
        <v>185</v>
      </c>
      <c r="E7" s="244" t="s">
        <v>127</v>
      </c>
      <c r="F7" s="244" t="s">
        <v>186</v>
      </c>
      <c r="G7" s="244" t="s">
        <v>187</v>
      </c>
      <c r="H7" s="245" t="s">
        <v>98</v>
      </c>
    </row>
    <row r="8" spans="1:8" ht="12.75">
      <c r="A8" s="20"/>
      <c r="B8" s="21"/>
      <c r="C8" s="21"/>
      <c r="D8" s="26"/>
      <c r="E8" s="21"/>
      <c r="F8" s="21"/>
      <c r="G8" s="21"/>
      <c r="H8" s="104"/>
    </row>
    <row r="9" spans="1:8" ht="12.75">
      <c r="A9" s="25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30">
        <v>1.069</v>
      </c>
      <c r="E10" s="28">
        <v>103153.85202666667</v>
      </c>
      <c r="F10" s="28">
        <v>0</v>
      </c>
      <c r="G10" s="28">
        <v>0</v>
      </c>
      <c r="H10" s="170">
        <v>103154.92102666668</v>
      </c>
    </row>
    <row r="11" spans="1:8" ht="12.75">
      <c r="A11" s="26"/>
      <c r="B11" s="21" t="s">
        <v>8</v>
      </c>
      <c r="C11" s="21"/>
      <c r="D11" s="30">
        <v>1.069</v>
      </c>
      <c r="E11" s="28"/>
      <c r="F11" s="28"/>
      <c r="G11" s="28"/>
      <c r="H11" s="170">
        <v>1.069</v>
      </c>
    </row>
    <row r="12" spans="1:8" ht="12.75">
      <c r="A12" s="26"/>
      <c r="B12" s="21"/>
      <c r="C12" s="21" t="s">
        <v>215</v>
      </c>
      <c r="D12" s="30"/>
      <c r="E12" s="28"/>
      <c r="F12" s="28"/>
      <c r="G12" s="28"/>
      <c r="H12" s="170">
        <v>0</v>
      </c>
    </row>
    <row r="13" spans="1:8" ht="12.75">
      <c r="A13" s="26"/>
      <c r="B13" s="21"/>
      <c r="C13" s="34" t="s">
        <v>249</v>
      </c>
      <c r="D13" s="30">
        <v>1.069</v>
      </c>
      <c r="E13" s="28">
        <v>0</v>
      </c>
      <c r="F13" s="28">
        <v>0</v>
      </c>
      <c r="G13" s="28">
        <v>0</v>
      </c>
      <c r="H13" s="170">
        <v>1.069</v>
      </c>
    </row>
    <row r="14" spans="1:8" ht="12.75">
      <c r="A14" s="26"/>
      <c r="B14" s="21" t="s">
        <v>9</v>
      </c>
      <c r="C14" s="21"/>
      <c r="D14" s="30"/>
      <c r="E14" s="28">
        <v>103116.79924000001</v>
      </c>
      <c r="F14" s="28"/>
      <c r="G14" s="28"/>
      <c r="H14" s="170">
        <v>103116.79924000001</v>
      </c>
    </row>
    <row r="15" spans="1:8" ht="12.75">
      <c r="A15" s="26"/>
      <c r="B15" s="21" t="s">
        <v>10</v>
      </c>
      <c r="C15" s="21"/>
      <c r="D15" s="30"/>
      <c r="E15" s="28"/>
      <c r="F15" s="28"/>
      <c r="G15" s="28"/>
      <c r="H15" s="170">
        <v>0</v>
      </c>
    </row>
    <row r="16" spans="1:8" ht="12.75">
      <c r="A16" s="26"/>
      <c r="B16" s="21" t="s">
        <v>80</v>
      </c>
      <c r="C16" s="21"/>
      <c r="D16" s="30"/>
      <c r="E16" s="28"/>
      <c r="F16" s="28"/>
      <c r="G16" s="28"/>
      <c r="H16" s="170">
        <v>0</v>
      </c>
    </row>
    <row r="17" spans="1:8" ht="12.75">
      <c r="A17" s="26"/>
      <c r="B17" s="21" t="s">
        <v>81</v>
      </c>
      <c r="C17" s="21"/>
      <c r="D17" s="30"/>
      <c r="E17" s="28">
        <v>37.05278666666668</v>
      </c>
      <c r="F17" s="28"/>
      <c r="G17" s="28"/>
      <c r="H17" s="170">
        <v>37.05278666666668</v>
      </c>
    </row>
    <row r="18" spans="1:8" ht="12.75">
      <c r="A18" s="26"/>
      <c r="B18" s="21" t="s">
        <v>11</v>
      </c>
      <c r="C18" s="21"/>
      <c r="D18" s="30"/>
      <c r="E18" s="28"/>
      <c r="F18" s="28"/>
      <c r="G18" s="28"/>
      <c r="H18" s="170">
        <v>0</v>
      </c>
    </row>
    <row r="19" spans="1:8" ht="12.75">
      <c r="A19" s="26"/>
      <c r="B19" s="21" t="s">
        <v>12</v>
      </c>
      <c r="C19" s="21"/>
      <c r="D19" s="30"/>
      <c r="E19" s="28"/>
      <c r="F19" s="28"/>
      <c r="G19" s="28"/>
      <c r="H19" s="170">
        <v>0</v>
      </c>
    </row>
    <row r="20" spans="1:8" ht="12.75">
      <c r="A20" s="26"/>
      <c r="B20" s="21"/>
      <c r="C20" s="21"/>
      <c r="D20" s="30"/>
      <c r="E20" s="28"/>
      <c r="F20" s="28"/>
      <c r="G20" s="28"/>
      <c r="H20" s="170"/>
    </row>
    <row r="21" spans="1:8" ht="12.75">
      <c r="A21" s="26" t="s">
        <v>13</v>
      </c>
      <c r="B21" s="21"/>
      <c r="C21" s="21"/>
      <c r="D21" s="30">
        <v>20.65</v>
      </c>
      <c r="E21" s="28">
        <v>61278.672826666676</v>
      </c>
      <c r="F21" s="28">
        <v>0</v>
      </c>
      <c r="G21" s="28">
        <v>74449.662213</v>
      </c>
      <c r="H21" s="170">
        <v>135748.98503966667</v>
      </c>
    </row>
    <row r="22" spans="1:8" ht="12.75">
      <c r="A22" s="26"/>
      <c r="B22" s="21" t="s">
        <v>14</v>
      </c>
      <c r="C22" s="21"/>
      <c r="D22" s="30"/>
      <c r="E22" s="28"/>
      <c r="F22" s="28"/>
      <c r="G22" s="28"/>
      <c r="H22" s="170">
        <v>0</v>
      </c>
    </row>
    <row r="23" spans="1:8" ht="12.75">
      <c r="A23" s="26"/>
      <c r="B23" s="21" t="s">
        <v>15</v>
      </c>
      <c r="C23" s="21"/>
      <c r="D23" s="30"/>
      <c r="E23" s="28">
        <v>60461.85244000001</v>
      </c>
      <c r="F23" s="28"/>
      <c r="G23" s="28"/>
      <c r="H23" s="170">
        <v>60461.85244000001</v>
      </c>
    </row>
    <row r="24" spans="1:8" ht="12.75">
      <c r="A24" s="26"/>
      <c r="B24" s="21" t="s">
        <v>16</v>
      </c>
      <c r="C24" s="21"/>
      <c r="D24" s="30"/>
      <c r="E24" s="28">
        <v>816.8203866666669</v>
      </c>
      <c r="F24" s="28"/>
      <c r="G24" s="28">
        <v>74449.662213</v>
      </c>
      <c r="H24" s="170">
        <v>75266.48259966668</v>
      </c>
    </row>
    <row r="25" spans="1:8" ht="12.75">
      <c r="A25" s="26"/>
      <c r="B25" s="21" t="s">
        <v>82</v>
      </c>
      <c r="C25" s="21"/>
      <c r="D25" s="30">
        <v>20.65</v>
      </c>
      <c r="E25" s="28"/>
      <c r="F25" s="28"/>
      <c r="G25" s="28"/>
      <c r="H25" s="170">
        <v>20.65</v>
      </c>
    </row>
    <row r="26" spans="1:8" ht="12.75">
      <c r="A26" s="26"/>
      <c r="B26" s="21" t="s">
        <v>132</v>
      </c>
      <c r="C26" s="21"/>
      <c r="D26" s="30"/>
      <c r="E26" s="28"/>
      <c r="F26" s="28"/>
      <c r="G26" s="28"/>
      <c r="H26" s="170">
        <v>0</v>
      </c>
    </row>
    <row r="27" spans="1:8" ht="12.75">
      <c r="A27" s="26"/>
      <c r="B27" s="21" t="s">
        <v>17</v>
      </c>
      <c r="C27" s="21"/>
      <c r="D27" s="30"/>
      <c r="E27" s="28"/>
      <c r="F27" s="28"/>
      <c r="G27" s="28"/>
      <c r="H27" s="170">
        <v>0</v>
      </c>
    </row>
    <row r="28" spans="1:8" ht="12.75">
      <c r="A28" s="26"/>
      <c r="B28" s="21"/>
      <c r="C28" s="21"/>
      <c r="D28" s="30"/>
      <c r="E28" s="28"/>
      <c r="F28" s="28"/>
      <c r="G28" s="28"/>
      <c r="H28" s="170"/>
    </row>
    <row r="29" spans="1:8" ht="12.75">
      <c r="A29" s="33" t="s">
        <v>18</v>
      </c>
      <c r="B29" s="34"/>
      <c r="C29" s="34"/>
      <c r="D29" s="30">
        <v>-19.581</v>
      </c>
      <c r="E29" s="28">
        <v>41875.1792</v>
      </c>
      <c r="F29" s="28">
        <v>0</v>
      </c>
      <c r="G29" s="28">
        <v>-74449.662213</v>
      </c>
      <c r="H29" s="170">
        <v>-32594.064012999996</v>
      </c>
    </row>
    <row r="30" spans="1:8" ht="12.75">
      <c r="A30" s="26"/>
      <c r="B30" s="21"/>
      <c r="C30" s="21"/>
      <c r="D30" s="30"/>
      <c r="E30" s="28"/>
      <c r="F30" s="28"/>
      <c r="G30" s="28"/>
      <c r="H30" s="170"/>
    </row>
    <row r="31" spans="1:8" ht="12.75">
      <c r="A31" s="25" t="s">
        <v>19</v>
      </c>
      <c r="B31" s="21"/>
      <c r="C31" s="21"/>
      <c r="D31" s="30"/>
      <c r="E31" s="28"/>
      <c r="F31" s="28"/>
      <c r="G31" s="28"/>
      <c r="H31" s="170"/>
    </row>
    <row r="32" spans="1:8" ht="12.75">
      <c r="A32" s="26" t="s">
        <v>20</v>
      </c>
      <c r="B32" s="21"/>
      <c r="C32" s="21"/>
      <c r="D32" s="30">
        <v>0</v>
      </c>
      <c r="E32" s="28">
        <v>0</v>
      </c>
      <c r="F32" s="28">
        <v>0</v>
      </c>
      <c r="G32" s="28">
        <v>0</v>
      </c>
      <c r="H32" s="170">
        <v>0</v>
      </c>
    </row>
    <row r="33" spans="1:8" ht="12.75">
      <c r="A33" s="26"/>
      <c r="B33" s="21" t="s">
        <v>21</v>
      </c>
      <c r="C33" s="21"/>
      <c r="D33" s="30"/>
      <c r="E33" s="28"/>
      <c r="F33" s="28"/>
      <c r="G33" s="28"/>
      <c r="H33" s="170">
        <v>0</v>
      </c>
    </row>
    <row r="34" spans="1:8" ht="12.75">
      <c r="A34" s="26"/>
      <c r="B34" s="21" t="s">
        <v>22</v>
      </c>
      <c r="C34" s="21"/>
      <c r="D34" s="30"/>
      <c r="E34" s="28"/>
      <c r="F34" s="28"/>
      <c r="G34" s="28"/>
      <c r="H34" s="170">
        <v>0</v>
      </c>
    </row>
    <row r="35" spans="1:8" ht="12.75">
      <c r="A35" s="26"/>
      <c r="B35" s="21" t="s">
        <v>23</v>
      </c>
      <c r="C35" s="21"/>
      <c r="D35" s="30"/>
      <c r="E35" s="28"/>
      <c r="F35" s="28"/>
      <c r="G35" s="28"/>
      <c r="H35" s="170">
        <v>0</v>
      </c>
    </row>
    <row r="36" spans="1:8" ht="12.75">
      <c r="A36" s="26"/>
      <c r="B36" s="21"/>
      <c r="C36" s="21"/>
      <c r="D36" s="30"/>
      <c r="E36" s="28"/>
      <c r="F36" s="28"/>
      <c r="G36" s="28"/>
      <c r="H36" s="170"/>
    </row>
    <row r="37" spans="1:8" ht="12.75">
      <c r="A37" s="35" t="s">
        <v>133</v>
      </c>
      <c r="B37" s="36"/>
      <c r="C37" s="36"/>
      <c r="D37" s="38">
        <v>1.069</v>
      </c>
      <c r="E37" s="39">
        <v>103153.85202666667</v>
      </c>
      <c r="F37" s="39">
        <v>0</v>
      </c>
      <c r="G37" s="39">
        <v>0</v>
      </c>
      <c r="H37" s="172">
        <v>103154.92102666668</v>
      </c>
    </row>
    <row r="38" spans="1:8" ht="12.75">
      <c r="A38" s="35" t="s">
        <v>134</v>
      </c>
      <c r="B38" s="36"/>
      <c r="C38" s="36"/>
      <c r="D38" s="38">
        <v>20.65</v>
      </c>
      <c r="E38" s="39">
        <v>61278.672826666676</v>
      </c>
      <c r="F38" s="39">
        <v>0</v>
      </c>
      <c r="G38" s="39">
        <v>74449.662213</v>
      </c>
      <c r="H38" s="172">
        <v>135748.98503966667</v>
      </c>
    </row>
    <row r="39" spans="1:8" ht="12.75">
      <c r="A39" s="35" t="s">
        <v>24</v>
      </c>
      <c r="B39" s="36"/>
      <c r="C39" s="36"/>
      <c r="D39" s="38">
        <v>-19.581</v>
      </c>
      <c r="E39" s="39">
        <v>41875.1792</v>
      </c>
      <c r="F39" s="39">
        <v>0</v>
      </c>
      <c r="G39" s="39">
        <v>-74449.662213</v>
      </c>
      <c r="H39" s="172">
        <v>-32594.064012999996</v>
      </c>
    </row>
    <row r="40" spans="1:8" ht="12.75">
      <c r="A40" s="41"/>
      <c r="B40" s="42"/>
      <c r="C40" s="42"/>
      <c r="D40" s="173"/>
      <c r="E40" s="45"/>
      <c r="F40" s="45"/>
      <c r="G40" s="45"/>
      <c r="H40" s="174"/>
    </row>
    <row r="41" spans="1:8" ht="12.75">
      <c r="A41" s="26"/>
      <c r="B41" s="21"/>
      <c r="C41" s="21"/>
      <c r="D41" s="171"/>
      <c r="E41" s="31"/>
      <c r="F41" s="31"/>
      <c r="G41" s="31"/>
      <c r="H41" s="110"/>
    </row>
    <row r="42" spans="1:8" ht="12.75">
      <c r="A42" s="25" t="s">
        <v>27</v>
      </c>
      <c r="B42" s="21"/>
      <c r="C42" s="21"/>
      <c r="D42" s="171"/>
      <c r="E42" s="31"/>
      <c r="F42" s="31"/>
      <c r="G42" s="31"/>
      <c r="H42" s="110"/>
    </row>
    <row r="43" spans="1:8" ht="12.75">
      <c r="A43" s="25"/>
      <c r="B43" s="21"/>
      <c r="C43" s="21"/>
      <c r="D43" s="171"/>
      <c r="E43" s="31"/>
      <c r="F43" s="31"/>
      <c r="G43" s="31"/>
      <c r="H43" s="110"/>
    </row>
    <row r="44" spans="1:8" ht="12.75">
      <c r="A44" s="26" t="s">
        <v>28</v>
      </c>
      <c r="B44" s="21"/>
      <c r="C44" s="21"/>
      <c r="D44" s="30">
        <v>-19.581</v>
      </c>
      <c r="E44" s="28">
        <v>-12663.757640000002</v>
      </c>
      <c r="F44" s="28">
        <v>0</v>
      </c>
      <c r="G44" s="28">
        <v>0</v>
      </c>
      <c r="H44" s="170">
        <v>-12683.338640000002</v>
      </c>
    </row>
    <row r="45" spans="1:8" ht="12.75">
      <c r="A45" s="26" t="s">
        <v>29</v>
      </c>
      <c r="B45" s="21"/>
      <c r="C45" s="21"/>
      <c r="D45" s="30">
        <v>0</v>
      </c>
      <c r="E45" s="28">
        <v>0</v>
      </c>
      <c r="F45" s="28">
        <v>-278.65701</v>
      </c>
      <c r="G45" s="28">
        <v>0</v>
      </c>
      <c r="H45" s="170">
        <v>-278.65701</v>
      </c>
    </row>
    <row r="46" spans="1:8" ht="12.75">
      <c r="A46" s="26"/>
      <c r="B46" s="21" t="s">
        <v>30</v>
      </c>
      <c r="C46" s="21"/>
      <c r="D46" s="30"/>
      <c r="E46" s="28"/>
      <c r="F46" s="28">
        <v>0</v>
      </c>
      <c r="G46" s="28"/>
      <c r="H46" s="170">
        <v>0</v>
      </c>
    </row>
    <row r="47" spans="1:8" ht="12.75">
      <c r="A47" s="26"/>
      <c r="B47" s="21" t="s">
        <v>31</v>
      </c>
      <c r="C47" s="21"/>
      <c r="D47" s="30"/>
      <c r="E47" s="28"/>
      <c r="F47" s="28">
        <v>278.65701</v>
      </c>
      <c r="G47" s="28"/>
      <c r="H47" s="170">
        <v>278.65701</v>
      </c>
    </row>
    <row r="48" spans="1:8" ht="12.75">
      <c r="A48" s="26" t="s">
        <v>32</v>
      </c>
      <c r="B48" s="21"/>
      <c r="C48" s="21"/>
      <c r="D48" s="30">
        <v>0</v>
      </c>
      <c r="E48" s="28">
        <v>0</v>
      </c>
      <c r="F48" s="28">
        <v>0</v>
      </c>
      <c r="G48" s="28">
        <v>0</v>
      </c>
      <c r="H48" s="170">
        <v>0</v>
      </c>
    </row>
    <row r="49" spans="1:8" ht="12.75">
      <c r="A49" s="26"/>
      <c r="B49" s="21" t="s">
        <v>33</v>
      </c>
      <c r="C49" s="21"/>
      <c r="D49" s="30"/>
      <c r="E49" s="28"/>
      <c r="F49" s="28"/>
      <c r="G49" s="28"/>
      <c r="H49" s="170">
        <v>0</v>
      </c>
    </row>
    <row r="50" spans="1:8" ht="12.75">
      <c r="A50" s="26"/>
      <c r="B50" s="21" t="s">
        <v>34</v>
      </c>
      <c r="C50" s="21"/>
      <c r="D50" s="30"/>
      <c r="E50" s="28"/>
      <c r="F50" s="28"/>
      <c r="G50" s="28"/>
      <c r="H50" s="170">
        <v>0</v>
      </c>
    </row>
    <row r="51" spans="1:8" ht="12.75">
      <c r="A51" s="26" t="s">
        <v>35</v>
      </c>
      <c r="B51" s="21"/>
      <c r="C51" s="21"/>
      <c r="D51" s="30"/>
      <c r="E51" s="28"/>
      <c r="F51" s="28"/>
      <c r="G51" s="28"/>
      <c r="H51" s="170">
        <v>0</v>
      </c>
    </row>
    <row r="52" spans="1:8" ht="12.75">
      <c r="A52" s="26" t="s">
        <v>36</v>
      </c>
      <c r="B52" s="21"/>
      <c r="C52" s="21"/>
      <c r="D52" s="30"/>
      <c r="E52" s="28">
        <v>-12663.757640000002</v>
      </c>
      <c r="F52" s="28">
        <v>278.65701</v>
      </c>
      <c r="G52" s="28"/>
      <c r="H52" s="170">
        <v>-12385.10063</v>
      </c>
    </row>
    <row r="53" spans="1:8" ht="12.75">
      <c r="A53" s="26" t="s">
        <v>128</v>
      </c>
      <c r="B53" s="21"/>
      <c r="C53" s="21"/>
      <c r="D53" s="30">
        <v>-18.70636</v>
      </c>
      <c r="E53" s="28">
        <v>0</v>
      </c>
      <c r="F53" s="28">
        <v>0</v>
      </c>
      <c r="G53" s="28">
        <v>0</v>
      </c>
      <c r="H53" s="170">
        <v>-18.70636</v>
      </c>
    </row>
    <row r="54" spans="1:8" ht="12.75">
      <c r="A54" s="26"/>
      <c r="B54" s="21" t="s">
        <v>37</v>
      </c>
      <c r="C54" s="21"/>
      <c r="D54" s="30">
        <v>-20.3946</v>
      </c>
      <c r="E54" s="28"/>
      <c r="F54" s="28"/>
      <c r="G54" s="28"/>
      <c r="H54" s="170">
        <v>-20.3946</v>
      </c>
    </row>
    <row r="55" spans="1:8" ht="12.75">
      <c r="A55" s="26"/>
      <c r="B55" s="21" t="s">
        <v>38</v>
      </c>
      <c r="C55" s="21"/>
      <c r="D55" s="30">
        <v>1.68824</v>
      </c>
      <c r="E55" s="28"/>
      <c r="F55" s="28"/>
      <c r="G55" s="28"/>
      <c r="H55" s="170">
        <v>1.68824</v>
      </c>
    </row>
    <row r="56" spans="1:8" ht="12.75">
      <c r="A56" s="26" t="s">
        <v>129</v>
      </c>
      <c r="B56" s="21"/>
      <c r="C56" s="21"/>
      <c r="D56" s="30">
        <v>-0.8746399999999994</v>
      </c>
      <c r="E56" s="28"/>
      <c r="F56" s="28"/>
      <c r="G56" s="28"/>
      <c r="H56" s="170">
        <v>-0.8746399999999994</v>
      </c>
    </row>
    <row r="57" spans="1:8" ht="12.75">
      <c r="A57" s="26" t="s">
        <v>39</v>
      </c>
      <c r="B57" s="21"/>
      <c r="C57" s="21"/>
      <c r="D57" s="30">
        <v>0</v>
      </c>
      <c r="E57" s="28">
        <v>0</v>
      </c>
      <c r="F57" s="28">
        <v>0</v>
      </c>
      <c r="G57" s="28">
        <v>0</v>
      </c>
      <c r="H57" s="170">
        <v>0</v>
      </c>
    </row>
    <row r="58" spans="1:8" ht="12.75">
      <c r="A58" s="26"/>
      <c r="B58" s="21"/>
      <c r="C58" s="21"/>
      <c r="D58" s="30"/>
      <c r="E58" s="28"/>
      <c r="F58" s="28"/>
      <c r="G58" s="28"/>
      <c r="H58" s="170"/>
    </row>
    <row r="59" spans="1:8" ht="12.75">
      <c r="A59" s="26" t="s">
        <v>40</v>
      </c>
      <c r="B59" s="21"/>
      <c r="C59" s="21"/>
      <c r="D59" s="30">
        <v>0</v>
      </c>
      <c r="E59" s="28">
        <v>-54538.93684000001</v>
      </c>
      <c r="F59" s="28">
        <v>0</v>
      </c>
      <c r="G59" s="28">
        <v>74449.662213</v>
      </c>
      <c r="H59" s="170">
        <v>19910.725372999994</v>
      </c>
    </row>
    <row r="60" spans="1:8" ht="12.75">
      <c r="A60" s="26" t="s">
        <v>41</v>
      </c>
      <c r="B60" s="21"/>
      <c r="C60" s="21"/>
      <c r="D60" s="30">
        <v>0</v>
      </c>
      <c r="E60" s="28">
        <v>-54538.93684000001</v>
      </c>
      <c r="F60" s="28">
        <v>0</v>
      </c>
      <c r="G60" s="28">
        <v>0</v>
      </c>
      <c r="H60" s="170">
        <v>-54538.93684000001</v>
      </c>
    </row>
    <row r="61" spans="1:8" ht="12.75">
      <c r="A61" s="26"/>
      <c r="B61" s="21" t="s">
        <v>42</v>
      </c>
      <c r="C61" s="21"/>
      <c r="D61" s="30"/>
      <c r="E61" s="28">
        <v>0</v>
      </c>
      <c r="F61" s="28"/>
      <c r="G61" s="28"/>
      <c r="H61" s="170">
        <v>0</v>
      </c>
    </row>
    <row r="62" spans="1:8" ht="12.75">
      <c r="A62" s="26"/>
      <c r="B62" s="21"/>
      <c r="C62" s="21" t="s">
        <v>43</v>
      </c>
      <c r="D62" s="30"/>
      <c r="E62" s="28"/>
      <c r="F62" s="28"/>
      <c r="G62" s="28"/>
      <c r="H62" s="170">
        <v>0</v>
      </c>
    </row>
    <row r="63" spans="1:8" ht="12.75">
      <c r="A63" s="26"/>
      <c r="B63" s="21"/>
      <c r="C63" s="21" t="s">
        <v>44</v>
      </c>
      <c r="D63" s="30">
        <v>0</v>
      </c>
      <c r="E63" s="28">
        <v>0</v>
      </c>
      <c r="F63" s="28">
        <v>0</v>
      </c>
      <c r="G63" s="28">
        <v>0</v>
      </c>
      <c r="H63" s="170">
        <v>0</v>
      </c>
    </row>
    <row r="64" spans="1:8" ht="12.75">
      <c r="A64" s="26"/>
      <c r="B64" s="21" t="s">
        <v>45</v>
      </c>
      <c r="C64" s="21"/>
      <c r="D64" s="30"/>
      <c r="E64" s="28">
        <v>54538.93684000001</v>
      </c>
      <c r="F64" s="28"/>
      <c r="G64" s="28"/>
      <c r="H64" s="170">
        <v>54538.93684000001</v>
      </c>
    </row>
    <row r="65" spans="1:8" ht="12.75">
      <c r="A65" s="26" t="s">
        <v>46</v>
      </c>
      <c r="B65" s="21"/>
      <c r="C65" s="21"/>
      <c r="D65" s="30">
        <v>0</v>
      </c>
      <c r="E65" s="28">
        <v>0</v>
      </c>
      <c r="F65" s="28">
        <v>0</v>
      </c>
      <c r="G65" s="28">
        <v>0</v>
      </c>
      <c r="H65" s="170">
        <v>0</v>
      </c>
    </row>
    <row r="66" spans="1:8" ht="12.75">
      <c r="A66" s="26"/>
      <c r="B66" s="21" t="s">
        <v>42</v>
      </c>
      <c r="C66" s="21"/>
      <c r="D66" s="30"/>
      <c r="E66" s="28"/>
      <c r="F66" s="28"/>
      <c r="G66" s="28"/>
      <c r="H66" s="170">
        <v>0</v>
      </c>
    </row>
    <row r="67" spans="1:8" ht="12.75">
      <c r="A67" s="26"/>
      <c r="B67" s="21"/>
      <c r="C67" s="21" t="s">
        <v>43</v>
      </c>
      <c r="D67" s="30"/>
      <c r="E67" s="28"/>
      <c r="F67" s="28"/>
      <c r="G67" s="28"/>
      <c r="H67" s="170">
        <v>0</v>
      </c>
    </row>
    <row r="68" spans="1:8" ht="12.75">
      <c r="A68" s="26"/>
      <c r="B68" s="21"/>
      <c r="C68" s="21" t="s">
        <v>44</v>
      </c>
      <c r="D68" s="30">
        <v>0</v>
      </c>
      <c r="E68" s="28">
        <v>0</v>
      </c>
      <c r="F68" s="28">
        <v>0</v>
      </c>
      <c r="G68" s="28">
        <v>0</v>
      </c>
      <c r="H68" s="170">
        <v>0</v>
      </c>
    </row>
    <row r="69" spans="1:8" ht="12.75">
      <c r="A69" s="26"/>
      <c r="B69" s="21" t="s">
        <v>45</v>
      </c>
      <c r="C69" s="21"/>
      <c r="D69" s="30"/>
      <c r="E69" s="28"/>
      <c r="F69" s="28"/>
      <c r="G69" s="28"/>
      <c r="H69" s="170">
        <v>0</v>
      </c>
    </row>
    <row r="70" spans="1:8" ht="12.75">
      <c r="A70" s="26" t="s">
        <v>47</v>
      </c>
      <c r="B70" s="21"/>
      <c r="C70" s="21"/>
      <c r="D70" s="30"/>
      <c r="E70" s="28"/>
      <c r="F70" s="28"/>
      <c r="G70" s="28">
        <v>74449.662213</v>
      </c>
      <c r="H70" s="170">
        <v>74449.662213</v>
      </c>
    </row>
    <row r="71" spans="1:8" ht="12.75">
      <c r="A71" s="26"/>
      <c r="B71" s="21"/>
      <c r="C71" s="21"/>
      <c r="D71" s="30"/>
      <c r="E71" s="28"/>
      <c r="F71" s="28"/>
      <c r="G71" s="28"/>
      <c r="H71" s="170"/>
    </row>
    <row r="72" spans="1:8" ht="12.75">
      <c r="A72" s="35" t="s">
        <v>48</v>
      </c>
      <c r="B72" s="36"/>
      <c r="C72" s="36"/>
      <c r="D72" s="38">
        <v>-19.581</v>
      </c>
      <c r="E72" s="39">
        <v>41875.179200000006</v>
      </c>
      <c r="F72" s="39">
        <v>0</v>
      </c>
      <c r="G72" s="39">
        <v>-74449.662213</v>
      </c>
      <c r="H72" s="172">
        <v>-32594.064012999996</v>
      </c>
    </row>
    <row r="73" spans="1:8" ht="12.75">
      <c r="A73" s="50"/>
      <c r="B73" s="51"/>
      <c r="C73" s="51"/>
      <c r="D73" s="175"/>
      <c r="E73" s="176"/>
      <c r="F73" s="176"/>
      <c r="G73" s="176"/>
      <c r="H73" s="177"/>
    </row>
  </sheetData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11.421875" defaultRowHeight="12.75"/>
  <cols>
    <col min="1" max="2" width="4.57421875" style="0" customWidth="1"/>
    <col min="3" max="3" width="49.57421875" style="0" customWidth="1"/>
  </cols>
  <sheetData>
    <row r="1" spans="1:8" ht="12.75">
      <c r="A1" s="1" t="s">
        <v>267</v>
      </c>
      <c r="B1" s="2"/>
      <c r="C1" s="2"/>
      <c r="D1" s="2"/>
      <c r="E1" s="2"/>
      <c r="F1" s="2"/>
      <c r="G1" s="2"/>
      <c r="H1" s="2"/>
    </row>
    <row r="2" spans="1:8" ht="12.75">
      <c r="A2" s="4" t="s">
        <v>0</v>
      </c>
      <c r="B2" s="5"/>
      <c r="C2" s="5"/>
      <c r="D2" s="2"/>
      <c r="E2" s="2"/>
      <c r="F2" s="2"/>
      <c r="G2" s="2"/>
      <c r="H2" s="2"/>
    </row>
    <row r="3" spans="1:8" ht="12.75">
      <c r="A3" s="1" t="s">
        <v>184</v>
      </c>
      <c r="B3" s="2"/>
      <c r="C3" s="2"/>
      <c r="D3" s="2"/>
      <c r="E3" s="2"/>
      <c r="F3" s="2"/>
      <c r="G3" s="2"/>
      <c r="H3" s="2"/>
    </row>
    <row r="4" spans="1:8" ht="12.75">
      <c r="A4" s="1" t="s">
        <v>250</v>
      </c>
      <c r="B4" s="2"/>
      <c r="C4" s="7"/>
      <c r="D4" s="2"/>
      <c r="E4" s="2"/>
      <c r="F4" s="2"/>
      <c r="G4" s="2"/>
      <c r="H4" s="2"/>
    </row>
    <row r="5" spans="1:8" ht="12.75">
      <c r="A5" s="1" t="s">
        <v>2</v>
      </c>
      <c r="B5" s="2"/>
      <c r="C5" s="7"/>
      <c r="D5" s="2"/>
      <c r="E5" s="2"/>
      <c r="F5" s="2"/>
      <c r="G5" s="2"/>
      <c r="H5" s="2"/>
    </row>
    <row r="6" spans="1:8" ht="12.75">
      <c r="A6" s="1" t="s">
        <v>3</v>
      </c>
      <c r="B6" s="2"/>
      <c r="C6" s="7"/>
      <c r="D6" s="2"/>
      <c r="E6" s="2"/>
      <c r="F6" s="2"/>
      <c r="G6" s="2"/>
      <c r="H6" s="2"/>
    </row>
    <row r="7" spans="1:8" ht="56.25">
      <c r="A7" s="14"/>
      <c r="B7" s="15"/>
      <c r="C7" s="15"/>
      <c r="D7" s="243" t="s">
        <v>185</v>
      </c>
      <c r="E7" s="244" t="s">
        <v>127</v>
      </c>
      <c r="F7" s="244" t="s">
        <v>186</v>
      </c>
      <c r="G7" s="244" t="s">
        <v>187</v>
      </c>
      <c r="H7" s="245" t="s">
        <v>98</v>
      </c>
    </row>
    <row r="8" spans="1:8" ht="12.75">
      <c r="A8" s="20"/>
      <c r="B8" s="21"/>
      <c r="C8" s="21"/>
      <c r="D8" s="26"/>
      <c r="E8" s="21"/>
      <c r="F8" s="21"/>
      <c r="G8" s="21"/>
      <c r="H8" s="104"/>
    </row>
    <row r="9" spans="1:8" ht="12.75">
      <c r="A9" s="25" t="s">
        <v>6</v>
      </c>
      <c r="B9" s="21"/>
      <c r="C9" s="21"/>
      <c r="D9" s="26"/>
      <c r="E9" s="21"/>
      <c r="F9" s="21"/>
      <c r="G9" s="21"/>
      <c r="H9" s="104"/>
    </row>
    <row r="10" spans="1:8" ht="12.75">
      <c r="A10" s="26" t="s">
        <v>7</v>
      </c>
      <c r="B10" s="21"/>
      <c r="C10" s="21"/>
      <c r="D10" s="30">
        <v>289.03</v>
      </c>
      <c r="E10" s="28">
        <v>136317.38846000002</v>
      </c>
      <c r="F10" s="28">
        <v>0</v>
      </c>
      <c r="G10" s="28">
        <v>0</v>
      </c>
      <c r="H10" s="170">
        <v>136606.41846000002</v>
      </c>
    </row>
    <row r="11" spans="1:8" ht="12.75">
      <c r="A11" s="26"/>
      <c r="B11" s="21" t="s">
        <v>8</v>
      </c>
      <c r="C11" s="21"/>
      <c r="D11" s="30">
        <v>289.03</v>
      </c>
      <c r="E11" s="28"/>
      <c r="F11" s="28"/>
      <c r="G11" s="28"/>
      <c r="H11" s="170">
        <v>289.03</v>
      </c>
    </row>
    <row r="12" spans="1:8" ht="12.75">
      <c r="A12" s="26"/>
      <c r="B12" s="21"/>
      <c r="C12" s="21" t="s">
        <v>215</v>
      </c>
      <c r="D12" s="30"/>
      <c r="E12" s="28"/>
      <c r="F12" s="28"/>
      <c r="G12" s="28"/>
      <c r="H12" s="170">
        <v>0</v>
      </c>
    </row>
    <row r="13" spans="1:8" ht="12.75">
      <c r="A13" s="26"/>
      <c r="B13" s="21"/>
      <c r="C13" s="34" t="s">
        <v>249</v>
      </c>
      <c r="D13" s="30">
        <v>289.03</v>
      </c>
      <c r="E13" s="28">
        <v>0</v>
      </c>
      <c r="F13" s="28">
        <v>0</v>
      </c>
      <c r="G13" s="28">
        <v>0</v>
      </c>
      <c r="H13" s="170">
        <v>289.03</v>
      </c>
    </row>
    <row r="14" spans="1:8" ht="12.75">
      <c r="A14" s="26"/>
      <c r="B14" s="21" t="s">
        <v>9</v>
      </c>
      <c r="C14" s="21"/>
      <c r="D14" s="30"/>
      <c r="E14" s="28">
        <v>129910.61127000001</v>
      </c>
      <c r="F14" s="28"/>
      <c r="G14" s="28"/>
      <c r="H14" s="170">
        <v>129910.61127000001</v>
      </c>
    </row>
    <row r="15" spans="1:8" ht="12.75">
      <c r="A15" s="26"/>
      <c r="B15" s="21" t="s">
        <v>10</v>
      </c>
      <c r="C15" s="21"/>
      <c r="D15" s="30"/>
      <c r="E15" s="28"/>
      <c r="F15" s="28"/>
      <c r="G15" s="28"/>
      <c r="H15" s="170">
        <v>0</v>
      </c>
    </row>
    <row r="16" spans="1:8" ht="12.75">
      <c r="A16" s="26"/>
      <c r="B16" s="21" t="s">
        <v>60</v>
      </c>
      <c r="C16" s="21"/>
      <c r="D16" s="30"/>
      <c r="E16" s="28"/>
      <c r="F16" s="28"/>
      <c r="G16" s="28"/>
      <c r="H16" s="170">
        <v>0</v>
      </c>
    </row>
    <row r="17" spans="1:8" ht="12.75">
      <c r="A17" s="26"/>
      <c r="B17" s="21" t="s">
        <v>61</v>
      </c>
      <c r="C17" s="21"/>
      <c r="D17" s="30"/>
      <c r="E17" s="28">
        <v>6406.777190000001</v>
      </c>
      <c r="F17" s="28"/>
      <c r="G17" s="28"/>
      <c r="H17" s="170">
        <v>6406.777190000001</v>
      </c>
    </row>
    <row r="18" spans="1:8" ht="12.75">
      <c r="A18" s="26"/>
      <c r="B18" s="21" t="s">
        <v>11</v>
      </c>
      <c r="C18" s="21"/>
      <c r="D18" s="30"/>
      <c r="E18" s="28"/>
      <c r="F18" s="28"/>
      <c r="G18" s="28"/>
      <c r="H18" s="170">
        <v>0</v>
      </c>
    </row>
    <row r="19" spans="1:8" ht="12.75">
      <c r="A19" s="26"/>
      <c r="B19" s="21" t="s">
        <v>12</v>
      </c>
      <c r="C19" s="21"/>
      <c r="D19" s="30"/>
      <c r="E19" s="28"/>
      <c r="F19" s="28"/>
      <c r="G19" s="28"/>
      <c r="H19" s="170">
        <v>0</v>
      </c>
    </row>
    <row r="20" spans="1:8" ht="12.75">
      <c r="A20" s="26"/>
      <c r="B20" s="21"/>
      <c r="C20" s="21"/>
      <c r="D20" s="30"/>
      <c r="E20" s="28"/>
      <c r="F20" s="28"/>
      <c r="G20" s="28"/>
      <c r="H20" s="170"/>
    </row>
    <row r="21" spans="1:8" ht="12.75">
      <c r="A21" s="26" t="s">
        <v>13</v>
      </c>
      <c r="B21" s="21"/>
      <c r="C21" s="21"/>
      <c r="D21" s="30">
        <v>11.77</v>
      </c>
      <c r="E21" s="28">
        <v>62835.07153000001</v>
      </c>
      <c r="F21" s="28">
        <v>0</v>
      </c>
      <c r="G21" s="28">
        <v>72790.49275300001</v>
      </c>
      <c r="H21" s="170">
        <v>135637.334283</v>
      </c>
    </row>
    <row r="22" spans="1:8" ht="12.75">
      <c r="A22" s="26"/>
      <c r="B22" s="21" t="s">
        <v>14</v>
      </c>
      <c r="C22" s="21"/>
      <c r="D22" s="30"/>
      <c r="E22" s="28"/>
      <c r="F22" s="28"/>
      <c r="G22" s="28"/>
      <c r="H22" s="170">
        <v>0</v>
      </c>
    </row>
    <row r="23" spans="1:8" ht="12.75">
      <c r="A23" s="26"/>
      <c r="B23" s="21" t="s">
        <v>15</v>
      </c>
      <c r="C23" s="21"/>
      <c r="D23" s="30"/>
      <c r="E23" s="28">
        <v>62421.714080000005</v>
      </c>
      <c r="F23" s="28"/>
      <c r="G23" s="28"/>
      <c r="H23" s="170">
        <v>62421.714080000005</v>
      </c>
    </row>
    <row r="24" spans="1:8" ht="12.75">
      <c r="A24" s="26"/>
      <c r="B24" s="21" t="s">
        <v>16</v>
      </c>
      <c r="C24" s="21"/>
      <c r="D24" s="30"/>
      <c r="E24" s="28">
        <v>413.35745000000003</v>
      </c>
      <c r="F24" s="28"/>
      <c r="G24" s="28">
        <v>72790.49275300001</v>
      </c>
      <c r="H24" s="170">
        <v>73203.85020300001</v>
      </c>
    </row>
    <row r="25" spans="1:8" ht="12.75">
      <c r="A25" s="26"/>
      <c r="B25" s="21" t="s">
        <v>62</v>
      </c>
      <c r="C25" s="21"/>
      <c r="D25" s="30">
        <v>11.77</v>
      </c>
      <c r="E25" s="28"/>
      <c r="F25" s="28"/>
      <c r="G25" s="28"/>
      <c r="H25" s="170">
        <v>11.77</v>
      </c>
    </row>
    <row r="26" spans="1:8" ht="12.75">
      <c r="A26" s="26"/>
      <c r="B26" s="21" t="s">
        <v>63</v>
      </c>
      <c r="C26" s="21"/>
      <c r="D26" s="30"/>
      <c r="E26" s="28"/>
      <c r="F26" s="28"/>
      <c r="G26" s="28"/>
      <c r="H26" s="170">
        <v>0</v>
      </c>
    </row>
    <row r="27" spans="1:8" ht="12.75">
      <c r="A27" s="26"/>
      <c r="B27" s="21" t="s">
        <v>17</v>
      </c>
      <c r="C27" s="21"/>
      <c r="D27" s="30"/>
      <c r="E27" s="28"/>
      <c r="F27" s="28"/>
      <c r="G27" s="28"/>
      <c r="H27" s="170">
        <v>0</v>
      </c>
    </row>
    <row r="28" spans="1:8" ht="12.75">
      <c r="A28" s="26"/>
      <c r="B28" s="21"/>
      <c r="C28" s="21"/>
      <c r="D28" s="30"/>
      <c r="E28" s="28"/>
      <c r="F28" s="28"/>
      <c r="G28" s="28"/>
      <c r="H28" s="170"/>
    </row>
    <row r="29" spans="1:8" ht="12.75">
      <c r="A29" s="33" t="s">
        <v>18</v>
      </c>
      <c r="B29" s="34"/>
      <c r="C29" s="34"/>
      <c r="D29" s="30">
        <v>277.26</v>
      </c>
      <c r="E29" s="28">
        <v>73482.31693</v>
      </c>
      <c r="F29" s="28">
        <v>0</v>
      </c>
      <c r="G29" s="28">
        <v>-72790.49275300001</v>
      </c>
      <c r="H29" s="170">
        <v>969.0841770000116</v>
      </c>
    </row>
    <row r="30" spans="1:8" ht="12.75">
      <c r="A30" s="26"/>
      <c r="B30" s="21"/>
      <c r="C30" s="21"/>
      <c r="D30" s="30"/>
      <c r="E30" s="28"/>
      <c r="F30" s="28"/>
      <c r="G30" s="28"/>
      <c r="H30" s="170"/>
    </row>
    <row r="31" spans="1:8" ht="12.75">
      <c r="A31" s="25" t="s">
        <v>19</v>
      </c>
      <c r="B31" s="21"/>
      <c r="C31" s="21"/>
      <c r="D31" s="30"/>
      <c r="E31" s="28"/>
      <c r="F31" s="28"/>
      <c r="G31" s="28"/>
      <c r="H31" s="170"/>
    </row>
    <row r="32" spans="1:8" ht="12.75">
      <c r="A32" s="26" t="s">
        <v>20</v>
      </c>
      <c r="B32" s="21"/>
      <c r="C32" s="21"/>
      <c r="D32" s="30">
        <v>0</v>
      </c>
      <c r="E32" s="28">
        <v>0</v>
      </c>
      <c r="F32" s="28">
        <v>0</v>
      </c>
      <c r="G32" s="28">
        <v>0</v>
      </c>
      <c r="H32" s="170">
        <v>0</v>
      </c>
    </row>
    <row r="33" spans="1:8" ht="12.75">
      <c r="A33" s="26"/>
      <c r="B33" s="21" t="s">
        <v>21</v>
      </c>
      <c r="C33" s="21"/>
      <c r="D33" s="30"/>
      <c r="E33" s="28"/>
      <c r="F33" s="28"/>
      <c r="G33" s="28"/>
      <c r="H33" s="170">
        <v>0</v>
      </c>
    </row>
    <row r="34" spans="1:8" ht="12.75">
      <c r="A34" s="26"/>
      <c r="B34" s="21" t="s">
        <v>22</v>
      </c>
      <c r="C34" s="21"/>
      <c r="D34" s="30"/>
      <c r="E34" s="28"/>
      <c r="F34" s="28"/>
      <c r="G34" s="28"/>
      <c r="H34" s="170">
        <v>0</v>
      </c>
    </row>
    <row r="35" spans="1:8" ht="12.75">
      <c r="A35" s="26"/>
      <c r="B35" s="21" t="s">
        <v>23</v>
      </c>
      <c r="C35" s="21"/>
      <c r="D35" s="30"/>
      <c r="E35" s="28"/>
      <c r="F35" s="28"/>
      <c r="G35" s="28"/>
      <c r="H35" s="170">
        <v>0</v>
      </c>
    </row>
    <row r="36" spans="1:8" ht="12.75">
      <c r="A36" s="26"/>
      <c r="B36" s="21"/>
      <c r="C36" s="21"/>
      <c r="D36" s="30"/>
      <c r="E36" s="28"/>
      <c r="F36" s="28"/>
      <c r="G36" s="28"/>
      <c r="H36" s="170"/>
    </row>
    <row r="37" spans="1:8" ht="12.75">
      <c r="A37" s="35" t="s">
        <v>25</v>
      </c>
      <c r="B37" s="36"/>
      <c r="C37" s="36"/>
      <c r="D37" s="38">
        <v>289.03</v>
      </c>
      <c r="E37" s="39">
        <v>136317.38846000002</v>
      </c>
      <c r="F37" s="39">
        <v>0</v>
      </c>
      <c r="G37" s="39">
        <v>0</v>
      </c>
      <c r="H37" s="172">
        <v>136606.41846000002</v>
      </c>
    </row>
    <row r="38" spans="1:8" ht="12.75">
      <c r="A38" s="35" t="s">
        <v>26</v>
      </c>
      <c r="B38" s="36"/>
      <c r="C38" s="36"/>
      <c r="D38" s="38">
        <v>11.77</v>
      </c>
      <c r="E38" s="39">
        <v>62835.07153000001</v>
      </c>
      <c r="F38" s="39">
        <v>0</v>
      </c>
      <c r="G38" s="39">
        <v>72790.49275300001</v>
      </c>
      <c r="H38" s="172">
        <v>135637.334283</v>
      </c>
    </row>
    <row r="39" spans="1:8" ht="12.75">
      <c r="A39" s="35" t="s">
        <v>24</v>
      </c>
      <c r="B39" s="36"/>
      <c r="C39" s="36"/>
      <c r="D39" s="38">
        <v>277.26</v>
      </c>
      <c r="E39" s="39">
        <v>73482.31693</v>
      </c>
      <c r="F39" s="39">
        <v>0</v>
      </c>
      <c r="G39" s="39">
        <v>-72790.49275300001</v>
      </c>
      <c r="H39" s="172">
        <v>969.0841770000116</v>
      </c>
    </row>
    <row r="40" spans="1:8" ht="12.75">
      <c r="A40" s="41"/>
      <c r="B40" s="42"/>
      <c r="C40" s="42"/>
      <c r="D40" s="173"/>
      <c r="E40" s="45"/>
      <c r="F40" s="45"/>
      <c r="G40" s="45"/>
      <c r="H40" s="174"/>
    </row>
    <row r="41" spans="1:8" ht="12.75">
      <c r="A41" s="26"/>
      <c r="B41" s="21"/>
      <c r="C41" s="21"/>
      <c r="D41" s="171"/>
      <c r="E41" s="31"/>
      <c r="F41" s="31"/>
      <c r="G41" s="31"/>
      <c r="H41" s="110"/>
    </row>
    <row r="42" spans="1:8" ht="12.75">
      <c r="A42" s="25" t="s">
        <v>27</v>
      </c>
      <c r="B42" s="21"/>
      <c r="C42" s="21"/>
      <c r="D42" s="171"/>
      <c r="E42" s="31"/>
      <c r="F42" s="31"/>
      <c r="G42" s="31"/>
      <c r="H42" s="110"/>
    </row>
    <row r="43" spans="1:8" ht="12.75">
      <c r="A43" s="25"/>
      <c r="B43" s="21"/>
      <c r="C43" s="21"/>
      <c r="D43" s="171"/>
      <c r="E43" s="31"/>
      <c r="F43" s="31"/>
      <c r="G43" s="31"/>
      <c r="H43" s="110"/>
    </row>
    <row r="44" spans="1:8" ht="12.75">
      <c r="A44" s="26" t="s">
        <v>28</v>
      </c>
      <c r="B44" s="21"/>
      <c r="C44" s="21"/>
      <c r="D44" s="30">
        <v>277.26</v>
      </c>
      <c r="E44" s="28">
        <v>71052.19638000001</v>
      </c>
      <c r="F44" s="28">
        <v>0</v>
      </c>
      <c r="G44" s="28">
        <v>0</v>
      </c>
      <c r="H44" s="170">
        <v>71329.45638000002</v>
      </c>
    </row>
    <row r="45" spans="1:8" ht="12.75">
      <c r="A45" s="26" t="s">
        <v>29</v>
      </c>
      <c r="B45" s="21"/>
      <c r="C45" s="21"/>
      <c r="D45" s="30">
        <v>0</v>
      </c>
      <c r="E45" s="28">
        <v>0</v>
      </c>
      <c r="F45" s="28">
        <v>-212.92974000000004</v>
      </c>
      <c r="G45" s="28">
        <v>0</v>
      </c>
      <c r="H45" s="170">
        <v>-212.92974000000004</v>
      </c>
    </row>
    <row r="46" spans="1:8" ht="12.75">
      <c r="A46" s="26"/>
      <c r="B46" s="21" t="s">
        <v>30</v>
      </c>
      <c r="C46" s="21"/>
      <c r="D46" s="30"/>
      <c r="E46" s="28"/>
      <c r="F46" s="28">
        <v>0</v>
      </c>
      <c r="G46" s="28"/>
      <c r="H46" s="170">
        <v>0</v>
      </c>
    </row>
    <row r="47" spans="1:8" ht="12.75">
      <c r="A47" s="26"/>
      <c r="B47" s="21" t="s">
        <v>31</v>
      </c>
      <c r="C47" s="21"/>
      <c r="D47" s="30"/>
      <c r="E47" s="28"/>
      <c r="F47" s="28">
        <v>212.92974000000004</v>
      </c>
      <c r="G47" s="28"/>
      <c r="H47" s="170">
        <v>212.92974000000004</v>
      </c>
    </row>
    <row r="48" spans="1:8" ht="12.75">
      <c r="A48" s="26" t="s">
        <v>32</v>
      </c>
      <c r="B48" s="21"/>
      <c r="C48" s="21"/>
      <c r="D48" s="30">
        <v>0</v>
      </c>
      <c r="E48" s="28">
        <v>0</v>
      </c>
      <c r="F48" s="28">
        <v>0</v>
      </c>
      <c r="G48" s="28">
        <v>0</v>
      </c>
      <c r="H48" s="170">
        <v>0</v>
      </c>
    </row>
    <row r="49" spans="1:8" ht="12.75">
      <c r="A49" s="26"/>
      <c r="B49" s="21" t="s">
        <v>33</v>
      </c>
      <c r="C49" s="21"/>
      <c r="D49" s="30"/>
      <c r="E49" s="28"/>
      <c r="F49" s="28"/>
      <c r="G49" s="28"/>
      <c r="H49" s="170">
        <v>0</v>
      </c>
    </row>
    <row r="50" spans="1:8" ht="12.75">
      <c r="A50" s="26"/>
      <c r="B50" s="21" t="s">
        <v>34</v>
      </c>
      <c r="C50" s="21"/>
      <c r="D50" s="30"/>
      <c r="E50" s="28"/>
      <c r="F50" s="28"/>
      <c r="G50" s="28"/>
      <c r="H50" s="170">
        <v>0</v>
      </c>
    </row>
    <row r="51" spans="1:8" ht="12.75">
      <c r="A51" s="26" t="s">
        <v>35</v>
      </c>
      <c r="B51" s="21"/>
      <c r="C51" s="21"/>
      <c r="D51" s="30"/>
      <c r="E51" s="28"/>
      <c r="F51" s="28"/>
      <c r="G51" s="28"/>
      <c r="H51" s="170">
        <v>0</v>
      </c>
    </row>
    <row r="52" spans="1:8" ht="12.75">
      <c r="A52" s="26" t="s">
        <v>36</v>
      </c>
      <c r="B52" s="21"/>
      <c r="C52" s="21"/>
      <c r="D52" s="30"/>
      <c r="E52" s="28">
        <v>71052.19638000001</v>
      </c>
      <c r="F52" s="28">
        <v>212.92974000000004</v>
      </c>
      <c r="G52" s="28"/>
      <c r="H52" s="170">
        <v>71265.12612000002</v>
      </c>
    </row>
    <row r="53" spans="1:8" ht="12.75">
      <c r="A53" s="26" t="s">
        <v>128</v>
      </c>
      <c r="B53" s="21"/>
      <c r="C53" s="21"/>
      <c r="D53" s="30">
        <v>-10.80093</v>
      </c>
      <c r="E53" s="28">
        <v>0</v>
      </c>
      <c r="F53" s="28">
        <v>0</v>
      </c>
      <c r="G53" s="28">
        <v>0</v>
      </c>
      <c r="H53" s="170">
        <v>-10.80093</v>
      </c>
    </row>
    <row r="54" spans="1:8" ht="12.75">
      <c r="A54" s="26"/>
      <c r="B54" s="21" t="s">
        <v>37</v>
      </c>
      <c r="C54" s="21"/>
      <c r="D54" s="30">
        <v>-11.82959</v>
      </c>
      <c r="E54" s="28"/>
      <c r="F54" s="28"/>
      <c r="G54" s="28"/>
      <c r="H54" s="170">
        <v>-11.82959</v>
      </c>
    </row>
    <row r="55" spans="1:8" ht="12.75">
      <c r="A55" s="26"/>
      <c r="B55" s="21" t="s">
        <v>38</v>
      </c>
      <c r="C55" s="21"/>
      <c r="D55" s="30">
        <v>1.0286600000000001</v>
      </c>
      <c r="E55" s="28"/>
      <c r="F55" s="28"/>
      <c r="G55" s="28"/>
      <c r="H55" s="170">
        <v>1.0286600000000001</v>
      </c>
    </row>
    <row r="56" spans="1:8" ht="12.75">
      <c r="A56" s="26" t="s">
        <v>129</v>
      </c>
      <c r="B56" s="21"/>
      <c r="C56" s="21"/>
      <c r="D56" s="30">
        <v>288.06093</v>
      </c>
      <c r="E56" s="28"/>
      <c r="F56" s="28"/>
      <c r="G56" s="28"/>
      <c r="H56" s="170">
        <v>288.06093</v>
      </c>
    </row>
    <row r="57" spans="1:8" ht="12.75">
      <c r="A57" s="26" t="s">
        <v>39</v>
      </c>
      <c r="B57" s="21"/>
      <c r="C57" s="21"/>
      <c r="D57" s="30">
        <v>0</v>
      </c>
      <c r="E57" s="28">
        <v>0</v>
      </c>
      <c r="F57" s="28">
        <v>0</v>
      </c>
      <c r="G57" s="28">
        <v>0</v>
      </c>
      <c r="H57" s="170">
        <v>0</v>
      </c>
    </row>
    <row r="58" spans="1:8" ht="12.75">
      <c r="A58" s="26"/>
      <c r="B58" s="21"/>
      <c r="C58" s="21"/>
      <c r="D58" s="30"/>
      <c r="E58" s="28"/>
      <c r="F58" s="28"/>
      <c r="G58" s="28"/>
      <c r="H58" s="170"/>
    </row>
    <row r="59" spans="1:8" ht="12.75">
      <c r="A59" s="26" t="s">
        <v>40</v>
      </c>
      <c r="B59" s="21"/>
      <c r="C59" s="21"/>
      <c r="D59" s="30">
        <v>0</v>
      </c>
      <c r="E59" s="28">
        <v>-2430.12055</v>
      </c>
      <c r="F59" s="28">
        <v>0</v>
      </c>
      <c r="G59" s="28">
        <v>72790.49275300001</v>
      </c>
      <c r="H59" s="170">
        <v>70360.372203</v>
      </c>
    </row>
    <row r="60" spans="1:8" ht="12.75">
      <c r="A60" s="26" t="s">
        <v>41</v>
      </c>
      <c r="B60" s="21"/>
      <c r="C60" s="21"/>
      <c r="D60" s="30">
        <v>0</v>
      </c>
      <c r="E60" s="28">
        <v>-2430.12055</v>
      </c>
      <c r="F60" s="28">
        <v>0</v>
      </c>
      <c r="G60" s="28">
        <v>0</v>
      </c>
      <c r="H60" s="170">
        <v>-2430.12055</v>
      </c>
    </row>
    <row r="61" spans="1:8" ht="12.75">
      <c r="A61" s="26"/>
      <c r="B61" s="21" t="s">
        <v>42</v>
      </c>
      <c r="C61" s="21"/>
      <c r="D61" s="30"/>
      <c r="E61" s="28">
        <v>0</v>
      </c>
      <c r="F61" s="28"/>
      <c r="G61" s="28"/>
      <c r="H61" s="170">
        <v>0</v>
      </c>
    </row>
    <row r="62" spans="1:8" ht="12.75">
      <c r="A62" s="26"/>
      <c r="B62" s="21"/>
      <c r="C62" s="21" t="s">
        <v>43</v>
      </c>
      <c r="D62" s="30"/>
      <c r="E62" s="28"/>
      <c r="F62" s="28"/>
      <c r="G62" s="28"/>
      <c r="H62" s="170">
        <v>0</v>
      </c>
    </row>
    <row r="63" spans="1:8" ht="12.75">
      <c r="A63" s="26"/>
      <c r="B63" s="21"/>
      <c r="C63" s="21" t="s">
        <v>44</v>
      </c>
      <c r="D63" s="30">
        <v>0</v>
      </c>
      <c r="E63" s="28">
        <v>0</v>
      </c>
      <c r="F63" s="28">
        <v>0</v>
      </c>
      <c r="G63" s="28">
        <v>0</v>
      </c>
      <c r="H63" s="170">
        <v>0</v>
      </c>
    </row>
    <row r="64" spans="1:8" ht="12.75">
      <c r="A64" s="26"/>
      <c r="B64" s="21" t="s">
        <v>45</v>
      </c>
      <c r="C64" s="21"/>
      <c r="D64" s="30"/>
      <c r="E64" s="28">
        <v>2430.12055</v>
      </c>
      <c r="F64" s="28"/>
      <c r="G64" s="28"/>
      <c r="H64" s="170">
        <v>2430.12055</v>
      </c>
    </row>
    <row r="65" spans="1:8" ht="12.75">
      <c r="A65" s="26" t="s">
        <v>46</v>
      </c>
      <c r="B65" s="21"/>
      <c r="C65" s="21"/>
      <c r="D65" s="30">
        <v>0</v>
      </c>
      <c r="E65" s="28">
        <v>0</v>
      </c>
      <c r="F65" s="28">
        <v>0</v>
      </c>
      <c r="G65" s="28">
        <v>0</v>
      </c>
      <c r="H65" s="170">
        <v>0</v>
      </c>
    </row>
    <row r="66" spans="1:8" ht="12.75">
      <c r="A66" s="26"/>
      <c r="B66" s="21" t="s">
        <v>42</v>
      </c>
      <c r="C66" s="21"/>
      <c r="D66" s="30"/>
      <c r="E66" s="28"/>
      <c r="F66" s="28"/>
      <c r="G66" s="28"/>
      <c r="H66" s="170">
        <v>0</v>
      </c>
    </row>
    <row r="67" spans="1:8" ht="12.75">
      <c r="A67" s="26"/>
      <c r="B67" s="21"/>
      <c r="C67" s="21" t="s">
        <v>43</v>
      </c>
      <c r="D67" s="30"/>
      <c r="E67" s="28"/>
      <c r="F67" s="28"/>
      <c r="G67" s="28"/>
      <c r="H67" s="170">
        <v>0</v>
      </c>
    </row>
    <row r="68" spans="1:8" ht="12.75">
      <c r="A68" s="26"/>
      <c r="B68" s="21"/>
      <c r="C68" s="21" t="s">
        <v>44</v>
      </c>
      <c r="D68" s="30">
        <v>0</v>
      </c>
      <c r="E68" s="28">
        <v>0</v>
      </c>
      <c r="F68" s="28">
        <v>0</v>
      </c>
      <c r="G68" s="28">
        <v>0</v>
      </c>
      <c r="H68" s="170">
        <v>0</v>
      </c>
    </row>
    <row r="69" spans="1:8" ht="12.75">
      <c r="A69" s="26"/>
      <c r="B69" s="21" t="s">
        <v>45</v>
      </c>
      <c r="C69" s="21"/>
      <c r="D69" s="30"/>
      <c r="E69" s="28"/>
      <c r="F69" s="28"/>
      <c r="G69" s="28"/>
      <c r="H69" s="170">
        <v>0</v>
      </c>
    </row>
    <row r="70" spans="1:8" ht="12.75">
      <c r="A70" s="26" t="s">
        <v>47</v>
      </c>
      <c r="B70" s="21"/>
      <c r="C70" s="21"/>
      <c r="D70" s="30"/>
      <c r="E70" s="28"/>
      <c r="F70" s="28"/>
      <c r="G70" s="28">
        <v>72790.49275300001</v>
      </c>
      <c r="H70" s="170">
        <v>72790.49275300001</v>
      </c>
    </row>
    <row r="71" spans="1:8" ht="12.75">
      <c r="A71" s="26"/>
      <c r="B71" s="21"/>
      <c r="C71" s="21"/>
      <c r="D71" s="30"/>
      <c r="E71" s="28"/>
      <c r="F71" s="28"/>
      <c r="G71" s="28"/>
      <c r="H71" s="170"/>
    </row>
    <row r="72" spans="1:8" ht="12.75">
      <c r="A72" s="35" t="s">
        <v>48</v>
      </c>
      <c r="B72" s="36"/>
      <c r="C72" s="36"/>
      <c r="D72" s="38">
        <v>277.26</v>
      </c>
      <c r="E72" s="39">
        <v>73482.31693000002</v>
      </c>
      <c r="F72" s="39">
        <v>0</v>
      </c>
      <c r="G72" s="39">
        <v>-72790.49275300001</v>
      </c>
      <c r="H72" s="172">
        <v>969.0841770000116</v>
      </c>
    </row>
    <row r="73" spans="1:8" ht="12.75">
      <c r="A73" s="50"/>
      <c r="B73" s="51"/>
      <c r="C73" s="51"/>
      <c r="D73" s="175"/>
      <c r="E73" s="176"/>
      <c r="F73" s="176"/>
      <c r="G73" s="176"/>
      <c r="H73" s="177"/>
    </row>
  </sheetData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11.421875" defaultRowHeight="12.75"/>
  <cols>
    <col min="1" max="1" width="54.28125" style="123" bestFit="1" customWidth="1"/>
    <col min="2" max="2" width="19.00390625" style="123" customWidth="1"/>
    <col min="3" max="3" width="5.8515625" style="123" customWidth="1"/>
    <col min="4" max="4" width="12.8515625" style="123" bestFit="1" customWidth="1"/>
    <col min="5" max="6" width="11.7109375" style="123" bestFit="1" customWidth="1"/>
    <col min="7" max="8" width="12.8515625" style="123" bestFit="1" customWidth="1"/>
    <col min="9" max="10" width="11.7109375" style="123" bestFit="1" customWidth="1"/>
    <col min="11" max="11" width="13.57421875" style="123" bestFit="1" customWidth="1"/>
    <col min="12" max="16384" width="11.421875" style="123" customWidth="1"/>
  </cols>
  <sheetData>
    <row r="1" spans="1:11" ht="18">
      <c r="A1" s="178" t="s">
        <v>138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.75" customHeight="1">
      <c r="A2" s="181" t="s">
        <v>139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5.75">
      <c r="A3" s="181" t="s">
        <v>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5" spans="1:11" ht="15.75">
      <c r="A5" s="182"/>
      <c r="B5" s="183" t="s">
        <v>140</v>
      </c>
      <c r="C5" s="184"/>
      <c r="D5" s="185"/>
      <c r="E5" s="185"/>
      <c r="F5" s="185"/>
      <c r="G5" s="186" t="s">
        <v>141</v>
      </c>
      <c r="H5" s="186"/>
      <c r="I5" s="186"/>
      <c r="J5" s="186"/>
      <c r="K5" s="186" t="s">
        <v>142</v>
      </c>
    </row>
    <row r="6" spans="1:11" ht="15.75">
      <c r="A6" s="188"/>
      <c r="B6" s="189" t="s">
        <v>144</v>
      </c>
      <c r="C6" s="190"/>
      <c r="D6" s="190" t="s">
        <v>5</v>
      </c>
      <c r="E6" s="190" t="s">
        <v>65</v>
      </c>
      <c r="F6" s="190" t="s">
        <v>69</v>
      </c>
      <c r="G6" s="191" t="s">
        <v>145</v>
      </c>
      <c r="H6" s="191" t="s">
        <v>73</v>
      </c>
      <c r="I6" s="191" t="s">
        <v>74</v>
      </c>
      <c r="J6" s="191" t="s">
        <v>83</v>
      </c>
      <c r="K6" s="191" t="s">
        <v>145</v>
      </c>
    </row>
    <row r="7" spans="1:11" ht="15.75">
      <c r="A7" s="192"/>
      <c r="B7" s="193"/>
      <c r="C7" s="194"/>
      <c r="D7" s="186"/>
      <c r="E7" s="186"/>
      <c r="F7" s="186"/>
      <c r="G7" s="186"/>
      <c r="H7" s="186"/>
      <c r="I7" s="186"/>
      <c r="J7" s="186"/>
      <c r="K7" s="186"/>
    </row>
    <row r="8" spans="1:11" ht="15.75">
      <c r="A8" s="196" t="s">
        <v>149</v>
      </c>
      <c r="B8" s="197">
        <v>2710026.6</v>
      </c>
      <c r="C8" s="198"/>
      <c r="D8" s="197">
        <v>328145.3</v>
      </c>
      <c r="E8" s="197">
        <v>229820.4</v>
      </c>
      <c r="F8" s="197">
        <v>243543</v>
      </c>
      <c r="G8" s="199">
        <v>801508.7</v>
      </c>
      <c r="H8" s="199">
        <v>705096.2</v>
      </c>
      <c r="I8" s="199">
        <v>15149.3</v>
      </c>
      <c r="J8" s="199">
        <v>216496.7</v>
      </c>
      <c r="K8" s="199">
        <v>936742.2</v>
      </c>
    </row>
    <row r="9" spans="1:11" ht="15">
      <c r="A9" s="200" t="s">
        <v>150</v>
      </c>
      <c r="B9" s="201">
        <v>-522528.6</v>
      </c>
      <c r="C9" s="202"/>
      <c r="D9" s="201">
        <v>-12809.2</v>
      </c>
      <c r="E9" s="201">
        <v>-17357</v>
      </c>
      <c r="F9" s="201">
        <v>-4133</v>
      </c>
      <c r="G9" s="203">
        <v>-34299.2</v>
      </c>
      <c r="H9" s="203">
        <v>416374.4</v>
      </c>
      <c r="I9" s="203">
        <v>-306816.4</v>
      </c>
      <c r="J9" s="203">
        <v>-79917.6</v>
      </c>
      <c r="K9" s="203">
        <v>29640.399999999634</v>
      </c>
    </row>
    <row r="10" spans="1:11" ht="15">
      <c r="A10" s="200" t="s">
        <v>151</v>
      </c>
      <c r="B10" s="201">
        <v>1995121</v>
      </c>
      <c r="C10" s="202"/>
      <c r="D10" s="201">
        <v>10509.7</v>
      </c>
      <c r="E10" s="201">
        <v>3018</v>
      </c>
      <c r="F10" s="201">
        <v>2662.5</v>
      </c>
      <c r="G10" s="203">
        <v>16190.2</v>
      </c>
      <c r="H10" s="203">
        <v>1232058.7</v>
      </c>
      <c r="I10" s="203">
        <v>934711.6</v>
      </c>
      <c r="J10" s="203">
        <v>10428</v>
      </c>
      <c r="K10" s="203">
        <v>2177198.3</v>
      </c>
    </row>
    <row r="11" spans="1:11" ht="15">
      <c r="A11" s="200" t="s">
        <v>152</v>
      </c>
      <c r="B11" s="201">
        <v>-1396584.7</v>
      </c>
      <c r="C11" s="202"/>
      <c r="D11" s="201">
        <v>-602.7000000000007</v>
      </c>
      <c r="E11" s="201">
        <v>-499.5</v>
      </c>
      <c r="F11" s="201">
        <v>-616.5</v>
      </c>
      <c r="G11" s="203">
        <v>-1718.7</v>
      </c>
      <c r="H11" s="203">
        <v>-779718.9</v>
      </c>
      <c r="I11" s="203">
        <v>-613570.7</v>
      </c>
      <c r="J11" s="203">
        <v>-3700.8</v>
      </c>
      <c r="K11" s="203">
        <v>-1396990.4</v>
      </c>
    </row>
    <row r="12" spans="1:11" ht="15">
      <c r="A12" s="200" t="s">
        <v>153</v>
      </c>
      <c r="B12" s="201">
        <v>1447.1</v>
      </c>
      <c r="C12" s="202"/>
      <c r="D12" s="201">
        <v>15</v>
      </c>
      <c r="E12" s="201">
        <v>33.2</v>
      </c>
      <c r="F12" s="201">
        <v>88.9</v>
      </c>
      <c r="G12" s="203">
        <v>137.1</v>
      </c>
      <c r="H12" s="203">
        <v>106.2</v>
      </c>
      <c r="I12" s="203">
        <v>2.4</v>
      </c>
      <c r="J12" s="203">
        <v>21</v>
      </c>
      <c r="K12" s="203">
        <v>129.6</v>
      </c>
    </row>
    <row r="13" spans="1:11" ht="15">
      <c r="A13" s="200" t="s">
        <v>154</v>
      </c>
      <c r="B13" s="201">
        <v>-1122512</v>
      </c>
      <c r="C13" s="202"/>
      <c r="D13" s="201">
        <v>-22691.5</v>
      </c>
      <c r="E13" s="201">
        <v>-20082.1</v>
      </c>
      <c r="F13" s="201">
        <v>-6452.8</v>
      </c>
      <c r="G13" s="203">
        <v>-49226.4</v>
      </c>
      <c r="H13" s="203">
        <v>-21828.6</v>
      </c>
      <c r="I13" s="203">
        <v>-614333.4</v>
      </c>
      <c r="J13" s="203">
        <v>-86633.4</v>
      </c>
      <c r="K13" s="203">
        <v>-722795.4</v>
      </c>
    </row>
    <row r="14" spans="1:11" ht="15">
      <c r="A14" s="200" t="s">
        <v>155</v>
      </c>
      <c r="B14" s="205">
        <v>0</v>
      </c>
      <c r="C14" s="202"/>
      <c r="D14" s="201">
        <v>-39.7</v>
      </c>
      <c r="E14" s="201">
        <v>173.4</v>
      </c>
      <c r="F14" s="201">
        <v>184.9</v>
      </c>
      <c r="G14" s="203">
        <v>318.6</v>
      </c>
      <c r="H14" s="203">
        <v>-14243</v>
      </c>
      <c r="I14" s="203">
        <v>-13626.3</v>
      </c>
      <c r="J14" s="203">
        <v>-32.39999999999418</v>
      </c>
      <c r="K14" s="203">
        <v>-27901.7</v>
      </c>
    </row>
    <row r="15" spans="1:11" ht="15">
      <c r="A15" s="200" t="s">
        <v>156</v>
      </c>
      <c r="B15" s="201">
        <v>1135537.8</v>
      </c>
      <c r="C15" s="202"/>
      <c r="D15" s="201">
        <v>144670.8</v>
      </c>
      <c r="E15" s="201">
        <v>90924.2</v>
      </c>
      <c r="F15" s="201">
        <v>99616.7</v>
      </c>
      <c r="G15" s="203">
        <v>335211.7</v>
      </c>
      <c r="H15" s="203">
        <v>110609.9</v>
      </c>
      <c r="I15" s="203">
        <v>123275.7</v>
      </c>
      <c r="J15" s="203">
        <v>107532.4</v>
      </c>
      <c r="K15" s="203">
        <v>341418</v>
      </c>
    </row>
    <row r="16" spans="1:11" ht="15">
      <c r="A16" s="200" t="s">
        <v>157</v>
      </c>
      <c r="B16" s="201">
        <v>2097017.4</v>
      </c>
      <c r="C16" s="202"/>
      <c r="D16" s="201">
        <v>196283.7</v>
      </c>
      <c r="E16" s="201">
        <v>156253.2</v>
      </c>
      <c r="F16" s="201">
        <v>148059.3</v>
      </c>
      <c r="G16" s="203">
        <v>500596.2</v>
      </c>
      <c r="H16" s="203">
        <v>178111.9</v>
      </c>
      <c r="I16" s="203">
        <v>198690</v>
      </c>
      <c r="J16" s="203">
        <v>188881.9</v>
      </c>
      <c r="K16" s="203">
        <v>565683.8</v>
      </c>
    </row>
    <row r="17" spans="1:11" ht="15">
      <c r="A17" s="206"/>
      <c r="B17" s="207"/>
      <c r="C17" s="208"/>
      <c r="D17" s="207"/>
      <c r="E17" s="207"/>
      <c r="F17" s="207"/>
      <c r="G17" s="209"/>
      <c r="H17" s="209"/>
      <c r="I17" s="209"/>
      <c r="J17" s="209"/>
      <c r="K17" s="209"/>
    </row>
    <row r="18" spans="1:11" ht="15.75">
      <c r="A18" s="196" t="s">
        <v>158</v>
      </c>
      <c r="B18" s="210">
        <v>5043885</v>
      </c>
      <c r="C18" s="198"/>
      <c r="D18" s="210">
        <v>465393.7</v>
      </c>
      <c r="E18" s="210">
        <v>392960.6</v>
      </c>
      <c r="F18" s="210">
        <v>438494</v>
      </c>
      <c r="G18" s="211">
        <v>1296848.3</v>
      </c>
      <c r="H18" s="211">
        <v>449969.4</v>
      </c>
      <c r="I18" s="211">
        <v>451930.1</v>
      </c>
      <c r="J18" s="211">
        <v>389715.5</v>
      </c>
      <c r="K18" s="211">
        <v>1291615</v>
      </c>
    </row>
    <row r="19" spans="1:11" ht="15">
      <c r="A19" s="200" t="s">
        <v>159</v>
      </c>
      <c r="B19" s="201">
        <v>7335839.5</v>
      </c>
      <c r="C19" s="202"/>
      <c r="D19" s="201">
        <v>678197.1</v>
      </c>
      <c r="E19" s="201">
        <v>577701.1</v>
      </c>
      <c r="F19" s="201">
        <v>633644.8</v>
      </c>
      <c r="G19" s="203">
        <v>1889543</v>
      </c>
      <c r="H19" s="203">
        <v>661231.2</v>
      </c>
      <c r="I19" s="203">
        <v>711188.7</v>
      </c>
      <c r="J19" s="203">
        <v>615641</v>
      </c>
      <c r="K19" s="203">
        <v>1988060.9</v>
      </c>
    </row>
    <row r="20" spans="1:11" ht="15">
      <c r="A20" s="200" t="s">
        <v>160</v>
      </c>
      <c r="B20" s="201">
        <v>-163881.2</v>
      </c>
      <c r="C20" s="202"/>
      <c r="D20" s="201">
        <v>-22906.7</v>
      </c>
      <c r="E20" s="201">
        <v>-10644.3</v>
      </c>
      <c r="F20" s="201">
        <v>-11183</v>
      </c>
      <c r="G20" s="203">
        <v>-44734</v>
      </c>
      <c r="H20" s="203">
        <v>-13232.2</v>
      </c>
      <c r="I20" s="203">
        <v>-13990.4</v>
      </c>
      <c r="J20" s="203">
        <v>-14454</v>
      </c>
      <c r="K20" s="203">
        <v>-41676.6</v>
      </c>
    </row>
    <row r="21" spans="1:11" ht="15">
      <c r="A21" s="200" t="s">
        <v>161</v>
      </c>
      <c r="B21" s="201">
        <v>-2128073.3</v>
      </c>
      <c r="C21" s="202"/>
      <c r="D21" s="201">
        <v>-189896.7</v>
      </c>
      <c r="E21" s="201">
        <v>-174096.2</v>
      </c>
      <c r="F21" s="201">
        <v>-183967.8</v>
      </c>
      <c r="G21" s="203">
        <v>-547960.7</v>
      </c>
      <c r="H21" s="203">
        <v>-198029.6</v>
      </c>
      <c r="I21" s="203">
        <v>-245268.2</v>
      </c>
      <c r="J21" s="203">
        <v>-211471.5</v>
      </c>
      <c r="K21" s="203">
        <v>-654769.3</v>
      </c>
    </row>
    <row r="22" spans="1:11" ht="15">
      <c r="A22" s="206"/>
      <c r="B22" s="212"/>
      <c r="C22" s="202"/>
      <c r="D22" s="212"/>
      <c r="E22" s="212"/>
      <c r="F22" s="212"/>
      <c r="G22" s="204"/>
      <c r="H22" s="204"/>
      <c r="I22" s="204"/>
      <c r="J22" s="204"/>
      <c r="K22" s="204"/>
    </row>
    <row r="23" spans="1:11" ht="15.75">
      <c r="A23" s="196" t="s">
        <v>162</v>
      </c>
      <c r="B23" s="210">
        <v>1205704.8</v>
      </c>
      <c r="C23" s="198"/>
      <c r="D23" s="210">
        <v>121054.9</v>
      </c>
      <c r="E23" s="210">
        <v>87903.5</v>
      </c>
      <c r="F23" s="210">
        <v>132393.8</v>
      </c>
      <c r="G23" s="211">
        <v>341352.2</v>
      </c>
      <c r="H23" s="211">
        <v>107712.7</v>
      </c>
      <c r="I23" s="211">
        <v>111935.3</v>
      </c>
      <c r="J23" s="211">
        <v>90914.9</v>
      </c>
      <c r="K23" s="211">
        <v>310562.9</v>
      </c>
    </row>
    <row r="24" spans="1:11" ht="15">
      <c r="A24" s="200" t="s">
        <v>163</v>
      </c>
      <c r="B24" s="201">
        <v>392029.4</v>
      </c>
      <c r="C24" s="202"/>
      <c r="D24" s="201">
        <v>37130.8</v>
      </c>
      <c r="E24" s="201">
        <v>30393.8</v>
      </c>
      <c r="F24" s="201">
        <v>30480.6</v>
      </c>
      <c r="G24" s="203">
        <v>98005.2</v>
      </c>
      <c r="H24" s="203">
        <v>33868</v>
      </c>
      <c r="I24" s="203">
        <v>29651.6</v>
      </c>
      <c r="J24" s="203">
        <v>30587.4</v>
      </c>
      <c r="K24" s="203">
        <v>94107</v>
      </c>
    </row>
    <row r="25" spans="1:11" ht="15">
      <c r="A25" s="200" t="s">
        <v>164</v>
      </c>
      <c r="B25" s="201">
        <v>813675.4</v>
      </c>
      <c r="C25" s="202"/>
      <c r="D25" s="201">
        <v>83924.1</v>
      </c>
      <c r="E25" s="201">
        <v>57509.7</v>
      </c>
      <c r="F25" s="201">
        <v>101913.2</v>
      </c>
      <c r="G25" s="203">
        <v>243347</v>
      </c>
      <c r="H25" s="203">
        <v>73844.7</v>
      </c>
      <c r="I25" s="203">
        <v>82283.7</v>
      </c>
      <c r="J25" s="203">
        <v>60327.5</v>
      </c>
      <c r="K25" s="203">
        <v>216455.9</v>
      </c>
    </row>
    <row r="26" spans="1:11" ht="15">
      <c r="A26" s="206"/>
      <c r="B26" s="213"/>
      <c r="C26" s="214"/>
      <c r="D26" s="213"/>
      <c r="E26" s="213"/>
      <c r="F26" s="213"/>
      <c r="G26" s="215"/>
      <c r="H26" s="215"/>
      <c r="I26" s="215"/>
      <c r="J26" s="215"/>
      <c r="K26" s="215"/>
    </row>
    <row r="27" spans="1:11" ht="15.75">
      <c r="A27" s="196" t="s">
        <v>165</v>
      </c>
      <c r="B27" s="210">
        <v>418154.9</v>
      </c>
      <c r="C27" s="198"/>
      <c r="D27" s="210">
        <v>43737.6</v>
      </c>
      <c r="E27" s="210">
        <v>34831.1</v>
      </c>
      <c r="F27" s="210">
        <v>28360.7</v>
      </c>
      <c r="G27" s="211">
        <v>106929.4</v>
      </c>
      <c r="H27" s="211">
        <v>36743.5</v>
      </c>
      <c r="I27" s="211">
        <v>43293.6</v>
      </c>
      <c r="J27" s="211">
        <v>35882</v>
      </c>
      <c r="K27" s="211">
        <v>115919.1</v>
      </c>
    </row>
    <row r="28" spans="1:11" ht="15">
      <c r="A28" s="206"/>
      <c r="B28" s="213"/>
      <c r="C28" s="214"/>
      <c r="D28" s="213"/>
      <c r="E28" s="213"/>
      <c r="F28" s="213"/>
      <c r="G28" s="215"/>
      <c r="H28" s="215"/>
      <c r="I28" s="215"/>
      <c r="J28" s="215"/>
      <c r="K28" s="215"/>
    </row>
    <row r="29" spans="1:11" ht="15.75">
      <c r="A29" s="196" t="s">
        <v>166</v>
      </c>
      <c r="B29" s="210">
        <v>229161</v>
      </c>
      <c r="C29" s="198"/>
      <c r="D29" s="210">
        <v>18458.9</v>
      </c>
      <c r="E29" s="210">
        <v>18563.7</v>
      </c>
      <c r="F29" s="210">
        <v>27127</v>
      </c>
      <c r="G29" s="211">
        <v>64149.6</v>
      </c>
      <c r="H29" s="211">
        <v>22349.047</v>
      </c>
      <c r="I29" s="211">
        <v>26885</v>
      </c>
      <c r="J29" s="211">
        <v>21632</v>
      </c>
      <c r="K29" s="211">
        <v>70866.04699999999</v>
      </c>
    </row>
    <row r="30" spans="1:11" ht="15">
      <c r="A30" s="206"/>
      <c r="B30" s="213"/>
      <c r="C30" s="214"/>
      <c r="D30" s="213"/>
      <c r="E30" s="213"/>
      <c r="F30" s="213"/>
      <c r="G30" s="215"/>
      <c r="H30" s="215"/>
      <c r="I30" s="215"/>
      <c r="J30" s="215"/>
      <c r="K30" s="215"/>
    </row>
    <row r="31" spans="1:11" ht="15.75">
      <c r="A31" s="196" t="s">
        <v>167</v>
      </c>
      <c r="B31" s="210">
        <v>283361.8</v>
      </c>
      <c r="C31" s="198"/>
      <c r="D31" s="210">
        <v>27465.99999999989</v>
      </c>
      <c r="E31" s="210">
        <v>27905</v>
      </c>
      <c r="F31" s="210">
        <v>35159.00000000009</v>
      </c>
      <c r="G31" s="211">
        <v>90529.99999999994</v>
      </c>
      <c r="H31" s="211">
        <v>137063.95299999998</v>
      </c>
      <c r="I31" s="211">
        <v>22661.099999999944</v>
      </c>
      <c r="J31" s="211">
        <v>14271.49999999989</v>
      </c>
      <c r="K31" s="211">
        <v>173996.55299999984</v>
      </c>
    </row>
    <row r="32" spans="1:11" ht="15">
      <c r="A32" s="200" t="s">
        <v>168</v>
      </c>
      <c r="B32" s="201">
        <v>-120684.1</v>
      </c>
      <c r="C32" s="202"/>
      <c r="D32" s="201">
        <v>-10490.400000000103</v>
      </c>
      <c r="E32" s="201">
        <v>-16391.3</v>
      </c>
      <c r="F32" s="201">
        <v>-16650.699999999917</v>
      </c>
      <c r="G32" s="203">
        <v>-43532.40000000005</v>
      </c>
      <c r="H32" s="203">
        <v>-17101.947000000007</v>
      </c>
      <c r="I32" s="203">
        <v>-27554.50000000007</v>
      </c>
      <c r="J32" s="203">
        <v>-17272.700000000106</v>
      </c>
      <c r="K32" s="203">
        <v>-61929.14700000018</v>
      </c>
    </row>
    <row r="33" spans="1:11" ht="15">
      <c r="A33" s="200" t="s">
        <v>169</v>
      </c>
      <c r="B33" s="201">
        <v>404045.9</v>
      </c>
      <c r="C33" s="202"/>
      <c r="D33" s="201">
        <v>37956.4</v>
      </c>
      <c r="E33" s="201">
        <v>44296.3</v>
      </c>
      <c r="F33" s="201">
        <v>51809.7</v>
      </c>
      <c r="G33" s="203">
        <v>134062.4</v>
      </c>
      <c r="H33" s="203">
        <v>154165.9</v>
      </c>
      <c r="I33" s="203">
        <v>50215.6</v>
      </c>
      <c r="J33" s="203">
        <v>31544.2</v>
      </c>
      <c r="K33" s="203">
        <v>235925.7</v>
      </c>
    </row>
    <row r="34" spans="1:11" ht="15">
      <c r="A34" s="206"/>
      <c r="B34" s="212"/>
      <c r="C34" s="202"/>
      <c r="D34" s="212"/>
      <c r="E34" s="212"/>
      <c r="F34" s="212"/>
      <c r="G34" s="204"/>
      <c r="H34" s="204"/>
      <c r="I34" s="204"/>
      <c r="J34" s="204"/>
      <c r="K34" s="204"/>
    </row>
    <row r="35" spans="1:11" ht="15.75">
      <c r="A35" s="216" t="s">
        <v>170</v>
      </c>
      <c r="B35" s="217">
        <v>9890294.100000001</v>
      </c>
      <c r="C35" s="218"/>
      <c r="D35" s="217">
        <v>1004256.4</v>
      </c>
      <c r="E35" s="217">
        <v>791984.3</v>
      </c>
      <c r="F35" s="217">
        <v>905077.5</v>
      </c>
      <c r="G35" s="219">
        <v>2701318.2</v>
      </c>
      <c r="H35" s="219">
        <v>1458934.8</v>
      </c>
      <c r="I35" s="219">
        <v>671854.4</v>
      </c>
      <c r="J35" s="219">
        <v>768912.6</v>
      </c>
      <c r="K35" s="219">
        <v>2899701.8</v>
      </c>
    </row>
    <row r="36" spans="1:10" ht="15">
      <c r="A36" s="220"/>
      <c r="B36" s="202"/>
      <c r="C36" s="202"/>
      <c r="D36" s="202"/>
      <c r="E36" s="202"/>
      <c r="F36" s="202"/>
      <c r="G36" s="220"/>
      <c r="H36" s="220"/>
      <c r="I36" s="220"/>
      <c r="J36" s="220"/>
    </row>
  </sheetData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customWidth="1"/>
    <col min="2" max="2" width="17.28125" style="0" customWidth="1"/>
    <col min="3" max="3" width="6.7109375" style="0" customWidth="1"/>
    <col min="4" max="5" width="11.7109375" style="0" bestFit="1" customWidth="1"/>
    <col min="6" max="6" width="13.7109375" style="0" bestFit="1" customWidth="1"/>
    <col min="7" max="7" width="12.8515625" style="0" bestFit="1" customWidth="1"/>
    <col min="8" max="8" width="11.7109375" style="0" bestFit="1" customWidth="1"/>
    <col min="9" max="9" width="13.140625" style="0" bestFit="1" customWidth="1"/>
    <col min="10" max="11" width="12.8515625" style="0" bestFit="1" customWidth="1"/>
    <col min="12" max="12" width="14.140625" style="0" bestFit="1" customWidth="1"/>
  </cols>
  <sheetData>
    <row r="1" spans="1:12" ht="18">
      <c r="A1" s="178" t="s">
        <v>270</v>
      </c>
      <c r="B1" s="179"/>
      <c r="C1" s="179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.75">
      <c r="A2" s="181" t="s">
        <v>139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5.75">
      <c r="A3" s="181" t="s">
        <v>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5">
      <c r="A4" s="123"/>
      <c r="B4" s="123"/>
      <c r="C4" s="123"/>
      <c r="D4" s="326"/>
      <c r="E4" s="123"/>
      <c r="F4" s="123"/>
      <c r="G4" s="123"/>
      <c r="H4" s="123"/>
      <c r="I4" s="123"/>
      <c r="J4" s="123"/>
      <c r="K4" s="123"/>
      <c r="L4" s="123"/>
    </row>
    <row r="5" spans="1:12" ht="15.75">
      <c r="A5" s="182"/>
      <c r="B5" s="183" t="s">
        <v>140</v>
      </c>
      <c r="C5" s="184"/>
      <c r="D5" s="186"/>
      <c r="E5" s="186"/>
      <c r="F5" s="186"/>
      <c r="G5" s="186" t="s">
        <v>143</v>
      </c>
      <c r="H5" s="186"/>
      <c r="I5" s="186"/>
      <c r="J5" s="186"/>
      <c r="K5" s="186" t="s">
        <v>268</v>
      </c>
      <c r="L5" s="186" t="s">
        <v>98</v>
      </c>
    </row>
    <row r="6" spans="1:12" ht="15.75">
      <c r="A6" s="188"/>
      <c r="B6" s="189" t="s">
        <v>144</v>
      </c>
      <c r="C6" s="190"/>
      <c r="D6" s="191" t="s">
        <v>146</v>
      </c>
      <c r="E6" s="191" t="s">
        <v>147</v>
      </c>
      <c r="F6" s="191" t="s">
        <v>148</v>
      </c>
      <c r="G6" s="191" t="s">
        <v>145</v>
      </c>
      <c r="H6" s="191" t="s">
        <v>254</v>
      </c>
      <c r="I6" s="191" t="s">
        <v>255</v>
      </c>
      <c r="J6" s="191" t="s">
        <v>256</v>
      </c>
      <c r="K6" s="191" t="s">
        <v>145</v>
      </c>
      <c r="L6" s="191" t="s">
        <v>269</v>
      </c>
    </row>
    <row r="7" spans="1:12" ht="15.75">
      <c r="A7" s="192"/>
      <c r="B7" s="193"/>
      <c r="C7" s="194"/>
      <c r="D7" s="186"/>
      <c r="E7" s="186"/>
      <c r="F7" s="186"/>
      <c r="G7" s="186"/>
      <c r="H7" s="195"/>
      <c r="I7" s="195"/>
      <c r="J7" s="195"/>
      <c r="K7" s="186"/>
      <c r="L7" s="186"/>
    </row>
    <row r="8" spans="1:12" ht="15.75">
      <c r="A8" s="196" t="s">
        <v>149</v>
      </c>
      <c r="B8" s="197">
        <v>2710026.6</v>
      </c>
      <c r="C8" s="198"/>
      <c r="D8" s="199">
        <v>199619.5</v>
      </c>
      <c r="E8" s="199">
        <v>234182.5</v>
      </c>
      <c r="F8" s="199">
        <v>243535.9</v>
      </c>
      <c r="G8" s="199">
        <v>677337.9</v>
      </c>
      <c r="H8" s="199">
        <v>274736.4</v>
      </c>
      <c r="I8" s="199">
        <v>288854.5</v>
      </c>
      <c r="J8" s="199">
        <v>437656.8</v>
      </c>
      <c r="K8" s="199">
        <v>1001247.7</v>
      </c>
      <c r="L8" s="199">
        <v>3416836.5</v>
      </c>
    </row>
    <row r="9" spans="1:12" ht="15">
      <c r="A9" s="200" t="s">
        <v>150</v>
      </c>
      <c r="B9" s="201">
        <v>-522528.6</v>
      </c>
      <c r="C9" s="202"/>
      <c r="D9" s="203">
        <v>-86468.3</v>
      </c>
      <c r="E9" s="203">
        <v>-41210.6</v>
      </c>
      <c r="F9" s="203">
        <v>-32336.2</v>
      </c>
      <c r="G9" s="203">
        <v>-160015.1</v>
      </c>
      <c r="H9" s="203">
        <v>-20340.9</v>
      </c>
      <c r="I9" s="203">
        <v>-14177.6</v>
      </c>
      <c r="J9" s="203">
        <v>-19048.6</v>
      </c>
      <c r="K9" s="203">
        <v>-53567.1</v>
      </c>
      <c r="L9" s="203">
        <v>-218241</v>
      </c>
    </row>
    <row r="10" spans="1:12" ht="15">
      <c r="A10" s="200" t="s">
        <v>151</v>
      </c>
      <c r="B10" s="201">
        <v>1995121</v>
      </c>
      <c r="C10" s="202"/>
      <c r="D10" s="203">
        <v>5378.1</v>
      </c>
      <c r="E10" s="203">
        <v>4232.4</v>
      </c>
      <c r="F10" s="203">
        <v>4284.4</v>
      </c>
      <c r="G10" s="203">
        <v>13894.9</v>
      </c>
      <c r="H10" s="203">
        <v>2701.9</v>
      </c>
      <c r="I10" s="203">
        <v>1481.3</v>
      </c>
      <c r="J10" s="203">
        <v>7263.3</v>
      </c>
      <c r="K10" s="203">
        <v>11446.5</v>
      </c>
      <c r="L10" s="203">
        <v>2218729.9</v>
      </c>
    </row>
    <row r="11" spans="1:12" ht="15">
      <c r="A11" s="200" t="s">
        <v>152</v>
      </c>
      <c r="B11" s="201">
        <v>-1396584.7</v>
      </c>
      <c r="C11" s="202"/>
      <c r="D11" s="203">
        <v>-1536.5</v>
      </c>
      <c r="E11" s="203">
        <v>-2111.1</v>
      </c>
      <c r="F11" s="203">
        <v>-1343.2</v>
      </c>
      <c r="G11" s="203">
        <v>-4990.8</v>
      </c>
      <c r="H11" s="203">
        <v>-462.8</v>
      </c>
      <c r="I11" s="203">
        <v>2296</v>
      </c>
      <c r="J11" s="203">
        <v>-3865.4</v>
      </c>
      <c r="K11" s="203">
        <v>-2032.2</v>
      </c>
      <c r="L11" s="203">
        <v>-1405732.1</v>
      </c>
    </row>
    <row r="12" spans="1:12" ht="15">
      <c r="A12" s="200" t="s">
        <v>153</v>
      </c>
      <c r="B12" s="201">
        <v>1447.1</v>
      </c>
      <c r="C12" s="202"/>
      <c r="D12" s="203">
        <v>14.8</v>
      </c>
      <c r="E12" s="203">
        <v>9.5</v>
      </c>
      <c r="F12" s="203">
        <v>9.9</v>
      </c>
      <c r="G12" s="203">
        <v>34.2</v>
      </c>
      <c r="H12" s="203">
        <v>22.1</v>
      </c>
      <c r="I12" s="203">
        <v>11.9</v>
      </c>
      <c r="J12" s="203">
        <v>7.8</v>
      </c>
      <c r="K12" s="203">
        <v>41.8</v>
      </c>
      <c r="L12" s="203">
        <v>342.7</v>
      </c>
    </row>
    <row r="13" spans="1:12" ht="15">
      <c r="A13" s="200" t="s">
        <v>154</v>
      </c>
      <c r="B13" s="201">
        <v>-1122512</v>
      </c>
      <c r="C13" s="202"/>
      <c r="D13" s="203">
        <v>-95748.5</v>
      </c>
      <c r="E13" s="203">
        <v>-44744.2</v>
      </c>
      <c r="F13" s="203">
        <v>-37114.5</v>
      </c>
      <c r="G13" s="203">
        <v>-177607.2</v>
      </c>
      <c r="H13" s="203">
        <v>-23788.2</v>
      </c>
      <c r="I13" s="203">
        <v>-19092.4</v>
      </c>
      <c r="J13" s="203">
        <v>-22747.1</v>
      </c>
      <c r="K13" s="203">
        <v>-65627.7</v>
      </c>
      <c r="L13" s="203">
        <v>-1015256.7</v>
      </c>
    </row>
    <row r="14" spans="1:12" ht="15">
      <c r="A14" s="200" t="s">
        <v>155</v>
      </c>
      <c r="B14" s="205">
        <v>0</v>
      </c>
      <c r="C14" s="202"/>
      <c r="D14" s="203">
        <v>5423.8</v>
      </c>
      <c r="E14" s="203">
        <v>1402.8</v>
      </c>
      <c r="F14" s="203">
        <v>1827.2</v>
      </c>
      <c r="G14" s="203">
        <v>8653.8</v>
      </c>
      <c r="H14" s="203">
        <v>1186.1</v>
      </c>
      <c r="I14" s="203">
        <v>1125.6</v>
      </c>
      <c r="J14" s="203">
        <v>292.8</v>
      </c>
      <c r="K14" s="203">
        <v>2604.5</v>
      </c>
      <c r="L14" s="203">
        <v>-16324.8</v>
      </c>
    </row>
    <row r="15" spans="1:12" ht="15">
      <c r="A15" s="200" t="s">
        <v>156</v>
      </c>
      <c r="B15" s="201">
        <v>1135537.8</v>
      </c>
      <c r="C15" s="202"/>
      <c r="D15" s="203">
        <v>96657</v>
      </c>
      <c r="E15" s="203">
        <v>83881.6</v>
      </c>
      <c r="F15" s="203">
        <v>82891.4</v>
      </c>
      <c r="G15" s="203">
        <v>263430</v>
      </c>
      <c r="H15" s="203">
        <v>98197.6</v>
      </c>
      <c r="I15" s="203">
        <v>104073.8</v>
      </c>
      <c r="J15" s="203">
        <v>245902.2</v>
      </c>
      <c r="K15" s="203">
        <v>448173.6</v>
      </c>
      <c r="L15" s="203">
        <v>1388233.3</v>
      </c>
    </row>
    <row r="16" spans="1:12" ht="15">
      <c r="A16" s="200" t="s">
        <v>157</v>
      </c>
      <c r="B16" s="201">
        <v>2097017.4</v>
      </c>
      <c r="C16" s="202"/>
      <c r="D16" s="203">
        <v>189430.8</v>
      </c>
      <c r="E16" s="203">
        <v>191511.5</v>
      </c>
      <c r="F16" s="203">
        <v>192980.7</v>
      </c>
      <c r="G16" s="203">
        <v>573923</v>
      </c>
      <c r="H16" s="203">
        <v>196879.7</v>
      </c>
      <c r="I16" s="203">
        <v>198958.3</v>
      </c>
      <c r="J16" s="203">
        <v>210803.2</v>
      </c>
      <c r="K16" s="203">
        <v>606641.2</v>
      </c>
      <c r="L16" s="203">
        <v>2246844.2</v>
      </c>
    </row>
    <row r="17" spans="1:12" ht="15">
      <c r="A17" s="206"/>
      <c r="B17" s="207"/>
      <c r="C17" s="208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 ht="15.75">
      <c r="A18" s="196" t="s">
        <v>158</v>
      </c>
      <c r="B18" s="210">
        <v>5043885</v>
      </c>
      <c r="C18" s="198"/>
      <c r="D18" s="211">
        <v>406848.9</v>
      </c>
      <c r="E18" s="211">
        <v>425746.9</v>
      </c>
      <c r="F18" s="211">
        <v>462691.1</v>
      </c>
      <c r="G18" s="211">
        <v>1295286.9</v>
      </c>
      <c r="H18" s="211">
        <v>449067.6</v>
      </c>
      <c r="I18" s="211">
        <v>473080.3</v>
      </c>
      <c r="J18" s="211">
        <v>442296.5</v>
      </c>
      <c r="K18" s="211">
        <v>1364444.4</v>
      </c>
      <c r="L18" s="211">
        <v>5248194.6</v>
      </c>
    </row>
    <row r="19" spans="1:12" ht="15">
      <c r="A19" s="200" t="s">
        <v>159</v>
      </c>
      <c r="B19" s="201">
        <v>7335839.5</v>
      </c>
      <c r="C19" s="202"/>
      <c r="D19" s="203">
        <v>627694.2</v>
      </c>
      <c r="E19" s="203">
        <v>641136.7</v>
      </c>
      <c r="F19" s="203">
        <v>655673.4</v>
      </c>
      <c r="G19" s="203">
        <v>1924504.3</v>
      </c>
      <c r="H19" s="203">
        <v>655984.6</v>
      </c>
      <c r="I19" s="203">
        <v>673278.5</v>
      </c>
      <c r="J19" s="203">
        <v>667680.1</v>
      </c>
      <c r="K19" s="203">
        <v>1996943.2</v>
      </c>
      <c r="L19" s="203">
        <v>7799051.399999999</v>
      </c>
    </row>
    <row r="20" spans="1:12" ht="15">
      <c r="A20" s="200" t="s">
        <v>160</v>
      </c>
      <c r="B20" s="201">
        <v>-163881.2</v>
      </c>
      <c r="C20" s="202"/>
      <c r="D20" s="203">
        <v>-16493.5</v>
      </c>
      <c r="E20" s="203">
        <v>-15035.2</v>
      </c>
      <c r="F20" s="203">
        <v>-17142.1</v>
      </c>
      <c r="G20" s="203">
        <v>-48670.8</v>
      </c>
      <c r="H20" s="203">
        <v>-17472.3</v>
      </c>
      <c r="I20" s="203">
        <v>-16531.9</v>
      </c>
      <c r="J20" s="203">
        <v>-19114</v>
      </c>
      <c r="K20" s="203">
        <v>-53118.2</v>
      </c>
      <c r="L20" s="203">
        <v>-188199.6</v>
      </c>
    </row>
    <row r="21" spans="1:12" ht="15">
      <c r="A21" s="200" t="s">
        <v>161</v>
      </c>
      <c r="B21" s="201">
        <v>-2128073.3</v>
      </c>
      <c r="C21" s="202"/>
      <c r="D21" s="203">
        <v>-204351.8</v>
      </c>
      <c r="E21" s="203">
        <v>-200354.6</v>
      </c>
      <c r="F21" s="203">
        <v>-175840.2</v>
      </c>
      <c r="G21" s="203">
        <v>-580546.6</v>
      </c>
      <c r="H21" s="203">
        <v>-189444.7</v>
      </c>
      <c r="I21" s="203">
        <v>-183666.3</v>
      </c>
      <c r="J21" s="203">
        <v>-206269.6</v>
      </c>
      <c r="K21" s="203">
        <v>-579380.6</v>
      </c>
      <c r="L21" s="203">
        <v>-2362657.2</v>
      </c>
    </row>
    <row r="22" spans="1:12" ht="15">
      <c r="A22" s="206"/>
      <c r="B22" s="212"/>
      <c r="C22" s="202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1:12" ht="15.75">
      <c r="A23" s="196" t="s">
        <v>162</v>
      </c>
      <c r="B23" s="210">
        <v>1205704.8</v>
      </c>
      <c r="C23" s="198"/>
      <c r="D23" s="211">
        <v>101016.1</v>
      </c>
      <c r="E23" s="211">
        <v>88076.6</v>
      </c>
      <c r="F23" s="211">
        <v>97763</v>
      </c>
      <c r="G23" s="211">
        <v>286855.7</v>
      </c>
      <c r="H23" s="211">
        <v>99446.3</v>
      </c>
      <c r="I23" s="211">
        <v>87950.3</v>
      </c>
      <c r="J23" s="211">
        <v>117556.7</v>
      </c>
      <c r="K23" s="211">
        <v>304953.3</v>
      </c>
      <c r="L23" s="211">
        <v>1243724.1</v>
      </c>
    </row>
    <row r="24" spans="1:12" ht="15">
      <c r="A24" s="200" t="s">
        <v>163</v>
      </c>
      <c r="B24" s="201">
        <v>392029.4</v>
      </c>
      <c r="C24" s="202"/>
      <c r="D24" s="203">
        <v>29604</v>
      </c>
      <c r="E24" s="203">
        <v>31077</v>
      </c>
      <c r="F24" s="203">
        <v>30484.6</v>
      </c>
      <c r="G24" s="203">
        <v>91165.6</v>
      </c>
      <c r="H24" s="203">
        <v>32677.2</v>
      </c>
      <c r="I24" s="203">
        <v>34053.2</v>
      </c>
      <c r="J24" s="203">
        <v>32682.2</v>
      </c>
      <c r="K24" s="203">
        <v>99412.6</v>
      </c>
      <c r="L24" s="203">
        <v>382690.4</v>
      </c>
    </row>
    <row r="25" spans="1:12" ht="15">
      <c r="A25" s="200" t="s">
        <v>164</v>
      </c>
      <c r="B25" s="201">
        <v>813675.4</v>
      </c>
      <c r="C25" s="202"/>
      <c r="D25" s="203">
        <v>71412.1</v>
      </c>
      <c r="E25" s="203">
        <v>56999.6</v>
      </c>
      <c r="F25" s="203">
        <v>67278.4</v>
      </c>
      <c r="G25" s="203">
        <v>195690.1</v>
      </c>
      <c r="H25" s="203">
        <v>66769.1</v>
      </c>
      <c r="I25" s="203">
        <v>53897.1</v>
      </c>
      <c r="J25" s="203">
        <v>84874.5</v>
      </c>
      <c r="K25" s="203">
        <v>205540.7</v>
      </c>
      <c r="L25" s="203">
        <v>861033.7</v>
      </c>
    </row>
    <row r="26" spans="1:12" ht="15">
      <c r="A26" s="206"/>
      <c r="B26" s="213"/>
      <c r="C26" s="214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5.75">
      <c r="A27" s="196" t="s">
        <v>165</v>
      </c>
      <c r="B27" s="210">
        <v>418154.9</v>
      </c>
      <c r="C27" s="198"/>
      <c r="D27" s="211">
        <v>37551.6</v>
      </c>
      <c r="E27" s="211">
        <v>39357.9</v>
      </c>
      <c r="F27" s="211">
        <v>39503.9</v>
      </c>
      <c r="G27" s="211">
        <v>116413.4</v>
      </c>
      <c r="H27" s="211">
        <v>42014.5</v>
      </c>
      <c r="I27" s="211">
        <v>37576</v>
      </c>
      <c r="J27" s="211">
        <v>38852.5</v>
      </c>
      <c r="K27" s="211">
        <v>118443</v>
      </c>
      <c r="L27" s="211">
        <v>457704.9</v>
      </c>
    </row>
    <row r="28" spans="1:12" ht="15">
      <c r="A28" s="206"/>
      <c r="B28" s="213"/>
      <c r="C28" s="214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2" ht="15.75">
      <c r="A29" s="196" t="s">
        <v>166</v>
      </c>
      <c r="B29" s="210">
        <v>229161</v>
      </c>
      <c r="C29" s="198"/>
      <c r="D29" s="211">
        <v>21024.2</v>
      </c>
      <c r="E29" s="211">
        <v>28387.5</v>
      </c>
      <c r="F29" s="211">
        <v>28961.4</v>
      </c>
      <c r="G29" s="211">
        <v>78373.1</v>
      </c>
      <c r="H29" s="211">
        <v>27198.4</v>
      </c>
      <c r="I29" s="211">
        <v>26977.6</v>
      </c>
      <c r="J29" s="211">
        <v>21802.3</v>
      </c>
      <c r="K29" s="211">
        <v>75978.3</v>
      </c>
      <c r="L29" s="211">
        <v>289367.047</v>
      </c>
    </row>
    <row r="30" spans="1:12" ht="15">
      <c r="A30" s="206"/>
      <c r="B30" s="213"/>
      <c r="C30" s="214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 ht="15.75">
      <c r="A31" s="196" t="s">
        <v>167</v>
      </c>
      <c r="B31" s="210">
        <v>283361.8</v>
      </c>
      <c r="C31" s="198"/>
      <c r="D31" s="211">
        <v>35562.19999999991</v>
      </c>
      <c r="E31" s="211">
        <v>95075.50000000012</v>
      </c>
      <c r="F31" s="211">
        <v>5163.400000000103</v>
      </c>
      <c r="G31" s="211">
        <v>135801.1</v>
      </c>
      <c r="H31" s="211">
        <v>77888.20000000006</v>
      </c>
      <c r="I31" s="211">
        <v>-1052.9999999999345</v>
      </c>
      <c r="J31" s="211">
        <v>51800.60000000014</v>
      </c>
      <c r="K31" s="211">
        <v>128635.8</v>
      </c>
      <c r="L31" s="211">
        <v>528963.4530000002</v>
      </c>
    </row>
    <row r="32" spans="1:12" ht="15">
      <c r="A32" s="200" t="s">
        <v>168</v>
      </c>
      <c r="B32" s="201">
        <v>-120684.1</v>
      </c>
      <c r="C32" s="202"/>
      <c r="D32" s="203">
        <v>-39923.10000000009</v>
      </c>
      <c r="E32" s="203">
        <v>17374.500000000127</v>
      </c>
      <c r="F32" s="203">
        <v>-35812.6999999999</v>
      </c>
      <c r="G32" s="203">
        <v>-58361.29999999987</v>
      </c>
      <c r="H32" s="203">
        <v>9761.600000000046</v>
      </c>
      <c r="I32" s="203">
        <v>-37795.59999999994</v>
      </c>
      <c r="J32" s="203">
        <v>-9306.699999999862</v>
      </c>
      <c r="K32" s="203">
        <v>-37340.69999999976</v>
      </c>
      <c r="L32" s="203">
        <v>-201163.54699999985</v>
      </c>
    </row>
    <row r="33" spans="1:12" ht="15">
      <c r="A33" s="200" t="s">
        <v>169</v>
      </c>
      <c r="B33" s="201">
        <v>404045.9</v>
      </c>
      <c r="C33" s="202"/>
      <c r="D33" s="203">
        <v>75485.3</v>
      </c>
      <c r="E33" s="203">
        <v>77701</v>
      </c>
      <c r="F33" s="203">
        <v>40976.1</v>
      </c>
      <c r="G33" s="203">
        <v>194162.4</v>
      </c>
      <c r="H33" s="203">
        <v>68126.6</v>
      </c>
      <c r="I33" s="203">
        <v>36742.6</v>
      </c>
      <c r="J33" s="203">
        <v>61107.3</v>
      </c>
      <c r="K33" s="203">
        <v>165976.5</v>
      </c>
      <c r="L33" s="203">
        <v>730127</v>
      </c>
    </row>
    <row r="34" spans="1:12" ht="15">
      <c r="A34" s="206"/>
      <c r="B34" s="212"/>
      <c r="C34" s="202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15.75">
      <c r="A35" s="216" t="s">
        <v>170</v>
      </c>
      <c r="B35" s="217">
        <v>9890294.100000001</v>
      </c>
      <c r="C35" s="218"/>
      <c r="D35" s="219">
        <v>801622.5</v>
      </c>
      <c r="E35" s="219">
        <v>910826.9</v>
      </c>
      <c r="F35" s="219">
        <v>877618.7</v>
      </c>
      <c r="G35" s="219">
        <v>2590068.1</v>
      </c>
      <c r="H35" s="219">
        <v>970351.4</v>
      </c>
      <c r="I35" s="219">
        <v>913385.7</v>
      </c>
      <c r="J35" s="219">
        <v>1109965.4</v>
      </c>
      <c r="K35" s="219">
        <v>2993702.5</v>
      </c>
      <c r="L35" s="219">
        <v>11184790.599999998</v>
      </c>
    </row>
    <row r="36" spans="1:12" ht="15">
      <c r="A36" s="220"/>
      <c r="B36" s="202"/>
      <c r="C36" s="202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2" ht="1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</sheetData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123" customWidth="1"/>
    <col min="2" max="4" width="11.421875" style="123" customWidth="1"/>
    <col min="5" max="5" width="11.7109375" style="123" customWidth="1"/>
    <col min="6" max="16384" width="11.421875" style="123" customWidth="1"/>
  </cols>
  <sheetData>
    <row r="1" spans="1:6" ht="18">
      <c r="A1" s="301" t="s">
        <v>171</v>
      </c>
      <c r="B1" s="180"/>
      <c r="C1" s="180"/>
      <c r="D1" s="180"/>
      <c r="E1" s="180"/>
      <c r="F1" s="180"/>
    </row>
    <row r="2" spans="1:6" ht="15.75" customHeight="1">
      <c r="A2" s="181" t="s">
        <v>172</v>
      </c>
      <c r="B2" s="180"/>
      <c r="C2" s="180"/>
      <c r="D2" s="180"/>
      <c r="E2" s="180"/>
      <c r="F2" s="180"/>
    </row>
    <row r="3" spans="1:6" ht="15.75">
      <c r="A3" s="181" t="s">
        <v>66</v>
      </c>
      <c r="B3" s="180"/>
      <c r="C3" s="180"/>
      <c r="D3" s="180"/>
      <c r="E3" s="180"/>
      <c r="F3" s="180"/>
    </row>
    <row r="5" spans="1:7" ht="15.75">
      <c r="A5" s="182"/>
      <c r="B5" s="237" t="s">
        <v>264</v>
      </c>
      <c r="C5" s="221"/>
      <c r="D5" s="221"/>
      <c r="E5" s="221"/>
      <c r="F5" s="327"/>
      <c r="G5" s="223"/>
    </row>
    <row r="6" spans="1:6" ht="15.75">
      <c r="A6" s="188"/>
      <c r="B6" s="224" t="s">
        <v>173</v>
      </c>
      <c r="C6" s="224" t="s">
        <v>174</v>
      </c>
      <c r="D6" s="224" t="s">
        <v>175</v>
      </c>
      <c r="E6" s="328" t="s">
        <v>176</v>
      </c>
      <c r="F6" s="329" t="s">
        <v>177</v>
      </c>
    </row>
    <row r="7" spans="1:6" ht="15.75">
      <c r="A7" s="192"/>
      <c r="B7" s="194"/>
      <c r="C7" s="194"/>
      <c r="D7" s="194"/>
      <c r="E7" s="330"/>
      <c r="F7" s="119"/>
    </row>
    <row r="8" spans="1:6" ht="15.75">
      <c r="A8" s="196" t="s">
        <v>149</v>
      </c>
      <c r="B8" s="228">
        <v>13.43596158739464</v>
      </c>
      <c r="C8" s="228">
        <v>7.538475542528045</v>
      </c>
      <c r="D8" s="228">
        <v>-0.06822123511136535</v>
      </c>
      <c r="E8" s="228">
        <v>5.568575853140523</v>
      </c>
      <c r="F8" s="229">
        <v>41.45823242845241</v>
      </c>
    </row>
    <row r="9" spans="1:6" ht="15">
      <c r="A9" s="200" t="s">
        <v>150</v>
      </c>
      <c r="B9" s="230">
        <v>38.171669609097805</v>
      </c>
      <c r="C9" s="230">
        <v>-37.088404126416144</v>
      </c>
      <c r="D9" s="230">
        <v>-68.8764815534397</v>
      </c>
      <c r="E9" s="230">
        <v>-10.792897917531752</v>
      </c>
      <c r="F9" s="231">
        <v>59.88700705555108</v>
      </c>
    </row>
    <row r="10" spans="1:6" ht="15">
      <c r="A10" s="200" t="s">
        <v>151</v>
      </c>
      <c r="B10" s="230">
        <v>8.05825776930551</v>
      </c>
      <c r="C10" s="230">
        <v>1.2532728391630554</v>
      </c>
      <c r="D10" s="230">
        <v>0.6655289609587722</v>
      </c>
      <c r="E10" s="230">
        <v>17.230669487438767</v>
      </c>
      <c r="F10" s="231">
        <v>27.16076999826973</v>
      </c>
    </row>
    <row r="11" spans="1:6" ht="15">
      <c r="A11" s="200" t="s">
        <v>152</v>
      </c>
      <c r="B11" s="230">
        <v>-7.0891145838898995</v>
      </c>
      <c r="C11" s="230">
        <v>-5.921907471287158</v>
      </c>
      <c r="D11" s="230">
        <v>-12.696891534265431</v>
      </c>
      <c r="E11" s="230">
        <v>-15.84126491918012</v>
      </c>
      <c r="F11" s="231">
        <v>-15.962331087204884</v>
      </c>
    </row>
    <row r="12" spans="1:6" ht="15">
      <c r="A12" s="200" t="s">
        <v>153</v>
      </c>
      <c r="B12" s="230">
        <v>-60.39783206417815</v>
      </c>
      <c r="C12" s="230">
        <v>-77.49428571428571</v>
      </c>
      <c r="D12" s="230">
        <v>972.0578900596674</v>
      </c>
      <c r="E12" s="230">
        <v>-97.44096819269119</v>
      </c>
      <c r="F12" s="231">
        <v>52.29060620083297</v>
      </c>
    </row>
    <row r="13" spans="1:6" ht="15">
      <c r="A13" s="200" t="s">
        <v>154</v>
      </c>
      <c r="B13" s="230">
        <v>10.159628113471653</v>
      </c>
      <c r="C13" s="230">
        <v>-4.304874947685167</v>
      </c>
      <c r="D13" s="230">
        <v>-11.175691326379344</v>
      </c>
      <c r="E13" s="230">
        <v>-16.048134134708512</v>
      </c>
      <c r="F13" s="231">
        <v>4.051982884298944</v>
      </c>
    </row>
    <row r="14" spans="1:6" ht="15">
      <c r="A14" s="200" t="s">
        <v>155</v>
      </c>
      <c r="B14" s="230">
        <v>-33.413950713304</v>
      </c>
      <c r="C14" s="230">
        <v>-64.27995304301992</v>
      </c>
      <c r="D14" s="230">
        <v>-39.863790815359266</v>
      </c>
      <c r="E14" s="230">
        <v>37.42414447479824</v>
      </c>
      <c r="F14" s="231">
        <v>12.931982537407949</v>
      </c>
    </row>
    <row r="15" spans="1:6" ht="15">
      <c r="A15" s="200" t="s">
        <v>156</v>
      </c>
      <c r="B15" s="230">
        <v>3.2825957897369085</v>
      </c>
      <c r="C15" s="230">
        <v>8.917688798440327</v>
      </c>
      <c r="D15" s="230">
        <v>0.7954009561133457</v>
      </c>
      <c r="E15" s="230">
        <v>1.229065604399593</v>
      </c>
      <c r="F15" s="231">
        <v>26.92958355332471</v>
      </c>
    </row>
    <row r="16" spans="1:6" ht="15">
      <c r="A16" s="200" t="s">
        <v>157</v>
      </c>
      <c r="B16" s="230">
        <v>7.09853546378898</v>
      </c>
      <c r="C16" s="230">
        <v>11.157029771883064</v>
      </c>
      <c r="D16" s="230">
        <v>12.60834194674878</v>
      </c>
      <c r="E16" s="230">
        <v>9.83897612321718</v>
      </c>
      <c r="F16" s="231">
        <v>20.42253741241673</v>
      </c>
    </row>
    <row r="17" spans="1:6" ht="15">
      <c r="A17" s="206"/>
      <c r="B17" s="232"/>
      <c r="C17" s="232"/>
      <c r="D17" s="232"/>
      <c r="E17" s="232"/>
      <c r="F17" s="233"/>
    </row>
    <row r="18" spans="1:6" ht="15.75">
      <c r="A18" s="196" t="s">
        <v>158</v>
      </c>
      <c r="B18" s="228">
        <v>3.123610945050559</v>
      </c>
      <c r="C18" s="228">
        <v>6.24783318984945</v>
      </c>
      <c r="D18" s="228">
        <v>6.874550854331263</v>
      </c>
      <c r="E18" s="228">
        <v>13.370799774768805</v>
      </c>
      <c r="F18" s="229">
        <v>8.505644833520742</v>
      </c>
    </row>
    <row r="19" spans="1:6" ht="15">
      <c r="A19" s="200" t="s">
        <v>159</v>
      </c>
      <c r="B19" s="230">
        <v>4.9596876635462195</v>
      </c>
      <c r="C19" s="230">
        <v>6.7177138868065756</v>
      </c>
      <c r="D19" s="230">
        <v>7.667195567397522</v>
      </c>
      <c r="E19" s="230">
        <v>13.820972816353617</v>
      </c>
      <c r="F19" s="231">
        <v>10.83400186245429</v>
      </c>
    </row>
    <row r="20" spans="1:6" ht="15">
      <c r="A20" s="200" t="s">
        <v>160</v>
      </c>
      <c r="B20" s="230">
        <v>-1.412902593371168</v>
      </c>
      <c r="C20" s="230">
        <v>-12.566669745521875</v>
      </c>
      <c r="D20" s="230">
        <v>-6.082504522521015</v>
      </c>
      <c r="E20" s="230">
        <v>-34.21631568627803</v>
      </c>
      <c r="F20" s="231">
        <v>-21.10358193032351</v>
      </c>
    </row>
    <row r="21" spans="1:6" ht="15">
      <c r="A21" s="200" t="s">
        <v>161</v>
      </c>
      <c r="B21" s="230">
        <v>-10.02604697403131</v>
      </c>
      <c r="C21" s="230">
        <v>-7.502759197592512</v>
      </c>
      <c r="D21" s="230">
        <v>-9.700885559387196</v>
      </c>
      <c r="E21" s="230">
        <v>-13.576042605127414</v>
      </c>
      <c r="F21" s="231">
        <v>-15.561740480825437</v>
      </c>
    </row>
    <row r="22" spans="1:6" ht="15">
      <c r="A22" s="206"/>
      <c r="B22" s="230"/>
      <c r="C22" s="230"/>
      <c r="D22" s="230"/>
      <c r="E22" s="230"/>
      <c r="F22" s="231"/>
    </row>
    <row r="23" spans="1:6" ht="15.75">
      <c r="A23" s="196" t="s">
        <v>162</v>
      </c>
      <c r="B23" s="228">
        <v>6.168001046614746</v>
      </c>
      <c r="C23" s="228">
        <v>3.0496499081507977</v>
      </c>
      <c r="D23" s="228">
        <v>0.4422411226299605</v>
      </c>
      <c r="E23" s="228">
        <v>0.7889557041125261</v>
      </c>
      <c r="F23" s="229">
        <v>8.850758590618835</v>
      </c>
    </row>
    <row r="24" spans="1:6" ht="15">
      <c r="A24" s="200" t="s">
        <v>163</v>
      </c>
      <c r="B24" s="230">
        <v>3.421943396006699</v>
      </c>
      <c r="C24" s="230">
        <v>3.838285076397563</v>
      </c>
      <c r="D24" s="230">
        <v>0.3633271513699521</v>
      </c>
      <c r="E24" s="230">
        <v>5.0864437631586545</v>
      </c>
      <c r="F24" s="231">
        <v>4.951688061844761</v>
      </c>
    </row>
    <row r="25" spans="1:6" ht="15">
      <c r="A25" s="200" t="s">
        <v>164</v>
      </c>
      <c r="B25" s="230">
        <v>7.413675307989087</v>
      </c>
      <c r="C25" s="230">
        <v>2.70520156670353</v>
      </c>
      <c r="D25" s="230">
        <v>0.47708824536392136</v>
      </c>
      <c r="E25" s="230">
        <v>-1.106596342534416</v>
      </c>
      <c r="F25" s="231">
        <v>10.678275890041512</v>
      </c>
    </row>
    <row r="26" spans="1:6" ht="15">
      <c r="A26" s="206"/>
      <c r="B26" s="234"/>
      <c r="C26" s="234"/>
      <c r="D26" s="234"/>
      <c r="E26" s="234"/>
      <c r="F26" s="235"/>
    </row>
    <row r="27" spans="1:6" ht="15.75">
      <c r="A27" s="196" t="s">
        <v>165</v>
      </c>
      <c r="B27" s="228">
        <v>19.578326201074514</v>
      </c>
      <c r="C27" s="228">
        <v>10.675477743885775</v>
      </c>
      <c r="D27" s="228">
        <v>4.119285517177951</v>
      </c>
      <c r="E27" s="228">
        <v>8.391316291133677</v>
      </c>
      <c r="F27" s="229">
        <v>11.94518577307855</v>
      </c>
    </row>
    <row r="28" spans="1:6" ht="15">
      <c r="A28" s="206"/>
      <c r="B28" s="234"/>
      <c r="C28" s="234"/>
      <c r="D28" s="234"/>
      <c r="E28" s="234"/>
      <c r="F28" s="235"/>
    </row>
    <row r="29" spans="1:6" ht="15.75">
      <c r="A29" s="196" t="s">
        <v>166</v>
      </c>
      <c r="B29" s="228">
        <v>-10.186952278133743</v>
      </c>
      <c r="C29" s="228">
        <v>-16.515367628856502</v>
      </c>
      <c r="D29" s="228">
        <v>-29.29032206321497</v>
      </c>
      <c r="E29" s="228">
        <v>-18.953387184484626</v>
      </c>
      <c r="F29" s="229">
        <v>8.019309849376022</v>
      </c>
    </row>
    <row r="30" spans="1:6" ht="15">
      <c r="A30" s="206"/>
      <c r="B30" s="234"/>
      <c r="C30" s="234"/>
      <c r="D30" s="234"/>
      <c r="E30" s="234"/>
      <c r="F30" s="235"/>
    </row>
    <row r="31" spans="1:6" ht="15.75">
      <c r="A31" s="196" t="s">
        <v>167</v>
      </c>
      <c r="B31" s="228">
        <v>51.24782217956418</v>
      </c>
      <c r="C31" s="228">
        <v>-86.94249063386236</v>
      </c>
      <c r="D31" s="228">
        <v>317.0717902664688</v>
      </c>
      <c r="E31" s="228">
        <v>454.2166516485544</v>
      </c>
      <c r="F31" s="229">
        <v>65.83201843180157</v>
      </c>
    </row>
    <row r="32" spans="1:6" ht="15">
      <c r="A32" s="200" t="s">
        <v>168</v>
      </c>
      <c r="B32" s="230">
        <v>66.09179285103102</v>
      </c>
      <c r="C32" s="230">
        <v>-62.25203062919551</v>
      </c>
      <c r="D32" s="230">
        <v>-87.12443306552977</v>
      </c>
      <c r="E32" s="230">
        <v>6.700748104587606</v>
      </c>
      <c r="F32" s="231">
        <v>-60.22368722275493</v>
      </c>
    </row>
    <row r="33" spans="1:6" ht="15">
      <c r="A33" s="200" t="s">
        <v>169</v>
      </c>
      <c r="B33" s="230">
        <v>-25.216715477511276</v>
      </c>
      <c r="C33" s="230">
        <v>-42.859751199812834</v>
      </c>
      <c r="D33" s="230">
        <v>124.14517894654993</v>
      </c>
      <c r="E33" s="230">
        <v>131.37622536066326</v>
      </c>
      <c r="F33" s="231">
        <v>64.24800852930213</v>
      </c>
    </row>
    <row r="34" spans="1:6" ht="15">
      <c r="A34" s="206"/>
      <c r="B34" s="230"/>
      <c r="C34" s="230"/>
      <c r="D34" s="230"/>
      <c r="E34" s="230"/>
      <c r="F34" s="231"/>
    </row>
    <row r="35" spans="1:6" ht="15.75">
      <c r="A35" s="216" t="s">
        <v>170</v>
      </c>
      <c r="B35" s="239">
        <v>6.058176226718293</v>
      </c>
      <c r="C35" s="239">
        <v>3.501587828262376</v>
      </c>
      <c r="D35" s="239">
        <v>2.4185158912265914</v>
      </c>
      <c r="E35" s="239">
        <v>11.087077727942773</v>
      </c>
      <c r="F35" s="236">
        <v>19.106831142620663</v>
      </c>
    </row>
    <row r="36" spans="1:6" ht="34.5" customHeight="1">
      <c r="A36" s="345" t="s">
        <v>178</v>
      </c>
      <c r="B36" s="346"/>
      <c r="C36" s="346"/>
      <c r="D36" s="346"/>
      <c r="E36" s="346"/>
      <c r="F36" s="346"/>
    </row>
    <row r="37" spans="1:6" ht="40.5" customHeight="1">
      <c r="A37" s="344"/>
      <c r="B37" s="344"/>
      <c r="C37" s="344"/>
      <c r="D37" s="344"/>
      <c r="E37" s="344"/>
      <c r="F37" s="344"/>
    </row>
  </sheetData>
  <mergeCells count="2">
    <mergeCell ref="A37:F37"/>
    <mergeCell ref="A36:F36"/>
  </mergeCell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11.421875" defaultRowHeight="12.75"/>
  <cols>
    <col min="1" max="1" width="54.28125" style="123" bestFit="1" customWidth="1"/>
    <col min="2" max="16384" width="11.421875" style="123" customWidth="1"/>
  </cols>
  <sheetData>
    <row r="1" spans="1:6" ht="18">
      <c r="A1" s="301" t="s">
        <v>179</v>
      </c>
      <c r="B1" s="179"/>
      <c r="C1" s="179"/>
      <c r="D1" s="179"/>
      <c r="E1" s="179"/>
      <c r="F1" s="179"/>
    </row>
    <row r="2" spans="1:6" ht="15.75" customHeight="1">
      <c r="A2" s="181" t="s">
        <v>172</v>
      </c>
      <c r="B2" s="180"/>
      <c r="C2" s="180"/>
      <c r="D2" s="180"/>
      <c r="E2" s="180"/>
      <c r="F2" s="180"/>
    </row>
    <row r="3" spans="1:6" ht="15.75">
      <c r="A3" s="181" t="s">
        <v>66</v>
      </c>
      <c r="B3" s="180"/>
      <c r="C3" s="180"/>
      <c r="D3" s="180"/>
      <c r="E3" s="180"/>
      <c r="F3" s="180"/>
    </row>
    <row r="5" spans="1:6" ht="15.75">
      <c r="A5" s="182"/>
      <c r="B5" s="237" t="s">
        <v>180</v>
      </c>
      <c r="C5" s="221"/>
      <c r="D5" s="221"/>
      <c r="E5" s="222"/>
      <c r="F5" s="222"/>
    </row>
    <row r="6" spans="1:6" ht="15.75">
      <c r="A6" s="188"/>
      <c r="B6" s="224" t="s">
        <v>173</v>
      </c>
      <c r="C6" s="224" t="s">
        <v>174</v>
      </c>
      <c r="D6" s="224" t="s">
        <v>175</v>
      </c>
      <c r="E6" s="224" t="s">
        <v>176</v>
      </c>
      <c r="F6" s="225" t="s">
        <v>177</v>
      </c>
    </row>
    <row r="7" spans="1:6" ht="15.75">
      <c r="A7" s="192"/>
      <c r="B7" s="194"/>
      <c r="C7" s="194"/>
      <c r="D7" s="194"/>
      <c r="E7" s="220"/>
      <c r="F7" s="238"/>
    </row>
    <row r="8" spans="1:6" ht="15.75">
      <c r="A8" s="196" t="s">
        <v>149</v>
      </c>
      <c r="B8" s="228">
        <v>-2.9741338879919255</v>
      </c>
      <c r="C8" s="228">
        <v>4.478959584845832</v>
      </c>
      <c r="D8" s="228">
        <v>8.393528974621134</v>
      </c>
      <c r="E8" s="228">
        <v>7.742748390152365</v>
      </c>
      <c r="F8" s="229">
        <v>22.494168687972493</v>
      </c>
    </row>
    <row r="9" spans="1:6" ht="15">
      <c r="A9" s="200" t="s">
        <v>150</v>
      </c>
      <c r="B9" s="230">
        <v>-2.900196470736671</v>
      </c>
      <c r="C9" s="230">
        <v>6.432466834828121</v>
      </c>
      <c r="D9" s="230">
        <v>-66.1723271813913</v>
      </c>
      <c r="E9" s="230">
        <v>22.028112525207767</v>
      </c>
      <c r="F9" s="231">
        <v>18.805498491441963</v>
      </c>
    </row>
    <row r="10" spans="1:6" ht="15">
      <c r="A10" s="200" t="s">
        <v>151</v>
      </c>
      <c r="B10" s="230">
        <v>-86.70331387338248</v>
      </c>
      <c r="C10" s="230">
        <v>-44.931097105010146</v>
      </c>
      <c r="D10" s="230">
        <v>588.6517943743937</v>
      </c>
      <c r="E10" s="230">
        <v>109.59436619718312</v>
      </c>
      <c r="F10" s="231">
        <v>6.888915489585834</v>
      </c>
    </row>
    <row r="11" spans="1:6" ht="15">
      <c r="A11" s="200" t="s">
        <v>152</v>
      </c>
      <c r="B11" s="230">
        <v>52.42113813800261</v>
      </c>
      <c r="C11" s="230">
        <v>418.20165038414103</v>
      </c>
      <c r="D11" s="230">
        <v>-154.22379873613926</v>
      </c>
      <c r="E11" s="230">
        <v>-217.6021109339783</v>
      </c>
      <c r="F11" s="231">
        <v>70.79943130235186</v>
      </c>
    </row>
    <row r="12" spans="1:6" ht="15">
      <c r="A12" s="200" t="s">
        <v>153</v>
      </c>
      <c r="B12" s="230">
        <v>-73.42158859470469</v>
      </c>
      <c r="C12" s="230">
        <v>2.490421455938696</v>
      </c>
      <c r="D12" s="230">
        <v>-17.757009345794394</v>
      </c>
      <c r="E12" s="230">
        <v>101.59090909090911</v>
      </c>
      <c r="F12" s="231">
        <v>51.282051282051256</v>
      </c>
    </row>
    <row r="13" spans="1:6" ht="15">
      <c r="A13" s="200" t="s">
        <v>154</v>
      </c>
      <c r="B13" s="230">
        <v>21.487234907705588</v>
      </c>
      <c r="C13" s="230">
        <v>-0.48383969867338283</v>
      </c>
      <c r="D13" s="230">
        <v>-23.054597772430753</v>
      </c>
      <c r="E13" s="230">
        <v>-14.288082103108213</v>
      </c>
      <c r="F13" s="231">
        <v>5.179218733938584</v>
      </c>
    </row>
    <row r="14" spans="1:6" ht="15">
      <c r="A14" s="200" t="s">
        <v>155</v>
      </c>
      <c r="B14" s="230">
        <v>53.621604745551025</v>
      </c>
      <c r="C14" s="230">
        <v>-121.04460928767402</v>
      </c>
      <c r="D14" s="230">
        <v>-6629.116368903911</v>
      </c>
      <c r="E14" s="230">
        <v>102.20436280137773</v>
      </c>
      <c r="F14" s="231">
        <v>1.7402513696422872</v>
      </c>
    </row>
    <row r="15" spans="1:6" ht="15">
      <c r="A15" s="200" t="s">
        <v>156</v>
      </c>
      <c r="B15" s="230">
        <v>-6.286555131957061</v>
      </c>
      <c r="C15" s="230">
        <v>1.4404786248596313</v>
      </c>
      <c r="D15" s="230">
        <v>12.137112820085694</v>
      </c>
      <c r="E15" s="230">
        <v>-5.399977609980211</v>
      </c>
      <c r="F15" s="231">
        <v>24.837158218062516</v>
      </c>
    </row>
    <row r="16" spans="1:6" ht="15">
      <c r="A16" s="200" t="s">
        <v>157</v>
      </c>
      <c r="B16" s="230">
        <v>0.40114186800601637</v>
      </c>
      <c r="C16" s="230">
        <v>5.652896247131545</v>
      </c>
      <c r="D16" s="230">
        <v>11.155360572830375</v>
      </c>
      <c r="E16" s="230">
        <v>13.344519069955085</v>
      </c>
      <c r="F16" s="231">
        <v>16.9442655682162</v>
      </c>
    </row>
    <row r="17" spans="1:6" ht="15">
      <c r="A17" s="206"/>
      <c r="B17" s="232"/>
      <c r="C17" s="232"/>
      <c r="D17" s="232"/>
      <c r="E17" s="232"/>
      <c r="F17" s="233"/>
    </row>
    <row r="18" spans="1:6" ht="15.75">
      <c r="A18" s="196" t="s">
        <v>158</v>
      </c>
      <c r="B18" s="228">
        <v>-0.3272706093329858</v>
      </c>
      <c r="C18" s="228">
        <v>4.291247272391185</v>
      </c>
      <c r="D18" s="228">
        <v>5.652623796264544</v>
      </c>
      <c r="E18" s="228">
        <v>6.663442446664192</v>
      </c>
      <c r="F18" s="229">
        <v>14.6672615097456</v>
      </c>
    </row>
    <row r="19" spans="1:6" ht="15">
      <c r="A19" s="200" t="s">
        <v>159</v>
      </c>
      <c r="B19" s="230">
        <v>1.1999705884327083</v>
      </c>
      <c r="C19" s="230">
        <v>5.712306703216274</v>
      </c>
      <c r="D19" s="230">
        <v>7.090729394908291</v>
      </c>
      <c r="E19" s="230">
        <v>9.097215735601448</v>
      </c>
      <c r="F19" s="231">
        <v>13.197607495419227</v>
      </c>
    </row>
    <row r="20" spans="1:6" ht="15">
      <c r="A20" s="200" t="s">
        <v>160</v>
      </c>
      <c r="B20" s="230">
        <v>-36.88013916842821</v>
      </c>
      <c r="C20" s="230">
        <v>-6.532926941904504</v>
      </c>
      <c r="D20" s="230">
        <v>0.9349489176648684</v>
      </c>
      <c r="E20" s="230">
        <v>-23.707038388025037</v>
      </c>
      <c r="F20" s="231">
        <v>-24.317883316950795</v>
      </c>
    </row>
    <row r="21" spans="1:6" ht="15">
      <c r="A21" s="200" t="s">
        <v>161</v>
      </c>
      <c r="B21" s="230">
        <v>-3.3595671249720516</v>
      </c>
      <c r="C21" s="230">
        <v>-9.43043489771236</v>
      </c>
      <c r="D21" s="230">
        <v>-11.33269746787946</v>
      </c>
      <c r="E21" s="230">
        <v>-13.988504461086503</v>
      </c>
      <c r="F21" s="231">
        <v>-9.091671737598173</v>
      </c>
    </row>
    <row r="22" spans="1:6" ht="15">
      <c r="A22" s="206"/>
      <c r="B22" s="230"/>
      <c r="C22" s="230"/>
      <c r="D22" s="230"/>
      <c r="E22" s="230"/>
      <c r="F22" s="231"/>
    </row>
    <row r="23" spans="1:6" ht="15.75">
      <c r="A23" s="196" t="s">
        <v>162</v>
      </c>
      <c r="B23" s="228">
        <v>2.5898956506567927</v>
      </c>
      <c r="C23" s="228">
        <v>5.392010796043278</v>
      </c>
      <c r="D23" s="228">
        <v>-0.6267729383489518</v>
      </c>
      <c r="E23" s="228">
        <v>-2.780472440944881</v>
      </c>
      <c r="F23" s="229">
        <v>20.584441422805043</v>
      </c>
    </row>
    <row r="24" spans="1:6" ht="15">
      <c r="A24" s="200" t="s">
        <v>163</v>
      </c>
      <c r="B24" s="230">
        <v>1.07970895960936</v>
      </c>
      <c r="C24" s="230">
        <v>3.731362963992968</v>
      </c>
      <c r="D24" s="230">
        <v>-0.1399427286405519</v>
      </c>
      <c r="E24" s="230">
        <v>5.44493214664703</v>
      </c>
      <c r="F24" s="231">
        <v>5.600796746978531</v>
      </c>
    </row>
    <row r="25" spans="1:6" ht="15">
      <c r="A25" s="200" t="s">
        <v>164</v>
      </c>
      <c r="B25" s="230">
        <v>3.269413094335283</v>
      </c>
      <c r="C25" s="230">
        <v>6.123385251990188</v>
      </c>
      <c r="D25" s="230">
        <v>-0.8363475906752016</v>
      </c>
      <c r="E25" s="230">
        <v>-6.346279166250712</v>
      </c>
      <c r="F25" s="231">
        <v>27.897837962484395</v>
      </c>
    </row>
    <row r="26" spans="1:6" ht="15">
      <c r="A26" s="206"/>
      <c r="B26" s="234"/>
      <c r="C26" s="234"/>
      <c r="D26" s="234"/>
      <c r="E26" s="234"/>
      <c r="F26" s="235"/>
    </row>
    <row r="27" spans="1:6" ht="15.75">
      <c r="A27" s="196" t="s">
        <v>165</v>
      </c>
      <c r="B27" s="228">
        <v>19.589981447124295</v>
      </c>
      <c r="C27" s="228">
        <v>4.490580575766501</v>
      </c>
      <c r="D27" s="228">
        <v>8.436324224274138</v>
      </c>
      <c r="E27" s="228">
        <v>1.4741639083142966</v>
      </c>
      <c r="F27" s="229">
        <v>18.077734961370638</v>
      </c>
    </row>
    <row r="28" spans="1:6" ht="15">
      <c r="A28" s="206"/>
      <c r="B28" s="234"/>
      <c r="C28" s="234"/>
      <c r="D28" s="234"/>
      <c r="E28" s="234"/>
      <c r="F28" s="235"/>
    </row>
    <row r="29" spans="1:6" ht="15.75">
      <c r="A29" s="196" t="s">
        <v>166</v>
      </c>
      <c r="B29" s="228">
        <v>-9.692637914926072</v>
      </c>
      <c r="C29" s="228">
        <v>-23.67050590378397</v>
      </c>
      <c r="D29" s="228">
        <v>0.832515423443625</v>
      </c>
      <c r="E29" s="228">
        <v>-45.06275843554876</v>
      </c>
      <c r="F29" s="229">
        <v>10.640181746070398</v>
      </c>
    </row>
    <row r="30" spans="1:6" ht="15">
      <c r="A30" s="206"/>
      <c r="B30" s="234"/>
      <c r="C30" s="234"/>
      <c r="D30" s="234"/>
      <c r="E30" s="234"/>
      <c r="F30" s="235"/>
    </row>
    <row r="31" spans="1:6" ht="15.75">
      <c r="A31" s="196" t="s">
        <v>167</v>
      </c>
      <c r="B31" s="228">
        <v>311.5470604748157</v>
      </c>
      <c r="C31" s="228">
        <v>-114.13944186288983</v>
      </c>
      <c r="D31" s="228">
        <v>-182.75347745935986</v>
      </c>
      <c r="E31" s="228">
        <v>423.15210497928496</v>
      </c>
      <c r="F31" s="229">
        <v>62.95586388156795</v>
      </c>
    </row>
    <row r="32" spans="1:6" ht="15">
      <c r="A32" s="200" t="s">
        <v>168</v>
      </c>
      <c r="B32" s="230">
        <v>112.51568489265517</v>
      </c>
      <c r="C32" s="230">
        <v>-535.7596566523603</v>
      </c>
      <c r="D32" s="230">
        <v>-50.56297521963518</v>
      </c>
      <c r="E32" s="230">
        <v>81.1068605748516</v>
      </c>
      <c r="F32" s="231">
        <v>-294.4948512010818</v>
      </c>
    </row>
    <row r="33" spans="1:6" ht="15">
      <c r="A33" s="200" t="s">
        <v>169</v>
      </c>
      <c r="B33" s="230">
        <v>-32.88972316479355</v>
      </c>
      <c r="C33" s="230">
        <v>-4.052462974694904</v>
      </c>
      <c r="D33" s="230">
        <v>25.99610682862259</v>
      </c>
      <c r="E33" s="230">
        <v>61.54713231259055</v>
      </c>
      <c r="F33" s="231">
        <v>101.32848760174143</v>
      </c>
    </row>
    <row r="34" spans="1:6" ht="15">
      <c r="A34" s="206"/>
      <c r="B34" s="230"/>
      <c r="C34" s="230"/>
      <c r="D34" s="230"/>
      <c r="E34" s="230"/>
      <c r="F34" s="231"/>
    </row>
    <row r="35" spans="1:6" ht="15.75">
      <c r="A35" s="216" t="s">
        <v>170</v>
      </c>
      <c r="B35" s="239">
        <v>2.4628087247752672</v>
      </c>
      <c r="C35" s="239">
        <v>0.11450372701395928</v>
      </c>
      <c r="D35" s="239">
        <v>4.840434019626594</v>
      </c>
      <c r="E35" s="239">
        <v>6.370392028709726</v>
      </c>
      <c r="F35" s="236">
        <v>18.871591904356432</v>
      </c>
    </row>
    <row r="36" spans="1:6" ht="15">
      <c r="A36" s="345"/>
      <c r="B36" s="346"/>
      <c r="C36" s="346"/>
      <c r="D36" s="346"/>
      <c r="E36" s="346"/>
      <c r="F36" s="346"/>
    </row>
  </sheetData>
  <mergeCells count="1">
    <mergeCell ref="A36:F36"/>
  </mergeCells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11.421875" defaultRowHeight="12.75"/>
  <cols>
    <col min="1" max="1" width="54.28125" style="123" bestFit="1" customWidth="1"/>
    <col min="2" max="16384" width="11.421875" style="123" customWidth="1"/>
  </cols>
  <sheetData>
    <row r="1" spans="1:8" ht="18">
      <c r="A1" s="301" t="s">
        <v>181</v>
      </c>
      <c r="B1" s="179"/>
      <c r="C1" s="179"/>
      <c r="D1" s="179"/>
      <c r="E1" s="179"/>
      <c r="F1" s="240"/>
      <c r="G1" s="240"/>
      <c r="H1" s="241"/>
    </row>
    <row r="2" spans="1:8" ht="15.75" customHeight="1">
      <c r="A2" s="181" t="s">
        <v>172</v>
      </c>
      <c r="B2" s="180"/>
      <c r="C2" s="180"/>
      <c r="D2" s="180"/>
      <c r="E2" s="180"/>
      <c r="F2" s="242"/>
      <c r="G2" s="242"/>
      <c r="H2" s="241"/>
    </row>
    <row r="3" spans="1:8" ht="15.75">
      <c r="A3" s="181" t="s">
        <v>66</v>
      </c>
      <c r="B3" s="180"/>
      <c r="C3" s="180"/>
      <c r="D3" s="180"/>
      <c r="E3" s="180"/>
      <c r="F3" s="242"/>
      <c r="G3" s="242"/>
      <c r="H3" s="241"/>
    </row>
    <row r="4" spans="6:8" ht="15">
      <c r="F4" s="220"/>
      <c r="G4" s="220"/>
      <c r="H4" s="241"/>
    </row>
    <row r="5" spans="1:8" ht="15.75">
      <c r="A5" s="182"/>
      <c r="B5" s="237" t="s">
        <v>182</v>
      </c>
      <c r="C5" s="221"/>
      <c r="D5" s="221"/>
      <c r="E5" s="221"/>
      <c r="F5" s="222"/>
      <c r="G5" s="187"/>
      <c r="H5" s="241"/>
    </row>
    <row r="6" spans="1:6" ht="15.75">
      <c r="A6" s="188"/>
      <c r="B6" s="224" t="s">
        <v>173</v>
      </c>
      <c r="C6" s="224" t="s">
        <v>174</v>
      </c>
      <c r="D6" s="224" t="s">
        <v>175</v>
      </c>
      <c r="E6" s="224" t="s">
        <v>176</v>
      </c>
      <c r="F6" s="225" t="s">
        <v>177</v>
      </c>
    </row>
    <row r="7" spans="1:6" ht="15.75">
      <c r="A7" s="192"/>
      <c r="B7" s="194"/>
      <c r="C7" s="194"/>
      <c r="D7" s="194"/>
      <c r="E7" s="226"/>
      <c r="F7" s="227"/>
    </row>
    <row r="8" spans="1:6" ht="15.75">
      <c r="A8" s="196" t="s">
        <v>149</v>
      </c>
      <c r="B8" s="228">
        <v>3.9829259241795256</v>
      </c>
      <c r="C8" s="228">
        <v>-7.184984327007782</v>
      </c>
      <c r="D8" s="228">
        <v>-10.249678844194431</v>
      </c>
      <c r="E8" s="228">
        <v>27.53102470055464</v>
      </c>
      <c r="F8" s="229">
        <v>52.932092194762426</v>
      </c>
    </row>
    <row r="9" spans="1:6" ht="15">
      <c r="A9" s="200" t="s">
        <v>150</v>
      </c>
      <c r="B9" s="230">
        <v>-260.9230769230859</v>
      </c>
      <c r="C9" s="230">
        <v>-997.688602754334</v>
      </c>
      <c r="D9" s="230">
        <v>-394.0802413060153</v>
      </c>
      <c r="E9" s="230">
        <v>44.01199208144183</v>
      </c>
      <c r="F9" s="231">
        <v>123.95824048401289</v>
      </c>
    </row>
    <row r="10" spans="1:6" ht="15">
      <c r="A10" s="200" t="s">
        <v>151</v>
      </c>
      <c r="B10" s="230">
        <v>8.88536846140231</v>
      </c>
      <c r="C10" s="230">
        <v>1.2287811612917698</v>
      </c>
      <c r="D10" s="230">
        <v>-1.0080794371720159</v>
      </c>
      <c r="E10" s="230">
        <v>17.3698011991255</v>
      </c>
      <c r="F10" s="231">
        <v>29.086552026553726</v>
      </c>
    </row>
    <row r="11" spans="1:6" ht="15">
      <c r="A11" s="200" t="s">
        <v>152</v>
      </c>
      <c r="B11" s="230">
        <v>-7.203722827239423</v>
      </c>
      <c r="C11" s="230">
        <v>-6.596566394218217</v>
      </c>
      <c r="D11" s="230">
        <v>-10.927004110548877</v>
      </c>
      <c r="E11" s="230">
        <v>-16.301686097765366</v>
      </c>
      <c r="F11" s="231">
        <v>-17.176086067149974</v>
      </c>
    </row>
    <row r="12" spans="1:6" ht="15">
      <c r="A12" s="200" t="s">
        <v>153</v>
      </c>
      <c r="B12" s="230">
        <v>-60.7989603212701</v>
      </c>
      <c r="C12" s="230">
        <v>-83.27459530493996</v>
      </c>
      <c r="D12" s="230">
        <v>1364.6785714285716</v>
      </c>
      <c r="E12" s="230">
        <v>-99.52451781229426</v>
      </c>
      <c r="F12" s="231">
        <v>221.57360406091362</v>
      </c>
    </row>
    <row r="13" spans="1:6" ht="15">
      <c r="A13" s="200" t="s">
        <v>154</v>
      </c>
      <c r="B13" s="230">
        <v>-10.784287859111853</v>
      </c>
      <c r="C13" s="230">
        <v>1.0286559102380965</v>
      </c>
      <c r="D13" s="230">
        <v>-14.065529179405466</v>
      </c>
      <c r="E13" s="230">
        <v>4.165418781841823</v>
      </c>
      <c r="F13" s="231">
        <v>-21.04287874094195</v>
      </c>
    </row>
    <row r="14" spans="1:6" ht="15">
      <c r="A14" s="200" t="s">
        <v>155</v>
      </c>
      <c r="B14" s="230">
        <v>-38.821423011054044</v>
      </c>
      <c r="C14" s="230">
        <v>-24.229496741132483</v>
      </c>
      <c r="D14" s="230">
        <v>-0.7579861111110864</v>
      </c>
      <c r="E14" s="230">
        <v>6.36598284530796</v>
      </c>
      <c r="F14" s="231">
        <v>0.6064314513926194</v>
      </c>
    </row>
    <row r="15" spans="1:6" ht="15">
      <c r="A15" s="200" t="s">
        <v>156</v>
      </c>
      <c r="B15" s="230">
        <v>3.66217194149554</v>
      </c>
      <c r="C15" s="230">
        <v>-7.8461543388178345</v>
      </c>
      <c r="D15" s="230">
        <v>21.7244090383897</v>
      </c>
      <c r="E15" s="230">
        <v>-3.250491111812903</v>
      </c>
      <c r="F15" s="231">
        <v>21.667177074919053</v>
      </c>
    </row>
    <row r="16" spans="1:6" ht="15">
      <c r="A16" s="200" t="s">
        <v>157</v>
      </c>
      <c r="B16" s="230">
        <v>6.5683158367568995</v>
      </c>
      <c r="C16" s="230">
        <v>6.6420596838907775</v>
      </c>
      <c r="D16" s="230">
        <v>22.7179320527499</v>
      </c>
      <c r="E16" s="230">
        <v>9.406613878920389</v>
      </c>
      <c r="F16" s="231">
        <v>22.24977668268353</v>
      </c>
    </row>
    <row r="17" spans="1:6" ht="15">
      <c r="A17" s="206"/>
      <c r="B17" s="232"/>
      <c r="C17" s="232"/>
      <c r="D17" s="232"/>
      <c r="E17" s="232"/>
      <c r="F17" s="233"/>
    </row>
    <row r="18" spans="1:6" ht="15.75">
      <c r="A18" s="196" t="s">
        <v>158</v>
      </c>
      <c r="B18" s="228">
        <v>-0.11965679515795191</v>
      </c>
      <c r="C18" s="228">
        <v>9.13957259946594</v>
      </c>
      <c r="D18" s="228">
        <v>2.123508827352616</v>
      </c>
      <c r="E18" s="228">
        <v>18.870017916347415</v>
      </c>
      <c r="F18" s="229">
        <v>11.229573643366386</v>
      </c>
    </row>
    <row r="19" spans="1:6" ht="15">
      <c r="A19" s="200" t="s">
        <v>159</v>
      </c>
      <c r="B19" s="230">
        <v>1.9662098167860131</v>
      </c>
      <c r="C19" s="230">
        <v>10.38957428922016</v>
      </c>
      <c r="D19" s="230">
        <v>7.10072930186012</v>
      </c>
      <c r="E19" s="230">
        <v>13.403308521723446</v>
      </c>
      <c r="F19" s="231">
        <v>16.448054041974313</v>
      </c>
    </row>
    <row r="20" spans="1:6" ht="15">
      <c r="A20" s="200" t="s">
        <v>160</v>
      </c>
      <c r="B20" s="230">
        <v>7.032253791641829</v>
      </c>
      <c r="C20" s="230">
        <v>-17.734305986948982</v>
      </c>
      <c r="D20" s="230">
        <v>5.82495290420696</v>
      </c>
      <c r="E20" s="230">
        <v>-49.65625655896755</v>
      </c>
      <c r="F20" s="231">
        <v>-15.232532778921804</v>
      </c>
    </row>
    <row r="21" spans="1:6" ht="15">
      <c r="A21" s="200" t="s">
        <v>161</v>
      </c>
      <c r="B21" s="230">
        <v>-7.835977683423145</v>
      </c>
      <c r="C21" s="230">
        <v>-12.884242305495208</v>
      </c>
      <c r="D21" s="230">
        <v>-19.13068456146143</v>
      </c>
      <c r="E21" s="230">
        <v>-1.077315811398405</v>
      </c>
      <c r="F21" s="231">
        <v>-28.422037323042247</v>
      </c>
    </row>
    <row r="22" spans="1:6" ht="15">
      <c r="A22" s="206"/>
      <c r="B22" s="230"/>
      <c r="C22" s="230"/>
      <c r="D22" s="230"/>
      <c r="E22" s="230"/>
      <c r="F22" s="231"/>
    </row>
    <row r="23" spans="1:6" ht="15.75">
      <c r="A23" s="196" t="s">
        <v>162</v>
      </c>
      <c r="B23" s="228">
        <v>6.148386759707036</v>
      </c>
      <c r="C23" s="228">
        <v>2.9928747486166696</v>
      </c>
      <c r="D23" s="228">
        <v>-1.6960226519660893</v>
      </c>
      <c r="E23" s="228">
        <v>5.932588332163591</v>
      </c>
      <c r="F23" s="229">
        <v>7.593426318215224</v>
      </c>
    </row>
    <row r="24" spans="1:6" ht="15">
      <c r="A24" s="200" t="s">
        <v>163</v>
      </c>
      <c r="B24" s="230">
        <v>5.470823625753329</v>
      </c>
      <c r="C24" s="230">
        <v>4.1878654227306855</v>
      </c>
      <c r="D24" s="230">
        <v>-3.2020551818224052</v>
      </c>
      <c r="E24" s="230">
        <v>6.748531898539589</v>
      </c>
      <c r="F24" s="231">
        <v>4.756274698036922</v>
      </c>
    </row>
    <row r="25" spans="1:6" ht="15">
      <c r="A25" s="200" t="s">
        <v>164</v>
      </c>
      <c r="B25" s="230">
        <v>6.455679755852595</v>
      </c>
      <c r="C25" s="230">
        <v>2.4559283797159104</v>
      </c>
      <c r="D25" s="230">
        <v>-1.007876328586521</v>
      </c>
      <c r="E25" s="230">
        <v>5.568025777368013</v>
      </c>
      <c r="F25" s="231">
        <v>8.875235209186162</v>
      </c>
    </row>
    <row r="26" spans="1:6" ht="15">
      <c r="A26" s="206"/>
      <c r="B26" s="234"/>
      <c r="C26" s="234"/>
      <c r="D26" s="234"/>
      <c r="E26" s="234"/>
      <c r="F26" s="235"/>
    </row>
    <row r="27" spans="1:6" ht="15.75">
      <c r="A27" s="196" t="s">
        <v>165</v>
      </c>
      <c r="B27" s="228">
        <v>14.874730748946806</v>
      </c>
      <c r="C27" s="228">
        <v>10.105176695742625</v>
      </c>
      <c r="D27" s="228">
        <v>10.21248591820816</v>
      </c>
      <c r="E27" s="228">
        <v>11.6279626280686</v>
      </c>
      <c r="F27" s="229">
        <v>14.330135927626486</v>
      </c>
    </row>
    <row r="28" spans="1:6" ht="15">
      <c r="A28" s="206"/>
      <c r="B28" s="234"/>
      <c r="C28" s="234"/>
      <c r="D28" s="234"/>
      <c r="E28" s="234"/>
      <c r="F28" s="235"/>
    </row>
    <row r="29" spans="1:6" ht="15.75">
      <c r="A29" s="196" t="s">
        <v>166</v>
      </c>
      <c r="B29" s="228">
        <v>-10.524522046393948</v>
      </c>
      <c r="C29" s="228">
        <v>-19.41883956839574</v>
      </c>
      <c r="D29" s="228">
        <v>-34.82088835443422</v>
      </c>
      <c r="E29" s="228">
        <v>-16.68071169876234</v>
      </c>
      <c r="F29" s="229">
        <v>19.193126865967347</v>
      </c>
    </row>
    <row r="30" spans="1:6" ht="15">
      <c r="A30" s="206"/>
      <c r="B30" s="234"/>
      <c r="C30" s="234"/>
      <c r="D30" s="234"/>
      <c r="E30" s="234"/>
      <c r="F30" s="235"/>
    </row>
    <row r="31" spans="1:6" ht="15.75">
      <c r="A31" s="196" t="s">
        <v>167</v>
      </c>
      <c r="B31" s="228">
        <v>86.14968968046222</v>
      </c>
      <c r="C31" s="228">
        <v>-97.29816010153311</v>
      </c>
      <c r="D31" s="228">
        <v>2510.31123919308</v>
      </c>
      <c r="E31" s="228">
        <v>262.9717215476639</v>
      </c>
      <c r="F31" s="229">
        <v>2.4919841597605297</v>
      </c>
    </row>
    <row r="32" spans="1:6" ht="15">
      <c r="A32" s="200" t="s">
        <v>168</v>
      </c>
      <c r="B32" s="230">
        <v>56.7045686808163</v>
      </c>
      <c r="C32" s="230">
        <v>-1.5578800904415324</v>
      </c>
      <c r="D32" s="230">
        <v>360.80882712726924</v>
      </c>
      <c r="E32" s="230">
        <v>-269.87514422671035</v>
      </c>
      <c r="F32" s="231">
        <v>-230.41259085195912</v>
      </c>
    </row>
    <row r="33" spans="1:6" ht="15">
      <c r="A33" s="200" t="s">
        <v>169</v>
      </c>
      <c r="B33" s="230">
        <v>55.825870124176234</v>
      </c>
      <c r="C33" s="230">
        <v>-91.46778585056902</v>
      </c>
      <c r="D33" s="230">
        <v>494.7478702940368</v>
      </c>
      <c r="E33" s="230">
        <v>427.00686715605013</v>
      </c>
      <c r="F33" s="231">
        <v>25.10883499378549</v>
      </c>
    </row>
    <row r="34" spans="1:6" ht="15">
      <c r="A34" s="206"/>
      <c r="B34" s="230"/>
      <c r="C34" s="230"/>
      <c r="D34" s="230"/>
      <c r="E34" s="230"/>
      <c r="F34" s="231"/>
    </row>
    <row r="35" spans="1:6" ht="15.75">
      <c r="A35" s="216" t="s">
        <v>170</v>
      </c>
      <c r="B35" s="239">
        <v>3.152245983736357</v>
      </c>
      <c r="C35" s="239">
        <v>-1.8400152493368904</v>
      </c>
      <c r="D35" s="239">
        <v>-1.2195690851682262</v>
      </c>
      <c r="E35" s="239">
        <v>23.452369536623195</v>
      </c>
      <c r="F35" s="236">
        <v>21.18318031828821</v>
      </c>
    </row>
    <row r="36" spans="1:6" ht="33.75" customHeight="1">
      <c r="A36" s="345" t="s">
        <v>178</v>
      </c>
      <c r="B36" s="346"/>
      <c r="C36" s="346"/>
      <c r="D36" s="346"/>
      <c r="E36" s="346"/>
      <c r="F36" s="346"/>
    </row>
    <row r="37" spans="1:6" ht="34.5" customHeight="1">
      <c r="A37" s="344"/>
      <c r="B37" s="344"/>
      <c r="C37" s="344"/>
      <c r="D37" s="344"/>
      <c r="E37" s="344"/>
      <c r="F37" s="344"/>
    </row>
  </sheetData>
  <mergeCells count="2">
    <mergeCell ref="A37:F37"/>
    <mergeCell ref="A36:F36"/>
  </mergeCells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customWidth="1"/>
    <col min="2" max="6" width="12.57421875" style="0" customWidth="1"/>
  </cols>
  <sheetData>
    <row r="1" spans="1:6" ht="18">
      <c r="A1" s="301" t="s">
        <v>230</v>
      </c>
      <c r="B1" s="180"/>
      <c r="C1" s="180"/>
      <c r="D1" s="180"/>
      <c r="E1" s="180"/>
      <c r="F1" s="180"/>
    </row>
    <row r="2" spans="1:6" ht="15.75">
      <c r="A2" s="181" t="s">
        <v>172</v>
      </c>
      <c r="B2" s="180"/>
      <c r="C2" s="180"/>
      <c r="D2" s="180"/>
      <c r="E2" s="180"/>
      <c r="F2" s="180"/>
    </row>
    <row r="3" spans="1:6" ht="15.75">
      <c r="A3" s="181" t="s">
        <v>66</v>
      </c>
      <c r="B3" s="180"/>
      <c r="C3" s="180"/>
      <c r="D3" s="180"/>
      <c r="E3" s="180"/>
      <c r="F3" s="180"/>
    </row>
    <row r="4" spans="1:6" ht="15">
      <c r="A4" s="123"/>
      <c r="B4" s="123"/>
      <c r="C4" s="123"/>
      <c r="D4" s="123"/>
      <c r="E4" s="123"/>
      <c r="F4" s="123"/>
    </row>
    <row r="5" spans="1:6" ht="15.75">
      <c r="A5" s="182"/>
      <c r="B5" s="237" t="s">
        <v>228</v>
      </c>
      <c r="C5" s="221"/>
      <c r="D5" s="221"/>
      <c r="E5" s="221"/>
      <c r="F5" s="222"/>
    </row>
    <row r="6" spans="1:6" ht="15.75">
      <c r="A6" s="188"/>
      <c r="B6" s="224" t="s">
        <v>173</v>
      </c>
      <c r="C6" s="224" t="s">
        <v>174</v>
      </c>
      <c r="D6" s="224" t="s">
        <v>175</v>
      </c>
      <c r="E6" s="224" t="s">
        <v>176</v>
      </c>
      <c r="F6" s="225" t="s">
        <v>177</v>
      </c>
    </row>
    <row r="7" spans="1:6" ht="15.75">
      <c r="A7" s="192"/>
      <c r="B7" s="194"/>
      <c r="C7" s="194"/>
      <c r="D7" s="194"/>
      <c r="E7" s="226"/>
      <c r="F7" s="227"/>
    </row>
    <row r="8" spans="1:6" ht="15.75">
      <c r="A8" s="196" t="s">
        <v>149</v>
      </c>
      <c r="B8" s="228">
        <v>52.779186643316756</v>
      </c>
      <c r="C8" s="228">
        <v>0.7342535426527519</v>
      </c>
      <c r="D8" s="228">
        <v>5.154397504320007</v>
      </c>
      <c r="E8" s="228">
        <v>-8.291561040963346</v>
      </c>
      <c r="F8" s="229">
        <v>38.50314276252136</v>
      </c>
    </row>
    <row r="9" spans="1:6" ht="15">
      <c r="A9" s="200" t="s">
        <v>150</v>
      </c>
      <c r="B9" s="230">
        <v>55.99665874055893</v>
      </c>
      <c r="C9" s="230">
        <v>-28.770322828282335</v>
      </c>
      <c r="D9" s="230">
        <v>-22.99640581355853</v>
      </c>
      <c r="E9" s="230">
        <v>-105.5463873675742</v>
      </c>
      <c r="F9" s="231">
        <v>38.809332931165876</v>
      </c>
    </row>
    <row r="10" spans="1:6" ht="15">
      <c r="A10" s="200" t="s">
        <v>151</v>
      </c>
      <c r="B10" s="230">
        <v>41.15786500988421</v>
      </c>
      <c r="C10" s="230">
        <v>-3.4901168373879576</v>
      </c>
      <c r="D10" s="230">
        <v>82.68949719628102</v>
      </c>
      <c r="E10" s="230">
        <v>2.407280278230095</v>
      </c>
      <c r="F10" s="231">
        <v>-26.705265062420846</v>
      </c>
    </row>
    <row r="11" spans="1:6" ht="15">
      <c r="A11" s="200" t="s">
        <v>152</v>
      </c>
      <c r="B11" s="230">
        <v>-37.16876859855462</v>
      </c>
      <c r="C11" s="230">
        <v>16.94473140495869</v>
      </c>
      <c r="D11" s="230">
        <v>-20.463944774402208</v>
      </c>
      <c r="E11" s="230">
        <v>-43.96231285493029</v>
      </c>
      <c r="F11" s="231">
        <v>14.784846065122881</v>
      </c>
    </row>
    <row r="12" spans="1:6" ht="15">
      <c r="A12" s="200" t="s">
        <v>153</v>
      </c>
      <c r="B12" s="230">
        <v>7.83645655877343</v>
      </c>
      <c r="C12" s="230">
        <v>19.74723538704579</v>
      </c>
      <c r="D12" s="230">
        <v>12.269129287598934</v>
      </c>
      <c r="E12" s="230">
        <v>-39.365452408930665</v>
      </c>
      <c r="F12" s="231">
        <v>-36.85220729366603</v>
      </c>
    </row>
    <row r="13" spans="1:6" ht="15">
      <c r="A13" s="200" t="s">
        <v>154</v>
      </c>
      <c r="B13" s="230">
        <v>50.758084925652845</v>
      </c>
      <c r="C13" s="230">
        <v>-20.41756094524738</v>
      </c>
      <c r="D13" s="230">
        <v>-33.027566969848564</v>
      </c>
      <c r="E13" s="230">
        <v>-86.1568478883833</v>
      </c>
      <c r="F13" s="231">
        <v>36.88055621438407</v>
      </c>
    </row>
    <row r="14" spans="1:6" ht="15">
      <c r="A14" s="200" t="s">
        <v>155</v>
      </c>
      <c r="B14" s="230">
        <v>66.12194896449701</v>
      </c>
      <c r="C14" s="230">
        <v>-55.46882609119116</v>
      </c>
      <c r="D14" s="230">
        <v>180.32494922668332</v>
      </c>
      <c r="E14" s="230">
        <v>-28.518246059876486</v>
      </c>
      <c r="F14" s="231">
        <v>28.68958706252698</v>
      </c>
    </row>
    <row r="15" spans="1:6" ht="15">
      <c r="A15" s="200" t="s">
        <v>156</v>
      </c>
      <c r="B15" s="230">
        <v>23.990930421798584</v>
      </c>
      <c r="C15" s="230">
        <v>1.08301899615999</v>
      </c>
      <c r="D15" s="230">
        <v>-6.099957304753289</v>
      </c>
      <c r="E15" s="230">
        <v>19.629554378656856</v>
      </c>
      <c r="F15" s="231">
        <v>-6.18159349487547</v>
      </c>
    </row>
    <row r="16" spans="1:6" ht="15">
      <c r="A16" s="200" t="s">
        <v>157</v>
      </c>
      <c r="B16" s="230">
        <v>7.536759518911529</v>
      </c>
      <c r="C16" s="230">
        <v>7.18578418188478</v>
      </c>
      <c r="D16" s="230">
        <v>18.088016376224168</v>
      </c>
      <c r="E16" s="230">
        <v>10.393356520391439</v>
      </c>
      <c r="F16" s="231">
        <v>22.108546820398757</v>
      </c>
    </row>
    <row r="17" spans="1:6" ht="15">
      <c r="A17" s="206"/>
      <c r="B17" s="232"/>
      <c r="C17" s="232"/>
      <c r="D17" s="232"/>
      <c r="E17" s="232"/>
      <c r="F17" s="233"/>
    </row>
    <row r="18" spans="1:6" ht="15.75">
      <c r="A18" s="196" t="s">
        <v>158</v>
      </c>
      <c r="B18" s="228">
        <v>8.11600774951975</v>
      </c>
      <c r="C18" s="228">
        <v>4.061082702761798</v>
      </c>
      <c r="D18" s="228">
        <v>-0.12064808288052564</v>
      </c>
      <c r="E18" s="228">
        <v>24.93524624240706</v>
      </c>
      <c r="F18" s="229">
        <v>2.756572083019937</v>
      </c>
    </row>
    <row r="19" spans="1:6" ht="15">
      <c r="A19" s="200" t="s">
        <v>159</v>
      </c>
      <c r="B19" s="230">
        <v>8.050496299652199</v>
      </c>
      <c r="C19" s="230">
        <v>5.152491516914237</v>
      </c>
      <c r="D19" s="230">
        <v>3.7396274811235086</v>
      </c>
      <c r="E19" s="230">
        <v>21.485520809865744</v>
      </c>
      <c r="F19" s="231">
        <v>6.40189570298888</v>
      </c>
    </row>
    <row r="20" spans="1:6" ht="15">
      <c r="A20" s="200" t="s">
        <v>160</v>
      </c>
      <c r="B20" s="230">
        <v>8.28902719354484</v>
      </c>
      <c r="C20" s="230">
        <v>5.316867937235992</v>
      </c>
      <c r="D20" s="230">
        <v>-25.29083378354042</v>
      </c>
      <c r="E20" s="230">
        <v>-34.80969902549804</v>
      </c>
      <c r="F20" s="231">
        <v>-23.448306788146734</v>
      </c>
    </row>
    <row r="21" spans="1:6" ht="15">
      <c r="A21" s="200" t="s">
        <v>161</v>
      </c>
      <c r="B21" s="230">
        <v>-9.174002982633379</v>
      </c>
      <c r="C21" s="230">
        <v>-8.71650031129445</v>
      </c>
      <c r="D21" s="230">
        <v>-12.190015164039103</v>
      </c>
      <c r="E21" s="230">
        <v>-12.902336337830022</v>
      </c>
      <c r="F21" s="231">
        <v>-14.107488094685984</v>
      </c>
    </row>
    <row r="22" spans="1:6" ht="15">
      <c r="A22" s="206"/>
      <c r="B22" s="230"/>
      <c r="C22" s="230"/>
      <c r="D22" s="230"/>
      <c r="E22" s="230"/>
      <c r="F22" s="231"/>
    </row>
    <row r="23" spans="1:6" ht="15.75">
      <c r="A23" s="196" t="s">
        <v>162</v>
      </c>
      <c r="B23" s="228">
        <v>5.26287351174517</v>
      </c>
      <c r="C23" s="228">
        <v>10.304946623258049</v>
      </c>
      <c r="D23" s="228">
        <v>-6.330911004901408</v>
      </c>
      <c r="E23" s="228">
        <v>5.2129717205712245</v>
      </c>
      <c r="F23" s="229">
        <v>-2.3389326489069884</v>
      </c>
    </row>
    <row r="24" spans="1:6" ht="15">
      <c r="A24" s="200" t="s">
        <v>163</v>
      </c>
      <c r="B24" s="230">
        <v>-0.29148571406154566</v>
      </c>
      <c r="C24" s="230">
        <v>3.8469508468485625</v>
      </c>
      <c r="D24" s="230">
        <v>6.0009648828121875</v>
      </c>
      <c r="E24" s="230">
        <v>-1.1680856691472452</v>
      </c>
      <c r="F24" s="231">
        <v>4.594433375884321</v>
      </c>
    </row>
    <row r="25" spans="1:6" ht="15">
      <c r="A25" s="200" t="s">
        <v>164</v>
      </c>
      <c r="B25" s="230">
        <v>7.79373148006357</v>
      </c>
      <c r="C25" s="230">
        <v>13.026834960515355</v>
      </c>
      <c r="D25" s="230">
        <v>-11.10635631951743</v>
      </c>
      <c r="E25" s="230">
        <v>8.159539883595457</v>
      </c>
      <c r="F25" s="231">
        <v>-5.264429611283939</v>
      </c>
    </row>
    <row r="26" spans="1:6" ht="15">
      <c r="A26" s="206"/>
      <c r="B26" s="234"/>
      <c r="C26" s="234"/>
      <c r="D26" s="234"/>
      <c r="E26" s="234"/>
      <c r="F26" s="235"/>
    </row>
    <row r="27" spans="1:6" ht="15.75">
      <c r="A27" s="196" t="s">
        <v>165</v>
      </c>
      <c r="B27" s="228">
        <v>24.018574333854325</v>
      </c>
      <c r="C27" s="228">
        <v>18.942497205870424</v>
      </c>
      <c r="D27" s="228">
        <v>-4.6751800643016095</v>
      </c>
      <c r="E27" s="228">
        <v>18.55666057214618</v>
      </c>
      <c r="F27" s="229">
        <v>7.860334797212043</v>
      </c>
    </row>
    <row r="28" spans="1:6" ht="15">
      <c r="A28" s="206"/>
      <c r="B28" s="234"/>
      <c r="C28" s="234"/>
      <c r="D28" s="234"/>
      <c r="E28" s="234"/>
      <c r="F28" s="235"/>
    </row>
    <row r="29" spans="1:6" ht="15.75">
      <c r="A29" s="196" t="s">
        <v>166</v>
      </c>
      <c r="B29" s="228">
        <v>-9.917655514098712</v>
      </c>
      <c r="C29" s="228">
        <v>-6.290784144807859</v>
      </c>
      <c r="D29" s="228">
        <v>-47.07390120340794</v>
      </c>
      <c r="E29" s="228">
        <v>3.5040358232794278</v>
      </c>
      <c r="F29" s="229">
        <v>2.715722474624882</v>
      </c>
    </row>
    <row r="30" spans="1:6" ht="15">
      <c r="A30" s="206"/>
      <c r="B30" s="234"/>
      <c r="C30" s="234"/>
      <c r="D30" s="234"/>
      <c r="E30" s="234"/>
      <c r="F30" s="235"/>
    </row>
    <row r="31" spans="1:6" ht="15.75">
      <c r="A31" s="196" t="s">
        <v>167</v>
      </c>
      <c r="B31" s="228">
        <v>-50.761962394905694</v>
      </c>
      <c r="C31" s="228">
        <v>41.055586749017394</v>
      </c>
      <c r="D31" s="228">
        <v>-75.9944802696176</v>
      </c>
      <c r="E31" s="228">
        <v>-62.65568575429297</v>
      </c>
      <c r="F31" s="229">
        <v>6293.92119525412</v>
      </c>
    </row>
    <row r="32" spans="1:6" ht="15">
      <c r="A32" s="200" t="s">
        <v>168</v>
      </c>
      <c r="B32" s="230">
        <v>38.22597981992813</v>
      </c>
      <c r="C32" s="230">
        <v>-131.80597782871044</v>
      </c>
      <c r="D32" s="230">
        <v>-55.383814455040394</v>
      </c>
      <c r="E32" s="230">
        <v>-88.9053669381649</v>
      </c>
      <c r="F32" s="231">
        <v>23.764208372224648</v>
      </c>
    </row>
    <row r="33" spans="1:6" ht="15">
      <c r="A33" s="200" t="s">
        <v>169</v>
      </c>
      <c r="B33" s="230">
        <v>-46.41112913998271</v>
      </c>
      <c r="C33" s="230">
        <v>77.36287590995002</v>
      </c>
      <c r="D33" s="230">
        <v>-7.298575398776497</v>
      </c>
      <c r="E33" s="230">
        <v>70.1798315501935</v>
      </c>
      <c r="F33" s="231">
        <v>147.51792013872804</v>
      </c>
    </row>
    <row r="34" spans="1:6" ht="15">
      <c r="A34" s="206"/>
      <c r="B34" s="230"/>
      <c r="C34" s="230"/>
      <c r="D34" s="230"/>
      <c r="E34" s="230"/>
      <c r="F34" s="231"/>
    </row>
    <row r="35" spans="1:6" ht="15.75">
      <c r="A35" s="216" t="s">
        <v>170</v>
      </c>
      <c r="B35" s="239">
        <v>13.850232356063618</v>
      </c>
      <c r="C35" s="239">
        <v>4.208281864996</v>
      </c>
      <c r="D35" s="239">
        <v>-3.9553521298137606</v>
      </c>
      <c r="E35" s="239">
        <v>11.940281654171514</v>
      </c>
      <c r="F35" s="236">
        <v>16.181049009150005</v>
      </c>
    </row>
    <row r="36" spans="1:6" ht="30.75" customHeight="1">
      <c r="A36" s="345" t="s">
        <v>178</v>
      </c>
      <c r="B36" s="346"/>
      <c r="C36" s="346"/>
      <c r="D36" s="346"/>
      <c r="E36" s="346"/>
      <c r="F36" s="346"/>
    </row>
    <row r="37" spans="1:6" ht="28.5" customHeight="1">
      <c r="A37" s="344"/>
      <c r="B37" s="344"/>
      <c r="C37" s="344"/>
      <c r="D37" s="344"/>
      <c r="E37" s="344"/>
      <c r="F37" s="344"/>
    </row>
  </sheetData>
  <mergeCells count="2">
    <mergeCell ref="A37:F37"/>
    <mergeCell ref="A36:F36"/>
  </mergeCell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11.421875" defaultRowHeight="12.75"/>
  <cols>
    <col min="1" max="1" width="54.00390625" style="0" customWidth="1"/>
  </cols>
  <sheetData>
    <row r="1" spans="1:6" ht="18">
      <c r="A1" s="301" t="s">
        <v>271</v>
      </c>
      <c r="B1" s="180"/>
      <c r="C1" s="180"/>
      <c r="D1" s="180"/>
      <c r="E1" s="180"/>
      <c r="F1" s="180"/>
    </row>
    <row r="2" spans="1:6" ht="15.75">
      <c r="A2" s="181" t="s">
        <v>172</v>
      </c>
      <c r="B2" s="180"/>
      <c r="C2" s="180"/>
      <c r="D2" s="180"/>
      <c r="E2" s="180"/>
      <c r="F2" s="180"/>
    </row>
    <row r="3" spans="1:6" ht="15.75">
      <c r="A3" s="181" t="s">
        <v>66</v>
      </c>
      <c r="B3" s="180"/>
      <c r="C3" s="180"/>
      <c r="D3" s="180"/>
      <c r="E3" s="180"/>
      <c r="F3" s="180"/>
    </row>
    <row r="4" spans="1:6" ht="15">
      <c r="A4" s="123"/>
      <c r="B4" s="123"/>
      <c r="C4" s="123"/>
      <c r="D4" s="123"/>
      <c r="E4" s="123"/>
      <c r="F4" s="123"/>
    </row>
    <row r="5" spans="1:6" ht="15.75">
      <c r="A5" s="182"/>
      <c r="B5" s="237" t="s">
        <v>266</v>
      </c>
      <c r="C5" s="221"/>
      <c r="D5" s="221"/>
      <c r="E5" s="221"/>
      <c r="F5" s="222"/>
    </row>
    <row r="6" spans="1:6" ht="15.75">
      <c r="A6" s="188"/>
      <c r="B6" s="224" t="s">
        <v>173</v>
      </c>
      <c r="C6" s="224" t="s">
        <v>174</v>
      </c>
      <c r="D6" s="224" t="s">
        <v>175</v>
      </c>
      <c r="E6" s="331" t="s">
        <v>176</v>
      </c>
      <c r="F6" s="332" t="s">
        <v>177</v>
      </c>
    </row>
    <row r="7" spans="1:6" ht="15.75">
      <c r="A7" s="192"/>
      <c r="B7" s="194"/>
      <c r="C7" s="194"/>
      <c r="D7" s="194"/>
      <c r="E7" s="220"/>
      <c r="F7" s="333"/>
    </row>
    <row r="8" spans="1:6" ht="15.75">
      <c r="A8" s="196" t="s">
        <v>149</v>
      </c>
      <c r="B8" s="228">
        <v>17.34219697166022</v>
      </c>
      <c r="C8" s="228">
        <v>33.46408733500434</v>
      </c>
      <c r="D8" s="228">
        <v>-2.8582019741419495</v>
      </c>
      <c r="E8" s="228">
        <v>-0.8738223123424871</v>
      </c>
      <c r="F8" s="229">
        <v>51.63857342321687</v>
      </c>
    </row>
    <row r="9" spans="1:6" ht="15">
      <c r="A9" s="200" t="s">
        <v>150</v>
      </c>
      <c r="B9" s="230">
        <v>30.10542105921079</v>
      </c>
      <c r="C9" s="230">
        <v>-18.673156635970223</v>
      </c>
      <c r="D9" s="230">
        <v>26.961401393592322</v>
      </c>
      <c r="E9" s="230">
        <v>-37.80884988691857</v>
      </c>
      <c r="F9" s="231">
        <v>50.591732021902814</v>
      </c>
    </row>
    <row r="10" spans="1:6" ht="15">
      <c r="A10" s="200" t="s">
        <v>151</v>
      </c>
      <c r="B10" s="230">
        <v>38.788232447588285</v>
      </c>
      <c r="C10" s="230">
        <v>27.909838587279758</v>
      </c>
      <c r="D10" s="230">
        <v>-45.584863304738235</v>
      </c>
      <c r="E10" s="230">
        <v>225.28583215464403</v>
      </c>
      <c r="F10" s="231">
        <v>-51.070858659207865</v>
      </c>
    </row>
    <row r="11" spans="1:6" ht="15">
      <c r="A11" s="200" t="s">
        <v>152</v>
      </c>
      <c r="B11" s="230">
        <v>-22.143461013201527</v>
      </c>
      <c r="C11" s="230">
        <v>-45.841763390480224</v>
      </c>
      <c r="D11" s="230">
        <v>16.61068925233643</v>
      </c>
      <c r="E11" s="230">
        <v>-211.85097627178</v>
      </c>
      <c r="F11" s="231">
        <v>72.96054459572103</v>
      </c>
    </row>
    <row r="12" spans="1:6" ht="15">
      <c r="A12" s="200" t="s">
        <v>153</v>
      </c>
      <c r="B12" s="230">
        <v>-27.686472819216167</v>
      </c>
      <c r="C12" s="230">
        <v>75.17482517482514</v>
      </c>
      <c r="D12" s="230">
        <v>-28.842315369261474</v>
      </c>
      <c r="E12" s="230">
        <v>-47.54558204768582</v>
      </c>
      <c r="F12" s="231">
        <v>5.291005291005302</v>
      </c>
    </row>
    <row r="13" spans="1:6" ht="15">
      <c r="A13" s="200" t="s">
        <v>154</v>
      </c>
      <c r="B13" s="230">
        <v>26.405652950325464</v>
      </c>
      <c r="C13" s="230">
        <v>-21.408712350497836</v>
      </c>
      <c r="D13" s="230">
        <v>27.858084747540225</v>
      </c>
      <c r="E13" s="230">
        <v>-42.237294113581726</v>
      </c>
      <c r="F13" s="231">
        <v>48.181546106546335</v>
      </c>
    </row>
    <row r="14" spans="1:6" ht="15">
      <c r="A14" s="200" t="s">
        <v>155</v>
      </c>
      <c r="B14" s="230">
        <v>4.70225045859245</v>
      </c>
      <c r="C14" s="230">
        <v>112.61430646953255</v>
      </c>
      <c r="D14" s="230">
        <v>4.495940188117986</v>
      </c>
      <c r="E14" s="230">
        <v>-57.81162848845036</v>
      </c>
      <c r="F14" s="231">
        <v>11.797879539815014</v>
      </c>
    </row>
    <row r="15" spans="1:6" ht="15">
      <c r="A15" s="200" t="s">
        <v>156</v>
      </c>
      <c r="B15" s="230">
        <v>-3.640330530004876</v>
      </c>
      <c r="C15" s="230">
        <v>44.435375817221036</v>
      </c>
      <c r="D15" s="230">
        <v>-17.906662038019196</v>
      </c>
      <c r="E15" s="230">
        <v>-2.6707799964995615</v>
      </c>
      <c r="F15" s="231">
        <v>70.10865865305954</v>
      </c>
    </row>
    <row r="16" spans="1:6" ht="15">
      <c r="A16" s="200" t="s">
        <v>157</v>
      </c>
      <c r="B16" s="230">
        <v>13.759001834448048</v>
      </c>
      <c r="C16" s="230">
        <v>23.232935871494842</v>
      </c>
      <c r="D16" s="230">
        <v>2.254910866382298</v>
      </c>
      <c r="E16" s="230">
        <v>6.571364447301642</v>
      </c>
      <c r="F16" s="231">
        <v>20.1</v>
      </c>
    </row>
    <row r="17" spans="1:6" ht="15">
      <c r="A17" s="206"/>
      <c r="B17" s="232"/>
      <c r="C17" s="232"/>
      <c r="D17" s="232"/>
      <c r="E17" s="232"/>
      <c r="F17" s="233"/>
    </row>
    <row r="18" spans="1:6" ht="15.75">
      <c r="A18" s="196" t="s">
        <v>158</v>
      </c>
      <c r="B18" s="228">
        <v>4.983694914118342</v>
      </c>
      <c r="C18" s="228">
        <v>7.801158465693181</v>
      </c>
      <c r="D18" s="228">
        <v>19.821753510360818</v>
      </c>
      <c r="E18" s="228">
        <v>5.024630712719125</v>
      </c>
      <c r="F18" s="229">
        <v>6.170732538272006</v>
      </c>
    </row>
    <row r="19" spans="1:6" ht="15">
      <c r="A19" s="200" t="s">
        <v>159</v>
      </c>
      <c r="B19" s="230">
        <v>8.7513422545894</v>
      </c>
      <c r="C19" s="230">
        <v>5.855609650237614</v>
      </c>
      <c r="D19" s="230">
        <v>12.779276215037093</v>
      </c>
      <c r="E19" s="230">
        <v>11.590325577090654</v>
      </c>
      <c r="F19" s="231">
        <v>7.811177496631272</v>
      </c>
    </row>
    <row r="20" spans="1:6" ht="15">
      <c r="A20" s="200" t="s">
        <v>160</v>
      </c>
      <c r="B20" s="230">
        <v>9.114621679042468</v>
      </c>
      <c r="C20" s="230">
        <v>-34.10174512799149</v>
      </c>
      <c r="D20" s="230">
        <v>-8.879875733517428</v>
      </c>
      <c r="E20" s="230">
        <v>-31.14179281921219</v>
      </c>
      <c r="F20" s="231">
        <v>-21.047204591508397</v>
      </c>
    </row>
    <row r="21" spans="1:6" ht="15">
      <c r="A21" s="200" t="s">
        <v>161</v>
      </c>
      <c r="B21" s="230">
        <v>-19.722181075059474</v>
      </c>
      <c r="C21" s="230">
        <v>0.0716107003960853</v>
      </c>
      <c r="D21" s="230">
        <v>4.064141043789116</v>
      </c>
      <c r="E21" s="230">
        <v>-29.911192270827613</v>
      </c>
      <c r="F21" s="231">
        <v>-10.729801289423712</v>
      </c>
    </row>
    <row r="22" spans="1:6" ht="15">
      <c r="A22" s="206"/>
      <c r="B22" s="230"/>
      <c r="C22" s="230"/>
      <c r="D22" s="230"/>
      <c r="E22" s="230"/>
      <c r="F22" s="231"/>
    </row>
    <row r="23" spans="1:6" ht="15.75">
      <c r="A23" s="196" t="s">
        <v>162</v>
      </c>
      <c r="B23" s="228">
        <v>11.007199735416084</v>
      </c>
      <c r="C23" s="228">
        <v>-6.261420862210166</v>
      </c>
      <c r="D23" s="228">
        <v>11.771649869544376</v>
      </c>
      <c r="E23" s="228">
        <v>-4.728619770191389</v>
      </c>
      <c r="F23" s="229">
        <v>10.011440326070108</v>
      </c>
    </row>
    <row r="24" spans="1:6" ht="15">
      <c r="A24" s="200" t="s">
        <v>163</v>
      </c>
      <c r="B24" s="230">
        <v>7.613662673799393</v>
      </c>
      <c r="C24" s="230">
        <v>3.5965067897669734</v>
      </c>
      <c r="D24" s="230">
        <v>-0.8948437181193536</v>
      </c>
      <c r="E24" s="230">
        <v>9.499323542675642</v>
      </c>
      <c r="F24" s="231">
        <v>4.866014320602052</v>
      </c>
    </row>
    <row r="25" spans="1:6" ht="15">
      <c r="A25" s="200" t="s">
        <v>164</v>
      </c>
      <c r="B25" s="230">
        <v>12.554472535470818</v>
      </c>
      <c r="C25" s="230">
        <v>-10.55880896239998</v>
      </c>
      <c r="D25" s="230">
        <v>18.167273458690005</v>
      </c>
      <c r="E25" s="230">
        <v>-10.753766810139487</v>
      </c>
      <c r="F25" s="231">
        <v>12.684863997642948</v>
      </c>
    </row>
    <row r="26" spans="1:6" ht="15">
      <c r="A26" s="206"/>
      <c r="B26" s="234"/>
      <c r="C26" s="234"/>
      <c r="D26" s="234"/>
      <c r="E26" s="234"/>
      <c r="F26" s="235"/>
    </row>
    <row r="27" spans="1:6" ht="15.75">
      <c r="A27" s="196" t="s">
        <v>165</v>
      </c>
      <c r="B27" s="228">
        <v>20.061205061470623</v>
      </c>
      <c r="C27" s="228">
        <v>9.275902866872453</v>
      </c>
      <c r="D27" s="228">
        <v>4.196091661692591</v>
      </c>
      <c r="E27" s="228">
        <v>2.416744458513942</v>
      </c>
      <c r="F27" s="229">
        <v>8.590005362074793</v>
      </c>
    </row>
    <row r="28" spans="1:6" ht="15">
      <c r="A28" s="206"/>
      <c r="B28" s="234"/>
      <c r="C28" s="234"/>
      <c r="D28" s="234"/>
      <c r="E28" s="234"/>
      <c r="F28" s="235"/>
    </row>
    <row r="29" spans="1:6" ht="15.75">
      <c r="A29" s="196" t="s">
        <v>166</v>
      </c>
      <c r="B29" s="228">
        <v>-10.745192570934215</v>
      </c>
      <c r="C29" s="228">
        <v>-17.42366440018497</v>
      </c>
      <c r="D29" s="228">
        <v>-30.3303403695377</v>
      </c>
      <c r="E29" s="228">
        <v>-6.583324891635267</v>
      </c>
      <c r="F29" s="229">
        <v>2.15858016907724</v>
      </c>
    </row>
    <row r="30" spans="1:6" ht="15">
      <c r="A30" s="206"/>
      <c r="B30" s="234"/>
      <c r="C30" s="234"/>
      <c r="D30" s="234"/>
      <c r="E30" s="234"/>
      <c r="F30" s="235"/>
    </row>
    <row r="31" spans="1:6" ht="15.75">
      <c r="A31" s="196" t="s">
        <v>167</v>
      </c>
      <c r="B31" s="228">
        <v>-202.2116134060795</v>
      </c>
      <c r="C31" s="228">
        <v>76.09078458227356</v>
      </c>
      <c r="D31" s="228">
        <v>562.8813630450295</v>
      </c>
      <c r="E31" s="228">
        <v>290.4514959202176</v>
      </c>
      <c r="F31" s="229">
        <v>40.70669364391637</v>
      </c>
    </row>
    <row r="32" spans="1:6" ht="15">
      <c r="A32" s="200" t="s">
        <v>168</v>
      </c>
      <c r="B32" s="230">
        <v>-21.29815385552236</v>
      </c>
      <c r="C32" s="230">
        <v>94.21744611540007</v>
      </c>
      <c r="D32" s="230">
        <v>-1994.7475039791645</v>
      </c>
      <c r="E32" s="230">
        <v>58.07429818744474</v>
      </c>
      <c r="F32" s="231">
        <v>-93.51062268673265</v>
      </c>
    </row>
    <row r="33" spans="1:6" ht="15">
      <c r="A33" s="200" t="s">
        <v>169</v>
      </c>
      <c r="B33" s="230">
        <v>-67.54721211565312</v>
      </c>
      <c r="C33" s="230">
        <v>-116.91109506013879</v>
      </c>
      <c r="D33" s="230">
        <v>2532.326833797589</v>
      </c>
      <c r="E33" s="230">
        <v>59.32426737353873</v>
      </c>
      <c r="F33" s="231">
        <v>49.921373805431934</v>
      </c>
    </row>
    <row r="34" spans="1:6" ht="15">
      <c r="A34" s="206"/>
      <c r="B34" s="230"/>
      <c r="C34" s="230"/>
      <c r="D34" s="230"/>
      <c r="E34" s="230"/>
      <c r="F34" s="231"/>
    </row>
    <row r="35" spans="1:6" ht="15.75">
      <c r="A35" s="216" t="s">
        <v>170</v>
      </c>
      <c r="B35" s="239">
        <v>5.726766921488946</v>
      </c>
      <c r="C35" s="239">
        <v>11.754068903044313</v>
      </c>
      <c r="D35" s="239">
        <v>9.70896646785977</v>
      </c>
      <c r="E35" s="239">
        <v>4.484729711863555</v>
      </c>
      <c r="F35" s="236">
        <v>19.872030914954088</v>
      </c>
    </row>
    <row r="36" spans="1:6" ht="27.75" customHeight="1">
      <c r="A36" s="345" t="s">
        <v>178</v>
      </c>
      <c r="B36" s="346"/>
      <c r="C36" s="346"/>
      <c r="D36" s="346"/>
      <c r="E36" s="346"/>
      <c r="F36" s="346"/>
    </row>
  </sheetData>
  <mergeCells count="1">
    <mergeCell ref="A36:F36"/>
  </mergeCells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3" width="11.7109375" style="0" customWidth="1"/>
    <col min="4" max="4" width="2.421875" style="0" customWidth="1"/>
    <col min="5" max="5" width="15.7109375" style="0" customWidth="1"/>
    <col min="6" max="6" width="11.57421875" style="0" customWidth="1"/>
    <col min="7" max="7" width="2.421875" style="0" customWidth="1"/>
    <col min="8" max="8" width="15.57421875" style="0" customWidth="1"/>
    <col min="9" max="9" width="13.8515625" style="0" customWidth="1"/>
    <col min="10" max="10" width="1.421875" style="0" customWidth="1"/>
    <col min="11" max="11" width="16.421875" style="0" customWidth="1"/>
    <col min="12" max="12" width="11.7109375" style="0" bestFit="1" customWidth="1"/>
    <col min="13" max="13" width="2.7109375" style="0" customWidth="1"/>
    <col min="14" max="14" width="15.421875" style="0" customWidth="1"/>
  </cols>
  <sheetData>
    <row r="1" spans="1:14" ht="15.75">
      <c r="A1" s="18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81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181" t="s">
        <v>239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181" t="s">
        <v>89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7" spans="1:14" ht="16.5" customHeight="1">
      <c r="A7" s="124"/>
      <c r="B7" s="125" t="s">
        <v>90</v>
      </c>
      <c r="C7" s="304"/>
      <c r="D7" s="305"/>
      <c r="E7" s="125" t="s">
        <v>90</v>
      </c>
      <c r="F7" s="304"/>
      <c r="G7" s="305"/>
      <c r="H7" s="125" t="s">
        <v>92</v>
      </c>
      <c r="I7" s="304"/>
      <c r="J7" s="305"/>
      <c r="K7" s="125" t="s">
        <v>92</v>
      </c>
      <c r="L7" s="304"/>
      <c r="M7" s="305"/>
      <c r="N7" s="125" t="s">
        <v>92</v>
      </c>
    </row>
    <row r="8" spans="1:14" ht="28.5" customHeight="1">
      <c r="A8" s="126"/>
      <c r="B8" s="127" t="s">
        <v>93</v>
      </c>
      <c r="C8" s="306" t="s">
        <v>91</v>
      </c>
      <c r="D8" s="307"/>
      <c r="E8" s="127" t="s">
        <v>94</v>
      </c>
      <c r="F8" s="306" t="s">
        <v>91</v>
      </c>
      <c r="G8" s="307"/>
      <c r="H8" s="127" t="s">
        <v>95</v>
      </c>
      <c r="I8" s="306" t="s">
        <v>91</v>
      </c>
      <c r="J8" s="307"/>
      <c r="K8" s="127" t="s">
        <v>272</v>
      </c>
      <c r="L8" s="306" t="s">
        <v>91</v>
      </c>
      <c r="M8" s="307"/>
      <c r="N8" s="127" t="s">
        <v>273</v>
      </c>
    </row>
    <row r="9" spans="1:14" ht="15.75">
      <c r="A9" s="128"/>
      <c r="B9" s="129"/>
      <c r="C9" s="130"/>
      <c r="D9" s="131"/>
      <c r="E9" s="132"/>
      <c r="F9" s="130"/>
      <c r="G9" s="131"/>
      <c r="H9" s="132"/>
      <c r="I9" s="130"/>
      <c r="J9" s="131"/>
      <c r="K9" s="132"/>
      <c r="L9" s="130"/>
      <c r="M9" s="131"/>
      <c r="N9" s="132"/>
    </row>
    <row r="10" spans="1:14" ht="15">
      <c r="A10" s="128" t="s">
        <v>96</v>
      </c>
      <c r="B10" s="308">
        <v>2770618.434434314</v>
      </c>
      <c r="C10" s="309">
        <v>101308.31369218184</v>
      </c>
      <c r="D10" s="134"/>
      <c r="E10" s="310">
        <v>2871926.7481264956</v>
      </c>
      <c r="F10" s="309">
        <v>-42886.8091972596</v>
      </c>
      <c r="G10" s="134"/>
      <c r="H10" s="310">
        <v>2829039.938929236</v>
      </c>
      <c r="I10" s="309">
        <v>-425989.6436115755</v>
      </c>
      <c r="J10" s="134"/>
      <c r="K10" s="310">
        <v>2403050.2953176606</v>
      </c>
      <c r="L10" s="309">
        <v>-226547.7760934229</v>
      </c>
      <c r="M10" s="134"/>
      <c r="N10" s="310">
        <v>2176502.5192242377</v>
      </c>
    </row>
    <row r="11" spans="1:14" ht="15">
      <c r="A11" s="128"/>
      <c r="B11" s="308"/>
      <c r="C11" s="133"/>
      <c r="D11" s="134"/>
      <c r="E11" s="310"/>
      <c r="F11" s="133"/>
      <c r="G11" s="134"/>
      <c r="H11" s="310"/>
      <c r="I11" s="133"/>
      <c r="J11" s="134"/>
      <c r="K11" s="310"/>
      <c r="L11" s="133"/>
      <c r="M11" s="134"/>
      <c r="N11" s="310"/>
    </row>
    <row r="12" spans="1:14" ht="15">
      <c r="A12" s="128" t="s">
        <v>97</v>
      </c>
      <c r="B12" s="308">
        <v>3455216.0094909724</v>
      </c>
      <c r="C12" s="309">
        <v>-173412.64422758017</v>
      </c>
      <c r="D12" s="134"/>
      <c r="E12" s="310">
        <v>3281803.365263392</v>
      </c>
      <c r="F12" s="309">
        <v>-451777.85913601844</v>
      </c>
      <c r="G12" s="134"/>
      <c r="H12" s="310">
        <v>2830025.506127374</v>
      </c>
      <c r="I12" s="309">
        <v>-180552.7981049749</v>
      </c>
      <c r="J12" s="134"/>
      <c r="K12" s="310">
        <v>2649472.708022399</v>
      </c>
      <c r="L12" s="309">
        <v>-7226.324407346081</v>
      </c>
      <c r="M12" s="134"/>
      <c r="N12" s="310">
        <v>2642246.383615053</v>
      </c>
    </row>
    <row r="13" spans="1:14" ht="15">
      <c r="A13" s="128"/>
      <c r="B13" s="308"/>
      <c r="C13" s="133"/>
      <c r="D13" s="134"/>
      <c r="E13" s="310"/>
      <c r="F13" s="133"/>
      <c r="G13" s="134"/>
      <c r="H13" s="310"/>
      <c r="I13" s="133"/>
      <c r="J13" s="134"/>
      <c r="K13" s="310"/>
      <c r="L13" s="133"/>
      <c r="M13" s="134"/>
      <c r="N13" s="310"/>
    </row>
    <row r="14" spans="1:14" ht="15">
      <c r="A14" s="135" t="s">
        <v>98</v>
      </c>
      <c r="B14" s="311">
        <v>6225834.443925286</v>
      </c>
      <c r="C14" s="312">
        <v>-72104.33053539833</v>
      </c>
      <c r="D14" s="136"/>
      <c r="E14" s="313">
        <v>6153730.113389888</v>
      </c>
      <c r="F14" s="312">
        <v>-494664.66833327804</v>
      </c>
      <c r="G14" s="136"/>
      <c r="H14" s="313">
        <v>5659065.44505661</v>
      </c>
      <c r="I14" s="312">
        <v>-606542.4417165504</v>
      </c>
      <c r="J14" s="136"/>
      <c r="K14" s="313">
        <v>5052523.00334006</v>
      </c>
      <c r="L14" s="312">
        <v>-233774.10050076898</v>
      </c>
      <c r="M14" s="136"/>
      <c r="N14" s="313">
        <v>4818748.90283929</v>
      </c>
    </row>
    <row r="16" spans="1:23" ht="30" customHeight="1">
      <c r="A16" s="347" t="s">
        <v>99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</row>
    <row r="17" spans="1:23" ht="15.75">
      <c r="A17" s="122"/>
      <c r="B17" s="137" t="s">
        <v>100</v>
      </c>
      <c r="C17" s="137"/>
      <c r="D17" s="137"/>
      <c r="E17" s="138">
        <v>559.83</v>
      </c>
      <c r="F17" s="122"/>
      <c r="G17" s="122"/>
      <c r="H17" s="138"/>
      <c r="I17" s="122"/>
      <c r="J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</row>
    <row r="18" spans="1:23" ht="15.75">
      <c r="A18" s="122"/>
      <c r="B18" s="137" t="s">
        <v>101</v>
      </c>
      <c r="C18" s="137"/>
      <c r="D18" s="137"/>
      <c r="E18" s="138">
        <v>586.45</v>
      </c>
      <c r="F18" s="122"/>
      <c r="G18" s="122"/>
      <c r="H18" s="138"/>
      <c r="I18" s="122"/>
      <c r="J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</row>
    <row r="19" spans="1:23" ht="15.75">
      <c r="A19" s="122"/>
      <c r="B19" s="137" t="s">
        <v>102</v>
      </c>
      <c r="C19" s="122"/>
      <c r="D19" s="122"/>
      <c r="E19" s="138">
        <v>578.92</v>
      </c>
      <c r="F19" s="122"/>
      <c r="G19" s="122"/>
      <c r="H19" s="122"/>
      <c r="I19" s="122"/>
      <c r="J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</row>
    <row r="20" spans="1:23" ht="15.75">
      <c r="A20" s="122"/>
      <c r="B20" s="137" t="s">
        <v>240</v>
      </c>
      <c r="C20" s="122"/>
      <c r="D20" s="122"/>
      <c r="E20" s="138">
        <v>533.69</v>
      </c>
      <c r="F20" s="122"/>
      <c r="G20" s="122"/>
      <c r="H20" s="122"/>
      <c r="I20" s="122"/>
      <c r="J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</row>
    <row r="21" spans="2:5" ht="14.25">
      <c r="B21" s="137" t="s">
        <v>274</v>
      </c>
      <c r="E21" s="138">
        <v>514.21</v>
      </c>
    </row>
    <row r="22" spans="1:11" ht="33.75" customHeight="1">
      <c r="A22" s="347" t="s">
        <v>275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</row>
  </sheetData>
  <mergeCells count="2">
    <mergeCell ref="A16:K16"/>
    <mergeCell ref="A22:K22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50.421875" style="0" customWidth="1"/>
    <col min="4" max="4" width="14.140625" style="0" customWidth="1"/>
    <col min="5" max="5" width="13.421875" style="0" customWidth="1"/>
  </cols>
  <sheetData>
    <row r="1" spans="1:6" ht="12.75">
      <c r="A1" s="1" t="s">
        <v>205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214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39.75" customHeight="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>
        <v>0</v>
      </c>
      <c r="B10" s="21"/>
      <c r="C10" s="21"/>
      <c r="D10" s="30">
        <v>3591037.57026</v>
      </c>
      <c r="E10" s="28">
        <v>103154.92102666668</v>
      </c>
      <c r="F10" s="170">
        <v>3694192.4912866666</v>
      </c>
    </row>
    <row r="11" spans="1:6" ht="12.75">
      <c r="A11" s="26"/>
      <c r="B11" s="21" t="s">
        <v>8</v>
      </c>
      <c r="C11" s="21"/>
      <c r="D11" s="30">
        <v>2590068.046</v>
      </c>
      <c r="E11" s="28">
        <v>1.069</v>
      </c>
      <c r="F11" s="170">
        <v>2590069.115</v>
      </c>
    </row>
    <row r="12" spans="1:6" ht="12.75">
      <c r="A12" s="272"/>
      <c r="B12" s="273"/>
      <c r="C12" s="273" t="s">
        <v>213</v>
      </c>
      <c r="D12" s="274">
        <v>172958.399326</v>
      </c>
      <c r="E12" s="275">
        <v>0</v>
      </c>
      <c r="F12" s="276">
        <v>172958.399326</v>
      </c>
    </row>
    <row r="13" spans="1:6" ht="12.75">
      <c r="A13" s="272"/>
      <c r="B13" s="273"/>
      <c r="C13" s="273" t="s">
        <v>249</v>
      </c>
      <c r="D13" s="274">
        <v>2417109.646674</v>
      </c>
      <c r="E13" s="275">
        <v>1.069</v>
      </c>
      <c r="F13" s="276">
        <v>2417110.7156740003</v>
      </c>
    </row>
    <row r="14" spans="1:6" ht="12.75">
      <c r="A14" s="26"/>
      <c r="B14" s="21" t="s">
        <v>9</v>
      </c>
      <c r="C14" s="21"/>
      <c r="D14" s="30">
        <v>453988.7171</v>
      </c>
      <c r="E14" s="28">
        <v>103116.79924000001</v>
      </c>
      <c r="F14" s="170">
        <v>557105.51634</v>
      </c>
    </row>
    <row r="15" spans="1:6" ht="12.75">
      <c r="A15" s="26"/>
      <c r="B15" s="21" t="s">
        <v>10</v>
      </c>
      <c r="C15" s="21"/>
      <c r="D15" s="30">
        <v>234218.81199999998</v>
      </c>
      <c r="E15" s="28">
        <v>0</v>
      </c>
      <c r="F15" s="170">
        <v>234218.81199999998</v>
      </c>
    </row>
    <row r="16" spans="1:6" ht="12.75">
      <c r="A16" s="26"/>
      <c r="B16" s="21" t="s">
        <v>80</v>
      </c>
      <c r="C16" s="21"/>
      <c r="D16" s="30">
        <v>14685.98185</v>
      </c>
      <c r="E16" s="28">
        <v>0</v>
      </c>
      <c r="F16" s="170">
        <v>14685.98185</v>
      </c>
    </row>
    <row r="17" spans="1:6" ht="12.75">
      <c r="A17" s="26"/>
      <c r="B17" s="21" t="s">
        <v>81</v>
      </c>
      <c r="C17" s="21"/>
      <c r="D17" s="30">
        <v>55260.10224000001</v>
      </c>
      <c r="E17" s="28">
        <v>37.05278666666668</v>
      </c>
      <c r="F17" s="170">
        <v>55297.155026666675</v>
      </c>
    </row>
    <row r="18" spans="1:6" ht="12.75">
      <c r="A18" s="26"/>
      <c r="B18" s="21" t="s">
        <v>11</v>
      </c>
      <c r="C18" s="21"/>
      <c r="D18" s="30">
        <v>98054.73762999999</v>
      </c>
      <c r="E18" s="28">
        <v>0</v>
      </c>
      <c r="F18" s="170">
        <v>98054.73762999999</v>
      </c>
    </row>
    <row r="19" spans="1:6" ht="12.75">
      <c r="A19" s="26"/>
      <c r="B19" s="21" t="s">
        <v>12</v>
      </c>
      <c r="C19" s="21"/>
      <c r="D19" s="30">
        <v>144761.17343999998</v>
      </c>
      <c r="E19" s="28">
        <v>0</v>
      </c>
      <c r="F19" s="170">
        <v>144761.17343999998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30">
        <v>2489043.3436200004</v>
      </c>
      <c r="E21" s="28">
        <v>135748.98503966667</v>
      </c>
      <c r="F21" s="170">
        <v>2624792.3286596667</v>
      </c>
    </row>
    <row r="22" spans="1:6" ht="12.75">
      <c r="A22" s="26"/>
      <c r="B22" s="21" t="s">
        <v>14</v>
      </c>
      <c r="C22" s="21"/>
      <c r="D22" s="30">
        <v>624272.0471</v>
      </c>
      <c r="E22" s="28">
        <v>0</v>
      </c>
      <c r="F22" s="170">
        <v>624272.0471</v>
      </c>
    </row>
    <row r="23" spans="1:6" ht="12.75">
      <c r="A23" s="26"/>
      <c r="B23" s="21" t="s">
        <v>15</v>
      </c>
      <c r="C23" s="21"/>
      <c r="D23" s="30">
        <v>245181.23374000003</v>
      </c>
      <c r="E23" s="28">
        <v>60461.85244000001</v>
      </c>
      <c r="F23" s="170">
        <v>305643.08618000004</v>
      </c>
    </row>
    <row r="24" spans="1:6" ht="12.75">
      <c r="A24" s="26"/>
      <c r="B24" s="21" t="s">
        <v>16</v>
      </c>
      <c r="C24" s="21"/>
      <c r="D24" s="30">
        <v>76538.11678000001</v>
      </c>
      <c r="E24" s="28">
        <v>75266.48259966668</v>
      </c>
      <c r="F24" s="170">
        <v>151804.59937966667</v>
      </c>
    </row>
    <row r="25" spans="1:6" ht="12.75">
      <c r="A25" s="26"/>
      <c r="B25" s="21" t="s">
        <v>82</v>
      </c>
      <c r="C25" s="21"/>
      <c r="D25" s="30">
        <v>766236.48182</v>
      </c>
      <c r="E25" s="28">
        <v>20.65</v>
      </c>
      <c r="F25" s="170">
        <v>766257.13182</v>
      </c>
    </row>
    <row r="26" spans="1:6" ht="12.75">
      <c r="A26" s="26"/>
      <c r="B26" s="21" t="s">
        <v>132</v>
      </c>
      <c r="C26" s="21"/>
      <c r="D26" s="30">
        <v>773198.23618</v>
      </c>
      <c r="E26" s="28">
        <v>0</v>
      </c>
      <c r="F26" s="170">
        <v>773198.23618</v>
      </c>
    </row>
    <row r="27" spans="1:6" ht="12.75">
      <c r="A27" s="26"/>
      <c r="B27" s="21" t="s">
        <v>17</v>
      </c>
      <c r="C27" s="21"/>
      <c r="D27" s="30">
        <v>3617.228</v>
      </c>
      <c r="E27" s="28">
        <v>0</v>
      </c>
      <c r="F27" s="170">
        <v>3617.228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30">
        <v>1101994.2266399995</v>
      </c>
      <c r="E29" s="28">
        <v>-32594.064012999996</v>
      </c>
      <c r="F29" s="170">
        <v>1069400.162627</v>
      </c>
    </row>
    <row r="30" spans="1:6" ht="12.75">
      <c r="A30" s="26"/>
      <c r="B30" s="21"/>
      <c r="C30" s="21"/>
      <c r="D30" s="30"/>
      <c r="E30" s="28"/>
      <c r="F30" s="170"/>
    </row>
    <row r="31" spans="1:6" ht="12.75">
      <c r="A31" s="25" t="s">
        <v>19</v>
      </c>
      <c r="B31" s="21"/>
      <c r="C31" s="21"/>
      <c r="D31" s="30"/>
      <c r="E31" s="28"/>
      <c r="F31" s="170"/>
    </row>
    <row r="32" spans="1:6" ht="12.75">
      <c r="A32" s="26" t="s">
        <v>20</v>
      </c>
      <c r="B32" s="21"/>
      <c r="C32" s="21"/>
      <c r="D32" s="30">
        <v>489475.79948999995</v>
      </c>
      <c r="E32" s="28">
        <v>0</v>
      </c>
      <c r="F32" s="170">
        <v>489475.79948999995</v>
      </c>
    </row>
    <row r="33" spans="1:6" ht="12.75">
      <c r="A33" s="26"/>
      <c r="B33" s="21" t="s">
        <v>21</v>
      </c>
      <c r="C33" s="21"/>
      <c r="D33" s="30">
        <v>8507.821</v>
      </c>
      <c r="E33" s="28">
        <v>0</v>
      </c>
      <c r="F33" s="170">
        <v>8507.821</v>
      </c>
    </row>
    <row r="34" spans="1:6" ht="12.75">
      <c r="A34" s="26"/>
      <c r="B34" s="21" t="s">
        <v>22</v>
      </c>
      <c r="C34" s="21"/>
      <c r="D34" s="30">
        <v>242438.90648999996</v>
      </c>
      <c r="E34" s="28">
        <v>0</v>
      </c>
      <c r="F34" s="170">
        <v>242438.90648999996</v>
      </c>
    </row>
    <row r="35" spans="1:6" ht="12.75">
      <c r="A35" s="26"/>
      <c r="B35" s="21" t="s">
        <v>23</v>
      </c>
      <c r="C35" s="21"/>
      <c r="D35" s="30">
        <v>255544.71399999998</v>
      </c>
      <c r="E35" s="28">
        <v>0</v>
      </c>
      <c r="F35" s="170">
        <v>255544.71399999998</v>
      </c>
    </row>
    <row r="36" spans="1:6" ht="12.75">
      <c r="A36" s="26"/>
      <c r="B36" s="21"/>
      <c r="C36" s="21"/>
      <c r="D36" s="30"/>
      <c r="E36" s="28"/>
      <c r="F36" s="170"/>
    </row>
    <row r="37" spans="1:6" ht="12.75">
      <c r="A37" s="35" t="s">
        <v>133</v>
      </c>
      <c r="B37" s="36"/>
      <c r="C37" s="36"/>
      <c r="D37" s="38">
        <v>3599545.39126</v>
      </c>
      <c r="E37" s="39">
        <v>103154.92102666668</v>
      </c>
      <c r="F37" s="172">
        <v>3702700.3122866666</v>
      </c>
    </row>
    <row r="38" spans="1:6" ht="12.75">
      <c r="A38" s="35" t="s">
        <v>134</v>
      </c>
      <c r="B38" s="36"/>
      <c r="C38" s="36"/>
      <c r="D38" s="38">
        <v>2987026.9641100005</v>
      </c>
      <c r="E38" s="39">
        <v>135748.98503966667</v>
      </c>
      <c r="F38" s="172">
        <v>3122775.949149667</v>
      </c>
    </row>
    <row r="39" spans="1:6" ht="12.75">
      <c r="A39" s="35" t="s">
        <v>24</v>
      </c>
      <c r="B39" s="36"/>
      <c r="C39" s="36"/>
      <c r="D39" s="38">
        <v>612518.4271499994</v>
      </c>
      <c r="E39" s="39">
        <v>-32594.064012999996</v>
      </c>
      <c r="F39" s="172">
        <v>579924.3631369998</v>
      </c>
    </row>
    <row r="40" spans="1:6" ht="12.75">
      <c r="A40" s="41"/>
      <c r="B40" s="42"/>
      <c r="C40" s="42"/>
      <c r="D40" s="173"/>
      <c r="E40" s="45"/>
      <c r="F40" s="174"/>
    </row>
    <row r="41" spans="1:6" ht="12.75">
      <c r="A41" s="26"/>
      <c r="B41" s="21"/>
      <c r="C41" s="21"/>
      <c r="D41" s="171"/>
      <c r="E41" s="31"/>
      <c r="F41" s="110"/>
    </row>
    <row r="42" spans="1:6" ht="12.75">
      <c r="A42" s="25" t="s">
        <v>27</v>
      </c>
      <c r="B42" s="21"/>
      <c r="C42" s="21"/>
      <c r="D42" s="171"/>
      <c r="E42" s="31"/>
      <c r="F42" s="110"/>
    </row>
    <row r="43" spans="1:6" ht="12.75">
      <c r="A43" s="25"/>
      <c r="B43" s="21"/>
      <c r="C43" s="21"/>
      <c r="D43" s="171"/>
      <c r="E43" s="31"/>
      <c r="F43" s="110"/>
    </row>
    <row r="44" spans="1:6" ht="12.75">
      <c r="A44" s="26" t="s">
        <v>28</v>
      </c>
      <c r="B44" s="21"/>
      <c r="C44" s="21"/>
      <c r="D44" s="30">
        <v>144243.68720999974</v>
      </c>
      <c r="E44" s="28">
        <v>-12683.338640000002</v>
      </c>
      <c r="F44" s="170">
        <v>131560.3485699997</v>
      </c>
    </row>
    <row r="45" spans="1:6" ht="12.75">
      <c r="A45" s="26" t="s">
        <v>29</v>
      </c>
      <c r="B45" s="21"/>
      <c r="C45" s="21"/>
      <c r="D45" s="30">
        <v>-19547.909129999993</v>
      </c>
      <c r="E45" s="28">
        <v>-278.65701</v>
      </c>
      <c r="F45" s="170">
        <v>-19826.566139999995</v>
      </c>
    </row>
    <row r="46" spans="1:6" ht="12.75">
      <c r="A46" s="26"/>
      <c r="B46" s="21" t="s">
        <v>30</v>
      </c>
      <c r="C46" s="21"/>
      <c r="D46" s="30">
        <v>45545.36058</v>
      </c>
      <c r="E46" s="28">
        <v>0</v>
      </c>
      <c r="F46" s="170">
        <v>45545.36058</v>
      </c>
    </row>
    <row r="47" spans="1:6" ht="12.75">
      <c r="A47" s="26"/>
      <c r="B47" s="21" t="s">
        <v>31</v>
      </c>
      <c r="C47" s="21"/>
      <c r="D47" s="30">
        <v>65093.26970999999</v>
      </c>
      <c r="E47" s="28">
        <v>278.65701</v>
      </c>
      <c r="F47" s="170">
        <v>65371.926719999996</v>
      </c>
    </row>
    <row r="48" spans="1:6" ht="12.75">
      <c r="A48" s="26" t="s">
        <v>32</v>
      </c>
      <c r="B48" s="21"/>
      <c r="C48" s="21"/>
      <c r="D48" s="30">
        <v>76056.34014999997</v>
      </c>
      <c r="E48" s="28">
        <v>0</v>
      </c>
      <c r="F48" s="170">
        <v>76056.34014999997</v>
      </c>
    </row>
    <row r="49" spans="1:6" ht="12.75">
      <c r="A49" s="26"/>
      <c r="B49" s="21" t="s">
        <v>33</v>
      </c>
      <c r="C49" s="21"/>
      <c r="D49" s="30">
        <v>106497.03214999998</v>
      </c>
      <c r="E49" s="28">
        <v>0</v>
      </c>
      <c r="F49" s="170">
        <v>106497.03214999998</v>
      </c>
    </row>
    <row r="50" spans="1:6" ht="12.75">
      <c r="A50" s="26"/>
      <c r="B50" s="21" t="s">
        <v>34</v>
      </c>
      <c r="C50" s="21"/>
      <c r="D50" s="30">
        <v>30440.692000000003</v>
      </c>
      <c r="E50" s="28">
        <v>0</v>
      </c>
      <c r="F50" s="170">
        <v>30440.692000000003</v>
      </c>
    </row>
    <row r="51" spans="1:6" ht="12.75">
      <c r="A51" s="26" t="s">
        <v>35</v>
      </c>
      <c r="B51" s="21"/>
      <c r="C51" s="21"/>
      <c r="D51" s="30">
        <v>71.17365999999646</v>
      </c>
      <c r="E51" s="28">
        <v>0</v>
      </c>
      <c r="F51" s="170">
        <v>71.17365999999646</v>
      </c>
    </row>
    <row r="52" spans="1:6" ht="12.75">
      <c r="A52" s="26" t="s">
        <v>36</v>
      </c>
      <c r="B52" s="21"/>
      <c r="C52" s="21"/>
      <c r="D52" s="30">
        <v>-39907.897370000246</v>
      </c>
      <c r="E52" s="28">
        <v>-12385.10063</v>
      </c>
      <c r="F52" s="170">
        <v>-52292.99800000025</v>
      </c>
    </row>
    <row r="53" spans="1:6" ht="12.75">
      <c r="A53" s="26" t="s">
        <v>128</v>
      </c>
      <c r="B53" s="21"/>
      <c r="C53" s="21"/>
      <c r="D53" s="30">
        <v>317250.3471</v>
      </c>
      <c r="E53" s="28">
        <v>-18.70636</v>
      </c>
      <c r="F53" s="170">
        <v>317231.64074</v>
      </c>
    </row>
    <row r="54" spans="1:6" ht="12.75">
      <c r="A54" s="26"/>
      <c r="B54" s="21" t="s">
        <v>37</v>
      </c>
      <c r="C54" s="21"/>
      <c r="D54" s="30">
        <v>0</v>
      </c>
      <c r="E54" s="28">
        <v>-20.3946</v>
      </c>
      <c r="F54" s="170">
        <v>-20.3946</v>
      </c>
    </row>
    <row r="55" spans="1:6" ht="12.75">
      <c r="A55" s="26"/>
      <c r="B55" s="21" t="s">
        <v>38</v>
      </c>
      <c r="C55" s="21"/>
      <c r="D55" s="30">
        <v>317250.3471</v>
      </c>
      <c r="E55" s="28">
        <v>1.68824</v>
      </c>
      <c r="F55" s="170">
        <v>317252.03534</v>
      </c>
    </row>
    <row r="56" spans="1:6" ht="12.75">
      <c r="A56" s="26" t="s">
        <v>129</v>
      </c>
      <c r="B56" s="21"/>
      <c r="C56" s="21"/>
      <c r="D56" s="30">
        <v>-189678.3672</v>
      </c>
      <c r="E56" s="28">
        <v>-0.8746399999999994</v>
      </c>
      <c r="F56" s="170">
        <v>-189679.24184</v>
      </c>
    </row>
    <row r="57" spans="1:6" ht="12.75">
      <c r="A57" s="26" t="s">
        <v>39</v>
      </c>
      <c r="B57" s="21"/>
      <c r="C57" s="21"/>
      <c r="D57" s="30">
        <v>0</v>
      </c>
      <c r="E57" s="28">
        <v>0</v>
      </c>
      <c r="F57" s="170">
        <v>0</v>
      </c>
    </row>
    <row r="58" spans="1:6" ht="12.75">
      <c r="A58" s="26"/>
      <c r="B58" s="21"/>
      <c r="C58" s="21"/>
      <c r="D58" s="30"/>
      <c r="E58" s="28"/>
      <c r="F58" s="170"/>
    </row>
    <row r="59" spans="1:6" ht="12.75">
      <c r="A59" s="26" t="s">
        <v>40</v>
      </c>
      <c r="B59" s="21"/>
      <c r="C59" s="21"/>
      <c r="D59" s="30">
        <v>-468274.73993999994</v>
      </c>
      <c r="E59" s="28">
        <v>19910.725372999994</v>
      </c>
      <c r="F59" s="170">
        <v>-448364.014567</v>
      </c>
    </row>
    <row r="60" spans="1:6" ht="12.75">
      <c r="A60" s="26" t="s">
        <v>41</v>
      </c>
      <c r="B60" s="21"/>
      <c r="C60" s="21"/>
      <c r="D60" s="30">
        <v>-242425.39240999997</v>
      </c>
      <c r="E60" s="28">
        <v>-54538.93684000001</v>
      </c>
      <c r="F60" s="170">
        <v>-296964.32925</v>
      </c>
    </row>
    <row r="61" spans="1:6" ht="12.75">
      <c r="A61" s="26"/>
      <c r="B61" s="21" t="s">
        <v>42</v>
      </c>
      <c r="C61" s="21"/>
      <c r="D61" s="30">
        <v>10490.81286</v>
      </c>
      <c r="E61" s="28">
        <v>0</v>
      </c>
      <c r="F61" s="170">
        <v>10490.81286</v>
      </c>
    </row>
    <row r="62" spans="1:6" ht="12.75">
      <c r="A62" s="26"/>
      <c r="B62" s="21"/>
      <c r="C62" s="21" t="s">
        <v>43</v>
      </c>
      <c r="D62" s="30">
        <v>0</v>
      </c>
      <c r="E62" s="28">
        <v>0</v>
      </c>
      <c r="F62" s="170">
        <v>0</v>
      </c>
    </row>
    <row r="63" spans="1:6" ht="12.75">
      <c r="A63" s="26"/>
      <c r="B63" s="21"/>
      <c r="C63" s="21" t="s">
        <v>44</v>
      </c>
      <c r="D63" s="30">
        <v>10490.81286</v>
      </c>
      <c r="E63" s="28">
        <v>0</v>
      </c>
      <c r="F63" s="170">
        <v>10490.81286</v>
      </c>
    </row>
    <row r="64" spans="1:6" ht="12.75">
      <c r="A64" s="26"/>
      <c r="B64" s="21" t="s">
        <v>45</v>
      </c>
      <c r="C64" s="21"/>
      <c r="D64" s="30">
        <v>252916.20526999998</v>
      </c>
      <c r="E64" s="28">
        <v>54538.93684000001</v>
      </c>
      <c r="F64" s="170">
        <v>307455.14211</v>
      </c>
    </row>
    <row r="65" spans="1:6" ht="12.75">
      <c r="A65" s="26" t="s">
        <v>46</v>
      </c>
      <c r="B65" s="21"/>
      <c r="C65" s="21"/>
      <c r="D65" s="30">
        <v>-57981.17153000001</v>
      </c>
      <c r="E65" s="28">
        <v>0</v>
      </c>
      <c r="F65" s="170">
        <v>-57981.17153000001</v>
      </c>
    </row>
    <row r="66" spans="1:6" ht="12.75">
      <c r="A66" s="26"/>
      <c r="B66" s="21" t="s">
        <v>42</v>
      </c>
      <c r="C66" s="21"/>
      <c r="D66" s="30">
        <v>70469.868</v>
      </c>
      <c r="E66" s="28">
        <v>0</v>
      </c>
      <c r="F66" s="170">
        <v>70469.868</v>
      </c>
    </row>
    <row r="67" spans="1:6" ht="12.75">
      <c r="A67" s="26"/>
      <c r="B67" s="21"/>
      <c r="C67" s="21" t="s">
        <v>43</v>
      </c>
      <c r="D67" s="30">
        <v>70469.868</v>
      </c>
      <c r="E67" s="28">
        <v>0</v>
      </c>
      <c r="F67" s="170">
        <v>70469.868</v>
      </c>
    </row>
    <row r="68" spans="1:6" ht="12.75">
      <c r="A68" s="26"/>
      <c r="B68" s="21"/>
      <c r="C68" s="21" t="s">
        <v>44</v>
      </c>
      <c r="D68" s="30">
        <v>0</v>
      </c>
      <c r="E68" s="28">
        <v>0</v>
      </c>
      <c r="F68" s="170">
        <v>0</v>
      </c>
    </row>
    <row r="69" spans="1:6" ht="12.75">
      <c r="A69" s="26"/>
      <c r="B69" s="21" t="s">
        <v>45</v>
      </c>
      <c r="C69" s="21"/>
      <c r="D69" s="30">
        <v>128451.03953000001</v>
      </c>
      <c r="E69" s="28">
        <v>0</v>
      </c>
      <c r="F69" s="170">
        <v>128451.03953000001</v>
      </c>
    </row>
    <row r="70" spans="1:6" ht="12.75">
      <c r="A70" s="26" t="s">
        <v>47</v>
      </c>
      <c r="B70" s="21"/>
      <c r="C70" s="21"/>
      <c r="D70" s="30">
        <v>-167868.17599999998</v>
      </c>
      <c r="E70" s="28">
        <v>74449.662213</v>
      </c>
      <c r="F70" s="170">
        <v>-93418.51378699997</v>
      </c>
    </row>
    <row r="71" spans="1:6" ht="12.75">
      <c r="A71" s="26"/>
      <c r="B71" s="21"/>
      <c r="C71" s="21"/>
      <c r="D71" s="30"/>
      <c r="E71" s="28"/>
      <c r="F71" s="170"/>
    </row>
    <row r="72" spans="1:6" ht="12.75">
      <c r="A72" s="35" t="s">
        <v>48</v>
      </c>
      <c r="B72" s="36"/>
      <c r="C72" s="36"/>
      <c r="D72" s="38">
        <v>612518.4271499997</v>
      </c>
      <c r="E72" s="39">
        <v>-32594.064012999996</v>
      </c>
      <c r="F72" s="172">
        <v>579924.3631369997</v>
      </c>
    </row>
    <row r="73" spans="1:6" ht="12.75">
      <c r="A73" s="50"/>
      <c r="B73" s="51"/>
      <c r="C73" s="51"/>
      <c r="D73" s="175"/>
      <c r="E73" s="176"/>
      <c r="F73" s="177"/>
    </row>
  </sheetData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5.421875" style="0" customWidth="1"/>
    <col min="3" max="3" width="13.28125" style="0" customWidth="1"/>
    <col min="4" max="4" width="2.8515625" style="0" customWidth="1"/>
    <col min="5" max="5" width="15.28125" style="0" customWidth="1"/>
    <col min="6" max="6" width="15.421875" style="0" customWidth="1"/>
  </cols>
  <sheetData>
    <row r="1" spans="1:2" ht="12.75">
      <c r="A1" s="21"/>
      <c r="B1" s="21"/>
    </row>
    <row r="2" spans="1:6" ht="15" customHeight="1">
      <c r="A2" s="181" t="s">
        <v>103</v>
      </c>
      <c r="B2" s="1"/>
      <c r="C2" s="1"/>
      <c r="D2" s="1"/>
      <c r="E2" s="1"/>
      <c r="F2" s="1"/>
    </row>
    <row r="3" spans="1:6" ht="15" customHeight="1">
      <c r="A3" s="181" t="s">
        <v>104</v>
      </c>
      <c r="B3" s="1"/>
      <c r="C3" s="1"/>
      <c r="D3" s="1"/>
      <c r="E3" s="1"/>
      <c r="F3" s="1"/>
    </row>
    <row r="4" spans="1:6" ht="15" customHeight="1">
      <c r="A4" s="181" t="s">
        <v>105</v>
      </c>
      <c r="B4" s="1"/>
      <c r="C4" s="1"/>
      <c r="D4" s="1"/>
      <c r="E4" s="1"/>
      <c r="F4" s="1"/>
    </row>
    <row r="5" spans="1:6" ht="12.75">
      <c r="A5" s="139"/>
      <c r="B5" s="139"/>
      <c r="C5" s="139"/>
      <c r="D5" s="139"/>
      <c r="E5" s="139"/>
      <c r="F5" s="140"/>
    </row>
    <row r="6" spans="1:6" ht="24" customHeight="1">
      <c r="A6" s="141"/>
      <c r="B6" s="142" t="s">
        <v>106</v>
      </c>
      <c r="C6" s="143" t="s">
        <v>91</v>
      </c>
      <c r="D6" s="143"/>
      <c r="E6" s="144" t="s">
        <v>107</v>
      </c>
      <c r="F6" s="302" t="s">
        <v>108</v>
      </c>
    </row>
    <row r="7" spans="1:6" ht="12.75">
      <c r="A7" s="33"/>
      <c r="B7" s="334"/>
      <c r="C7" s="335"/>
      <c r="D7" s="146"/>
      <c r="E7" s="147"/>
      <c r="F7" s="147"/>
    </row>
    <row r="8" spans="1:6" ht="12.75">
      <c r="A8" s="148" t="s">
        <v>109</v>
      </c>
      <c r="B8" s="164"/>
      <c r="C8" s="336"/>
      <c r="D8" s="150"/>
      <c r="E8" s="163">
        <v>207822.67199</v>
      </c>
      <c r="F8" s="163"/>
    </row>
    <row r="9" spans="1:6" ht="12.75">
      <c r="A9" s="33" t="s">
        <v>110</v>
      </c>
      <c r="B9" s="164">
        <f>+E8</f>
        <v>207822.67199</v>
      </c>
      <c r="C9" s="337">
        <f>+F17</f>
        <v>137722</v>
      </c>
      <c r="D9" s="337" t="s">
        <v>111</v>
      </c>
      <c r="E9" s="163">
        <f>+C9+B9</f>
        <v>345544.67199</v>
      </c>
      <c r="F9" s="163">
        <v>439566</v>
      </c>
    </row>
    <row r="10" spans="1:6" ht="12.75">
      <c r="A10" s="33" t="s">
        <v>112</v>
      </c>
      <c r="B10" s="164">
        <f>+E9</f>
        <v>345544.67199</v>
      </c>
      <c r="C10" s="337">
        <f>605970-488182.1536</f>
        <v>117787.84639999998</v>
      </c>
      <c r="D10" s="337" t="s">
        <v>113</v>
      </c>
      <c r="E10" s="163">
        <f>+B10+C10</f>
        <v>463332.51839</v>
      </c>
      <c r="F10" s="338">
        <v>490110</v>
      </c>
    </row>
    <row r="11" spans="1:6" ht="12.75">
      <c r="A11" s="33" t="s">
        <v>231</v>
      </c>
      <c r="B11" s="164">
        <f>+E10</f>
        <v>463332.51839</v>
      </c>
      <c r="C11" s="337">
        <f>357697-120000</f>
        <v>237697</v>
      </c>
      <c r="D11" s="337" t="s">
        <v>232</v>
      </c>
      <c r="E11" s="163">
        <f>+B11+C11</f>
        <v>701029.51839</v>
      </c>
      <c r="F11" s="163">
        <v>591113</v>
      </c>
    </row>
    <row r="12" spans="1:6" ht="12.75" customHeight="1">
      <c r="A12" s="33" t="s">
        <v>233</v>
      </c>
      <c r="B12" s="164">
        <f>+E11</f>
        <v>701029.51839</v>
      </c>
      <c r="C12" s="337">
        <f>634085-368182.1536</f>
        <v>265902.8464</v>
      </c>
      <c r="D12" s="337" t="s">
        <v>234</v>
      </c>
      <c r="E12" s="163">
        <f>+B12+C12</f>
        <v>966932.36479</v>
      </c>
      <c r="F12" s="163">
        <v>853544</v>
      </c>
    </row>
    <row r="13" spans="1:6" ht="12.75">
      <c r="A13" s="151"/>
      <c r="B13" s="339"/>
      <c r="C13" s="340"/>
      <c r="D13" s="153"/>
      <c r="E13" s="341"/>
      <c r="F13" s="341"/>
    </row>
    <row r="14" spans="1:6" ht="12.75">
      <c r="A14" s="140"/>
      <c r="B14" s="154"/>
      <c r="C14" s="154"/>
      <c r="D14" s="154"/>
      <c r="E14" s="154"/>
      <c r="F14" s="140"/>
    </row>
    <row r="15" spans="1:6" ht="27" customHeight="1">
      <c r="A15" s="348" t="s">
        <v>114</v>
      </c>
      <c r="B15" s="348"/>
      <c r="C15" s="348"/>
      <c r="D15" s="348"/>
      <c r="E15" s="348"/>
      <c r="F15" s="348"/>
    </row>
    <row r="16" spans="1:6" ht="12.75" customHeight="1">
      <c r="A16" s="155" t="s">
        <v>115</v>
      </c>
      <c r="B16" s="155"/>
      <c r="C16" s="155"/>
      <c r="D16" s="155"/>
      <c r="E16" s="155"/>
      <c r="F16" s="156"/>
    </row>
    <row r="17" spans="1:6" ht="12.75" customHeight="1">
      <c r="A17" s="155" t="s">
        <v>116</v>
      </c>
      <c r="B17" s="155"/>
      <c r="C17" s="155"/>
      <c r="D17" s="155"/>
      <c r="E17" s="155"/>
      <c r="F17" s="150">
        <f>101453.59519+36268.40481</f>
        <v>137722</v>
      </c>
    </row>
    <row r="18" spans="1:6" ht="15" customHeight="1">
      <c r="A18" s="155" t="s">
        <v>117</v>
      </c>
      <c r="B18" s="157"/>
      <c r="C18" s="157"/>
      <c r="D18" s="157"/>
      <c r="E18" s="157"/>
      <c r="F18" s="150"/>
    </row>
    <row r="19" spans="1:6" ht="15" customHeight="1">
      <c r="A19" s="155" t="s">
        <v>118</v>
      </c>
      <c r="B19" s="155"/>
      <c r="C19" s="155"/>
      <c r="D19" s="155"/>
      <c r="E19" s="155"/>
      <c r="F19" s="150">
        <v>455970</v>
      </c>
    </row>
    <row r="20" spans="1:6" ht="15" customHeight="1">
      <c r="A20" s="155" t="s">
        <v>119</v>
      </c>
      <c r="B20" s="155"/>
      <c r="C20" s="155"/>
      <c r="D20" s="155"/>
      <c r="E20" s="155"/>
      <c r="F20" s="150">
        <v>150000</v>
      </c>
    </row>
    <row r="21" spans="1:6" ht="15" customHeight="1">
      <c r="A21" s="158" t="s">
        <v>120</v>
      </c>
      <c r="B21" s="159"/>
      <c r="C21" s="159"/>
      <c r="D21" s="157"/>
      <c r="E21" s="157"/>
      <c r="F21" s="150"/>
    </row>
    <row r="22" spans="1:6" ht="15" customHeight="1">
      <c r="A22" s="155" t="s">
        <v>121</v>
      </c>
      <c r="B22" s="160"/>
      <c r="C22" s="160"/>
      <c r="D22" s="160"/>
      <c r="E22" s="160"/>
      <c r="F22" s="150">
        <v>-488182.1536</v>
      </c>
    </row>
    <row r="23" spans="1:6" ht="15">
      <c r="A23" s="155" t="s">
        <v>235</v>
      </c>
      <c r="B23" s="157"/>
      <c r="C23" s="157"/>
      <c r="D23" s="157"/>
      <c r="E23" s="157"/>
      <c r="F23" s="303"/>
    </row>
    <row r="24" spans="1:6" ht="12.75">
      <c r="A24" s="155" t="s">
        <v>236</v>
      </c>
      <c r="B24" s="155"/>
      <c r="C24" s="155"/>
      <c r="D24" s="155"/>
      <c r="E24" s="155"/>
      <c r="F24" s="150">
        <v>357697</v>
      </c>
    </row>
    <row r="25" spans="1:6" ht="14.25">
      <c r="A25" s="158" t="s">
        <v>120</v>
      </c>
      <c r="B25" s="159"/>
      <c r="C25" s="159"/>
      <c r="D25" s="157"/>
      <c r="E25" s="157"/>
      <c r="F25" s="150"/>
    </row>
    <row r="26" spans="1:6" ht="15">
      <c r="A26" s="155" t="s">
        <v>237</v>
      </c>
      <c r="B26" s="160"/>
      <c r="C26" s="160"/>
      <c r="D26" s="160"/>
      <c r="E26" s="160"/>
      <c r="F26" s="150">
        <v>-120000</v>
      </c>
    </row>
    <row r="27" spans="1:6" ht="15">
      <c r="A27" s="155" t="s">
        <v>276</v>
      </c>
      <c r="B27" s="157"/>
      <c r="C27" s="157"/>
      <c r="D27" s="157"/>
      <c r="E27" s="157"/>
      <c r="F27" s="303"/>
    </row>
    <row r="28" spans="1:6" ht="12.75">
      <c r="A28" s="155" t="s">
        <v>277</v>
      </c>
      <c r="B28" s="155"/>
      <c r="C28" s="155"/>
      <c r="D28" s="155"/>
      <c r="E28" s="155"/>
      <c r="F28" s="150">
        <v>634085</v>
      </c>
    </row>
    <row r="29" spans="1:6" ht="14.25">
      <c r="A29" s="158" t="s">
        <v>120</v>
      </c>
      <c r="B29" s="159"/>
      <c r="C29" s="159"/>
      <c r="D29" s="157"/>
      <c r="E29" s="157"/>
      <c r="F29" s="150"/>
    </row>
    <row r="30" spans="1:6" ht="15">
      <c r="A30" s="155" t="s">
        <v>237</v>
      </c>
      <c r="B30" s="160"/>
      <c r="C30" s="160"/>
      <c r="D30" s="160"/>
      <c r="E30" s="160"/>
      <c r="F30" s="150">
        <v>-368182</v>
      </c>
    </row>
    <row r="31" spans="1:7" ht="15">
      <c r="A31" s="155"/>
      <c r="B31" s="160"/>
      <c r="C31" s="160"/>
      <c r="D31" s="160"/>
      <c r="E31" s="160"/>
      <c r="F31" s="150"/>
      <c r="G31" s="166"/>
    </row>
    <row r="32" spans="1:6" ht="15" hidden="1">
      <c r="A32" s="155"/>
      <c r="F32" s="123"/>
    </row>
    <row r="33" spans="1:6" ht="15" hidden="1">
      <c r="A33" s="155"/>
      <c r="F33" s="123"/>
    </row>
    <row r="34" spans="1:6" ht="15" hidden="1">
      <c r="A34" s="155"/>
      <c r="F34" s="123"/>
    </row>
  </sheetData>
  <mergeCells count="1">
    <mergeCell ref="A15:F15"/>
  </mergeCells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6.8515625" style="0" customWidth="1"/>
    <col min="2" max="2" width="15.7109375" style="0" customWidth="1"/>
    <col min="3" max="3" width="11.7109375" style="0" customWidth="1"/>
    <col min="4" max="4" width="4.7109375" style="0" customWidth="1"/>
    <col min="5" max="5" width="12.421875" style="0" customWidth="1"/>
    <col min="6" max="6" width="3.8515625" style="0" customWidth="1"/>
  </cols>
  <sheetData>
    <row r="1" spans="1:5" ht="12.75" customHeight="1">
      <c r="A1" s="1"/>
      <c r="B1" s="1"/>
      <c r="C1" s="1"/>
      <c r="D1" s="1"/>
      <c r="E1" s="1"/>
    </row>
    <row r="2" spans="1:6" ht="16.5" customHeight="1">
      <c r="A2" s="181" t="s">
        <v>122</v>
      </c>
      <c r="B2" s="1"/>
      <c r="C2" s="1"/>
      <c r="D2" s="1"/>
      <c r="E2" s="1"/>
      <c r="F2" s="2"/>
    </row>
    <row r="3" spans="1:6" ht="16.5" customHeight="1">
      <c r="A3" s="181" t="s">
        <v>123</v>
      </c>
      <c r="B3" s="1"/>
      <c r="C3" s="1"/>
      <c r="D3" s="1"/>
      <c r="E3" s="1"/>
      <c r="F3" s="2"/>
    </row>
    <row r="4" spans="1:6" ht="16.5" customHeight="1">
      <c r="A4" s="181" t="s">
        <v>105</v>
      </c>
      <c r="B4" s="1"/>
      <c r="C4" s="1"/>
      <c r="D4" s="1"/>
      <c r="E4" s="1"/>
      <c r="F4" s="2"/>
    </row>
    <row r="5" spans="1:5" ht="12.75" customHeight="1">
      <c r="A5" s="1"/>
      <c r="B5" s="1"/>
      <c r="C5" s="1"/>
      <c r="D5" s="1"/>
      <c r="E5" s="1"/>
    </row>
    <row r="6" spans="1:6" ht="12.75">
      <c r="A6" s="145"/>
      <c r="B6" s="145"/>
      <c r="C6" s="146"/>
      <c r="D6" s="146"/>
      <c r="E6" s="146"/>
      <c r="F6" s="119"/>
    </row>
    <row r="7" spans="1:6" ht="12.75">
      <c r="A7" s="33"/>
      <c r="B7" s="161" t="s">
        <v>106</v>
      </c>
      <c r="C7" s="162" t="s">
        <v>91</v>
      </c>
      <c r="D7" s="162"/>
      <c r="E7" s="162" t="s">
        <v>107</v>
      </c>
      <c r="F7" s="342"/>
    </row>
    <row r="8" spans="1:6" ht="12.75">
      <c r="A8" s="33"/>
      <c r="B8" s="145"/>
      <c r="C8" s="146"/>
      <c r="D8" s="146"/>
      <c r="E8" s="146"/>
      <c r="F8" s="104"/>
    </row>
    <row r="9" spans="1:6" ht="12.75">
      <c r="A9" s="148" t="s">
        <v>109</v>
      </c>
      <c r="B9" s="149"/>
      <c r="C9" s="150"/>
      <c r="D9" s="150"/>
      <c r="E9" s="337">
        <v>372.243979999999</v>
      </c>
      <c r="F9" s="104"/>
    </row>
    <row r="10" spans="1:6" ht="12.75">
      <c r="A10" s="33" t="s">
        <v>110</v>
      </c>
      <c r="B10" s="164">
        <f>+E9</f>
        <v>372.243979999999</v>
      </c>
      <c r="C10" s="150">
        <f>11.95038-120.14403</f>
        <v>-108.19365</v>
      </c>
      <c r="D10" s="150"/>
      <c r="E10" s="337">
        <f>+C10+B10</f>
        <v>264.050329999999</v>
      </c>
      <c r="F10" s="104"/>
    </row>
    <row r="11" spans="1:6" ht="12.75">
      <c r="A11" s="33" t="s">
        <v>112</v>
      </c>
      <c r="B11" s="164">
        <f>+E10</f>
        <v>264.050329999999</v>
      </c>
      <c r="C11" s="150">
        <f>+(11.22995+4.5345+3.51557)-(59.438+2.357+33.86185)</f>
        <v>-76.37682999999998</v>
      </c>
      <c r="D11" s="150"/>
      <c r="E11" s="337">
        <f>+B11+C11</f>
        <v>187.67349999999902</v>
      </c>
      <c r="F11" s="104"/>
    </row>
    <row r="12" spans="1:6" ht="12.75">
      <c r="A12" s="33" t="s">
        <v>231</v>
      </c>
      <c r="B12" s="164">
        <f>+E11</f>
        <v>187.67349999999902</v>
      </c>
      <c r="C12" s="150">
        <f>+(1.84358-0.34591+0.81426)-38.19163</f>
        <v>-35.8797</v>
      </c>
      <c r="D12" s="280"/>
      <c r="E12" s="337">
        <f>+B12+C12</f>
        <v>151.793799999999</v>
      </c>
      <c r="F12" s="104"/>
    </row>
    <row r="13" spans="1:6" ht="12.75">
      <c r="A13" s="33" t="s">
        <v>233</v>
      </c>
      <c r="B13" s="164">
        <f>+E12</f>
        <v>151.793799999999</v>
      </c>
      <c r="C13" s="343">
        <f>2.834-22.865</f>
        <v>-20.031</v>
      </c>
      <c r="D13" s="280"/>
      <c r="E13" s="337">
        <f>+B13+C13</f>
        <v>131.762799999999</v>
      </c>
      <c r="F13" s="104"/>
    </row>
    <row r="14" spans="1:6" ht="12.75">
      <c r="A14" s="151"/>
      <c r="B14" s="152"/>
      <c r="C14" s="153"/>
      <c r="D14" s="153"/>
      <c r="E14" s="153"/>
      <c r="F14" s="116"/>
    </row>
    <row r="16" spans="3:5" ht="12.75">
      <c r="C16" s="165"/>
      <c r="E16" s="166"/>
    </row>
    <row r="17" ht="12.75">
      <c r="C17" s="165"/>
    </row>
    <row r="18" ht="12.75">
      <c r="C18" s="167"/>
    </row>
    <row r="19" ht="12.75">
      <c r="C19" s="165"/>
    </row>
    <row r="21" spans="1:6" ht="15.75">
      <c r="A21" s="181" t="s">
        <v>278</v>
      </c>
      <c r="B21" s="1"/>
      <c r="C21" s="1"/>
      <c r="D21" s="1"/>
      <c r="E21" s="1"/>
      <c r="F21" s="2"/>
    </row>
    <row r="22" spans="1:6" ht="31.5" customHeight="1">
      <c r="A22" s="349" t="s">
        <v>279</v>
      </c>
      <c r="B22" s="349"/>
      <c r="C22" s="349"/>
      <c r="D22" s="349"/>
      <c r="E22" s="349"/>
      <c r="F22" s="350"/>
    </row>
    <row r="23" spans="1:6" ht="15.75">
      <c r="A23" s="181" t="s">
        <v>105</v>
      </c>
      <c r="B23" s="1"/>
      <c r="C23" s="1"/>
      <c r="D23" s="1"/>
      <c r="E23" s="1"/>
      <c r="F23" s="2"/>
    </row>
    <row r="24" spans="1:5" ht="12.75">
      <c r="A24" s="1"/>
      <c r="B24" s="1"/>
      <c r="C24" s="1"/>
      <c r="D24" s="1"/>
      <c r="E24" s="1"/>
    </row>
    <row r="25" spans="1:6" ht="12.75">
      <c r="A25" s="145"/>
      <c r="B25" s="145"/>
      <c r="C25" s="146"/>
      <c r="D25" s="146"/>
      <c r="E25" s="146"/>
      <c r="F25" s="119"/>
    </row>
    <row r="26" spans="1:6" ht="12.75">
      <c r="A26" s="33"/>
      <c r="B26" s="161" t="str">
        <f>+B7</f>
        <v>Saldo Inicial</v>
      </c>
      <c r="C26" s="162" t="str">
        <f>+C7</f>
        <v>Variación</v>
      </c>
      <c r="D26" s="162"/>
      <c r="E26" s="162" t="str">
        <f>+E7</f>
        <v>Saldo Final</v>
      </c>
      <c r="F26" s="342"/>
    </row>
    <row r="27" spans="1:6" ht="12.75">
      <c r="A27" s="33"/>
      <c r="B27" s="145"/>
      <c r="C27" s="146"/>
      <c r="D27" s="146"/>
      <c r="E27" s="146"/>
      <c r="F27" s="104"/>
    </row>
    <row r="28" spans="1:6" ht="12.75">
      <c r="A28" s="148" t="str">
        <f>+A9</f>
        <v> Diciembre 2004</v>
      </c>
      <c r="B28" s="149"/>
      <c r="C28" s="150"/>
      <c r="D28" s="150"/>
      <c r="E28" s="337">
        <v>0</v>
      </c>
      <c r="F28" s="104"/>
    </row>
    <row r="29" spans="1:6" ht="12.75">
      <c r="A29" s="148" t="str">
        <f>+A10</f>
        <v> Primer Trimestre 2005</v>
      </c>
      <c r="B29" s="164">
        <f>+E28</f>
        <v>0</v>
      </c>
      <c r="C29" s="150">
        <v>0</v>
      </c>
      <c r="D29" s="150"/>
      <c r="E29" s="337">
        <f>+C29+B29</f>
        <v>0</v>
      </c>
      <c r="F29" s="104"/>
    </row>
    <row r="30" spans="1:6" ht="12.75">
      <c r="A30" s="148" t="str">
        <f>+A11</f>
        <v> Segundo Trimestre 2005</v>
      </c>
      <c r="B30" s="164">
        <f>+E29</f>
        <v>0</v>
      </c>
      <c r="C30" s="150">
        <v>0</v>
      </c>
      <c r="D30" s="150"/>
      <c r="E30" s="337">
        <f>+B30+C30</f>
        <v>0</v>
      </c>
      <c r="F30" s="104"/>
    </row>
    <row r="31" spans="1:6" ht="12.75">
      <c r="A31" s="148" t="str">
        <f>+A12</f>
        <v> Tercer Trimestre 2005</v>
      </c>
      <c r="B31" s="164">
        <f>+E30</f>
        <v>0</v>
      </c>
      <c r="C31" s="150">
        <v>0</v>
      </c>
      <c r="D31" s="280"/>
      <c r="E31" s="337">
        <f>+B31+C31</f>
        <v>0</v>
      </c>
      <c r="F31" s="104"/>
    </row>
    <row r="32" spans="1:6" ht="12.75">
      <c r="A32" s="148" t="str">
        <f>+A13</f>
        <v> Cuarto Trimestre 2005</v>
      </c>
      <c r="B32" s="164">
        <f>+E31</f>
        <v>0</v>
      </c>
      <c r="C32" s="343">
        <f>10666+705+821</f>
        <v>12192</v>
      </c>
      <c r="D32" s="280"/>
      <c r="E32" s="337">
        <f>+B32+C32</f>
        <v>12192</v>
      </c>
      <c r="F32" s="104"/>
    </row>
    <row r="33" spans="1:6" ht="12.75">
      <c r="A33" s="151"/>
      <c r="B33" s="152"/>
      <c r="C33" s="153"/>
      <c r="D33" s="153"/>
      <c r="E33" s="153"/>
      <c r="F33" s="116"/>
    </row>
  </sheetData>
  <mergeCells count="1">
    <mergeCell ref="A22:F22"/>
  </mergeCells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11.421875" defaultRowHeight="12.75"/>
  <cols>
    <col min="1" max="2" width="3.421875" style="0" customWidth="1"/>
    <col min="3" max="3" width="51.7109375" style="0" customWidth="1"/>
    <col min="4" max="5" width="13.8515625" style="0" customWidth="1"/>
    <col min="6" max="6" width="13.421875" style="0" customWidth="1"/>
  </cols>
  <sheetData>
    <row r="1" spans="1:6" ht="12.75">
      <c r="A1" s="1" t="s">
        <v>280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248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38.25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15237790.485830002</v>
      </c>
      <c r="E10" s="28">
        <v>443086.4217866667</v>
      </c>
      <c r="F10" s="170">
        <v>15680876.907616667</v>
      </c>
    </row>
    <row r="11" spans="1:6" ht="12.75">
      <c r="A11" s="26"/>
      <c r="B11" s="21" t="s">
        <v>8</v>
      </c>
      <c r="C11" s="21"/>
      <c r="D11" s="30">
        <v>11184790.592</v>
      </c>
      <c r="E11" s="28">
        <v>306.747</v>
      </c>
      <c r="F11" s="170">
        <v>11185097.339</v>
      </c>
    </row>
    <row r="12" spans="1:6" ht="12.75">
      <c r="A12" s="26"/>
      <c r="B12" s="21"/>
      <c r="C12" s="21" t="s">
        <v>219</v>
      </c>
      <c r="D12" s="30">
        <v>957738.339166</v>
      </c>
      <c r="E12" s="28">
        <v>0</v>
      </c>
      <c r="F12" s="170">
        <v>957738.339166</v>
      </c>
    </row>
    <row r="13" spans="1:6" ht="12.75">
      <c r="A13" s="26"/>
      <c r="B13" s="21" t="s">
        <v>9</v>
      </c>
      <c r="C13" s="21"/>
      <c r="D13" s="30">
        <v>2004830.678</v>
      </c>
      <c r="E13" s="28">
        <v>435609.22339000006</v>
      </c>
      <c r="F13" s="170">
        <v>2440439.9013900002</v>
      </c>
    </row>
    <row r="14" spans="1:6" ht="12.75">
      <c r="A14" s="26"/>
      <c r="B14" s="21" t="s">
        <v>10</v>
      </c>
      <c r="C14" s="21"/>
      <c r="D14" s="30">
        <v>919621.3280000001</v>
      </c>
      <c r="E14" s="28">
        <v>0</v>
      </c>
      <c r="F14" s="170">
        <v>919621.3280000001</v>
      </c>
    </row>
    <row r="15" spans="1:6" ht="12.75">
      <c r="A15" s="26"/>
      <c r="B15" s="21" t="s">
        <v>281</v>
      </c>
      <c r="C15" s="21"/>
      <c r="D15" s="30">
        <v>71993.68861000001</v>
      </c>
      <c r="E15" s="28">
        <v>0</v>
      </c>
      <c r="F15" s="170">
        <v>71993.68861000001</v>
      </c>
    </row>
    <row r="16" spans="1:6" ht="12.75">
      <c r="A16" s="26"/>
      <c r="B16" s="21" t="s">
        <v>282</v>
      </c>
      <c r="C16" s="21"/>
      <c r="D16" s="30">
        <v>238663.15313</v>
      </c>
      <c r="E16" s="28">
        <v>7170.451396666668</v>
      </c>
      <c r="F16" s="170">
        <v>245833.60452666666</v>
      </c>
    </row>
    <row r="17" spans="1:6" ht="12.75">
      <c r="A17" s="26"/>
      <c r="B17" s="21" t="s">
        <v>11</v>
      </c>
      <c r="C17" s="21"/>
      <c r="D17" s="30">
        <v>382676.28228999994</v>
      </c>
      <c r="E17" s="28">
        <v>0</v>
      </c>
      <c r="F17" s="170">
        <v>382676.28228999994</v>
      </c>
    </row>
    <row r="18" spans="1:6" ht="12.75">
      <c r="A18" s="26"/>
      <c r="B18" s="21" t="s">
        <v>12</v>
      </c>
      <c r="C18" s="21"/>
      <c r="D18" s="30">
        <v>435214.76379999996</v>
      </c>
      <c r="E18" s="28">
        <v>0</v>
      </c>
      <c r="F18" s="170">
        <v>435214.76379999996</v>
      </c>
    </row>
    <row r="19" spans="1:6" ht="12.75">
      <c r="A19" s="26"/>
      <c r="B19" s="21"/>
      <c r="C19" s="21"/>
      <c r="D19" s="171"/>
      <c r="E19" s="31"/>
      <c r="F19" s="110"/>
    </row>
    <row r="20" spans="1:6" ht="12.75">
      <c r="A20" s="26" t="s">
        <v>13</v>
      </c>
      <c r="B20" s="21"/>
      <c r="C20" s="21"/>
      <c r="D20" s="30">
        <v>10053009.379120002</v>
      </c>
      <c r="E20" s="28">
        <v>529351.0293623334</v>
      </c>
      <c r="F20" s="170">
        <v>10582360.408482334</v>
      </c>
    </row>
    <row r="21" spans="1:6" ht="12.75">
      <c r="A21" s="26"/>
      <c r="B21" s="21" t="s">
        <v>14</v>
      </c>
      <c r="C21" s="21"/>
      <c r="D21" s="30">
        <v>2516732.12242</v>
      </c>
      <c r="E21" s="28">
        <v>0</v>
      </c>
      <c r="F21" s="170">
        <v>2516732.12242</v>
      </c>
    </row>
    <row r="22" spans="1:6" ht="12.75">
      <c r="A22" s="26"/>
      <c r="B22" s="21" t="s">
        <v>15</v>
      </c>
      <c r="C22" s="21"/>
      <c r="D22" s="30">
        <v>952800.66261</v>
      </c>
      <c r="E22" s="28">
        <v>228561.74744</v>
      </c>
      <c r="F22" s="170">
        <v>1181362.41005</v>
      </c>
    </row>
    <row r="23" spans="1:6" ht="12.75">
      <c r="A23" s="26"/>
      <c r="B23" s="21" t="s">
        <v>16</v>
      </c>
      <c r="C23" s="21"/>
      <c r="D23" s="30">
        <v>252895.35520000002</v>
      </c>
      <c r="E23" s="28">
        <v>300631.2689223333</v>
      </c>
      <c r="F23" s="170">
        <v>553526.6241223334</v>
      </c>
    </row>
    <row r="24" spans="1:6" ht="12.75">
      <c r="A24" s="26"/>
      <c r="B24" s="21" t="s">
        <v>283</v>
      </c>
      <c r="C24" s="21"/>
      <c r="D24" s="30">
        <v>3279665.6410600003</v>
      </c>
      <c r="E24" s="28">
        <v>158.01300000000003</v>
      </c>
      <c r="F24" s="170">
        <v>3279823.65406</v>
      </c>
    </row>
    <row r="25" spans="1:6" ht="12.75">
      <c r="A25" s="26"/>
      <c r="B25" s="21" t="s">
        <v>284</v>
      </c>
      <c r="C25" s="21"/>
      <c r="D25" s="30">
        <v>3036464.40183</v>
      </c>
      <c r="E25" s="28">
        <v>0</v>
      </c>
      <c r="F25" s="170">
        <v>3036464.40183</v>
      </c>
    </row>
    <row r="26" spans="1:6" ht="12.75">
      <c r="A26" s="26"/>
      <c r="B26" s="21" t="s">
        <v>17</v>
      </c>
      <c r="C26" s="21"/>
      <c r="D26" s="30">
        <v>14451.196</v>
      </c>
      <c r="E26" s="28">
        <v>0</v>
      </c>
      <c r="F26" s="170">
        <v>14451.196</v>
      </c>
    </row>
    <row r="27" spans="1:6" ht="12.75">
      <c r="A27" s="26"/>
      <c r="B27" s="21"/>
      <c r="C27" s="21"/>
      <c r="D27" s="171"/>
      <c r="E27" s="31"/>
      <c r="F27" s="110"/>
    </row>
    <row r="28" spans="1:6" ht="12.75">
      <c r="A28" s="33" t="s">
        <v>18</v>
      </c>
      <c r="B28" s="34"/>
      <c r="C28" s="34"/>
      <c r="D28" s="30">
        <v>5184781.10671</v>
      </c>
      <c r="E28" s="28">
        <v>-86264.60757566668</v>
      </c>
      <c r="F28" s="170">
        <v>5098516.499134334</v>
      </c>
    </row>
    <row r="29" spans="1:6" ht="12.75">
      <c r="A29" s="26"/>
      <c r="B29" s="21"/>
      <c r="C29" s="21"/>
      <c r="D29" s="30"/>
      <c r="E29" s="28"/>
      <c r="F29" s="170"/>
    </row>
    <row r="30" spans="1:6" ht="12.75">
      <c r="A30" s="25" t="s">
        <v>19</v>
      </c>
      <c r="B30" s="21"/>
      <c r="C30" s="21"/>
      <c r="D30" s="30"/>
      <c r="E30" s="28"/>
      <c r="F30" s="170"/>
    </row>
    <row r="31" spans="1:6" ht="12.75">
      <c r="A31" s="26" t="s">
        <v>20</v>
      </c>
      <c r="B31" s="21"/>
      <c r="C31" s="21"/>
      <c r="D31" s="30">
        <v>2032768.93337</v>
      </c>
      <c r="E31" s="28">
        <v>0</v>
      </c>
      <c r="F31" s="170">
        <v>2032768.93337</v>
      </c>
    </row>
    <row r="32" spans="1:6" ht="12.75">
      <c r="A32" s="26"/>
      <c r="B32" s="21" t="s">
        <v>21</v>
      </c>
      <c r="C32" s="21"/>
      <c r="D32" s="30">
        <v>26554.595269999998</v>
      </c>
      <c r="E32" s="28">
        <v>0</v>
      </c>
      <c r="F32" s="170">
        <v>26554.595269999998</v>
      </c>
    </row>
    <row r="33" spans="1:6" ht="12.75">
      <c r="A33" s="26"/>
      <c r="B33" s="21" t="s">
        <v>22</v>
      </c>
      <c r="C33" s="21"/>
      <c r="D33" s="30">
        <v>1200354.97647</v>
      </c>
      <c r="E33" s="28">
        <v>0</v>
      </c>
      <c r="F33" s="170">
        <v>1200354.97647</v>
      </c>
    </row>
    <row r="34" spans="1:6" ht="12.75">
      <c r="A34" s="26"/>
      <c r="B34" s="21" t="s">
        <v>23</v>
      </c>
      <c r="C34" s="21"/>
      <c r="D34" s="30">
        <v>858968.5521699998</v>
      </c>
      <c r="E34" s="28">
        <v>0</v>
      </c>
      <c r="F34" s="170">
        <v>858968.5521699998</v>
      </c>
    </row>
    <row r="35" spans="1:6" ht="12.75">
      <c r="A35" s="26"/>
      <c r="B35" s="21"/>
      <c r="C35" s="21"/>
      <c r="D35" s="30"/>
      <c r="E35" s="28"/>
      <c r="F35" s="170"/>
    </row>
    <row r="36" spans="1:6" ht="12.75">
      <c r="A36" s="35" t="s">
        <v>285</v>
      </c>
      <c r="B36" s="36"/>
      <c r="C36" s="36"/>
      <c r="D36" s="38">
        <v>15264345.081100002</v>
      </c>
      <c r="E36" s="39">
        <v>443086.4217866667</v>
      </c>
      <c r="F36" s="172">
        <v>15707431.502886668</v>
      </c>
    </row>
    <row r="37" spans="1:6" ht="12.75">
      <c r="A37" s="35" t="s">
        <v>286</v>
      </c>
      <c r="B37" s="36"/>
      <c r="C37" s="36"/>
      <c r="D37" s="38">
        <v>12112332.90776</v>
      </c>
      <c r="E37" s="39">
        <v>529351.0293623334</v>
      </c>
      <c r="F37" s="172">
        <v>12641683.937122332</v>
      </c>
    </row>
    <row r="38" spans="1:6" ht="12.75">
      <c r="A38" s="35" t="s">
        <v>24</v>
      </c>
      <c r="B38" s="36"/>
      <c r="C38" s="36"/>
      <c r="D38" s="38">
        <v>3152012.173340002</v>
      </c>
      <c r="E38" s="39">
        <v>-86264.60757566668</v>
      </c>
      <c r="F38" s="172">
        <v>3065747.565764336</v>
      </c>
    </row>
    <row r="39" spans="1:6" ht="12.75">
      <c r="A39" s="41"/>
      <c r="B39" s="42"/>
      <c r="C39" s="42"/>
      <c r="D39" s="173"/>
      <c r="E39" s="45"/>
      <c r="F39" s="174"/>
    </row>
    <row r="40" spans="1:6" ht="12.75">
      <c r="A40" s="26"/>
      <c r="B40" s="21"/>
      <c r="C40" s="21"/>
      <c r="D40" s="171"/>
      <c r="E40" s="31"/>
      <c r="F40" s="110"/>
    </row>
    <row r="41" spans="1:6" ht="12.75">
      <c r="A41" s="25" t="s">
        <v>27</v>
      </c>
      <c r="B41" s="21"/>
      <c r="C41" s="21"/>
      <c r="D41" s="171"/>
      <c r="E41" s="31"/>
      <c r="F41" s="110"/>
    </row>
    <row r="42" spans="1:6" ht="12.75">
      <c r="A42" s="25"/>
      <c r="B42" s="21"/>
      <c r="C42" s="21"/>
      <c r="D42" s="171"/>
      <c r="E42" s="31"/>
      <c r="F42" s="110"/>
    </row>
    <row r="43" spans="1:6" ht="12.75">
      <c r="A43" s="26" t="s">
        <v>28</v>
      </c>
      <c r="B43" s="21"/>
      <c r="C43" s="21"/>
      <c r="D43" s="30">
        <v>1184483.3352100004</v>
      </c>
      <c r="E43" s="28">
        <v>80717.59625999999</v>
      </c>
      <c r="F43" s="170">
        <v>1265200.9314700002</v>
      </c>
    </row>
    <row r="44" spans="1:6" ht="12.75">
      <c r="A44" s="26" t="s">
        <v>29</v>
      </c>
      <c r="B44" s="21"/>
      <c r="C44" s="21"/>
      <c r="D44" s="30">
        <v>-80145.33984999999</v>
      </c>
      <c r="E44" s="28">
        <v>-1220.7608100000002</v>
      </c>
      <c r="F44" s="170">
        <v>-81366.10066</v>
      </c>
    </row>
    <row r="45" spans="1:6" ht="12.75">
      <c r="A45" s="26"/>
      <c r="B45" s="21" t="s">
        <v>30</v>
      </c>
      <c r="C45" s="21"/>
      <c r="D45" s="30">
        <v>183488.92307000002</v>
      </c>
      <c r="E45" s="28">
        <v>0</v>
      </c>
      <c r="F45" s="170">
        <v>183488.92307000002</v>
      </c>
    </row>
    <row r="46" spans="1:6" ht="12.75">
      <c r="A46" s="26"/>
      <c r="B46" s="21" t="s">
        <v>31</v>
      </c>
      <c r="C46" s="21"/>
      <c r="D46" s="30">
        <v>263634.26292</v>
      </c>
      <c r="E46" s="28">
        <v>1220.7608100000002</v>
      </c>
      <c r="F46" s="170">
        <v>264855.02373</v>
      </c>
    </row>
    <row r="47" spans="1:6" ht="12.75">
      <c r="A47" s="26" t="s">
        <v>32</v>
      </c>
      <c r="B47" s="21"/>
      <c r="C47" s="21"/>
      <c r="D47" s="30">
        <v>745191.5568999997</v>
      </c>
      <c r="E47" s="28">
        <v>0</v>
      </c>
      <c r="F47" s="170">
        <v>745191.5568999997</v>
      </c>
    </row>
    <row r="48" spans="1:6" ht="12.75">
      <c r="A48" s="26"/>
      <c r="B48" s="21" t="s">
        <v>33</v>
      </c>
      <c r="C48" s="21"/>
      <c r="D48" s="30">
        <v>1716996.4996399998</v>
      </c>
      <c r="E48" s="28">
        <v>0</v>
      </c>
      <c r="F48" s="170">
        <v>1716996.4996399998</v>
      </c>
    </row>
    <row r="49" spans="1:6" ht="12.75">
      <c r="A49" s="26"/>
      <c r="B49" s="21" t="s">
        <v>34</v>
      </c>
      <c r="C49" s="21"/>
      <c r="D49" s="30">
        <v>971804.9427400001</v>
      </c>
      <c r="E49" s="28">
        <v>0</v>
      </c>
      <c r="F49" s="170">
        <v>971804.9427400001</v>
      </c>
    </row>
    <row r="50" spans="1:6" ht="12.75">
      <c r="A50" s="26" t="s">
        <v>35</v>
      </c>
      <c r="B50" s="21"/>
      <c r="C50" s="21"/>
      <c r="D50" s="30">
        <v>-3881.823690000032</v>
      </c>
      <c r="E50" s="28">
        <v>0</v>
      </c>
      <c r="F50" s="170">
        <v>-3881.823690000032</v>
      </c>
    </row>
    <row r="51" spans="1:6" ht="12.75">
      <c r="A51" s="26" t="s">
        <v>36</v>
      </c>
      <c r="B51" s="21"/>
      <c r="C51" s="21"/>
      <c r="D51" s="30">
        <v>100115.19943000056</v>
      </c>
      <c r="E51" s="28">
        <v>81789.62307</v>
      </c>
      <c r="F51" s="170">
        <v>181904.82250000056</v>
      </c>
    </row>
    <row r="52" spans="1:6" ht="12.75">
      <c r="A52" s="26" t="s">
        <v>128</v>
      </c>
      <c r="B52" s="21"/>
      <c r="C52" s="21"/>
      <c r="D52" s="30">
        <v>1300995.002</v>
      </c>
      <c r="E52" s="28">
        <v>-136.58096</v>
      </c>
      <c r="F52" s="170">
        <v>1300858.4210400002</v>
      </c>
    </row>
    <row r="53" spans="1:6" ht="12.75">
      <c r="A53" s="26"/>
      <c r="B53" s="21" t="s">
        <v>37</v>
      </c>
      <c r="C53" s="21"/>
      <c r="D53" s="30">
        <v>0</v>
      </c>
      <c r="E53" s="28">
        <v>-157.80255</v>
      </c>
      <c r="F53" s="170">
        <v>-157.80255</v>
      </c>
    </row>
    <row r="54" spans="1:6" ht="12.75">
      <c r="A54" s="26"/>
      <c r="B54" s="21" t="s">
        <v>38</v>
      </c>
      <c r="C54" s="21"/>
      <c r="D54" s="30">
        <v>1300995.002</v>
      </c>
      <c r="E54" s="28">
        <v>21.22159</v>
      </c>
      <c r="F54" s="170">
        <v>1301016.22359</v>
      </c>
    </row>
    <row r="55" spans="1:6" ht="12.75">
      <c r="A55" s="26" t="s">
        <v>129</v>
      </c>
      <c r="B55" s="21"/>
      <c r="C55" s="21"/>
      <c r="D55" s="30">
        <v>-877791.2595800001</v>
      </c>
      <c r="E55" s="28">
        <v>285.31496</v>
      </c>
      <c r="F55" s="170">
        <v>-877505.9446200001</v>
      </c>
    </row>
    <row r="56" spans="1:6" ht="12.75">
      <c r="A56" s="26" t="s">
        <v>39</v>
      </c>
      <c r="B56" s="21"/>
      <c r="C56" s="21"/>
      <c r="D56" s="30">
        <v>0</v>
      </c>
      <c r="E56" s="28">
        <v>0</v>
      </c>
      <c r="F56" s="170">
        <v>0</v>
      </c>
    </row>
    <row r="57" spans="1:6" ht="12.75">
      <c r="A57" s="26"/>
      <c r="B57" s="21"/>
      <c r="C57" s="21"/>
      <c r="D57" s="30"/>
      <c r="E57" s="28"/>
      <c r="F57" s="170"/>
    </row>
    <row r="58" spans="1:6" ht="12.75">
      <c r="A58" s="26" t="s">
        <v>40</v>
      </c>
      <c r="B58" s="21"/>
      <c r="C58" s="21"/>
      <c r="D58" s="30">
        <v>-1967528.8381299996</v>
      </c>
      <c r="E58" s="28">
        <v>166982.20383566665</v>
      </c>
      <c r="F58" s="170">
        <v>-1800546.6342943332</v>
      </c>
    </row>
    <row r="59" spans="1:6" ht="12.75">
      <c r="A59" s="26" t="s">
        <v>41</v>
      </c>
      <c r="B59" s="21"/>
      <c r="C59" s="21"/>
      <c r="D59" s="30">
        <v>-364419.6710399999</v>
      </c>
      <c r="E59" s="28">
        <v>-129710.33204333334</v>
      </c>
      <c r="F59" s="170">
        <v>-494130.0030833334</v>
      </c>
    </row>
    <row r="60" spans="1:6" ht="12.75">
      <c r="A60" s="26"/>
      <c r="B60" s="21" t="s">
        <v>42</v>
      </c>
      <c r="C60" s="21"/>
      <c r="D60" s="30">
        <v>101176.64276</v>
      </c>
      <c r="E60" s="28">
        <v>4688.0666</v>
      </c>
      <c r="F60" s="170">
        <v>105864.70936000001</v>
      </c>
    </row>
    <row r="61" spans="1:6" ht="12.75">
      <c r="A61" s="26"/>
      <c r="B61" s="21"/>
      <c r="C61" s="21" t="s">
        <v>43</v>
      </c>
      <c r="D61" s="30">
        <v>0</v>
      </c>
      <c r="E61" s="28">
        <v>0</v>
      </c>
      <c r="F61" s="170">
        <v>0</v>
      </c>
    </row>
    <row r="62" spans="1:6" ht="12.75">
      <c r="A62" s="26"/>
      <c r="B62" s="21"/>
      <c r="C62" s="21" t="s">
        <v>44</v>
      </c>
      <c r="D62" s="30">
        <v>101176.64276</v>
      </c>
      <c r="E62" s="28">
        <v>4688.0666</v>
      </c>
      <c r="F62" s="170">
        <v>105864.70936000001</v>
      </c>
    </row>
    <row r="63" spans="1:6" ht="12.75">
      <c r="A63" s="26"/>
      <c r="B63" s="21" t="s">
        <v>45</v>
      </c>
      <c r="C63" s="21"/>
      <c r="D63" s="30">
        <v>465596.31379999995</v>
      </c>
      <c r="E63" s="28">
        <v>134398.39864333335</v>
      </c>
      <c r="F63" s="170">
        <v>599994.7124433334</v>
      </c>
    </row>
    <row r="64" spans="1:6" ht="12.75">
      <c r="A64" s="26" t="s">
        <v>46</v>
      </c>
      <c r="B64" s="21"/>
      <c r="C64" s="21"/>
      <c r="D64" s="30">
        <v>-885494.7960899998</v>
      </c>
      <c r="E64" s="28">
        <v>0</v>
      </c>
      <c r="F64" s="170">
        <v>-885494.7960899998</v>
      </c>
    </row>
    <row r="65" spans="1:6" ht="12.75">
      <c r="A65" s="26"/>
      <c r="B65" s="21" t="s">
        <v>42</v>
      </c>
      <c r="C65" s="21"/>
      <c r="D65" s="30">
        <v>356547.472</v>
      </c>
      <c r="E65" s="28">
        <v>0</v>
      </c>
      <c r="F65" s="170">
        <v>356547.472</v>
      </c>
    </row>
    <row r="66" spans="1:6" ht="12.75">
      <c r="A66" s="26"/>
      <c r="B66" s="21"/>
      <c r="C66" s="21" t="s">
        <v>43</v>
      </c>
      <c r="D66" s="30">
        <v>356547.472</v>
      </c>
      <c r="E66" s="28">
        <v>0</v>
      </c>
      <c r="F66" s="170">
        <v>356547.472</v>
      </c>
    </row>
    <row r="67" spans="1:6" ht="12.75">
      <c r="A67" s="26"/>
      <c r="B67" s="21"/>
      <c r="C67" s="21" t="s">
        <v>44</v>
      </c>
      <c r="D67" s="30">
        <v>0</v>
      </c>
      <c r="E67" s="28">
        <v>0</v>
      </c>
      <c r="F67" s="170">
        <v>0</v>
      </c>
    </row>
    <row r="68" spans="1:6" ht="12.75">
      <c r="A68" s="26"/>
      <c r="B68" s="21" t="s">
        <v>45</v>
      </c>
      <c r="C68" s="21"/>
      <c r="D68" s="30">
        <v>1242042.26809</v>
      </c>
      <c r="E68" s="28">
        <v>0</v>
      </c>
      <c r="F68" s="170">
        <v>1242042.26809</v>
      </c>
    </row>
    <row r="69" spans="1:6" ht="12.75">
      <c r="A69" s="26" t="s">
        <v>47</v>
      </c>
      <c r="B69" s="21"/>
      <c r="C69" s="21"/>
      <c r="D69" s="30">
        <v>-717614.3709999999</v>
      </c>
      <c r="E69" s="28">
        <v>296692.535879</v>
      </c>
      <c r="F69" s="170">
        <v>-420921.83512099995</v>
      </c>
    </row>
    <row r="70" spans="1:6" ht="12.75">
      <c r="A70" s="26"/>
      <c r="B70" s="21"/>
      <c r="C70" s="21"/>
      <c r="D70" s="30"/>
      <c r="E70" s="28"/>
      <c r="F70" s="170"/>
    </row>
    <row r="71" spans="1:6" ht="12.75">
      <c r="A71" s="35" t="s">
        <v>48</v>
      </c>
      <c r="B71" s="36"/>
      <c r="C71" s="36"/>
      <c r="D71" s="38">
        <v>3152012.17334</v>
      </c>
      <c r="E71" s="39">
        <v>-86264.60757566665</v>
      </c>
      <c r="F71" s="172">
        <v>3065747.565764333</v>
      </c>
    </row>
    <row r="72" spans="1:6" ht="12.75">
      <c r="A72" s="50"/>
      <c r="B72" s="51"/>
      <c r="C72" s="51"/>
      <c r="D72" s="175"/>
      <c r="E72" s="176"/>
      <c r="F72" s="177"/>
    </row>
  </sheetData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11.421875" defaultRowHeight="12.75"/>
  <cols>
    <col min="1" max="2" width="3.28125" style="0" customWidth="1"/>
    <col min="3" max="3" width="52.8515625" style="0" customWidth="1"/>
    <col min="4" max="6" width="13.140625" style="0" customWidth="1"/>
  </cols>
  <sheetData>
    <row r="1" spans="1:6" ht="12.75">
      <c r="A1" s="1" t="s">
        <v>130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70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5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3499351.4969200003</v>
      </c>
      <c r="E10" s="28">
        <v>94149.13766000001</v>
      </c>
      <c r="F10" s="170">
        <v>3593500.634580001</v>
      </c>
    </row>
    <row r="11" spans="1:6" ht="12.75">
      <c r="A11" s="26"/>
      <c r="B11" s="21" t="s">
        <v>8</v>
      </c>
      <c r="C11" s="21"/>
      <c r="D11" s="30">
        <v>2701318.202</v>
      </c>
      <c r="E11" s="28">
        <v>5.708</v>
      </c>
      <c r="F11" s="170">
        <v>2701323.91</v>
      </c>
    </row>
    <row r="12" spans="1:6" ht="12.75">
      <c r="A12" s="26"/>
      <c r="B12" s="21"/>
      <c r="C12" s="21" t="s">
        <v>219</v>
      </c>
      <c r="D12" s="30">
        <v>115414.108142</v>
      </c>
      <c r="E12" s="28">
        <v>0</v>
      </c>
      <c r="F12" s="170">
        <v>115414.108142</v>
      </c>
    </row>
    <row r="13" spans="1:6" ht="12.75">
      <c r="A13" s="26"/>
      <c r="B13" s="21" t="s">
        <v>9</v>
      </c>
      <c r="C13" s="21"/>
      <c r="D13" s="30">
        <v>339270.33412</v>
      </c>
      <c r="E13" s="28">
        <v>93416.80824000001</v>
      </c>
      <c r="F13" s="170">
        <v>432687.14236000006</v>
      </c>
    </row>
    <row r="14" spans="1:6" ht="12.75">
      <c r="A14" s="26"/>
      <c r="B14" s="21" t="s">
        <v>10</v>
      </c>
      <c r="C14" s="21"/>
      <c r="D14" s="30">
        <v>220718.825</v>
      </c>
      <c r="E14" s="28">
        <v>0</v>
      </c>
      <c r="F14" s="170">
        <v>220718.825</v>
      </c>
    </row>
    <row r="15" spans="1:6" ht="12.75">
      <c r="A15" s="26"/>
      <c r="B15" s="21" t="s">
        <v>60</v>
      </c>
      <c r="C15" s="21"/>
      <c r="D15" s="30">
        <v>25527.24776</v>
      </c>
      <c r="E15" s="28">
        <v>0</v>
      </c>
      <c r="F15" s="170">
        <v>25527.24776</v>
      </c>
    </row>
    <row r="16" spans="1:6" ht="12.75">
      <c r="A16" s="26"/>
      <c r="B16" s="21" t="s">
        <v>61</v>
      </c>
      <c r="C16" s="21"/>
      <c r="D16" s="30">
        <v>25197.49147999999</v>
      </c>
      <c r="E16" s="28">
        <v>726.6214200000001</v>
      </c>
      <c r="F16" s="170">
        <v>25924.11289999999</v>
      </c>
    </row>
    <row r="17" spans="1:6" ht="12.75">
      <c r="A17" s="26"/>
      <c r="B17" s="21" t="s">
        <v>11</v>
      </c>
      <c r="C17" s="21"/>
      <c r="D17" s="30">
        <v>82954.76254</v>
      </c>
      <c r="E17" s="28">
        <v>0</v>
      </c>
      <c r="F17" s="170">
        <v>82954.76254</v>
      </c>
    </row>
    <row r="18" spans="1:6" ht="12.75">
      <c r="A18" s="26"/>
      <c r="B18" s="21" t="s">
        <v>12</v>
      </c>
      <c r="C18" s="21"/>
      <c r="D18" s="30">
        <v>104364.63402</v>
      </c>
      <c r="E18" s="28">
        <v>0</v>
      </c>
      <c r="F18" s="170">
        <v>104364.63402</v>
      </c>
    </row>
    <row r="19" spans="1:6" ht="12.75">
      <c r="A19" s="26"/>
      <c r="B19" s="21"/>
      <c r="C19" s="21"/>
      <c r="D19" s="171"/>
      <c r="E19" s="31"/>
      <c r="F19" s="110"/>
    </row>
    <row r="20" spans="1:6" ht="12.75">
      <c r="A20" s="26" t="s">
        <v>13</v>
      </c>
      <c r="B20" s="21"/>
      <c r="C20" s="21"/>
      <c r="D20" s="30">
        <v>2270415.07816</v>
      </c>
      <c r="E20" s="28">
        <v>119504.585558</v>
      </c>
      <c r="F20" s="170">
        <v>2389919.663718</v>
      </c>
    </row>
    <row r="21" spans="1:6" ht="12.75">
      <c r="A21" s="26"/>
      <c r="B21" s="21" t="s">
        <v>14</v>
      </c>
      <c r="C21" s="21"/>
      <c r="D21" s="30">
        <v>606335.93238</v>
      </c>
      <c r="E21" s="28">
        <v>0</v>
      </c>
      <c r="F21" s="170">
        <v>606335.93238</v>
      </c>
    </row>
    <row r="22" spans="1:6" ht="12.75">
      <c r="A22" s="26"/>
      <c r="B22" s="21" t="s">
        <v>15</v>
      </c>
      <c r="C22" s="21"/>
      <c r="D22" s="30">
        <v>162483.64604</v>
      </c>
      <c r="E22" s="28">
        <v>42009.932440000004</v>
      </c>
      <c r="F22" s="170">
        <v>204493.57848</v>
      </c>
    </row>
    <row r="23" spans="1:6" ht="12.75">
      <c r="A23" s="26"/>
      <c r="B23" s="21" t="s">
        <v>16</v>
      </c>
      <c r="C23" s="21"/>
      <c r="D23" s="30">
        <v>65079.391540000004</v>
      </c>
      <c r="E23" s="28">
        <v>77413.121118</v>
      </c>
      <c r="F23" s="170">
        <v>142492.512658</v>
      </c>
    </row>
    <row r="24" spans="1:6" ht="12.75">
      <c r="A24" s="26"/>
      <c r="B24" s="21" t="s">
        <v>62</v>
      </c>
      <c r="C24" s="21"/>
      <c r="D24" s="30">
        <v>736808.89066</v>
      </c>
      <c r="E24" s="28">
        <v>81.53200000000001</v>
      </c>
      <c r="F24" s="170">
        <v>736890.42266</v>
      </c>
    </row>
    <row r="25" spans="1:6" ht="12.75">
      <c r="A25" s="26"/>
      <c r="B25" s="21" t="s">
        <v>63</v>
      </c>
      <c r="C25" s="21"/>
      <c r="D25" s="30">
        <v>698296.89854</v>
      </c>
      <c r="E25" s="28">
        <v>0</v>
      </c>
      <c r="F25" s="170">
        <v>698296.89854</v>
      </c>
    </row>
    <row r="26" spans="1:6" ht="12.75">
      <c r="A26" s="26"/>
      <c r="B26" s="21" t="s">
        <v>17</v>
      </c>
      <c r="C26" s="21"/>
      <c r="D26" s="30">
        <v>1410.319</v>
      </c>
      <c r="E26" s="28">
        <v>0</v>
      </c>
      <c r="F26" s="170">
        <v>1410.319</v>
      </c>
    </row>
    <row r="27" spans="1:6" ht="12.75">
      <c r="A27" s="26"/>
      <c r="B27" s="21"/>
      <c r="C27" s="21"/>
      <c r="D27" s="171"/>
      <c r="E27" s="31"/>
      <c r="F27" s="110"/>
    </row>
    <row r="28" spans="1:6" ht="12.75">
      <c r="A28" s="33" t="s">
        <v>18</v>
      </c>
      <c r="B28" s="34"/>
      <c r="C28" s="34"/>
      <c r="D28" s="30">
        <v>1228936.4187600003</v>
      </c>
      <c r="E28" s="28">
        <v>-25355.447898</v>
      </c>
      <c r="F28" s="170">
        <v>1203580.9708620007</v>
      </c>
    </row>
    <row r="29" spans="1:6" ht="12.75">
      <c r="A29" s="26"/>
      <c r="B29" s="21"/>
      <c r="C29" s="21"/>
      <c r="D29" s="30"/>
      <c r="E29" s="28"/>
      <c r="F29" s="170"/>
    </row>
    <row r="30" spans="1:6" ht="12.75">
      <c r="A30" s="25" t="s">
        <v>19</v>
      </c>
      <c r="B30" s="21"/>
      <c r="C30" s="21"/>
      <c r="D30" s="30"/>
      <c r="E30" s="28"/>
      <c r="F30" s="170"/>
    </row>
    <row r="31" spans="1:6" ht="12.75">
      <c r="A31" s="26" t="s">
        <v>20</v>
      </c>
      <c r="B31" s="21"/>
      <c r="C31" s="21"/>
      <c r="D31" s="30">
        <v>336512.19761999993</v>
      </c>
      <c r="E31" s="28">
        <v>0</v>
      </c>
      <c r="F31" s="170">
        <v>336512.19761999993</v>
      </c>
    </row>
    <row r="32" spans="1:6" ht="12.75">
      <c r="A32" s="26"/>
      <c r="B32" s="21" t="s">
        <v>21</v>
      </c>
      <c r="C32" s="21"/>
      <c r="D32" s="30">
        <v>2797.481</v>
      </c>
      <c r="E32" s="28">
        <v>0</v>
      </c>
      <c r="F32" s="170">
        <v>2797.481</v>
      </c>
    </row>
    <row r="33" spans="1:6" ht="12.75">
      <c r="A33" s="26"/>
      <c r="B33" s="21" t="s">
        <v>22</v>
      </c>
      <c r="C33" s="21"/>
      <c r="D33" s="30">
        <v>182995.90362</v>
      </c>
      <c r="E33" s="28">
        <v>0</v>
      </c>
      <c r="F33" s="170">
        <v>182995.90362</v>
      </c>
    </row>
    <row r="34" spans="1:6" ht="12.75">
      <c r="A34" s="26"/>
      <c r="B34" s="21" t="s">
        <v>23</v>
      </c>
      <c r="C34" s="21"/>
      <c r="D34" s="30">
        <v>156313.77499999997</v>
      </c>
      <c r="E34" s="28">
        <v>0</v>
      </c>
      <c r="F34" s="170">
        <v>156313.77499999997</v>
      </c>
    </row>
    <row r="35" spans="1:6" ht="12.75">
      <c r="A35" s="26"/>
      <c r="B35" s="21"/>
      <c r="C35" s="21"/>
      <c r="D35" s="30"/>
      <c r="E35" s="28"/>
      <c r="F35" s="170"/>
    </row>
    <row r="36" spans="1:6" ht="12.75">
      <c r="A36" s="35" t="s">
        <v>25</v>
      </c>
      <c r="B36" s="36"/>
      <c r="C36" s="36"/>
      <c r="D36" s="38">
        <v>3502148.9779200004</v>
      </c>
      <c r="E36" s="39">
        <v>94149.13766000001</v>
      </c>
      <c r="F36" s="172">
        <v>3596298.115580001</v>
      </c>
    </row>
    <row r="37" spans="1:6" ht="12.75">
      <c r="A37" s="35" t="s">
        <v>26</v>
      </c>
      <c r="B37" s="36"/>
      <c r="C37" s="36"/>
      <c r="D37" s="38">
        <v>2609724.75678</v>
      </c>
      <c r="E37" s="39">
        <v>119504.585558</v>
      </c>
      <c r="F37" s="172">
        <v>2729229.342338</v>
      </c>
    </row>
    <row r="38" spans="1:6" ht="12.75">
      <c r="A38" s="35" t="s">
        <v>24</v>
      </c>
      <c r="B38" s="36"/>
      <c r="C38" s="36"/>
      <c r="D38" s="38">
        <v>892424.2211400005</v>
      </c>
      <c r="E38" s="39">
        <v>-25355.447898</v>
      </c>
      <c r="F38" s="172">
        <v>867068.773242001</v>
      </c>
    </row>
    <row r="39" spans="1:6" ht="12.75">
      <c r="A39" s="41"/>
      <c r="B39" s="42"/>
      <c r="C39" s="42"/>
      <c r="D39" s="173"/>
      <c r="E39" s="45"/>
      <c r="F39" s="174"/>
    </row>
    <row r="40" spans="1:6" ht="12.75">
      <c r="A40" s="26"/>
      <c r="B40" s="21"/>
      <c r="C40" s="21"/>
      <c r="D40" s="171"/>
      <c r="E40" s="31"/>
      <c r="F40" s="110"/>
    </row>
    <row r="41" spans="1:6" ht="12.75">
      <c r="A41" s="25" t="s">
        <v>27</v>
      </c>
      <c r="B41" s="21"/>
      <c r="C41" s="21"/>
      <c r="D41" s="171"/>
      <c r="E41" s="31"/>
      <c r="F41" s="110"/>
    </row>
    <row r="42" spans="1:6" ht="12.75">
      <c r="A42" s="25"/>
      <c r="B42" s="21"/>
      <c r="C42" s="21"/>
      <c r="D42" s="171"/>
      <c r="E42" s="31"/>
      <c r="F42" s="110"/>
    </row>
    <row r="43" spans="1:6" ht="12.75">
      <c r="A43" s="26" t="s">
        <v>28</v>
      </c>
      <c r="B43" s="21"/>
      <c r="C43" s="21"/>
      <c r="D43" s="30">
        <v>371245.2179200004</v>
      </c>
      <c r="E43" s="28">
        <v>-20536.83576</v>
      </c>
      <c r="F43" s="170">
        <v>350708.38216000027</v>
      </c>
    </row>
    <row r="44" spans="1:6" ht="12.75">
      <c r="A44" s="26" t="s">
        <v>29</v>
      </c>
      <c r="B44" s="21"/>
      <c r="C44" s="21"/>
      <c r="D44" s="30">
        <v>-38652.10036</v>
      </c>
      <c r="E44" s="28">
        <v>-374.5458</v>
      </c>
      <c r="F44" s="170">
        <v>-39026.64615999999</v>
      </c>
    </row>
    <row r="45" spans="1:6" ht="12.75">
      <c r="A45" s="26"/>
      <c r="B45" s="21" t="s">
        <v>30</v>
      </c>
      <c r="C45" s="21"/>
      <c r="D45" s="30">
        <v>23070.91714</v>
      </c>
      <c r="E45" s="28">
        <v>0</v>
      </c>
      <c r="F45" s="170">
        <v>23070.91714</v>
      </c>
    </row>
    <row r="46" spans="1:6" ht="12.75">
      <c r="A46" s="26"/>
      <c r="B46" s="21" t="s">
        <v>31</v>
      </c>
      <c r="C46" s="21"/>
      <c r="D46" s="30">
        <v>61723.017499999994</v>
      </c>
      <c r="E46" s="28">
        <v>374.5458</v>
      </c>
      <c r="F46" s="170">
        <v>62097.563299999994</v>
      </c>
    </row>
    <row r="47" spans="1:6" ht="12.75">
      <c r="A47" s="26" t="s">
        <v>32</v>
      </c>
      <c r="B47" s="21"/>
      <c r="C47" s="21"/>
      <c r="D47" s="30">
        <v>204223.24809999985</v>
      </c>
      <c r="E47" s="28">
        <v>0</v>
      </c>
      <c r="F47" s="170">
        <v>204223.24809999985</v>
      </c>
    </row>
    <row r="48" spans="1:6" ht="12.75">
      <c r="A48" s="26"/>
      <c r="B48" s="21" t="s">
        <v>33</v>
      </c>
      <c r="C48" s="21"/>
      <c r="D48" s="30">
        <v>822603.45188</v>
      </c>
      <c r="E48" s="28">
        <v>0</v>
      </c>
      <c r="F48" s="170">
        <v>822603.45188</v>
      </c>
    </row>
    <row r="49" spans="1:6" ht="12.75">
      <c r="A49" s="26"/>
      <c r="B49" s="21" t="s">
        <v>34</v>
      </c>
      <c r="C49" s="21"/>
      <c r="D49" s="30">
        <v>618380.2037800001</v>
      </c>
      <c r="E49" s="28">
        <v>0</v>
      </c>
      <c r="F49" s="170">
        <v>618380.2037800001</v>
      </c>
    </row>
    <row r="50" spans="1:6" ht="12.75">
      <c r="A50" s="26" t="s">
        <v>35</v>
      </c>
      <c r="B50" s="21"/>
      <c r="C50" s="21"/>
      <c r="D50" s="30">
        <v>524.145979999993</v>
      </c>
      <c r="E50" s="28">
        <v>0</v>
      </c>
      <c r="F50" s="170">
        <v>524.145979999993</v>
      </c>
    </row>
    <row r="51" spans="1:6" ht="12.75">
      <c r="A51" s="26" t="s">
        <v>36</v>
      </c>
      <c r="B51" s="21"/>
      <c r="C51" s="21"/>
      <c r="D51" s="30">
        <v>121810.03336000041</v>
      </c>
      <c r="E51" s="28">
        <v>-20086.46596</v>
      </c>
      <c r="F51" s="170">
        <v>101723.56740000041</v>
      </c>
    </row>
    <row r="52" spans="1:6" ht="12.75">
      <c r="A52" s="26" t="s">
        <v>128</v>
      </c>
      <c r="B52" s="21"/>
      <c r="C52" s="21"/>
      <c r="D52" s="30">
        <v>257796.66768</v>
      </c>
      <c r="E52" s="28">
        <v>-63.382419999999996</v>
      </c>
      <c r="F52" s="170">
        <v>257733.28526000003</v>
      </c>
    </row>
    <row r="53" spans="1:6" ht="12.75">
      <c r="A53" s="26"/>
      <c r="B53" s="21" t="s">
        <v>37</v>
      </c>
      <c r="C53" s="21"/>
      <c r="D53" s="30">
        <v>0</v>
      </c>
      <c r="E53" s="28">
        <v>-70.26862</v>
      </c>
      <c r="F53" s="170">
        <v>-70.26862</v>
      </c>
    </row>
    <row r="54" spans="1:6" ht="12.75">
      <c r="A54" s="26"/>
      <c r="B54" s="21" t="s">
        <v>38</v>
      </c>
      <c r="C54" s="21"/>
      <c r="D54" s="30">
        <v>257796.66768</v>
      </c>
      <c r="E54" s="28">
        <v>6.8862000000000005</v>
      </c>
      <c r="F54" s="170">
        <v>257803.55388000002</v>
      </c>
    </row>
    <row r="55" spans="1:6" ht="12.75">
      <c r="A55" s="26" t="s">
        <v>129</v>
      </c>
      <c r="B55" s="21"/>
      <c r="C55" s="21"/>
      <c r="D55" s="30">
        <v>-174456.77684</v>
      </c>
      <c r="E55" s="28">
        <v>-12.441580000000016</v>
      </c>
      <c r="F55" s="170">
        <v>-174469.21842000002</v>
      </c>
    </row>
    <row r="56" spans="1:6" ht="12.75">
      <c r="A56" s="26" t="s">
        <v>39</v>
      </c>
      <c r="B56" s="21"/>
      <c r="C56" s="21"/>
      <c r="D56" s="30">
        <v>0</v>
      </c>
      <c r="E56" s="28">
        <v>0</v>
      </c>
      <c r="F56" s="170">
        <v>0</v>
      </c>
    </row>
    <row r="57" spans="1:6" ht="12.75">
      <c r="A57" s="26"/>
      <c r="B57" s="21"/>
      <c r="C57" s="21"/>
      <c r="D57" s="30"/>
      <c r="E57" s="28"/>
      <c r="F57" s="170"/>
    </row>
    <row r="58" spans="1:6" ht="12.75">
      <c r="A58" s="26" t="s">
        <v>40</v>
      </c>
      <c r="B58" s="21"/>
      <c r="C58" s="21"/>
      <c r="D58" s="30">
        <v>-521179.00321999996</v>
      </c>
      <c r="E58" s="28">
        <v>4818.612137999982</v>
      </c>
      <c r="F58" s="170">
        <v>-516360.391082</v>
      </c>
    </row>
    <row r="59" spans="1:6" ht="12.75">
      <c r="A59" s="26" t="s">
        <v>41</v>
      </c>
      <c r="B59" s="21"/>
      <c r="C59" s="21"/>
      <c r="D59" s="30">
        <v>-6191.68864</v>
      </c>
      <c r="E59" s="28">
        <v>-70045.84244000001</v>
      </c>
      <c r="F59" s="170">
        <v>-76237.53108000002</v>
      </c>
    </row>
    <row r="60" spans="1:6" ht="12.75">
      <c r="A60" s="26"/>
      <c r="B60" s="21" t="s">
        <v>42</v>
      </c>
      <c r="C60" s="21"/>
      <c r="D60" s="30">
        <v>11204.105</v>
      </c>
      <c r="E60" s="28">
        <v>4688.0666</v>
      </c>
      <c r="F60" s="170">
        <v>15892.1716</v>
      </c>
    </row>
    <row r="61" spans="1:6" ht="12.75">
      <c r="A61" s="26"/>
      <c r="B61" s="21"/>
      <c r="C61" s="21" t="s">
        <v>43</v>
      </c>
      <c r="D61" s="30">
        <v>0</v>
      </c>
      <c r="E61" s="28">
        <v>0</v>
      </c>
      <c r="F61" s="170">
        <v>0</v>
      </c>
    </row>
    <row r="62" spans="1:6" ht="12.75">
      <c r="A62" s="26"/>
      <c r="B62" s="21"/>
      <c r="C62" s="21" t="s">
        <v>44</v>
      </c>
      <c r="D62" s="30">
        <v>11204.105</v>
      </c>
      <c r="E62" s="28">
        <v>4688.0666</v>
      </c>
      <c r="F62" s="170">
        <v>15892.1716</v>
      </c>
    </row>
    <row r="63" spans="1:6" ht="12.75">
      <c r="A63" s="26"/>
      <c r="B63" s="21" t="s">
        <v>45</v>
      </c>
      <c r="C63" s="21"/>
      <c r="D63" s="30">
        <v>17395.79364</v>
      </c>
      <c r="E63" s="28">
        <v>74733.90904000001</v>
      </c>
      <c r="F63" s="170">
        <v>92129.70268000002</v>
      </c>
    </row>
    <row r="64" spans="1:6" ht="12.75">
      <c r="A64" s="26" t="s">
        <v>46</v>
      </c>
      <c r="B64" s="21"/>
      <c r="C64" s="21"/>
      <c r="D64" s="30">
        <v>-326993.14057999995</v>
      </c>
      <c r="E64" s="28">
        <v>0</v>
      </c>
      <c r="F64" s="170">
        <v>-326993.14057999995</v>
      </c>
    </row>
    <row r="65" spans="1:6" ht="12.75">
      <c r="A65" s="26"/>
      <c r="B65" s="21" t="s">
        <v>42</v>
      </c>
      <c r="C65" s="21"/>
      <c r="D65" s="30">
        <v>0</v>
      </c>
      <c r="E65" s="28">
        <v>0</v>
      </c>
      <c r="F65" s="170">
        <v>0</v>
      </c>
    </row>
    <row r="66" spans="1:6" ht="12.75">
      <c r="A66" s="26"/>
      <c r="B66" s="21"/>
      <c r="C66" s="21" t="s">
        <v>43</v>
      </c>
      <c r="D66" s="30">
        <v>0</v>
      </c>
      <c r="E66" s="28">
        <v>0</v>
      </c>
      <c r="F66" s="170">
        <v>0</v>
      </c>
    </row>
    <row r="67" spans="1:6" ht="12.75">
      <c r="A67" s="26"/>
      <c r="B67" s="21"/>
      <c r="C67" s="21" t="s">
        <v>44</v>
      </c>
      <c r="D67" s="30">
        <v>0</v>
      </c>
      <c r="E67" s="28">
        <v>0</v>
      </c>
      <c r="F67" s="170">
        <v>0</v>
      </c>
    </row>
    <row r="68" spans="1:6" ht="12.75">
      <c r="A68" s="26"/>
      <c r="B68" s="21" t="s">
        <v>45</v>
      </c>
      <c r="C68" s="21"/>
      <c r="D68" s="30">
        <v>326993.14057999995</v>
      </c>
      <c r="E68" s="28">
        <v>0</v>
      </c>
      <c r="F68" s="170">
        <v>326993.14057999995</v>
      </c>
    </row>
    <row r="69" spans="1:6" ht="12.75">
      <c r="A69" s="26" t="s">
        <v>47</v>
      </c>
      <c r="B69" s="21"/>
      <c r="C69" s="21"/>
      <c r="D69" s="30">
        <v>-187994.174</v>
      </c>
      <c r="E69" s="28">
        <v>74864.45457799999</v>
      </c>
      <c r="F69" s="170">
        <v>-113129.71942200001</v>
      </c>
    </row>
    <row r="70" spans="1:6" ht="12.75">
      <c r="A70" s="26"/>
      <c r="B70" s="21"/>
      <c r="C70" s="21"/>
      <c r="D70" s="30"/>
      <c r="E70" s="28"/>
      <c r="F70" s="170"/>
    </row>
    <row r="71" spans="1:6" ht="12.75">
      <c r="A71" s="35" t="s">
        <v>48</v>
      </c>
      <c r="B71" s="36"/>
      <c r="C71" s="36"/>
      <c r="D71" s="38">
        <v>892424.2211400003</v>
      </c>
      <c r="E71" s="39">
        <v>-25355.447897999984</v>
      </c>
      <c r="F71" s="172">
        <v>867068.7732420003</v>
      </c>
    </row>
    <row r="72" spans="1:6" ht="12.75">
      <c r="A72" s="50"/>
      <c r="B72" s="51"/>
      <c r="C72" s="51"/>
      <c r="D72" s="175"/>
      <c r="E72" s="176"/>
      <c r="F72" s="177"/>
    </row>
  </sheetData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11.421875" defaultRowHeight="12.75"/>
  <cols>
    <col min="1" max="2" width="3.8515625" style="0" customWidth="1"/>
    <col min="3" max="3" width="51.28125" style="0" customWidth="1"/>
    <col min="4" max="6" width="13.7109375" style="0" customWidth="1"/>
  </cols>
  <sheetData>
    <row r="1" spans="1:6" ht="12.75">
      <c r="A1" s="1" t="s">
        <v>131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84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38.25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3971628.78795</v>
      </c>
      <c r="E10" s="28">
        <v>109175.94464</v>
      </c>
      <c r="F10" s="170">
        <v>4080804.732589999</v>
      </c>
    </row>
    <row r="11" spans="1:6" ht="12.75">
      <c r="A11" s="26"/>
      <c r="B11" s="21" t="s">
        <v>8</v>
      </c>
      <c r="C11" s="21"/>
      <c r="D11" s="30">
        <v>2899701.804</v>
      </c>
      <c r="E11" s="28">
        <v>10.94</v>
      </c>
      <c r="F11" s="170">
        <v>2899712.744</v>
      </c>
    </row>
    <row r="12" spans="1:6" ht="12.75">
      <c r="A12" s="26"/>
      <c r="B12" s="21"/>
      <c r="C12" s="21" t="s">
        <v>219</v>
      </c>
      <c r="D12" s="30">
        <v>380981.566745</v>
      </c>
      <c r="E12" s="28">
        <v>0</v>
      </c>
      <c r="F12" s="170">
        <v>380981.566745</v>
      </c>
    </row>
    <row r="13" spans="1:6" ht="12.75">
      <c r="A13" s="26"/>
      <c r="B13" s="21" t="s">
        <v>9</v>
      </c>
      <c r="C13" s="21"/>
      <c r="D13" s="30">
        <v>552662.17465</v>
      </c>
      <c r="E13" s="28">
        <v>109165.00464</v>
      </c>
      <c r="F13" s="170">
        <v>661827.1792899999</v>
      </c>
    </row>
    <row r="14" spans="1:6" ht="12.75">
      <c r="A14" s="26"/>
      <c r="B14" s="21" t="s">
        <v>10</v>
      </c>
      <c r="C14" s="21"/>
      <c r="D14" s="30">
        <v>234822.52900000004</v>
      </c>
      <c r="E14" s="28">
        <v>0</v>
      </c>
      <c r="F14" s="170">
        <v>234822.52900000004</v>
      </c>
    </row>
    <row r="15" spans="1:6" ht="12.75">
      <c r="A15" s="26"/>
      <c r="B15" s="21" t="s">
        <v>80</v>
      </c>
      <c r="C15" s="21"/>
      <c r="D15" s="30">
        <v>17214.332000000002</v>
      </c>
      <c r="E15" s="28">
        <v>0</v>
      </c>
      <c r="F15" s="170">
        <v>17214.332000000002</v>
      </c>
    </row>
    <row r="16" spans="1:6" ht="12.75">
      <c r="A16" s="26"/>
      <c r="B16" s="21" t="s">
        <v>81</v>
      </c>
      <c r="C16" s="21"/>
      <c r="D16" s="30">
        <v>95558.13607000001</v>
      </c>
      <c r="E16" s="28">
        <v>0</v>
      </c>
      <c r="F16" s="170">
        <v>95558.13607000001</v>
      </c>
    </row>
    <row r="17" spans="1:6" ht="12.75">
      <c r="A17" s="26"/>
      <c r="B17" s="21" t="s">
        <v>11</v>
      </c>
      <c r="C17" s="21"/>
      <c r="D17" s="30">
        <v>92774.11011</v>
      </c>
      <c r="E17" s="28">
        <v>0</v>
      </c>
      <c r="F17" s="170">
        <v>92774.11011</v>
      </c>
    </row>
    <row r="18" spans="1:6" ht="12.75">
      <c r="A18" s="26"/>
      <c r="B18" s="21" t="s">
        <v>12</v>
      </c>
      <c r="C18" s="21"/>
      <c r="D18" s="30">
        <v>78895.70212</v>
      </c>
      <c r="E18" s="28">
        <v>0</v>
      </c>
      <c r="F18" s="170">
        <v>78895.70212</v>
      </c>
    </row>
    <row r="19" spans="1:6" ht="12.75">
      <c r="A19" s="26"/>
      <c r="B19" s="21"/>
      <c r="C19" s="21"/>
      <c r="D19" s="171"/>
      <c r="E19" s="31"/>
      <c r="F19" s="110"/>
    </row>
    <row r="20" spans="1:6" ht="12.75">
      <c r="A20" s="26" t="s">
        <v>13</v>
      </c>
      <c r="B20" s="21"/>
      <c r="C20" s="21"/>
      <c r="D20" s="30">
        <v>2473434.4664999996</v>
      </c>
      <c r="E20" s="28">
        <v>138460.12448166666</v>
      </c>
      <c r="F20" s="170">
        <v>2611894.5909816665</v>
      </c>
    </row>
    <row r="21" spans="1:6" ht="12.75">
      <c r="A21" s="26"/>
      <c r="B21" s="21" t="s">
        <v>14</v>
      </c>
      <c r="C21" s="21"/>
      <c r="D21" s="30">
        <v>621550.0339800001</v>
      </c>
      <c r="E21" s="28">
        <v>0</v>
      </c>
      <c r="F21" s="170">
        <v>621550.0339800001</v>
      </c>
    </row>
    <row r="22" spans="1:6" ht="12.75">
      <c r="A22" s="26"/>
      <c r="B22" s="21" t="s">
        <v>15</v>
      </c>
      <c r="C22" s="21"/>
      <c r="D22" s="30">
        <v>233867.26954</v>
      </c>
      <c r="E22" s="28">
        <v>63668.248479999995</v>
      </c>
      <c r="F22" s="170">
        <v>297535.51802</v>
      </c>
    </row>
    <row r="23" spans="1:6" ht="12.75">
      <c r="A23" s="26"/>
      <c r="B23" s="21" t="s">
        <v>16</v>
      </c>
      <c r="C23" s="21"/>
      <c r="D23" s="30">
        <v>57984.36778</v>
      </c>
      <c r="E23" s="28">
        <v>74747.81500166666</v>
      </c>
      <c r="F23" s="170">
        <v>132732.18278166666</v>
      </c>
    </row>
    <row r="24" spans="1:6" ht="12.75">
      <c r="A24" s="26"/>
      <c r="B24" s="21" t="s">
        <v>82</v>
      </c>
      <c r="C24" s="21"/>
      <c r="D24" s="30">
        <v>796945.18535</v>
      </c>
      <c r="E24" s="28">
        <v>44.061</v>
      </c>
      <c r="F24" s="170">
        <v>796989.24635</v>
      </c>
    </row>
    <row r="25" spans="1:6" ht="12.75">
      <c r="A25" s="26"/>
      <c r="B25" s="21" t="s">
        <v>132</v>
      </c>
      <c r="C25" s="21"/>
      <c r="D25" s="30">
        <v>761101.3808500001</v>
      </c>
      <c r="E25" s="28">
        <v>0</v>
      </c>
      <c r="F25" s="170">
        <v>761101.3808500001</v>
      </c>
    </row>
    <row r="26" spans="1:6" ht="12.75">
      <c r="A26" s="26"/>
      <c r="B26" s="21" t="s">
        <v>17</v>
      </c>
      <c r="C26" s="21"/>
      <c r="D26" s="30">
        <v>1986.229</v>
      </c>
      <c r="E26" s="28">
        <v>0</v>
      </c>
      <c r="F26" s="170">
        <v>1986.229</v>
      </c>
    </row>
    <row r="27" spans="1:6" ht="12.75">
      <c r="A27" s="26"/>
      <c r="B27" s="21"/>
      <c r="C27" s="21"/>
      <c r="D27" s="171"/>
      <c r="E27" s="31"/>
      <c r="F27" s="110"/>
    </row>
    <row r="28" spans="1:6" ht="12.75">
      <c r="A28" s="33" t="s">
        <v>18</v>
      </c>
      <c r="B28" s="34"/>
      <c r="C28" s="34"/>
      <c r="D28" s="30">
        <v>1498194.3214500002</v>
      </c>
      <c r="E28" s="28">
        <v>-29284.179841666657</v>
      </c>
      <c r="F28" s="170">
        <v>1468910.1416083327</v>
      </c>
    </row>
    <row r="29" spans="1:6" ht="12.75">
      <c r="A29" s="26"/>
      <c r="B29" s="21"/>
      <c r="C29" s="21"/>
      <c r="D29" s="30"/>
      <c r="E29" s="28"/>
      <c r="F29" s="170"/>
    </row>
    <row r="30" spans="1:6" ht="12.75">
      <c r="A30" s="25" t="s">
        <v>19</v>
      </c>
      <c r="B30" s="21"/>
      <c r="C30" s="21"/>
      <c r="D30" s="30"/>
      <c r="E30" s="28"/>
      <c r="F30" s="170"/>
    </row>
    <row r="31" spans="1:6" ht="12.75">
      <c r="A31" s="26" t="s">
        <v>20</v>
      </c>
      <c r="B31" s="21"/>
      <c r="C31" s="21"/>
      <c r="D31" s="30">
        <v>495656.16661</v>
      </c>
      <c r="E31" s="28">
        <v>0</v>
      </c>
      <c r="F31" s="170">
        <v>495656.16661</v>
      </c>
    </row>
    <row r="32" spans="1:6" ht="12.75">
      <c r="A32" s="26"/>
      <c r="B32" s="21" t="s">
        <v>21</v>
      </c>
      <c r="C32" s="21"/>
      <c r="D32" s="30">
        <v>5746.316000000001</v>
      </c>
      <c r="E32" s="28">
        <v>0</v>
      </c>
      <c r="F32" s="170">
        <v>5746.316000000001</v>
      </c>
    </row>
    <row r="33" spans="1:6" ht="12.75">
      <c r="A33" s="26"/>
      <c r="B33" s="21" t="s">
        <v>22</v>
      </c>
      <c r="C33" s="21"/>
      <c r="D33" s="30">
        <v>294657.79061</v>
      </c>
      <c r="E33" s="28">
        <v>0</v>
      </c>
      <c r="F33" s="170">
        <v>294657.79061</v>
      </c>
    </row>
    <row r="34" spans="1:6" ht="12.75">
      <c r="A34" s="26"/>
      <c r="B34" s="21" t="s">
        <v>23</v>
      </c>
      <c r="C34" s="21"/>
      <c r="D34" s="30">
        <v>206744.69199999998</v>
      </c>
      <c r="E34" s="28">
        <v>0</v>
      </c>
      <c r="F34" s="170">
        <v>206744.69199999998</v>
      </c>
    </row>
    <row r="35" spans="1:6" ht="12.75">
      <c r="A35" s="26"/>
      <c r="B35" s="21"/>
      <c r="C35" s="21"/>
      <c r="D35" s="30"/>
      <c r="E35" s="28"/>
      <c r="F35" s="170"/>
    </row>
    <row r="36" spans="1:6" ht="12.75">
      <c r="A36" s="35" t="s">
        <v>133</v>
      </c>
      <c r="B36" s="36"/>
      <c r="C36" s="36"/>
      <c r="D36" s="38">
        <v>3977375.10395</v>
      </c>
      <c r="E36" s="39">
        <v>109175.94464</v>
      </c>
      <c r="F36" s="172">
        <v>4086551.0485899993</v>
      </c>
    </row>
    <row r="37" spans="1:6" ht="12.75">
      <c r="A37" s="35" t="s">
        <v>134</v>
      </c>
      <c r="B37" s="36"/>
      <c r="C37" s="36"/>
      <c r="D37" s="38">
        <v>2974836.9491099995</v>
      </c>
      <c r="E37" s="39">
        <v>138460.12448166666</v>
      </c>
      <c r="F37" s="172">
        <v>3113297.0735916663</v>
      </c>
    </row>
    <row r="38" spans="1:6" ht="12.75">
      <c r="A38" s="35" t="s">
        <v>24</v>
      </c>
      <c r="B38" s="36"/>
      <c r="C38" s="36"/>
      <c r="D38" s="38">
        <v>1002538.1548400004</v>
      </c>
      <c r="E38" s="39">
        <v>-29284.179841666657</v>
      </c>
      <c r="F38" s="172">
        <v>973253.974998333</v>
      </c>
    </row>
    <row r="39" spans="1:6" ht="12.75">
      <c r="A39" s="41"/>
      <c r="B39" s="42"/>
      <c r="C39" s="42"/>
      <c r="D39" s="173"/>
      <c r="E39" s="45"/>
      <c r="F39" s="174"/>
    </row>
    <row r="40" spans="1:6" ht="12.75">
      <c r="A40" s="26"/>
      <c r="B40" s="21"/>
      <c r="C40" s="21"/>
      <c r="D40" s="171"/>
      <c r="E40" s="31"/>
      <c r="F40" s="110"/>
    </row>
    <row r="41" spans="1:6" ht="12.75">
      <c r="A41" s="25" t="s">
        <v>27</v>
      </c>
      <c r="B41" s="21"/>
      <c r="C41" s="21"/>
      <c r="D41" s="171"/>
      <c r="E41" s="31"/>
      <c r="F41" s="110"/>
    </row>
    <row r="42" spans="1:6" ht="12.75">
      <c r="A42" s="25"/>
      <c r="B42" s="21"/>
      <c r="C42" s="21"/>
      <c r="D42" s="171"/>
      <c r="E42" s="31"/>
      <c r="F42" s="110"/>
    </row>
    <row r="43" spans="1:6" ht="12.75">
      <c r="A43" s="26" t="s">
        <v>28</v>
      </c>
      <c r="B43" s="21"/>
      <c r="C43" s="21"/>
      <c r="D43" s="30">
        <v>370799.83887000004</v>
      </c>
      <c r="E43" s="28">
        <v>42608.314279999984</v>
      </c>
      <c r="F43" s="170">
        <v>413408.15314999997</v>
      </c>
    </row>
    <row r="44" spans="1:6" ht="12.75">
      <c r="A44" s="26" t="s">
        <v>29</v>
      </c>
      <c r="B44" s="21"/>
      <c r="C44" s="21"/>
      <c r="D44" s="30">
        <v>-16363.70712</v>
      </c>
      <c r="E44" s="28">
        <v>-354.62826</v>
      </c>
      <c r="F44" s="170">
        <v>-16718.335379999997</v>
      </c>
    </row>
    <row r="45" spans="1:6" ht="12.75">
      <c r="A45" s="26"/>
      <c r="B45" s="21" t="s">
        <v>30</v>
      </c>
      <c r="C45" s="21"/>
      <c r="D45" s="30">
        <v>39078.732579999996</v>
      </c>
      <c r="E45" s="28">
        <v>0</v>
      </c>
      <c r="F45" s="170">
        <v>39078.732579999996</v>
      </c>
    </row>
    <row r="46" spans="1:6" ht="12.75">
      <c r="A46" s="26"/>
      <c r="B46" s="21" t="s">
        <v>31</v>
      </c>
      <c r="C46" s="21"/>
      <c r="D46" s="30">
        <v>55442.439699999995</v>
      </c>
      <c r="E46" s="28">
        <v>354.62826</v>
      </c>
      <c r="F46" s="170">
        <v>55797.06795999999</v>
      </c>
    </row>
    <row r="47" spans="1:6" ht="12.75">
      <c r="A47" s="26" t="s">
        <v>32</v>
      </c>
      <c r="B47" s="21"/>
      <c r="C47" s="21"/>
      <c r="D47" s="30">
        <v>323720.53796999995</v>
      </c>
      <c r="E47" s="28">
        <v>0</v>
      </c>
      <c r="F47" s="170">
        <v>323720.53796999995</v>
      </c>
    </row>
    <row r="48" spans="1:6" ht="12.75">
      <c r="A48" s="26"/>
      <c r="B48" s="21" t="s">
        <v>33</v>
      </c>
      <c r="C48" s="21"/>
      <c r="D48" s="30">
        <v>597121.72809</v>
      </c>
      <c r="E48" s="28">
        <v>0</v>
      </c>
      <c r="F48" s="170">
        <v>597121.72809</v>
      </c>
    </row>
    <row r="49" spans="1:6" ht="12.75">
      <c r="A49" s="26"/>
      <c r="B49" s="21" t="s">
        <v>34</v>
      </c>
      <c r="C49" s="21"/>
      <c r="D49" s="30">
        <v>273401.19012000004</v>
      </c>
      <c r="E49" s="28">
        <v>0</v>
      </c>
      <c r="F49" s="170">
        <v>273401.19012000004</v>
      </c>
    </row>
    <row r="50" spans="1:6" ht="12.75">
      <c r="A50" s="26" t="s">
        <v>35</v>
      </c>
      <c r="B50" s="21"/>
      <c r="C50" s="21"/>
      <c r="D50" s="30">
        <v>-241.29278000001239</v>
      </c>
      <c r="E50" s="28">
        <v>0</v>
      </c>
      <c r="F50" s="170">
        <v>-241.29278000001239</v>
      </c>
    </row>
    <row r="51" spans="1:6" ht="12.75">
      <c r="A51" s="26" t="s">
        <v>36</v>
      </c>
      <c r="B51" s="21"/>
      <c r="C51" s="21"/>
      <c r="D51" s="30">
        <v>-5277.039559999914</v>
      </c>
      <c r="E51" s="28">
        <v>42996.06353999999</v>
      </c>
      <c r="F51" s="170">
        <v>37719.02398000007</v>
      </c>
    </row>
    <row r="52" spans="1:6" ht="12.75">
      <c r="A52" s="26" t="s">
        <v>128</v>
      </c>
      <c r="B52" s="21"/>
      <c r="C52" s="21"/>
      <c r="D52" s="30">
        <v>286944.7017</v>
      </c>
      <c r="E52" s="28">
        <v>-43.69125</v>
      </c>
      <c r="F52" s="170">
        <v>286901.01045</v>
      </c>
    </row>
    <row r="53" spans="1:6" ht="12.75">
      <c r="A53" s="26"/>
      <c r="B53" s="21" t="s">
        <v>37</v>
      </c>
      <c r="C53" s="21"/>
      <c r="D53" s="30">
        <v>0</v>
      </c>
      <c r="E53" s="28">
        <v>-55.30974</v>
      </c>
      <c r="F53" s="170">
        <v>-55.30974</v>
      </c>
    </row>
    <row r="54" spans="1:6" ht="12.75">
      <c r="A54" s="26"/>
      <c r="B54" s="21" t="s">
        <v>38</v>
      </c>
      <c r="C54" s="21"/>
      <c r="D54" s="30">
        <v>286944.7017</v>
      </c>
      <c r="E54" s="28">
        <v>11.61849</v>
      </c>
      <c r="F54" s="170">
        <v>286956.32019</v>
      </c>
    </row>
    <row r="55" spans="1:6" ht="12.75">
      <c r="A55" s="26" t="s">
        <v>129</v>
      </c>
      <c r="B55" s="21"/>
      <c r="C55" s="21"/>
      <c r="D55" s="30">
        <v>-217983.36134</v>
      </c>
      <c r="E55" s="28">
        <v>10.570249999999994</v>
      </c>
      <c r="F55" s="170">
        <v>-217972.79109</v>
      </c>
    </row>
    <row r="56" spans="1:6" ht="12.75">
      <c r="A56" s="26" t="s">
        <v>39</v>
      </c>
      <c r="B56" s="21"/>
      <c r="C56" s="21"/>
      <c r="D56" s="30">
        <v>0</v>
      </c>
      <c r="E56" s="28">
        <v>0</v>
      </c>
      <c r="F56" s="170">
        <v>0</v>
      </c>
    </row>
    <row r="57" spans="1:6" ht="12.75">
      <c r="A57" s="26"/>
      <c r="B57" s="21"/>
      <c r="C57" s="21"/>
      <c r="D57" s="30"/>
      <c r="E57" s="28"/>
      <c r="F57" s="170"/>
    </row>
    <row r="58" spans="1:6" ht="12.75">
      <c r="A58" s="26" t="s">
        <v>40</v>
      </c>
      <c r="B58" s="21"/>
      <c r="C58" s="21"/>
      <c r="D58" s="30">
        <v>-631738.31597</v>
      </c>
      <c r="E58" s="28">
        <v>71892.49412166666</v>
      </c>
      <c r="F58" s="170">
        <v>-559845.8218483333</v>
      </c>
    </row>
    <row r="59" spans="1:6" ht="12.75">
      <c r="A59" s="26" t="s">
        <v>41</v>
      </c>
      <c r="B59" s="21"/>
      <c r="C59" s="21"/>
      <c r="D59" s="30">
        <v>11292.09485</v>
      </c>
      <c r="E59" s="28">
        <v>-2695.4322133333335</v>
      </c>
      <c r="F59" s="170">
        <v>8596.662636666664</v>
      </c>
    </row>
    <row r="60" spans="1:6" ht="12.75">
      <c r="A60" s="26"/>
      <c r="B60" s="21" t="s">
        <v>42</v>
      </c>
      <c r="C60" s="21"/>
      <c r="D60" s="30">
        <v>25352.04867</v>
      </c>
      <c r="E60" s="28">
        <v>0</v>
      </c>
      <c r="F60" s="170">
        <v>25352.04867</v>
      </c>
    </row>
    <row r="61" spans="1:6" ht="12.75">
      <c r="A61" s="26"/>
      <c r="B61" s="21"/>
      <c r="C61" s="21" t="s">
        <v>43</v>
      </c>
      <c r="D61" s="30">
        <v>0</v>
      </c>
      <c r="E61" s="28">
        <v>0</v>
      </c>
      <c r="F61" s="170">
        <v>0</v>
      </c>
    </row>
    <row r="62" spans="1:6" ht="12.75">
      <c r="A62" s="26"/>
      <c r="B62" s="21"/>
      <c r="C62" s="21" t="s">
        <v>44</v>
      </c>
      <c r="D62" s="30">
        <v>25352.04867</v>
      </c>
      <c r="E62" s="28">
        <v>0</v>
      </c>
      <c r="F62" s="170">
        <v>25352.04867</v>
      </c>
    </row>
    <row r="63" spans="1:6" ht="12.75">
      <c r="A63" s="26"/>
      <c r="B63" s="21" t="s">
        <v>45</v>
      </c>
      <c r="C63" s="21"/>
      <c r="D63" s="30">
        <v>14059.95382</v>
      </c>
      <c r="E63" s="28">
        <v>2695.4322133333335</v>
      </c>
      <c r="F63" s="170">
        <v>16755.386033333336</v>
      </c>
    </row>
    <row r="64" spans="1:6" ht="12.75">
      <c r="A64" s="26" t="s">
        <v>46</v>
      </c>
      <c r="B64" s="21"/>
      <c r="C64" s="21"/>
      <c r="D64" s="30">
        <v>-477162.51681999996</v>
      </c>
      <c r="E64" s="28">
        <v>0</v>
      </c>
      <c r="F64" s="170">
        <v>-477162.51681999996</v>
      </c>
    </row>
    <row r="65" spans="1:6" ht="12.75">
      <c r="A65" s="26"/>
      <c r="B65" s="21" t="s">
        <v>42</v>
      </c>
      <c r="C65" s="21"/>
      <c r="D65" s="30">
        <v>0</v>
      </c>
      <c r="E65" s="28">
        <v>0</v>
      </c>
      <c r="F65" s="170">
        <v>0</v>
      </c>
    </row>
    <row r="66" spans="1:6" ht="12.75">
      <c r="A66" s="26"/>
      <c r="B66" s="21"/>
      <c r="C66" s="21" t="s">
        <v>43</v>
      </c>
      <c r="D66" s="30">
        <v>0</v>
      </c>
      <c r="E66" s="28">
        <v>0</v>
      </c>
      <c r="F66" s="170">
        <v>0</v>
      </c>
    </row>
    <row r="67" spans="1:6" ht="12.75">
      <c r="A67" s="26"/>
      <c r="B67" s="21"/>
      <c r="C67" s="21" t="s">
        <v>44</v>
      </c>
      <c r="D67" s="30">
        <v>0</v>
      </c>
      <c r="E67" s="28">
        <v>0</v>
      </c>
      <c r="F67" s="170">
        <v>0</v>
      </c>
    </row>
    <row r="68" spans="1:6" ht="12.75">
      <c r="A68" s="26"/>
      <c r="B68" s="21" t="s">
        <v>45</v>
      </c>
      <c r="C68" s="21"/>
      <c r="D68" s="30">
        <v>477162.51681999996</v>
      </c>
      <c r="E68" s="28">
        <v>0</v>
      </c>
      <c r="F68" s="170">
        <v>477162.51681999996</v>
      </c>
    </row>
    <row r="69" spans="1:6" ht="12.75">
      <c r="A69" s="26" t="s">
        <v>47</v>
      </c>
      <c r="B69" s="21"/>
      <c r="C69" s="21"/>
      <c r="D69" s="30">
        <v>-165867.894</v>
      </c>
      <c r="E69" s="28">
        <v>74587.926335</v>
      </c>
      <c r="F69" s="170">
        <v>-91279.967665</v>
      </c>
    </row>
    <row r="70" spans="1:6" ht="12.75">
      <c r="A70" s="26"/>
      <c r="B70" s="21"/>
      <c r="C70" s="21"/>
      <c r="D70" s="30"/>
      <c r="E70" s="28"/>
      <c r="F70" s="170"/>
    </row>
    <row r="71" spans="1:6" ht="12.75">
      <c r="A71" s="35" t="s">
        <v>48</v>
      </c>
      <c r="B71" s="36"/>
      <c r="C71" s="36"/>
      <c r="D71" s="38">
        <v>1002538.15484</v>
      </c>
      <c r="E71" s="39">
        <v>-29284.17984166668</v>
      </c>
      <c r="F71" s="172">
        <v>973253.9749983333</v>
      </c>
    </row>
    <row r="72" spans="1:6" ht="12.75">
      <c r="A72" s="50"/>
      <c r="B72" s="51"/>
      <c r="C72" s="51"/>
      <c r="D72" s="175"/>
      <c r="E72" s="176"/>
      <c r="F72" s="177"/>
    </row>
  </sheetData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50.00390625" style="0" customWidth="1"/>
    <col min="4" max="4" width="13.140625" style="0" customWidth="1"/>
    <col min="5" max="5" width="14.00390625" style="0" customWidth="1"/>
  </cols>
  <sheetData>
    <row r="1" spans="1:6" ht="12.75">
      <c r="A1" s="1" t="s">
        <v>238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214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51.75" customHeight="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3605922.8532600002</v>
      </c>
      <c r="E10" s="28">
        <v>103154.92102666668</v>
      </c>
      <c r="F10" s="170">
        <v>3709077.774286667</v>
      </c>
    </row>
    <row r="11" spans="1:6" ht="12.75">
      <c r="A11" s="26"/>
      <c r="B11" s="21" t="s">
        <v>8</v>
      </c>
      <c r="C11" s="21"/>
      <c r="D11" s="30">
        <v>2590068.046</v>
      </c>
      <c r="E11" s="28">
        <v>1.069</v>
      </c>
      <c r="F11" s="170">
        <v>2590069.115</v>
      </c>
    </row>
    <row r="12" spans="1:6" ht="12.75">
      <c r="A12" s="26"/>
      <c r="B12" s="21"/>
      <c r="C12" s="21" t="s">
        <v>219</v>
      </c>
      <c r="D12" s="30">
        <v>172958.399326</v>
      </c>
      <c r="E12" s="28">
        <v>0</v>
      </c>
      <c r="F12" s="170">
        <v>172958.399326</v>
      </c>
    </row>
    <row r="13" spans="1:6" ht="12.75">
      <c r="A13" s="26"/>
      <c r="B13" s="21" t="s">
        <v>9</v>
      </c>
      <c r="C13" s="21"/>
      <c r="D13" s="30">
        <v>453988.7171</v>
      </c>
      <c r="E13" s="28">
        <v>103116.79924000001</v>
      </c>
      <c r="F13" s="170">
        <v>557105.51634</v>
      </c>
    </row>
    <row r="14" spans="1:6" ht="12.75">
      <c r="A14" s="26"/>
      <c r="B14" s="21" t="s">
        <v>10</v>
      </c>
      <c r="C14" s="21"/>
      <c r="D14" s="30">
        <v>229725.889</v>
      </c>
      <c r="E14" s="28">
        <v>0</v>
      </c>
      <c r="F14" s="170">
        <v>229725.889</v>
      </c>
    </row>
    <row r="15" spans="1:6" ht="12.75">
      <c r="A15" s="26"/>
      <c r="B15" s="21" t="s">
        <v>80</v>
      </c>
      <c r="C15" s="21"/>
      <c r="D15" s="30">
        <v>15990.506850000002</v>
      </c>
      <c r="E15" s="28">
        <v>0</v>
      </c>
      <c r="F15" s="170">
        <v>15990.506850000002</v>
      </c>
    </row>
    <row r="16" spans="1:6" ht="12.75">
      <c r="A16" s="26"/>
      <c r="B16" s="21" t="s">
        <v>81</v>
      </c>
      <c r="C16" s="21"/>
      <c r="D16" s="30">
        <v>65493.28824000001</v>
      </c>
      <c r="E16" s="28">
        <v>37.05278666666668</v>
      </c>
      <c r="F16" s="170">
        <v>65530.341026666676</v>
      </c>
    </row>
    <row r="17" spans="1:6" ht="12.75">
      <c r="A17" s="26"/>
      <c r="B17" s="21" t="s">
        <v>11</v>
      </c>
      <c r="C17" s="21"/>
      <c r="D17" s="30">
        <v>97742.06463</v>
      </c>
      <c r="E17" s="28">
        <v>0</v>
      </c>
      <c r="F17" s="170">
        <v>97742.06463</v>
      </c>
    </row>
    <row r="18" spans="1:6" ht="12.75">
      <c r="A18" s="26"/>
      <c r="B18" s="21" t="s">
        <v>12</v>
      </c>
      <c r="C18" s="21"/>
      <c r="D18" s="30">
        <v>152914.34144</v>
      </c>
      <c r="E18" s="28">
        <v>0</v>
      </c>
      <c r="F18" s="170">
        <v>152914.34144</v>
      </c>
    </row>
    <row r="19" spans="1:6" ht="12.75">
      <c r="A19" s="26"/>
      <c r="B19" s="21"/>
      <c r="C19" s="21"/>
      <c r="D19" s="171"/>
      <c r="E19" s="31"/>
      <c r="F19" s="110"/>
    </row>
    <row r="20" spans="1:6" ht="12.75">
      <c r="A20" s="26" t="s">
        <v>13</v>
      </c>
      <c r="B20" s="21"/>
      <c r="C20" s="21"/>
      <c r="D20" s="30">
        <v>2485798.98503</v>
      </c>
      <c r="E20" s="28">
        <v>135748.98503966667</v>
      </c>
      <c r="F20" s="170">
        <v>2621547.970069667</v>
      </c>
    </row>
    <row r="21" spans="1:6" ht="12.75">
      <c r="A21" s="26"/>
      <c r="B21" s="21" t="s">
        <v>14</v>
      </c>
      <c r="C21" s="21"/>
      <c r="D21" s="30">
        <v>624231.6151</v>
      </c>
      <c r="E21" s="28">
        <v>0</v>
      </c>
      <c r="F21" s="170">
        <v>624231.6151</v>
      </c>
    </row>
    <row r="22" spans="1:6" ht="12.75">
      <c r="A22" s="26"/>
      <c r="B22" s="21" t="s">
        <v>15</v>
      </c>
      <c r="C22" s="21"/>
      <c r="D22" s="30">
        <v>242189.2121</v>
      </c>
      <c r="E22" s="28">
        <v>60461.85244000001</v>
      </c>
      <c r="F22" s="170">
        <v>302651.06454</v>
      </c>
    </row>
    <row r="23" spans="1:6" ht="12.75">
      <c r="A23" s="26"/>
      <c r="B23" s="21" t="s">
        <v>16</v>
      </c>
      <c r="C23" s="21"/>
      <c r="D23" s="30">
        <v>76584.77978000001</v>
      </c>
      <c r="E23" s="28">
        <v>75266.48259966668</v>
      </c>
      <c r="F23" s="170">
        <v>151851.26237966667</v>
      </c>
    </row>
    <row r="24" spans="1:6" ht="12.75">
      <c r="A24" s="26"/>
      <c r="B24" s="21" t="s">
        <v>82</v>
      </c>
      <c r="C24" s="21"/>
      <c r="D24" s="30">
        <v>766403.37387</v>
      </c>
      <c r="E24" s="28">
        <v>20.65</v>
      </c>
      <c r="F24" s="170">
        <v>766424.02387</v>
      </c>
    </row>
    <row r="25" spans="1:6" ht="12.75">
      <c r="A25" s="26"/>
      <c r="B25" s="21" t="s">
        <v>132</v>
      </c>
      <c r="C25" s="21"/>
      <c r="D25" s="30">
        <v>772899.96918</v>
      </c>
      <c r="E25" s="28">
        <v>0</v>
      </c>
      <c r="F25" s="170">
        <v>772899.96918</v>
      </c>
    </row>
    <row r="26" spans="1:6" ht="12.75">
      <c r="A26" s="26"/>
      <c r="B26" s="21" t="s">
        <v>17</v>
      </c>
      <c r="C26" s="21"/>
      <c r="D26" s="30">
        <v>3490.035</v>
      </c>
      <c r="E26" s="28">
        <v>0</v>
      </c>
      <c r="F26" s="170">
        <v>3490.035</v>
      </c>
    </row>
    <row r="27" spans="1:6" ht="12.75">
      <c r="A27" s="26"/>
      <c r="B27" s="21"/>
      <c r="C27" s="21"/>
      <c r="D27" s="171"/>
      <c r="E27" s="31"/>
      <c r="F27" s="110"/>
    </row>
    <row r="28" spans="1:6" ht="12.75">
      <c r="A28" s="33" t="s">
        <v>18</v>
      </c>
      <c r="B28" s="34"/>
      <c r="C28" s="34"/>
      <c r="D28" s="30">
        <v>1120123.8682300001</v>
      </c>
      <c r="E28" s="28">
        <v>-32594.064012999996</v>
      </c>
      <c r="F28" s="170">
        <v>1087529.804217</v>
      </c>
    </row>
    <row r="29" spans="1:6" ht="12.75">
      <c r="A29" s="26"/>
      <c r="B29" s="21"/>
      <c r="C29" s="21"/>
      <c r="D29" s="30"/>
      <c r="E29" s="28"/>
      <c r="F29" s="170"/>
    </row>
    <row r="30" spans="1:6" ht="12.75">
      <c r="A30" s="25" t="s">
        <v>19</v>
      </c>
      <c r="B30" s="21"/>
      <c r="C30" s="21"/>
      <c r="D30" s="30"/>
      <c r="E30" s="28"/>
      <c r="F30" s="170"/>
    </row>
    <row r="31" spans="1:6" ht="12.75">
      <c r="A31" s="26" t="s">
        <v>20</v>
      </c>
      <c r="B31" s="21"/>
      <c r="C31" s="21"/>
      <c r="D31" s="30">
        <v>494566.8058899999</v>
      </c>
      <c r="E31" s="28">
        <v>0</v>
      </c>
      <c r="F31" s="170">
        <v>494566.8058899999</v>
      </c>
    </row>
    <row r="32" spans="1:6" ht="12.75">
      <c r="A32" s="26"/>
      <c r="B32" s="21" t="s">
        <v>21</v>
      </c>
      <c r="C32" s="21"/>
      <c r="D32" s="30">
        <v>8642.780999999999</v>
      </c>
      <c r="E32" s="28">
        <v>0</v>
      </c>
      <c r="F32" s="170">
        <v>8642.780999999999</v>
      </c>
    </row>
    <row r="33" spans="1:6" ht="12.75">
      <c r="A33" s="26"/>
      <c r="B33" s="21" t="s">
        <v>22</v>
      </c>
      <c r="C33" s="21"/>
      <c r="D33" s="30">
        <v>242520.61188999994</v>
      </c>
      <c r="E33" s="28">
        <v>0</v>
      </c>
      <c r="F33" s="170">
        <v>242520.61188999994</v>
      </c>
    </row>
    <row r="34" spans="1:6" ht="12.75">
      <c r="A34" s="26"/>
      <c r="B34" s="21" t="s">
        <v>23</v>
      </c>
      <c r="C34" s="21"/>
      <c r="D34" s="30">
        <v>260688.97499999998</v>
      </c>
      <c r="E34" s="28">
        <v>0</v>
      </c>
      <c r="F34" s="170">
        <v>260688.97499999998</v>
      </c>
    </row>
    <row r="35" spans="1:6" ht="12.75">
      <c r="A35" s="26"/>
      <c r="B35" s="21"/>
      <c r="C35" s="21"/>
      <c r="D35" s="30"/>
      <c r="E35" s="28"/>
      <c r="F35" s="170"/>
    </row>
    <row r="36" spans="1:6" ht="12.75">
      <c r="A36" s="35" t="s">
        <v>133</v>
      </c>
      <c r="B36" s="36"/>
      <c r="C36" s="36"/>
      <c r="D36" s="38">
        <v>3614565.63426</v>
      </c>
      <c r="E36" s="39">
        <v>103154.92102666668</v>
      </c>
      <c r="F36" s="172">
        <v>3717720.555286667</v>
      </c>
    </row>
    <row r="37" spans="1:6" ht="12.75">
      <c r="A37" s="35" t="s">
        <v>134</v>
      </c>
      <c r="B37" s="36"/>
      <c r="C37" s="36"/>
      <c r="D37" s="38">
        <v>2989008.57192</v>
      </c>
      <c r="E37" s="39">
        <v>135748.98503966667</v>
      </c>
      <c r="F37" s="172">
        <v>3124757.556959667</v>
      </c>
    </row>
    <row r="38" spans="1:6" ht="12.75">
      <c r="A38" s="35" t="s">
        <v>24</v>
      </c>
      <c r="B38" s="36"/>
      <c r="C38" s="36"/>
      <c r="D38" s="38">
        <v>625557.0623400002</v>
      </c>
      <c r="E38" s="39">
        <v>-32594.064012999996</v>
      </c>
      <c r="F38" s="172">
        <v>592962.9983270001</v>
      </c>
    </row>
    <row r="39" spans="1:6" ht="12.75">
      <c r="A39" s="41"/>
      <c r="B39" s="42"/>
      <c r="C39" s="42"/>
      <c r="D39" s="173"/>
      <c r="E39" s="45"/>
      <c r="F39" s="174"/>
    </row>
    <row r="40" spans="1:6" ht="12.75">
      <c r="A40" s="26"/>
      <c r="B40" s="21"/>
      <c r="C40" s="21"/>
      <c r="D40" s="171"/>
      <c r="E40" s="31"/>
      <c r="F40" s="110"/>
    </row>
    <row r="41" spans="1:6" ht="12.75">
      <c r="A41" s="25" t="s">
        <v>27</v>
      </c>
      <c r="B41" s="21"/>
      <c r="C41" s="21"/>
      <c r="D41" s="171"/>
      <c r="E41" s="31"/>
      <c r="F41" s="110"/>
    </row>
    <row r="42" spans="1:6" ht="12.75">
      <c r="A42" s="25"/>
      <c r="B42" s="21"/>
      <c r="C42" s="21"/>
      <c r="D42" s="171"/>
      <c r="E42" s="31"/>
      <c r="F42" s="110"/>
    </row>
    <row r="43" spans="1:6" ht="12.75">
      <c r="A43" s="26" t="s">
        <v>28</v>
      </c>
      <c r="B43" s="21"/>
      <c r="C43" s="21"/>
      <c r="D43" s="30">
        <v>148027.96476999993</v>
      </c>
      <c r="E43" s="28">
        <v>-12683.338640000002</v>
      </c>
      <c r="F43" s="170">
        <v>135344.6261299999</v>
      </c>
    </row>
    <row r="44" spans="1:6" ht="12.75">
      <c r="A44" s="26" t="s">
        <v>29</v>
      </c>
      <c r="B44" s="21"/>
      <c r="C44" s="21"/>
      <c r="D44" s="30">
        <v>-40951.05884000001</v>
      </c>
      <c r="E44" s="28">
        <v>-278.65701</v>
      </c>
      <c r="F44" s="170">
        <v>-41229.71585000001</v>
      </c>
    </row>
    <row r="45" spans="1:6" ht="12.75">
      <c r="A45" s="26"/>
      <c r="B45" s="21" t="s">
        <v>30</v>
      </c>
      <c r="C45" s="21"/>
      <c r="D45" s="30">
        <v>45273.09258</v>
      </c>
      <c r="E45" s="28">
        <v>0</v>
      </c>
      <c r="F45" s="170">
        <v>45273.09258</v>
      </c>
    </row>
    <row r="46" spans="1:6" ht="12.75">
      <c r="A46" s="26"/>
      <c r="B46" s="21" t="s">
        <v>31</v>
      </c>
      <c r="C46" s="21"/>
      <c r="D46" s="30">
        <v>86224.15142000001</v>
      </c>
      <c r="E46" s="28">
        <v>278.65701</v>
      </c>
      <c r="F46" s="170">
        <v>86502.80843</v>
      </c>
    </row>
    <row r="47" spans="1:6" ht="12.75">
      <c r="A47" s="26" t="s">
        <v>32</v>
      </c>
      <c r="B47" s="21"/>
      <c r="C47" s="21"/>
      <c r="D47" s="30">
        <v>76056.34014999997</v>
      </c>
      <c r="E47" s="28">
        <v>0</v>
      </c>
      <c r="F47" s="170">
        <v>76056.34014999997</v>
      </c>
    </row>
    <row r="48" spans="1:6" ht="12.75">
      <c r="A48" s="26"/>
      <c r="B48" s="21" t="s">
        <v>33</v>
      </c>
      <c r="C48" s="21"/>
      <c r="D48" s="30">
        <v>106497.03214999998</v>
      </c>
      <c r="E48" s="28">
        <v>0</v>
      </c>
      <c r="F48" s="170">
        <v>106497.03214999998</v>
      </c>
    </row>
    <row r="49" spans="1:6" ht="12.75">
      <c r="A49" s="26"/>
      <c r="B49" s="21" t="s">
        <v>34</v>
      </c>
      <c r="C49" s="21"/>
      <c r="D49" s="30">
        <v>30440.692000000003</v>
      </c>
      <c r="E49" s="28">
        <v>0</v>
      </c>
      <c r="F49" s="170">
        <v>30440.692000000003</v>
      </c>
    </row>
    <row r="50" spans="1:6" ht="12.75">
      <c r="A50" s="26" t="s">
        <v>35</v>
      </c>
      <c r="B50" s="21"/>
      <c r="C50" s="21"/>
      <c r="D50" s="30">
        <v>71.17365999999646</v>
      </c>
      <c r="E50" s="28">
        <v>0</v>
      </c>
      <c r="F50" s="170">
        <v>71.17365999999646</v>
      </c>
    </row>
    <row r="51" spans="1:6" ht="12.75">
      <c r="A51" s="26" t="s">
        <v>36</v>
      </c>
      <c r="B51" s="21"/>
      <c r="C51" s="21"/>
      <c r="D51" s="30">
        <v>-14720.470100000026</v>
      </c>
      <c r="E51" s="28">
        <v>-12385.10063</v>
      </c>
      <c r="F51" s="170">
        <v>-27105.57073000003</v>
      </c>
    </row>
    <row r="52" spans="1:6" ht="12.75">
      <c r="A52" s="26" t="s">
        <v>128</v>
      </c>
      <c r="B52" s="21"/>
      <c r="C52" s="21"/>
      <c r="D52" s="30">
        <v>317250.3471</v>
      </c>
      <c r="E52" s="28">
        <v>-18.70636</v>
      </c>
      <c r="F52" s="170">
        <v>317231.64074</v>
      </c>
    </row>
    <row r="53" spans="1:6" ht="12.75">
      <c r="A53" s="26"/>
      <c r="B53" s="21" t="s">
        <v>37</v>
      </c>
      <c r="C53" s="21"/>
      <c r="D53" s="30">
        <v>0</v>
      </c>
      <c r="E53" s="28">
        <v>-20.3946</v>
      </c>
      <c r="F53" s="170">
        <v>-20.3946</v>
      </c>
    </row>
    <row r="54" spans="1:6" ht="12.75">
      <c r="A54" s="26"/>
      <c r="B54" s="21" t="s">
        <v>38</v>
      </c>
      <c r="C54" s="21"/>
      <c r="D54" s="30">
        <v>317250.3471</v>
      </c>
      <c r="E54" s="28">
        <v>1.68824</v>
      </c>
      <c r="F54" s="170">
        <v>317252.03534</v>
      </c>
    </row>
    <row r="55" spans="1:6" ht="12.75">
      <c r="A55" s="26" t="s">
        <v>129</v>
      </c>
      <c r="B55" s="21"/>
      <c r="C55" s="21"/>
      <c r="D55" s="30">
        <v>-189678.3672</v>
      </c>
      <c r="E55" s="28">
        <v>-0.8746399999999994</v>
      </c>
      <c r="F55" s="170">
        <v>-189679.24184</v>
      </c>
    </row>
    <row r="56" spans="1:6" ht="12.75">
      <c r="A56" s="26" t="s">
        <v>39</v>
      </c>
      <c r="B56" s="21"/>
      <c r="C56" s="21"/>
      <c r="D56" s="30">
        <v>0</v>
      </c>
      <c r="E56" s="28">
        <v>0</v>
      </c>
      <c r="F56" s="170">
        <v>0</v>
      </c>
    </row>
    <row r="57" spans="1:6" ht="12.75">
      <c r="A57" s="26"/>
      <c r="B57" s="21"/>
      <c r="C57" s="21"/>
      <c r="D57" s="30"/>
      <c r="E57" s="28"/>
      <c r="F57" s="170"/>
    </row>
    <row r="58" spans="1:6" ht="12.75">
      <c r="A58" s="26" t="s">
        <v>40</v>
      </c>
      <c r="B58" s="21"/>
      <c r="C58" s="21"/>
      <c r="D58" s="30">
        <v>-477529.09757</v>
      </c>
      <c r="E58" s="28">
        <v>19910.725372999994</v>
      </c>
      <c r="F58" s="170">
        <v>-457618.372197</v>
      </c>
    </row>
    <row r="59" spans="1:6" ht="12.75">
      <c r="A59" s="26" t="s">
        <v>41</v>
      </c>
      <c r="B59" s="21"/>
      <c r="C59" s="21"/>
      <c r="D59" s="30">
        <v>-242425.39240999997</v>
      </c>
      <c r="E59" s="28">
        <v>-54538.93684000001</v>
      </c>
      <c r="F59" s="170">
        <v>-296964.32925</v>
      </c>
    </row>
    <row r="60" spans="1:6" ht="12.75">
      <c r="A60" s="26"/>
      <c r="B60" s="21" t="s">
        <v>42</v>
      </c>
      <c r="C60" s="21"/>
      <c r="D60" s="30">
        <v>10490.81286</v>
      </c>
      <c r="E60" s="28">
        <v>0</v>
      </c>
      <c r="F60" s="170">
        <v>10490.81286</v>
      </c>
    </row>
    <row r="61" spans="1:6" ht="12.75">
      <c r="A61" s="26"/>
      <c r="B61" s="21"/>
      <c r="C61" s="21" t="s">
        <v>43</v>
      </c>
      <c r="D61" s="30">
        <v>0</v>
      </c>
      <c r="E61" s="28">
        <v>0</v>
      </c>
      <c r="F61" s="170">
        <v>0</v>
      </c>
    </row>
    <row r="62" spans="1:6" ht="12.75">
      <c r="A62" s="26"/>
      <c r="B62" s="21"/>
      <c r="C62" s="21" t="s">
        <v>44</v>
      </c>
      <c r="D62" s="30">
        <v>10490.81286</v>
      </c>
      <c r="E62" s="28">
        <v>0</v>
      </c>
      <c r="F62" s="170">
        <v>10490.81286</v>
      </c>
    </row>
    <row r="63" spans="1:6" ht="12.75">
      <c r="A63" s="26"/>
      <c r="B63" s="21" t="s">
        <v>45</v>
      </c>
      <c r="C63" s="21"/>
      <c r="D63" s="30">
        <v>252916.20526999998</v>
      </c>
      <c r="E63" s="28">
        <v>54538.93684000001</v>
      </c>
      <c r="F63" s="170">
        <v>307455.14211</v>
      </c>
    </row>
    <row r="64" spans="1:6" ht="12.75">
      <c r="A64" s="26" t="s">
        <v>46</v>
      </c>
      <c r="B64" s="21"/>
      <c r="C64" s="21"/>
      <c r="D64" s="30">
        <v>-67235.52916000002</v>
      </c>
      <c r="E64" s="28">
        <v>0</v>
      </c>
      <c r="F64" s="170">
        <v>-67235.52916000002</v>
      </c>
    </row>
    <row r="65" spans="1:6" ht="12.75">
      <c r="A65" s="26"/>
      <c r="B65" s="21" t="s">
        <v>42</v>
      </c>
      <c r="C65" s="21"/>
      <c r="D65" s="30">
        <v>70469.868</v>
      </c>
      <c r="E65" s="28">
        <v>0</v>
      </c>
      <c r="F65" s="170">
        <v>70469.868</v>
      </c>
    </row>
    <row r="66" spans="1:6" ht="12.75">
      <c r="A66" s="26"/>
      <c r="B66" s="21"/>
      <c r="C66" s="21" t="s">
        <v>43</v>
      </c>
      <c r="D66" s="30">
        <v>70469.868</v>
      </c>
      <c r="E66" s="28">
        <v>0</v>
      </c>
      <c r="F66" s="170">
        <v>70469.868</v>
      </c>
    </row>
    <row r="67" spans="1:6" ht="12.75">
      <c r="A67" s="26"/>
      <c r="B67" s="21"/>
      <c r="C67" s="21" t="s">
        <v>44</v>
      </c>
      <c r="D67" s="30">
        <v>0</v>
      </c>
      <c r="E67" s="28">
        <v>0</v>
      </c>
      <c r="F67" s="170">
        <v>0</v>
      </c>
    </row>
    <row r="68" spans="1:6" ht="12.75">
      <c r="A68" s="26"/>
      <c r="B68" s="21" t="s">
        <v>45</v>
      </c>
      <c r="C68" s="21"/>
      <c r="D68" s="30">
        <v>137705.39716000002</v>
      </c>
      <c r="E68" s="28">
        <v>0</v>
      </c>
      <c r="F68" s="170">
        <v>137705.39716000002</v>
      </c>
    </row>
    <row r="69" spans="1:6" ht="12.75">
      <c r="A69" s="26" t="s">
        <v>47</v>
      </c>
      <c r="B69" s="21"/>
      <c r="C69" s="21"/>
      <c r="D69" s="30">
        <v>-167868.17599999998</v>
      </c>
      <c r="E69" s="28">
        <v>74449.662213</v>
      </c>
      <c r="F69" s="170">
        <v>-93418.51378699997</v>
      </c>
    </row>
    <row r="70" spans="1:6" ht="12.75">
      <c r="A70" s="26"/>
      <c r="B70" s="21"/>
      <c r="C70" s="21"/>
      <c r="D70" s="30"/>
      <c r="E70" s="28"/>
      <c r="F70" s="170"/>
    </row>
    <row r="71" spans="1:6" ht="12.75">
      <c r="A71" s="35" t="s">
        <v>48</v>
      </c>
      <c r="B71" s="36"/>
      <c r="C71" s="36"/>
      <c r="D71" s="38">
        <v>625557.06234</v>
      </c>
      <c r="E71" s="39">
        <v>-32594.064012999996</v>
      </c>
      <c r="F71" s="172">
        <v>592962.998327</v>
      </c>
    </row>
    <row r="72" spans="1:6" ht="12.75">
      <c r="A72" s="50"/>
      <c r="B72" s="51"/>
      <c r="C72" s="51"/>
      <c r="D72" s="175"/>
      <c r="E72" s="176"/>
      <c r="F72" s="177"/>
    </row>
  </sheetData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50.57421875" style="0" customWidth="1"/>
    <col min="4" max="6" width="13.7109375" style="0" customWidth="1"/>
  </cols>
  <sheetData>
    <row r="1" spans="1:6" ht="12.75">
      <c r="A1" s="1" t="s">
        <v>287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250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50.25" customHeight="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4160887.3477000003</v>
      </c>
      <c r="E10" s="28">
        <v>136606.41846000002</v>
      </c>
      <c r="F10" s="170">
        <v>4297493.76616</v>
      </c>
    </row>
    <row r="11" spans="1:6" ht="12.75">
      <c r="A11" s="26"/>
      <c r="B11" s="21" t="s">
        <v>8</v>
      </c>
      <c r="C11" s="21"/>
      <c r="D11" s="30">
        <v>2993702.54</v>
      </c>
      <c r="E11" s="28">
        <v>289.03</v>
      </c>
      <c r="F11" s="170">
        <v>2993991.57</v>
      </c>
    </row>
    <row r="12" spans="1:6" ht="12.75">
      <c r="A12" s="26"/>
      <c r="B12" s="21"/>
      <c r="C12" s="21" t="s">
        <v>219</v>
      </c>
      <c r="D12" s="30">
        <v>288384.264953</v>
      </c>
      <c r="E12" s="28">
        <v>0</v>
      </c>
      <c r="F12" s="170">
        <v>288384.264953</v>
      </c>
    </row>
    <row r="13" spans="1:6" ht="12.75">
      <c r="A13" s="26"/>
      <c r="B13" s="21" t="s">
        <v>9</v>
      </c>
      <c r="C13" s="21"/>
      <c r="D13" s="30">
        <v>658909.45213</v>
      </c>
      <c r="E13" s="28">
        <v>129910.61127000001</v>
      </c>
      <c r="F13" s="170">
        <v>788820.0634</v>
      </c>
    </row>
    <row r="14" spans="1:6" ht="12.75">
      <c r="A14" s="26"/>
      <c r="B14" s="21" t="s">
        <v>10</v>
      </c>
      <c r="C14" s="21"/>
      <c r="D14" s="30">
        <v>234354.08500000002</v>
      </c>
      <c r="E14" s="28">
        <v>0</v>
      </c>
      <c r="F14" s="170">
        <v>234354.08500000002</v>
      </c>
    </row>
    <row r="15" spans="1:6" ht="12.75">
      <c r="A15" s="26"/>
      <c r="B15" s="21" t="s">
        <v>281</v>
      </c>
      <c r="C15" s="21"/>
      <c r="D15" s="30">
        <v>13261.602</v>
      </c>
      <c r="E15" s="28">
        <v>0</v>
      </c>
      <c r="F15" s="170">
        <v>13261.602</v>
      </c>
    </row>
    <row r="16" spans="1:6" ht="12.75">
      <c r="A16" s="26"/>
      <c r="B16" s="21" t="s">
        <v>282</v>
      </c>
      <c r="C16" s="21"/>
      <c r="D16" s="30">
        <v>52414.23733999999</v>
      </c>
      <c r="E16" s="28">
        <v>6406.777190000001</v>
      </c>
      <c r="F16" s="170">
        <v>58821.01452999999</v>
      </c>
    </row>
    <row r="17" spans="1:6" ht="12.75">
      <c r="A17" s="26"/>
      <c r="B17" s="21" t="s">
        <v>11</v>
      </c>
      <c r="C17" s="21"/>
      <c r="D17" s="30">
        <v>109205.34500999999</v>
      </c>
      <c r="E17" s="28">
        <v>0</v>
      </c>
      <c r="F17" s="170">
        <v>109205.34500999999</v>
      </c>
    </row>
    <row r="18" spans="1:6" ht="12.75">
      <c r="A18" s="26"/>
      <c r="B18" s="21" t="s">
        <v>12</v>
      </c>
      <c r="C18" s="21"/>
      <c r="D18" s="30">
        <v>99040.08622</v>
      </c>
      <c r="E18" s="28">
        <v>0</v>
      </c>
      <c r="F18" s="170">
        <v>99040.08622</v>
      </c>
    </row>
    <row r="19" spans="1:6" ht="12.75">
      <c r="A19" s="26"/>
      <c r="B19" s="21"/>
      <c r="C19" s="21"/>
      <c r="D19" s="171"/>
      <c r="E19" s="31"/>
      <c r="F19" s="110"/>
    </row>
    <row r="20" spans="1:6" ht="12.75">
      <c r="A20" s="26" t="s">
        <v>13</v>
      </c>
      <c r="B20" s="21"/>
      <c r="C20" s="21"/>
      <c r="D20" s="30">
        <v>2823360.84943</v>
      </c>
      <c r="E20" s="28">
        <v>135637.334283</v>
      </c>
      <c r="F20" s="170">
        <v>2958998.1837130003</v>
      </c>
    </row>
    <row r="21" spans="1:6" ht="12.75">
      <c r="A21" s="26"/>
      <c r="B21" s="21" t="s">
        <v>14</v>
      </c>
      <c r="C21" s="21"/>
      <c r="D21" s="30">
        <v>664614.54096</v>
      </c>
      <c r="E21" s="28">
        <v>0</v>
      </c>
      <c r="F21" s="170">
        <v>664614.54096</v>
      </c>
    </row>
    <row r="22" spans="1:6" ht="12.75">
      <c r="A22" s="26"/>
      <c r="B22" s="21" t="s">
        <v>15</v>
      </c>
      <c r="C22" s="21"/>
      <c r="D22" s="30">
        <v>314260.53493</v>
      </c>
      <c r="E22" s="28">
        <v>62421.714080000005</v>
      </c>
      <c r="F22" s="170">
        <v>376682.24901</v>
      </c>
    </row>
    <row r="23" spans="1:6" ht="12.75">
      <c r="A23" s="26"/>
      <c r="B23" s="21" t="s">
        <v>16</v>
      </c>
      <c r="C23" s="21"/>
      <c r="D23" s="30">
        <v>53246.8161</v>
      </c>
      <c r="E23" s="28">
        <v>73203.85020300001</v>
      </c>
      <c r="F23" s="170">
        <v>126450.666303</v>
      </c>
    </row>
    <row r="24" spans="1:6" ht="12.75">
      <c r="A24" s="26"/>
      <c r="B24" s="21" t="s">
        <v>283</v>
      </c>
      <c r="C24" s="21"/>
      <c r="D24" s="30">
        <v>979508.1911800001</v>
      </c>
      <c r="E24" s="28">
        <v>11.77</v>
      </c>
      <c r="F24" s="170">
        <v>979519.9611800001</v>
      </c>
    </row>
    <row r="25" spans="1:6" ht="12.75">
      <c r="A25" s="26"/>
      <c r="B25" s="21" t="s">
        <v>284</v>
      </c>
      <c r="C25" s="21"/>
      <c r="D25" s="30">
        <v>804166.15326</v>
      </c>
      <c r="E25" s="28">
        <v>0</v>
      </c>
      <c r="F25" s="170">
        <v>804166.15326</v>
      </c>
    </row>
    <row r="26" spans="1:6" ht="12.75">
      <c r="A26" s="26"/>
      <c r="B26" s="21" t="s">
        <v>17</v>
      </c>
      <c r="C26" s="21"/>
      <c r="D26" s="30">
        <v>7564.613</v>
      </c>
      <c r="E26" s="28">
        <v>0</v>
      </c>
      <c r="F26" s="170">
        <v>7564.613</v>
      </c>
    </row>
    <row r="27" spans="1:6" ht="12.75">
      <c r="A27" s="26"/>
      <c r="B27" s="21"/>
      <c r="C27" s="21"/>
      <c r="D27" s="171"/>
      <c r="E27" s="31"/>
      <c r="F27" s="110"/>
    </row>
    <row r="28" spans="1:6" ht="12.75">
      <c r="A28" s="33" t="s">
        <v>18</v>
      </c>
      <c r="B28" s="34"/>
      <c r="C28" s="34"/>
      <c r="D28" s="30">
        <v>1337526.4982700003</v>
      </c>
      <c r="E28" s="28">
        <v>969.0841770000116</v>
      </c>
      <c r="F28" s="170">
        <v>1338495.5824469998</v>
      </c>
    </row>
    <row r="29" spans="1:6" ht="12.75">
      <c r="A29" s="26"/>
      <c r="B29" s="21"/>
      <c r="C29" s="21"/>
      <c r="D29" s="30"/>
      <c r="E29" s="28"/>
      <c r="F29" s="170"/>
    </row>
    <row r="30" spans="1:6" ht="12.75">
      <c r="A30" s="25" t="s">
        <v>19</v>
      </c>
      <c r="B30" s="21"/>
      <c r="C30" s="21"/>
      <c r="D30" s="30"/>
      <c r="E30" s="28"/>
      <c r="F30" s="170"/>
    </row>
    <row r="31" spans="1:6" ht="12.75">
      <c r="A31" s="26" t="s">
        <v>20</v>
      </c>
      <c r="B31" s="21"/>
      <c r="C31" s="21"/>
      <c r="D31" s="30">
        <v>706033.7632500001</v>
      </c>
      <c r="E31" s="28">
        <v>0</v>
      </c>
      <c r="F31" s="170">
        <v>706033.7632500001</v>
      </c>
    </row>
    <row r="32" spans="1:6" ht="12.75">
      <c r="A32" s="26"/>
      <c r="B32" s="21" t="s">
        <v>21</v>
      </c>
      <c r="C32" s="21"/>
      <c r="D32" s="30">
        <v>9368.01727</v>
      </c>
      <c r="E32" s="28">
        <v>0</v>
      </c>
      <c r="F32" s="170">
        <v>9368.01727</v>
      </c>
    </row>
    <row r="33" spans="1:6" ht="12.75">
      <c r="A33" s="26"/>
      <c r="B33" s="21" t="s">
        <v>22</v>
      </c>
      <c r="C33" s="21"/>
      <c r="D33" s="30">
        <v>480180.67035000003</v>
      </c>
      <c r="E33" s="28">
        <v>0</v>
      </c>
      <c r="F33" s="170">
        <v>480180.67035000003</v>
      </c>
    </row>
    <row r="34" spans="1:6" ht="12.75">
      <c r="A34" s="26"/>
      <c r="B34" s="21" t="s">
        <v>23</v>
      </c>
      <c r="C34" s="21"/>
      <c r="D34" s="30">
        <v>235221.11016999994</v>
      </c>
      <c r="E34" s="28">
        <v>0</v>
      </c>
      <c r="F34" s="170">
        <v>235221.11016999994</v>
      </c>
    </row>
    <row r="35" spans="1:6" ht="12.75">
      <c r="A35" s="26"/>
      <c r="B35" s="21"/>
      <c r="C35" s="21"/>
      <c r="D35" s="30"/>
      <c r="E35" s="28"/>
      <c r="F35" s="170"/>
    </row>
    <row r="36" spans="1:6" ht="12.75">
      <c r="A36" s="35" t="s">
        <v>285</v>
      </c>
      <c r="B36" s="36"/>
      <c r="C36" s="36"/>
      <c r="D36" s="38">
        <v>4170255.3649700005</v>
      </c>
      <c r="E36" s="39">
        <v>136606.41846000002</v>
      </c>
      <c r="F36" s="172">
        <v>4306861.78343</v>
      </c>
    </row>
    <row r="37" spans="1:6" ht="12.75">
      <c r="A37" s="35" t="s">
        <v>286</v>
      </c>
      <c r="B37" s="36"/>
      <c r="C37" s="36"/>
      <c r="D37" s="38">
        <v>3538762.6299499995</v>
      </c>
      <c r="E37" s="39">
        <v>135637.334283</v>
      </c>
      <c r="F37" s="172">
        <v>3674399.9642330003</v>
      </c>
    </row>
    <row r="38" spans="1:6" ht="12.75">
      <c r="A38" s="35" t="s">
        <v>24</v>
      </c>
      <c r="B38" s="36"/>
      <c r="C38" s="36"/>
      <c r="D38" s="38">
        <v>631492.735020001</v>
      </c>
      <c r="E38" s="39">
        <v>969.0841770000116</v>
      </c>
      <c r="F38" s="172">
        <v>632461.8191969995</v>
      </c>
    </row>
    <row r="39" spans="1:6" ht="12.75">
      <c r="A39" s="41"/>
      <c r="B39" s="42"/>
      <c r="C39" s="42"/>
      <c r="D39" s="173"/>
      <c r="E39" s="45"/>
      <c r="F39" s="174"/>
    </row>
    <row r="40" spans="1:6" ht="12.75">
      <c r="A40" s="26"/>
      <c r="B40" s="21"/>
      <c r="C40" s="21"/>
      <c r="D40" s="171"/>
      <c r="E40" s="31"/>
      <c r="F40" s="110"/>
    </row>
    <row r="41" spans="1:6" ht="12.75">
      <c r="A41" s="25" t="s">
        <v>27</v>
      </c>
      <c r="B41" s="21"/>
      <c r="C41" s="21"/>
      <c r="D41" s="171"/>
      <c r="E41" s="31"/>
      <c r="F41" s="110"/>
    </row>
    <row r="42" spans="1:6" ht="12.75">
      <c r="A42" s="25"/>
      <c r="B42" s="21"/>
      <c r="C42" s="21"/>
      <c r="D42" s="171"/>
      <c r="E42" s="31"/>
      <c r="F42" s="110"/>
    </row>
    <row r="43" spans="1:6" ht="12.75">
      <c r="A43" s="26" t="s">
        <v>28</v>
      </c>
      <c r="B43" s="21"/>
      <c r="C43" s="21"/>
      <c r="D43" s="30">
        <v>294410.3136500001</v>
      </c>
      <c r="E43" s="28">
        <v>71329.45638000002</v>
      </c>
      <c r="F43" s="170">
        <v>365739.77003000013</v>
      </c>
    </row>
    <row r="44" spans="1:6" ht="12.75">
      <c r="A44" s="26" t="s">
        <v>29</v>
      </c>
      <c r="B44" s="21"/>
      <c r="C44" s="21"/>
      <c r="D44" s="30">
        <v>15821.526470000012</v>
      </c>
      <c r="E44" s="28">
        <v>-212.92974000000004</v>
      </c>
      <c r="F44" s="170">
        <v>15608.596730000012</v>
      </c>
    </row>
    <row r="45" spans="1:6" ht="12.75">
      <c r="A45" s="26"/>
      <c r="B45" s="21" t="s">
        <v>30</v>
      </c>
      <c r="C45" s="21"/>
      <c r="D45" s="30">
        <v>76066.18077</v>
      </c>
      <c r="E45" s="28">
        <v>0</v>
      </c>
      <c r="F45" s="170">
        <v>76066.18077</v>
      </c>
    </row>
    <row r="46" spans="1:6" ht="12.75">
      <c r="A46" s="26"/>
      <c r="B46" s="21" t="s">
        <v>31</v>
      </c>
      <c r="C46" s="21"/>
      <c r="D46" s="30">
        <v>60244.654299999995</v>
      </c>
      <c r="E46" s="28">
        <v>212.92974000000004</v>
      </c>
      <c r="F46" s="170">
        <v>60457.584039999994</v>
      </c>
    </row>
    <row r="47" spans="1:6" ht="12.75">
      <c r="A47" s="26" t="s">
        <v>32</v>
      </c>
      <c r="B47" s="21"/>
      <c r="C47" s="21"/>
      <c r="D47" s="30">
        <v>141191.43067999996</v>
      </c>
      <c r="E47" s="28">
        <v>0</v>
      </c>
      <c r="F47" s="170">
        <v>141191.43067999996</v>
      </c>
    </row>
    <row r="48" spans="1:6" ht="12.75">
      <c r="A48" s="26"/>
      <c r="B48" s="21" t="s">
        <v>33</v>
      </c>
      <c r="C48" s="21"/>
      <c r="D48" s="30">
        <v>190774.28751999995</v>
      </c>
      <c r="E48" s="28">
        <v>0</v>
      </c>
      <c r="F48" s="170">
        <v>190774.28751999995</v>
      </c>
    </row>
    <row r="49" spans="1:6" ht="12.75">
      <c r="A49" s="26"/>
      <c r="B49" s="21" t="s">
        <v>34</v>
      </c>
      <c r="C49" s="21"/>
      <c r="D49" s="30">
        <v>49582.85684</v>
      </c>
      <c r="E49" s="28">
        <v>0</v>
      </c>
      <c r="F49" s="170">
        <v>49582.85684</v>
      </c>
    </row>
    <row r="50" spans="1:6" ht="12.75">
      <c r="A50" s="26" t="s">
        <v>35</v>
      </c>
      <c r="B50" s="21"/>
      <c r="C50" s="21"/>
      <c r="D50" s="30">
        <v>-4235.850550000009</v>
      </c>
      <c r="E50" s="28">
        <v>0</v>
      </c>
      <c r="F50" s="170">
        <v>-4235.850550000009</v>
      </c>
    </row>
    <row r="51" spans="1:6" ht="12.75">
      <c r="A51" s="26" t="s">
        <v>36</v>
      </c>
      <c r="B51" s="21"/>
      <c r="C51" s="21"/>
      <c r="D51" s="30">
        <v>-1697.32426999991</v>
      </c>
      <c r="E51" s="28">
        <v>71265.12612000002</v>
      </c>
      <c r="F51" s="170">
        <v>69567.8018500001</v>
      </c>
    </row>
    <row r="52" spans="1:6" ht="12.75">
      <c r="A52" s="26" t="s">
        <v>128</v>
      </c>
      <c r="B52" s="21"/>
      <c r="C52" s="21"/>
      <c r="D52" s="30">
        <v>439003.28552000003</v>
      </c>
      <c r="E52" s="28">
        <v>-10.80093</v>
      </c>
      <c r="F52" s="170">
        <v>438992.48459000007</v>
      </c>
    </row>
    <row r="53" spans="1:6" ht="12.75">
      <c r="A53" s="26"/>
      <c r="B53" s="21" t="s">
        <v>37</v>
      </c>
      <c r="C53" s="21"/>
      <c r="D53" s="30">
        <v>0</v>
      </c>
      <c r="E53" s="28">
        <v>-11.82959</v>
      </c>
      <c r="F53" s="170">
        <v>-11.82959</v>
      </c>
    </row>
    <row r="54" spans="1:6" ht="12.75">
      <c r="A54" s="26"/>
      <c r="B54" s="21" t="s">
        <v>38</v>
      </c>
      <c r="C54" s="21"/>
      <c r="D54" s="30">
        <v>439003.28552000003</v>
      </c>
      <c r="E54" s="28">
        <v>1.0286600000000001</v>
      </c>
      <c r="F54" s="170">
        <v>439004.31418000004</v>
      </c>
    </row>
    <row r="55" spans="1:6" ht="12.75">
      <c r="A55" s="26" t="s">
        <v>129</v>
      </c>
      <c r="B55" s="21"/>
      <c r="C55" s="21"/>
      <c r="D55" s="30">
        <v>-295672.7542</v>
      </c>
      <c r="E55" s="28">
        <v>288.06093</v>
      </c>
      <c r="F55" s="170">
        <v>-295384.69327000005</v>
      </c>
    </row>
    <row r="56" spans="1:6" ht="12.75">
      <c r="A56" s="26" t="s">
        <v>39</v>
      </c>
      <c r="B56" s="21"/>
      <c r="C56" s="21"/>
      <c r="D56" s="30">
        <v>0</v>
      </c>
      <c r="E56" s="28">
        <v>0</v>
      </c>
      <c r="F56" s="170">
        <v>0</v>
      </c>
    </row>
    <row r="57" spans="1:6" ht="12.75">
      <c r="A57" s="26"/>
      <c r="B57" s="21"/>
      <c r="C57" s="21"/>
      <c r="D57" s="30"/>
      <c r="E57" s="28"/>
      <c r="F57" s="170"/>
    </row>
    <row r="58" spans="1:6" ht="12.75">
      <c r="A58" s="26" t="s">
        <v>40</v>
      </c>
      <c r="B58" s="21"/>
      <c r="C58" s="21"/>
      <c r="D58" s="30">
        <v>-337082.42137</v>
      </c>
      <c r="E58" s="28">
        <v>70360.372203</v>
      </c>
      <c r="F58" s="170">
        <v>-266722.049167</v>
      </c>
    </row>
    <row r="59" spans="1:6" ht="12.75">
      <c r="A59" s="26" t="s">
        <v>41</v>
      </c>
      <c r="B59" s="21"/>
      <c r="C59" s="21"/>
      <c r="D59" s="30">
        <v>-127094.68483999997</v>
      </c>
      <c r="E59" s="28">
        <v>-2430.12055</v>
      </c>
      <c r="F59" s="170">
        <v>-129524.80538999996</v>
      </c>
    </row>
    <row r="60" spans="1:6" ht="12.75">
      <c r="A60" s="26"/>
      <c r="B60" s="21" t="s">
        <v>42</v>
      </c>
      <c r="C60" s="21"/>
      <c r="D60" s="30">
        <v>54129.676230000005</v>
      </c>
      <c r="E60" s="28">
        <v>0</v>
      </c>
      <c r="F60" s="170">
        <v>54129.676230000005</v>
      </c>
    </row>
    <row r="61" spans="1:6" ht="12.75">
      <c r="A61" s="26"/>
      <c r="B61" s="21"/>
      <c r="C61" s="21" t="s">
        <v>43</v>
      </c>
      <c r="D61" s="30">
        <v>0</v>
      </c>
      <c r="E61" s="28">
        <v>0</v>
      </c>
      <c r="F61" s="170">
        <v>0</v>
      </c>
    </row>
    <row r="62" spans="1:6" ht="12.75">
      <c r="A62" s="26"/>
      <c r="B62" s="21"/>
      <c r="C62" s="21" t="s">
        <v>44</v>
      </c>
      <c r="D62" s="30">
        <v>54129.676230000005</v>
      </c>
      <c r="E62" s="28">
        <v>0</v>
      </c>
      <c r="F62" s="170">
        <v>54129.676230000005</v>
      </c>
    </row>
    <row r="63" spans="1:6" ht="12.75">
      <c r="A63" s="26"/>
      <c r="B63" s="21" t="s">
        <v>45</v>
      </c>
      <c r="C63" s="21"/>
      <c r="D63" s="30">
        <v>181224.36106999998</v>
      </c>
      <c r="E63" s="28">
        <v>2430.12055</v>
      </c>
      <c r="F63" s="170">
        <v>183654.48161999998</v>
      </c>
    </row>
    <row r="64" spans="1:6" ht="12.75">
      <c r="A64" s="26" t="s">
        <v>46</v>
      </c>
      <c r="B64" s="21"/>
      <c r="C64" s="21"/>
      <c r="D64" s="30">
        <v>-14103.609530000074</v>
      </c>
      <c r="E64" s="28">
        <v>0</v>
      </c>
      <c r="F64" s="170">
        <v>-14103.609530000074</v>
      </c>
    </row>
    <row r="65" spans="1:6" ht="12.75">
      <c r="A65" s="26"/>
      <c r="B65" s="21" t="s">
        <v>42</v>
      </c>
      <c r="C65" s="21"/>
      <c r="D65" s="30">
        <v>286077.604</v>
      </c>
      <c r="E65" s="28">
        <v>0</v>
      </c>
      <c r="F65" s="170">
        <v>286077.604</v>
      </c>
    </row>
    <row r="66" spans="1:6" ht="12.75">
      <c r="A66" s="26"/>
      <c r="B66" s="21"/>
      <c r="C66" s="21" t="s">
        <v>43</v>
      </c>
      <c r="D66" s="30">
        <v>286077.604</v>
      </c>
      <c r="E66" s="28">
        <v>0</v>
      </c>
      <c r="F66" s="170">
        <v>286077.604</v>
      </c>
    </row>
    <row r="67" spans="1:6" ht="12.75">
      <c r="A67" s="26"/>
      <c r="B67" s="21"/>
      <c r="C67" s="21" t="s">
        <v>44</v>
      </c>
      <c r="D67" s="30">
        <v>0</v>
      </c>
      <c r="E67" s="28">
        <v>0</v>
      </c>
      <c r="F67" s="170">
        <v>0</v>
      </c>
    </row>
    <row r="68" spans="1:6" ht="12.75">
      <c r="A68" s="26"/>
      <c r="B68" s="21" t="s">
        <v>45</v>
      </c>
      <c r="C68" s="21"/>
      <c r="D68" s="30">
        <v>300181.21353000007</v>
      </c>
      <c r="E68" s="28">
        <v>0</v>
      </c>
      <c r="F68" s="170">
        <v>300181.21353000007</v>
      </c>
    </row>
    <row r="69" spans="1:6" ht="12.75">
      <c r="A69" s="26" t="s">
        <v>47</v>
      </c>
      <c r="B69" s="21"/>
      <c r="C69" s="21"/>
      <c r="D69" s="30">
        <v>-195884.12699999998</v>
      </c>
      <c r="E69" s="28">
        <v>72790.49275300001</v>
      </c>
      <c r="F69" s="170">
        <v>-123093.63424699997</v>
      </c>
    </row>
    <row r="70" spans="1:6" ht="12.75">
      <c r="A70" s="26"/>
      <c r="B70" s="21"/>
      <c r="C70" s="21"/>
      <c r="D70" s="30"/>
      <c r="E70" s="28"/>
      <c r="F70" s="170"/>
    </row>
    <row r="71" spans="1:6" ht="12.75">
      <c r="A71" s="35" t="s">
        <v>48</v>
      </c>
      <c r="B71" s="36"/>
      <c r="C71" s="36"/>
      <c r="D71" s="38">
        <v>631492.73502</v>
      </c>
      <c r="E71" s="39">
        <v>969.0841770000116</v>
      </c>
      <c r="F71" s="172">
        <v>632461.8191970001</v>
      </c>
    </row>
    <row r="72" spans="1:6" ht="12.75">
      <c r="A72" s="50"/>
      <c r="B72" s="51"/>
      <c r="C72" s="51"/>
      <c r="D72" s="175"/>
      <c r="E72" s="176"/>
      <c r="F72" s="177"/>
    </row>
  </sheetData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3" width="52.00390625" style="0" customWidth="1"/>
  </cols>
  <sheetData>
    <row r="1" spans="1:21" ht="12.75">
      <c r="A1" s="1" t="s">
        <v>135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4" t="s">
        <v>0</v>
      </c>
      <c r="B2" s="5"/>
      <c r="C2" s="5"/>
      <c r="D2" s="6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1" t="s">
        <v>1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" t="s">
        <v>2</v>
      </c>
      <c r="B4" s="2"/>
      <c r="C4" s="7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3</v>
      </c>
      <c r="B5" s="2"/>
      <c r="C5" s="7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9"/>
      <c r="B6" s="10"/>
      <c r="C6" s="11"/>
      <c r="D6" s="12"/>
      <c r="E6" s="13"/>
      <c r="F6" s="2"/>
      <c r="G6" s="2"/>
      <c r="H6" s="2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U6" s="2"/>
    </row>
    <row r="7" spans="1:21" ht="25.5">
      <c r="A7" s="14"/>
      <c r="B7" s="15"/>
      <c r="C7" s="15"/>
      <c r="D7" s="16" t="s">
        <v>4</v>
      </c>
      <c r="E7" s="17" t="s">
        <v>5</v>
      </c>
      <c r="F7" s="18" t="s">
        <v>65</v>
      </c>
      <c r="G7" s="18" t="s">
        <v>69</v>
      </c>
      <c r="H7" s="19" t="s">
        <v>70</v>
      </c>
      <c r="I7" s="18" t="s">
        <v>73</v>
      </c>
      <c r="J7" s="18" t="s">
        <v>74</v>
      </c>
      <c r="K7" s="18" t="s">
        <v>83</v>
      </c>
      <c r="L7" s="19" t="s">
        <v>84</v>
      </c>
      <c r="M7" s="18" t="s">
        <v>146</v>
      </c>
      <c r="N7" s="18" t="s">
        <v>147</v>
      </c>
      <c r="O7" s="18" t="s">
        <v>148</v>
      </c>
      <c r="P7" s="103" t="s">
        <v>214</v>
      </c>
      <c r="Q7" s="18" t="s">
        <v>254</v>
      </c>
      <c r="R7" s="18" t="s">
        <v>255</v>
      </c>
      <c r="S7" s="18" t="s">
        <v>256</v>
      </c>
      <c r="T7" s="103" t="s">
        <v>250</v>
      </c>
      <c r="U7" s="103" t="s">
        <v>257</v>
      </c>
    </row>
    <row r="8" spans="1:21" ht="12.75">
      <c r="A8" s="20"/>
      <c r="B8" s="21"/>
      <c r="C8" s="21"/>
      <c r="D8" s="22"/>
      <c r="E8" s="23"/>
      <c r="F8" s="21"/>
      <c r="G8" s="21"/>
      <c r="H8" s="24"/>
      <c r="I8" s="21"/>
      <c r="J8" s="21"/>
      <c r="K8" s="21"/>
      <c r="L8" s="24"/>
      <c r="M8" s="21"/>
      <c r="N8" s="21"/>
      <c r="O8" s="21"/>
      <c r="P8" s="24"/>
      <c r="Q8" s="21"/>
      <c r="R8" s="21"/>
      <c r="S8" s="21"/>
      <c r="T8" s="24"/>
      <c r="U8" s="24"/>
    </row>
    <row r="9" spans="1:21" ht="12.75">
      <c r="A9" s="25" t="s">
        <v>6</v>
      </c>
      <c r="B9" s="21"/>
      <c r="C9" s="21"/>
      <c r="D9" s="22"/>
      <c r="E9" s="23"/>
      <c r="F9" s="21"/>
      <c r="G9" s="21"/>
      <c r="H9" s="24"/>
      <c r="I9" s="21"/>
      <c r="J9" s="21"/>
      <c r="K9" s="21"/>
      <c r="L9" s="24"/>
      <c r="M9" s="21"/>
      <c r="N9" s="21"/>
      <c r="O9" s="21"/>
      <c r="P9" s="24"/>
      <c r="Q9" s="21"/>
      <c r="R9" s="21"/>
      <c r="S9" s="21"/>
      <c r="T9" s="24"/>
      <c r="U9" s="24"/>
    </row>
    <row r="10" spans="1:21" ht="12.75">
      <c r="A10" s="26" t="s">
        <v>7</v>
      </c>
      <c r="B10" s="21"/>
      <c r="C10" s="21"/>
      <c r="D10" s="27">
        <v>12745652.463</v>
      </c>
      <c r="E10" s="28">
        <v>1318761.2487600008</v>
      </c>
      <c r="F10" s="28">
        <v>977665.96252</v>
      </c>
      <c r="G10" s="28">
        <v>1202924.2856400001</v>
      </c>
      <c r="H10" s="29">
        <v>3499351.49692</v>
      </c>
      <c r="I10" s="28">
        <v>1817063.6898000005</v>
      </c>
      <c r="J10" s="28">
        <v>1067501.9140700004</v>
      </c>
      <c r="K10" s="28">
        <v>1087063.18408</v>
      </c>
      <c r="L10" s="29">
        <v>3971628.7879499993</v>
      </c>
      <c r="M10" s="28">
        <v>1284676.68963</v>
      </c>
      <c r="N10" s="28">
        <v>1149972.04703</v>
      </c>
      <c r="O10" s="28">
        <v>1171274.1165999998</v>
      </c>
      <c r="P10" s="29">
        <v>3605922.853259999</v>
      </c>
      <c r="Q10" s="28">
        <v>1296473.0575</v>
      </c>
      <c r="R10" s="28">
        <v>1285791.4305200004</v>
      </c>
      <c r="S10" s="28">
        <v>1578622.8596799998</v>
      </c>
      <c r="T10" s="29">
        <v>4160887.3477000003</v>
      </c>
      <c r="U10" s="29">
        <v>15237790.485829998</v>
      </c>
    </row>
    <row r="11" spans="1:21" ht="12.75">
      <c r="A11" s="26"/>
      <c r="B11" s="21" t="s">
        <v>8</v>
      </c>
      <c r="C11" s="21"/>
      <c r="D11" s="27">
        <v>9890293.697</v>
      </c>
      <c r="E11" s="30">
        <v>1004256.417</v>
      </c>
      <c r="F11" s="28">
        <v>791984.311</v>
      </c>
      <c r="G11" s="28">
        <v>905077.474</v>
      </c>
      <c r="H11" s="29">
        <v>2701318.202</v>
      </c>
      <c r="I11" s="28">
        <v>1458934.851</v>
      </c>
      <c r="J11" s="28">
        <v>671854.383</v>
      </c>
      <c r="K11" s="28">
        <v>768912.57</v>
      </c>
      <c r="L11" s="29">
        <v>2899701.804</v>
      </c>
      <c r="M11" s="28">
        <v>801622.478</v>
      </c>
      <c r="N11" s="28">
        <v>910826.87</v>
      </c>
      <c r="O11" s="28">
        <v>877618.698</v>
      </c>
      <c r="P11" s="29">
        <v>2590068.046</v>
      </c>
      <c r="Q11" s="28">
        <v>970351.499</v>
      </c>
      <c r="R11" s="28">
        <v>913385.667</v>
      </c>
      <c r="S11" s="28">
        <v>1109965.374</v>
      </c>
      <c r="T11" s="29">
        <v>2993702.54</v>
      </c>
      <c r="U11" s="29">
        <v>11184790.592</v>
      </c>
    </row>
    <row r="12" spans="1:21" ht="12.75">
      <c r="A12" s="26"/>
      <c r="B12" s="21"/>
      <c r="C12" s="273" t="s">
        <v>219</v>
      </c>
      <c r="D12" s="284">
        <v>544025.3</v>
      </c>
      <c r="E12" s="274">
        <v>54168.743854</v>
      </c>
      <c r="F12" s="275">
        <v>31408.686135</v>
      </c>
      <c r="G12" s="275">
        <v>29836.678153</v>
      </c>
      <c r="H12" s="285">
        <v>115414.108142</v>
      </c>
      <c r="I12" s="275">
        <v>294302.20341</v>
      </c>
      <c r="J12" s="275">
        <v>57327.063196</v>
      </c>
      <c r="K12" s="275">
        <v>29352.300139</v>
      </c>
      <c r="L12" s="285">
        <v>380981.566745</v>
      </c>
      <c r="M12" s="275">
        <v>67199.09158200001</v>
      </c>
      <c r="N12" s="275">
        <v>57134.199821999995</v>
      </c>
      <c r="O12" s="275">
        <v>48625.107921999996</v>
      </c>
      <c r="P12" s="285">
        <v>172958.399326</v>
      </c>
      <c r="Q12" s="275">
        <v>94208.889</v>
      </c>
      <c r="R12" s="275">
        <v>35461.34</v>
      </c>
      <c r="S12" s="275">
        <v>158714.035953</v>
      </c>
      <c r="T12" s="285">
        <v>288384.264953</v>
      </c>
      <c r="U12" s="285">
        <v>957738.339166</v>
      </c>
    </row>
    <row r="13" spans="1:21" ht="12.75">
      <c r="A13" s="26"/>
      <c r="B13" s="21"/>
      <c r="C13" s="273" t="s">
        <v>249</v>
      </c>
      <c r="D13" s="284">
        <v>9346268.397</v>
      </c>
      <c r="E13" s="274">
        <v>950087.673146</v>
      </c>
      <c r="F13" s="275">
        <v>760575.624865</v>
      </c>
      <c r="G13" s="275">
        <v>875240.7958470001</v>
      </c>
      <c r="H13" s="285">
        <v>2585904.093858</v>
      </c>
      <c r="I13" s="275">
        <v>1164632.64759</v>
      </c>
      <c r="J13" s="275">
        <v>614527.319804</v>
      </c>
      <c r="K13" s="275">
        <v>739560.2698609999</v>
      </c>
      <c r="L13" s="285">
        <v>2518720.237255</v>
      </c>
      <c r="M13" s="275">
        <v>734423.386418</v>
      </c>
      <c r="N13" s="275">
        <v>853692.670178</v>
      </c>
      <c r="O13" s="275">
        <v>828993.590078</v>
      </c>
      <c r="P13" s="285">
        <v>2417109.646674</v>
      </c>
      <c r="Q13" s="275">
        <v>876142.61</v>
      </c>
      <c r="R13" s="275">
        <v>877924.327</v>
      </c>
      <c r="S13" s="275">
        <v>951251.3380470001</v>
      </c>
      <c r="T13" s="285">
        <v>2705318.275047</v>
      </c>
      <c r="U13" s="285">
        <v>10227052.252834</v>
      </c>
    </row>
    <row r="14" spans="1:21" ht="12.75">
      <c r="A14" s="26"/>
      <c r="B14" s="21" t="s">
        <v>9</v>
      </c>
      <c r="C14" s="21"/>
      <c r="D14" s="27">
        <v>965687.5</v>
      </c>
      <c r="E14" s="30">
        <v>145794.32928</v>
      </c>
      <c r="F14" s="28">
        <v>52398.82732000001</v>
      </c>
      <c r="G14" s="28">
        <v>141077.17752</v>
      </c>
      <c r="H14" s="29">
        <v>339270.33412</v>
      </c>
      <c r="I14" s="28">
        <v>208134.96174</v>
      </c>
      <c r="J14" s="28">
        <v>193047.97434</v>
      </c>
      <c r="K14" s="28">
        <v>151479.23857</v>
      </c>
      <c r="L14" s="29">
        <v>552662.17465</v>
      </c>
      <c r="M14" s="28">
        <v>253396.377</v>
      </c>
      <c r="N14" s="28">
        <v>110961.83</v>
      </c>
      <c r="O14" s="28">
        <v>89630.51010000001</v>
      </c>
      <c r="P14" s="29">
        <v>453988.7171</v>
      </c>
      <c r="Q14" s="28">
        <v>160650</v>
      </c>
      <c r="R14" s="28">
        <v>211952</v>
      </c>
      <c r="S14" s="28">
        <v>286307.45213</v>
      </c>
      <c r="T14" s="29">
        <v>658909.45213</v>
      </c>
      <c r="U14" s="29">
        <v>2004830.678</v>
      </c>
    </row>
    <row r="15" spans="1:21" ht="12.75">
      <c r="A15" s="26"/>
      <c r="B15" s="21" t="s">
        <v>10</v>
      </c>
      <c r="C15" s="21"/>
      <c r="D15" s="27">
        <v>867658.477</v>
      </c>
      <c r="E15" s="30">
        <v>71916.056</v>
      </c>
      <c r="F15" s="28">
        <v>74210.365</v>
      </c>
      <c r="G15" s="28">
        <v>74592.404</v>
      </c>
      <c r="H15" s="29">
        <v>220718.825</v>
      </c>
      <c r="I15" s="28">
        <v>75648.342</v>
      </c>
      <c r="J15" s="28">
        <v>78157.705</v>
      </c>
      <c r="K15" s="28">
        <v>81016.482</v>
      </c>
      <c r="L15" s="29">
        <v>234822.52900000004</v>
      </c>
      <c r="M15" s="28">
        <v>76731.111</v>
      </c>
      <c r="N15" s="28">
        <v>76604.02</v>
      </c>
      <c r="O15" s="28">
        <v>76390.758</v>
      </c>
      <c r="P15" s="29">
        <v>229725.889</v>
      </c>
      <c r="Q15" s="28">
        <v>78927.027</v>
      </c>
      <c r="R15" s="28">
        <v>77192.598</v>
      </c>
      <c r="S15" s="28">
        <v>78234.46</v>
      </c>
      <c r="T15" s="29">
        <v>234354.08500000002</v>
      </c>
      <c r="U15" s="29">
        <v>919621.3280000001</v>
      </c>
    </row>
    <row r="16" spans="1:21" ht="12.75">
      <c r="A16" s="26"/>
      <c r="B16" s="21" t="s">
        <v>60</v>
      </c>
      <c r="C16" s="21"/>
      <c r="D16" s="27">
        <v>71084.321</v>
      </c>
      <c r="E16" s="30">
        <v>18182.50376</v>
      </c>
      <c r="F16" s="28">
        <v>2949.314</v>
      </c>
      <c r="G16" s="28">
        <v>4395.43</v>
      </c>
      <c r="H16" s="29">
        <v>25527.24776</v>
      </c>
      <c r="I16" s="28">
        <v>4392.306</v>
      </c>
      <c r="J16" s="28">
        <v>8704.377</v>
      </c>
      <c r="K16" s="28">
        <v>4117.649</v>
      </c>
      <c r="L16" s="29">
        <v>17214.332000000002</v>
      </c>
      <c r="M16" s="28">
        <v>6725.22085</v>
      </c>
      <c r="N16" s="28">
        <v>5022.476</v>
      </c>
      <c r="O16" s="28">
        <v>4242.81</v>
      </c>
      <c r="P16" s="29">
        <v>15990.506850000002</v>
      </c>
      <c r="Q16" s="28">
        <v>5209.976</v>
      </c>
      <c r="R16" s="28">
        <v>4140.295</v>
      </c>
      <c r="S16" s="28">
        <v>3911.331</v>
      </c>
      <c r="T16" s="29">
        <v>13261.602</v>
      </c>
      <c r="U16" s="29">
        <v>71993.68861000001</v>
      </c>
    </row>
    <row r="17" spans="1:21" ht="12.75">
      <c r="A17" s="26"/>
      <c r="B17" s="21" t="s">
        <v>61</v>
      </c>
      <c r="C17" s="21"/>
      <c r="D17" s="27">
        <v>260301.792</v>
      </c>
      <c r="E17" s="30">
        <v>6890.9628799999955</v>
      </c>
      <c r="F17" s="28">
        <v>5728.128399999999</v>
      </c>
      <c r="G17" s="28">
        <v>12578.400199999996</v>
      </c>
      <c r="H17" s="29">
        <v>25197.49147999999</v>
      </c>
      <c r="I17" s="28">
        <v>12371.65014</v>
      </c>
      <c r="J17" s="28">
        <v>57210.40460000001</v>
      </c>
      <c r="K17" s="28">
        <v>25976.081329999997</v>
      </c>
      <c r="L17" s="29">
        <v>95558.13607000001</v>
      </c>
      <c r="M17" s="28">
        <v>11758.58049000001</v>
      </c>
      <c r="N17" s="28">
        <v>11752.17785</v>
      </c>
      <c r="O17" s="28">
        <v>41982.5299</v>
      </c>
      <c r="P17" s="29">
        <v>65493.28824000001</v>
      </c>
      <c r="Q17" s="28">
        <v>14827.78</v>
      </c>
      <c r="R17" s="28">
        <v>15175.831239999994</v>
      </c>
      <c r="S17" s="28">
        <v>22410.6261</v>
      </c>
      <c r="T17" s="29">
        <v>52414.23733999999</v>
      </c>
      <c r="U17" s="29">
        <v>238663.15313</v>
      </c>
    </row>
    <row r="18" spans="1:21" ht="12.75">
      <c r="A18" s="26"/>
      <c r="B18" s="21" t="s">
        <v>11</v>
      </c>
      <c r="C18" s="21"/>
      <c r="D18" s="27">
        <v>375374.806</v>
      </c>
      <c r="E18" s="30">
        <v>25709.79356</v>
      </c>
      <c r="F18" s="28">
        <v>25558.148100000002</v>
      </c>
      <c r="G18" s="28">
        <v>31686.82088</v>
      </c>
      <c r="H18" s="29">
        <v>82954.76254</v>
      </c>
      <c r="I18" s="28">
        <v>31884.4695</v>
      </c>
      <c r="J18" s="28">
        <v>31263.32881</v>
      </c>
      <c r="K18" s="28">
        <v>29626.3118</v>
      </c>
      <c r="L18" s="29">
        <v>92774.11011</v>
      </c>
      <c r="M18" s="28">
        <v>33733.786380000005</v>
      </c>
      <c r="N18" s="28">
        <v>33619.37355</v>
      </c>
      <c r="O18" s="28">
        <v>30388.9047</v>
      </c>
      <c r="P18" s="29">
        <v>97742.06463</v>
      </c>
      <c r="Q18" s="28">
        <v>36125.296</v>
      </c>
      <c r="R18" s="28">
        <v>31349.56696</v>
      </c>
      <c r="S18" s="28">
        <v>41730.48205</v>
      </c>
      <c r="T18" s="29">
        <v>109205.34500999999</v>
      </c>
      <c r="U18" s="29">
        <v>382676.28228999994</v>
      </c>
    </row>
    <row r="19" spans="1:21" ht="12.75">
      <c r="A19" s="26"/>
      <c r="B19" s="21" t="s">
        <v>12</v>
      </c>
      <c r="C19" s="21"/>
      <c r="D19" s="27">
        <v>315251.87</v>
      </c>
      <c r="E19" s="30">
        <v>46011.18628</v>
      </c>
      <c r="F19" s="28">
        <v>24836.8687</v>
      </c>
      <c r="G19" s="28">
        <v>33516.579040000004</v>
      </c>
      <c r="H19" s="29">
        <v>104364.63402</v>
      </c>
      <c r="I19" s="28">
        <v>25697.10942</v>
      </c>
      <c r="J19" s="28">
        <v>27263.741319999997</v>
      </c>
      <c r="K19" s="28">
        <v>25934.85138</v>
      </c>
      <c r="L19" s="29">
        <v>78895.70212</v>
      </c>
      <c r="M19" s="28">
        <v>100709.13591</v>
      </c>
      <c r="N19" s="28">
        <v>1185.29963</v>
      </c>
      <c r="O19" s="28">
        <v>51019.9059</v>
      </c>
      <c r="P19" s="29">
        <v>152914.34144</v>
      </c>
      <c r="Q19" s="28">
        <v>30381.4795</v>
      </c>
      <c r="R19" s="28">
        <v>32595.47232</v>
      </c>
      <c r="S19" s="28">
        <v>36063.134399999995</v>
      </c>
      <c r="T19" s="29">
        <v>99040.08622</v>
      </c>
      <c r="U19" s="29">
        <v>435214.76379999996</v>
      </c>
    </row>
    <row r="20" spans="1:21" ht="12.75">
      <c r="A20" s="26"/>
      <c r="B20" s="21"/>
      <c r="C20" s="21"/>
      <c r="D20" s="22"/>
      <c r="E20" s="23"/>
      <c r="F20" s="31"/>
      <c r="G20" s="31"/>
      <c r="H20" s="32"/>
      <c r="I20" s="31"/>
      <c r="J20" s="31"/>
      <c r="K20" s="31"/>
      <c r="L20" s="32"/>
      <c r="M20" s="31"/>
      <c r="N20" s="31"/>
      <c r="O20" s="31"/>
      <c r="P20" s="32"/>
      <c r="Q20" s="31"/>
      <c r="R20" s="31"/>
      <c r="S20" s="31"/>
      <c r="T20" s="32"/>
      <c r="U20" s="32"/>
    </row>
    <row r="21" spans="1:21" ht="12.75">
      <c r="A21" s="26" t="s">
        <v>13</v>
      </c>
      <c r="B21" s="21"/>
      <c r="C21" s="21"/>
      <c r="D21" s="27">
        <v>9954941.675999999</v>
      </c>
      <c r="E21" s="30">
        <v>772792.7878800001</v>
      </c>
      <c r="F21" s="28">
        <v>690235.61752</v>
      </c>
      <c r="G21" s="28">
        <v>807386.67276</v>
      </c>
      <c r="H21" s="29">
        <v>2270415.07816</v>
      </c>
      <c r="I21" s="28">
        <v>784242.54646</v>
      </c>
      <c r="J21" s="28">
        <v>806209.2468200001</v>
      </c>
      <c r="K21" s="28">
        <v>882982.67322</v>
      </c>
      <c r="L21" s="29">
        <v>2473434.4664999996</v>
      </c>
      <c r="M21" s="28">
        <v>820458.88709</v>
      </c>
      <c r="N21" s="28">
        <v>797962.7090399999</v>
      </c>
      <c r="O21" s="28">
        <v>867377.3889</v>
      </c>
      <c r="P21" s="29">
        <v>2485798.98503</v>
      </c>
      <c r="Q21" s="28">
        <v>818172.95639</v>
      </c>
      <c r="R21" s="28">
        <v>819689.9790700001</v>
      </c>
      <c r="S21" s="28">
        <v>1185497.91397</v>
      </c>
      <c r="T21" s="29">
        <v>2823360.84943</v>
      </c>
      <c r="U21" s="29">
        <v>10053009.379120002</v>
      </c>
    </row>
    <row r="22" spans="1:21" ht="12.75">
      <c r="A22" s="26"/>
      <c r="B22" s="21" t="s">
        <v>14</v>
      </c>
      <c r="C22" s="21"/>
      <c r="D22" s="27">
        <v>2397627.198</v>
      </c>
      <c r="E22" s="30">
        <v>185314.72692</v>
      </c>
      <c r="F22" s="28">
        <v>190447.06482</v>
      </c>
      <c r="G22" s="28">
        <v>230574.14064</v>
      </c>
      <c r="H22" s="29">
        <v>606335.93238</v>
      </c>
      <c r="I22" s="28">
        <v>194695.59148</v>
      </c>
      <c r="J22" s="28">
        <v>193738.38389</v>
      </c>
      <c r="K22" s="28">
        <v>233116.05861</v>
      </c>
      <c r="L22" s="29">
        <v>621550.0339800001</v>
      </c>
      <c r="M22" s="28">
        <v>191960.19819999998</v>
      </c>
      <c r="N22" s="28">
        <v>196614.1866</v>
      </c>
      <c r="O22" s="28">
        <v>235657.23030000002</v>
      </c>
      <c r="P22" s="29">
        <v>624231.6151</v>
      </c>
      <c r="Q22" s="28">
        <v>195668.5095</v>
      </c>
      <c r="R22" s="28">
        <v>197832.71991999997</v>
      </c>
      <c r="S22" s="28">
        <v>271113.31154</v>
      </c>
      <c r="T22" s="29">
        <v>664614.54096</v>
      </c>
      <c r="U22" s="29">
        <v>2516732.12242</v>
      </c>
    </row>
    <row r="23" spans="1:21" ht="12.75">
      <c r="A23" s="26"/>
      <c r="B23" s="21" t="s">
        <v>15</v>
      </c>
      <c r="C23" s="21"/>
      <c r="D23" s="27">
        <v>940548.401</v>
      </c>
      <c r="E23" s="30">
        <v>41074.0486</v>
      </c>
      <c r="F23" s="28">
        <v>50072.04284</v>
      </c>
      <c r="G23" s="28">
        <v>71337.55459999999</v>
      </c>
      <c r="H23" s="29">
        <v>162483.64604</v>
      </c>
      <c r="I23" s="28">
        <v>66995.2323</v>
      </c>
      <c r="J23" s="28">
        <v>72485.46509</v>
      </c>
      <c r="K23" s="28">
        <v>94386.57215</v>
      </c>
      <c r="L23" s="29">
        <v>233867.26954</v>
      </c>
      <c r="M23" s="28">
        <v>82685.77528</v>
      </c>
      <c r="N23" s="28">
        <v>78334.68822</v>
      </c>
      <c r="O23" s="28">
        <v>81168.74859999999</v>
      </c>
      <c r="P23" s="29">
        <v>242189.2121</v>
      </c>
      <c r="Q23" s="28">
        <v>78384.824</v>
      </c>
      <c r="R23" s="28">
        <v>75775.15431999999</v>
      </c>
      <c r="S23" s="28">
        <v>160100.55661000003</v>
      </c>
      <c r="T23" s="29">
        <v>314260.53493</v>
      </c>
      <c r="U23" s="29">
        <v>952800.66261</v>
      </c>
    </row>
    <row r="24" spans="1:21" ht="12.75">
      <c r="A24" s="26"/>
      <c r="B24" s="21" t="s">
        <v>16</v>
      </c>
      <c r="C24" s="21"/>
      <c r="D24" s="27">
        <v>270717.35</v>
      </c>
      <c r="E24" s="30">
        <v>52251.518560000004</v>
      </c>
      <c r="F24" s="28">
        <v>9834.122620000002</v>
      </c>
      <c r="G24" s="28">
        <v>2993.75036</v>
      </c>
      <c r="H24" s="29">
        <v>65079.391540000004</v>
      </c>
      <c r="I24" s="28">
        <v>23864.38706</v>
      </c>
      <c r="J24" s="28">
        <v>8581.061399999999</v>
      </c>
      <c r="K24" s="28">
        <v>25538.91932</v>
      </c>
      <c r="L24" s="29">
        <v>57984.36778</v>
      </c>
      <c r="M24" s="28">
        <v>53986.17033</v>
      </c>
      <c r="N24" s="28">
        <v>11429.83295</v>
      </c>
      <c r="O24" s="28">
        <v>11168.7765</v>
      </c>
      <c r="P24" s="29">
        <v>76584.77978000001</v>
      </c>
      <c r="Q24" s="28">
        <v>27796.97489</v>
      </c>
      <c r="R24" s="28">
        <v>4164.21691</v>
      </c>
      <c r="S24" s="28">
        <v>21285.6243</v>
      </c>
      <c r="T24" s="29">
        <v>53246.8161</v>
      </c>
      <c r="U24" s="29">
        <v>252895.35520000002</v>
      </c>
    </row>
    <row r="25" spans="1:21" ht="12.75">
      <c r="A25" s="26"/>
      <c r="B25" s="21" t="s">
        <v>62</v>
      </c>
      <c r="C25" s="21"/>
      <c r="D25" s="27">
        <v>3415683.223</v>
      </c>
      <c r="E25" s="30">
        <v>258330.08992</v>
      </c>
      <c r="F25" s="28">
        <v>211054.69282</v>
      </c>
      <c r="G25" s="28">
        <v>267424.10792000004</v>
      </c>
      <c r="H25" s="29">
        <v>736808.89066</v>
      </c>
      <c r="I25" s="28">
        <v>259001.31856</v>
      </c>
      <c r="J25" s="28">
        <v>253366.73815000002</v>
      </c>
      <c r="K25" s="28">
        <v>284577.12864</v>
      </c>
      <c r="L25" s="29">
        <v>796945.18535</v>
      </c>
      <c r="M25" s="28">
        <v>238720.97015</v>
      </c>
      <c r="N25" s="28">
        <v>262048.75301999997</v>
      </c>
      <c r="O25" s="28">
        <v>265633.6507</v>
      </c>
      <c r="P25" s="29">
        <v>766403.37387</v>
      </c>
      <c r="Q25" s="28">
        <v>269609.3925</v>
      </c>
      <c r="R25" s="28">
        <v>290437.31560000003</v>
      </c>
      <c r="S25" s="28">
        <v>419461.48308</v>
      </c>
      <c r="T25" s="29">
        <v>979508.1911800001</v>
      </c>
      <c r="U25" s="29">
        <v>3279665.6410600003</v>
      </c>
    </row>
    <row r="26" spans="1:21" ht="12.75">
      <c r="A26" s="26"/>
      <c r="B26" s="21" t="s">
        <v>75</v>
      </c>
      <c r="C26" s="21"/>
      <c r="D26" s="27">
        <v>2930353.993</v>
      </c>
      <c r="E26" s="30">
        <v>234737.64187999998</v>
      </c>
      <c r="F26" s="28">
        <v>228759.10442000002</v>
      </c>
      <c r="G26" s="28">
        <v>234800.15224</v>
      </c>
      <c r="H26" s="29">
        <v>698296.89854</v>
      </c>
      <c r="I26" s="28">
        <v>239449.71506000002</v>
      </c>
      <c r="J26" s="28">
        <v>277515.24529000005</v>
      </c>
      <c r="K26" s="28">
        <v>244136.4205</v>
      </c>
      <c r="L26" s="29">
        <v>761101.3808500001</v>
      </c>
      <c r="M26" s="28">
        <v>251766.38713</v>
      </c>
      <c r="N26" s="28">
        <v>249093.29225</v>
      </c>
      <c r="O26" s="28">
        <v>272040.2898</v>
      </c>
      <c r="P26" s="29">
        <v>772899.96918</v>
      </c>
      <c r="Q26" s="28">
        <v>246012.3145</v>
      </c>
      <c r="R26" s="28">
        <v>248774.49132</v>
      </c>
      <c r="S26" s="28">
        <v>309379.34744</v>
      </c>
      <c r="T26" s="29">
        <v>804166.15326</v>
      </c>
      <c r="U26" s="29">
        <v>3036464.40183</v>
      </c>
    </row>
    <row r="27" spans="1:21" ht="12.75">
      <c r="A27" s="26"/>
      <c r="B27" s="21" t="s">
        <v>17</v>
      </c>
      <c r="C27" s="21"/>
      <c r="D27" s="27">
        <v>11.511</v>
      </c>
      <c r="E27" s="30">
        <v>1084.762</v>
      </c>
      <c r="F27" s="28">
        <v>68.59</v>
      </c>
      <c r="G27" s="28">
        <v>256.967</v>
      </c>
      <c r="H27" s="29">
        <v>1410.319</v>
      </c>
      <c r="I27" s="28">
        <v>236.302</v>
      </c>
      <c r="J27" s="28">
        <v>522.353</v>
      </c>
      <c r="K27" s="28">
        <v>1227.574</v>
      </c>
      <c r="L27" s="29">
        <v>1986.229</v>
      </c>
      <c r="M27" s="28">
        <v>1339.386</v>
      </c>
      <c r="N27" s="28">
        <v>441.956</v>
      </c>
      <c r="O27" s="28">
        <v>1708.693</v>
      </c>
      <c r="P27" s="29">
        <v>3490.035</v>
      </c>
      <c r="Q27" s="28">
        <v>700.941</v>
      </c>
      <c r="R27" s="28">
        <v>2706.081</v>
      </c>
      <c r="S27" s="28">
        <v>4157.591</v>
      </c>
      <c r="T27" s="29">
        <v>7564.613</v>
      </c>
      <c r="U27" s="29">
        <v>14451.196</v>
      </c>
    </row>
    <row r="28" spans="1:21" ht="12.75">
      <c r="A28" s="26"/>
      <c r="B28" s="21"/>
      <c r="C28" s="21"/>
      <c r="D28" s="27"/>
      <c r="E28" s="30"/>
      <c r="F28" s="28"/>
      <c r="G28" s="28"/>
      <c r="H28" s="29"/>
      <c r="I28" s="28"/>
      <c r="J28" s="28"/>
      <c r="K28" s="28"/>
      <c r="L28" s="29"/>
      <c r="M28" s="28"/>
      <c r="N28" s="28"/>
      <c r="O28" s="28"/>
      <c r="P28" s="29"/>
      <c r="Q28" s="28"/>
      <c r="R28" s="28"/>
      <c r="S28" s="28"/>
      <c r="T28" s="29"/>
      <c r="U28" s="29"/>
    </row>
    <row r="29" spans="1:21" ht="12.75">
      <c r="A29" s="33" t="s">
        <v>18</v>
      </c>
      <c r="B29" s="34"/>
      <c r="C29" s="34"/>
      <c r="D29" s="27">
        <v>2790710.7870000005</v>
      </c>
      <c r="E29" s="30">
        <v>545968.4608800007</v>
      </c>
      <c r="F29" s="28">
        <v>287430.345</v>
      </c>
      <c r="G29" s="28">
        <v>395537.61288000015</v>
      </c>
      <c r="H29" s="29">
        <v>1228936.4187599998</v>
      </c>
      <c r="I29" s="28">
        <v>1032821.1433400005</v>
      </c>
      <c r="J29" s="28">
        <v>261292.6672500003</v>
      </c>
      <c r="K29" s="28">
        <v>204080.51086000004</v>
      </c>
      <c r="L29" s="29">
        <v>1498194.3214499997</v>
      </c>
      <c r="M29" s="28">
        <v>464217.80253999995</v>
      </c>
      <c r="N29" s="28">
        <v>352009.33799000015</v>
      </c>
      <c r="O29" s="28">
        <v>303896.7276999998</v>
      </c>
      <c r="P29" s="29">
        <v>1120123.8682299987</v>
      </c>
      <c r="Q29" s="28">
        <v>478300.10111000016</v>
      </c>
      <c r="R29" s="28">
        <v>466101.4514500003</v>
      </c>
      <c r="S29" s="28">
        <v>393124.94570999965</v>
      </c>
      <c r="T29" s="29">
        <v>1337526.4982700003</v>
      </c>
      <c r="U29" s="29">
        <v>5184781.106709996</v>
      </c>
    </row>
    <row r="30" spans="1:21" ht="12.75">
      <c r="A30" s="26"/>
      <c r="B30" s="21"/>
      <c r="C30" s="21"/>
      <c r="D30" s="27"/>
      <c r="E30" s="30"/>
      <c r="F30" s="28"/>
      <c r="G30" s="28"/>
      <c r="H30" s="29"/>
      <c r="I30" s="28"/>
      <c r="J30" s="28"/>
      <c r="K30" s="28"/>
      <c r="L30" s="29"/>
      <c r="M30" s="28"/>
      <c r="N30" s="28"/>
      <c r="O30" s="28"/>
      <c r="P30" s="29"/>
      <c r="Q30" s="28"/>
      <c r="R30" s="28"/>
      <c r="S30" s="28"/>
      <c r="T30" s="29"/>
      <c r="U30" s="29"/>
    </row>
    <row r="31" spans="1:21" ht="12.75">
      <c r="A31" s="25" t="s">
        <v>19</v>
      </c>
      <c r="B31" s="21"/>
      <c r="C31" s="21"/>
      <c r="D31" s="27"/>
      <c r="E31" s="30"/>
      <c r="F31" s="28"/>
      <c r="G31" s="28"/>
      <c r="H31" s="29"/>
      <c r="I31" s="28"/>
      <c r="J31" s="28"/>
      <c r="K31" s="28"/>
      <c r="L31" s="29"/>
      <c r="M31" s="28"/>
      <c r="N31" s="28"/>
      <c r="O31" s="28"/>
      <c r="P31" s="29"/>
      <c r="Q31" s="28"/>
      <c r="R31" s="28"/>
      <c r="S31" s="28"/>
      <c r="T31" s="29"/>
      <c r="U31" s="29"/>
    </row>
    <row r="32" spans="1:21" ht="12.75">
      <c r="A32" s="26" t="s">
        <v>20</v>
      </c>
      <c r="B32" s="21"/>
      <c r="C32" s="21"/>
      <c r="D32" s="27">
        <v>1965336.8560000001</v>
      </c>
      <c r="E32" s="30">
        <v>57249.70415999996</v>
      </c>
      <c r="F32" s="28">
        <v>118760.18537999998</v>
      </c>
      <c r="G32" s="28">
        <v>160502.30808</v>
      </c>
      <c r="H32" s="29">
        <v>336512.19761999993</v>
      </c>
      <c r="I32" s="28">
        <v>163342.78509999998</v>
      </c>
      <c r="J32" s="28">
        <v>139122.46538</v>
      </c>
      <c r="K32" s="28">
        <v>193190.91612999994</v>
      </c>
      <c r="L32" s="29">
        <v>495656.16661</v>
      </c>
      <c r="M32" s="28">
        <v>170697.15357</v>
      </c>
      <c r="N32" s="28">
        <v>150439.29932000002</v>
      </c>
      <c r="O32" s="28">
        <v>173430.35299999997</v>
      </c>
      <c r="P32" s="29">
        <v>494566.8058899999</v>
      </c>
      <c r="Q32" s="28">
        <v>162975.5315</v>
      </c>
      <c r="R32" s="28">
        <v>186864.09304</v>
      </c>
      <c r="S32" s="28">
        <v>356194.13870999997</v>
      </c>
      <c r="T32" s="29">
        <v>706033.7632500001</v>
      </c>
      <c r="U32" s="29">
        <v>2032768.93337</v>
      </c>
    </row>
    <row r="33" spans="1:21" ht="12.75">
      <c r="A33" s="26"/>
      <c r="B33" s="21" t="s">
        <v>21</v>
      </c>
      <c r="C33" s="21"/>
      <c r="D33" s="27">
        <v>43602.852</v>
      </c>
      <c r="E33" s="30">
        <v>983.15</v>
      </c>
      <c r="F33" s="28">
        <v>1378.815</v>
      </c>
      <c r="G33" s="28">
        <v>435.516</v>
      </c>
      <c r="H33" s="29">
        <v>2797.481</v>
      </c>
      <c r="I33" s="28">
        <v>1224.087</v>
      </c>
      <c r="J33" s="28">
        <v>2719.733</v>
      </c>
      <c r="K33" s="28">
        <v>1802.496</v>
      </c>
      <c r="L33" s="29">
        <v>5746.316000000001</v>
      </c>
      <c r="M33" s="28">
        <v>625.736</v>
      </c>
      <c r="N33" s="28">
        <v>2315.46</v>
      </c>
      <c r="O33" s="28">
        <v>5701.585</v>
      </c>
      <c r="P33" s="29">
        <v>8642.780999999999</v>
      </c>
      <c r="Q33" s="28">
        <v>1675.487</v>
      </c>
      <c r="R33" s="28">
        <v>3691.86688</v>
      </c>
      <c r="S33" s="28">
        <v>4000.66339</v>
      </c>
      <c r="T33" s="29">
        <v>9368.01727</v>
      </c>
      <c r="U33" s="29">
        <v>26554.595269999998</v>
      </c>
    </row>
    <row r="34" spans="1:21" ht="12.75">
      <c r="A34" s="26"/>
      <c r="B34" s="21" t="s">
        <v>22</v>
      </c>
      <c r="C34" s="21"/>
      <c r="D34" s="27">
        <v>1236431.528</v>
      </c>
      <c r="E34" s="30">
        <v>16815.46616</v>
      </c>
      <c r="F34" s="28">
        <v>79082.69238</v>
      </c>
      <c r="G34" s="28">
        <v>87097.74508</v>
      </c>
      <c r="H34" s="29">
        <v>182995.90362</v>
      </c>
      <c r="I34" s="28">
        <v>90432.0511</v>
      </c>
      <c r="J34" s="28">
        <v>72749.87238</v>
      </c>
      <c r="K34" s="28">
        <v>131475.86713</v>
      </c>
      <c r="L34" s="29">
        <v>294657.79061</v>
      </c>
      <c r="M34" s="28">
        <v>95135.51856999999</v>
      </c>
      <c r="N34" s="28">
        <v>75410.06431999999</v>
      </c>
      <c r="O34" s="28">
        <v>71975.029</v>
      </c>
      <c r="P34" s="29">
        <v>242520.61188999994</v>
      </c>
      <c r="Q34" s="28">
        <v>107498.7365</v>
      </c>
      <c r="R34" s="28">
        <v>143411.43592</v>
      </c>
      <c r="S34" s="28">
        <v>229270.49793</v>
      </c>
      <c r="T34" s="29">
        <v>480180.67035000003</v>
      </c>
      <c r="U34" s="29">
        <v>1200354.97647</v>
      </c>
    </row>
    <row r="35" spans="1:21" ht="12.75">
      <c r="A35" s="26"/>
      <c r="B35" s="21" t="s">
        <v>23</v>
      </c>
      <c r="C35" s="21"/>
      <c r="D35" s="27">
        <v>772508.18</v>
      </c>
      <c r="E35" s="30">
        <v>41417.38799999996</v>
      </c>
      <c r="F35" s="28">
        <v>41056.308</v>
      </c>
      <c r="G35" s="28">
        <v>73840.079</v>
      </c>
      <c r="H35" s="29">
        <v>156313.77499999997</v>
      </c>
      <c r="I35" s="28">
        <v>74134.821</v>
      </c>
      <c r="J35" s="28">
        <v>69092.32600000002</v>
      </c>
      <c r="K35" s="28">
        <v>63517.54499999997</v>
      </c>
      <c r="L35" s="29">
        <v>206744.69199999998</v>
      </c>
      <c r="M35" s="28">
        <v>76187.371</v>
      </c>
      <c r="N35" s="28">
        <v>77344.695</v>
      </c>
      <c r="O35" s="28">
        <v>107156.90899999999</v>
      </c>
      <c r="P35" s="29">
        <v>260688.97499999998</v>
      </c>
      <c r="Q35" s="48">
        <v>57152.282</v>
      </c>
      <c r="R35" s="28">
        <v>47144.524</v>
      </c>
      <c r="S35" s="28">
        <v>130924.30416999996</v>
      </c>
      <c r="T35" s="29">
        <v>235221.11016999994</v>
      </c>
      <c r="U35" s="29">
        <v>858968.5521699998</v>
      </c>
    </row>
    <row r="36" spans="1:21" ht="12.75">
      <c r="A36" s="26"/>
      <c r="B36" s="21"/>
      <c r="C36" s="21"/>
      <c r="D36" s="27"/>
      <c r="E36" s="30"/>
      <c r="F36" s="28"/>
      <c r="G36" s="28"/>
      <c r="H36" s="29"/>
      <c r="I36" s="28"/>
      <c r="J36" s="28"/>
      <c r="K36" s="28"/>
      <c r="L36" s="29"/>
      <c r="M36" s="28"/>
      <c r="N36" s="28"/>
      <c r="O36" s="28"/>
      <c r="P36" s="29"/>
      <c r="Q36" s="28"/>
      <c r="R36" s="28"/>
      <c r="S36" s="28"/>
      <c r="T36" s="29"/>
      <c r="U36" s="29"/>
    </row>
    <row r="37" spans="1:21" ht="12.75">
      <c r="A37" s="35" t="s">
        <v>76</v>
      </c>
      <c r="B37" s="36"/>
      <c r="C37" s="36"/>
      <c r="D37" s="37">
        <v>12789255.315</v>
      </c>
      <c r="E37" s="38">
        <v>1319744.3987600007</v>
      </c>
      <c r="F37" s="39">
        <v>979044.7775199999</v>
      </c>
      <c r="G37" s="39">
        <v>1203359.8016400002</v>
      </c>
      <c r="H37" s="40">
        <v>3502148.97792</v>
      </c>
      <c r="I37" s="39">
        <v>1818287.7768000006</v>
      </c>
      <c r="J37" s="39">
        <v>1070221.6470700004</v>
      </c>
      <c r="K37" s="39">
        <v>1088865.68008</v>
      </c>
      <c r="L37" s="40">
        <v>3977375.1039499994</v>
      </c>
      <c r="M37" s="39">
        <v>1285302.42563</v>
      </c>
      <c r="N37" s="39">
        <v>1152287.50703</v>
      </c>
      <c r="O37" s="39">
        <v>1176975.7015999998</v>
      </c>
      <c r="P37" s="40">
        <v>3614565.634259999</v>
      </c>
      <c r="Q37" s="39">
        <v>1298148.5445</v>
      </c>
      <c r="R37" s="39">
        <v>1289483.2974000005</v>
      </c>
      <c r="S37" s="39">
        <v>1582623.5230699996</v>
      </c>
      <c r="T37" s="40">
        <v>4170255.3649700005</v>
      </c>
      <c r="U37" s="40">
        <v>15264345.081099998</v>
      </c>
    </row>
    <row r="38" spans="1:21" ht="12.75">
      <c r="A38" s="35" t="s">
        <v>77</v>
      </c>
      <c r="B38" s="36"/>
      <c r="C38" s="36"/>
      <c r="D38" s="37">
        <v>11963881.384</v>
      </c>
      <c r="E38" s="38">
        <v>831025.64204</v>
      </c>
      <c r="F38" s="39">
        <v>810374.6179</v>
      </c>
      <c r="G38" s="39">
        <v>968324.49684</v>
      </c>
      <c r="H38" s="40">
        <v>2609724.75678</v>
      </c>
      <c r="I38" s="39">
        <v>948809.41856</v>
      </c>
      <c r="J38" s="39">
        <v>948051.4452000001</v>
      </c>
      <c r="K38" s="39">
        <v>1077976.08535</v>
      </c>
      <c r="L38" s="40">
        <v>2974836.9491099995</v>
      </c>
      <c r="M38" s="39">
        <v>991781.77666</v>
      </c>
      <c r="N38" s="39">
        <v>950717.4683599998</v>
      </c>
      <c r="O38" s="39">
        <v>1046509.3269</v>
      </c>
      <c r="P38" s="40">
        <v>2989008.57192</v>
      </c>
      <c r="Q38" s="39">
        <v>982823.97489</v>
      </c>
      <c r="R38" s="39">
        <v>1010245.93899</v>
      </c>
      <c r="S38" s="39">
        <v>1545692.71607</v>
      </c>
      <c r="T38" s="40">
        <v>3538762.6299499995</v>
      </c>
      <c r="U38" s="40">
        <v>12112332.90776</v>
      </c>
    </row>
    <row r="39" spans="1:21" ht="12.75">
      <c r="A39" s="35" t="s">
        <v>24</v>
      </c>
      <c r="B39" s="36"/>
      <c r="C39" s="36"/>
      <c r="D39" s="37">
        <v>825373.9309999999</v>
      </c>
      <c r="E39" s="38">
        <v>488718.75672000076</v>
      </c>
      <c r="F39" s="39">
        <v>168670.15961999993</v>
      </c>
      <c r="G39" s="39">
        <v>235035.30480000016</v>
      </c>
      <c r="H39" s="40">
        <v>892424.22114</v>
      </c>
      <c r="I39" s="39">
        <v>869478.3582400006</v>
      </c>
      <c r="J39" s="39">
        <v>122170.20187000034</v>
      </c>
      <c r="K39" s="39">
        <v>10889.594730000012</v>
      </c>
      <c r="L39" s="40">
        <v>1002538.15484</v>
      </c>
      <c r="M39" s="39">
        <v>293520.64897</v>
      </c>
      <c r="N39" s="39">
        <v>201570.03867000015</v>
      </c>
      <c r="O39" s="39">
        <v>130466.37469999981</v>
      </c>
      <c r="P39" s="40">
        <v>625557.0623399988</v>
      </c>
      <c r="Q39" s="39">
        <v>315324.5696100001</v>
      </c>
      <c r="R39" s="39">
        <v>279237.35841000045</v>
      </c>
      <c r="S39" s="39">
        <v>36930.806999999564</v>
      </c>
      <c r="T39" s="40">
        <v>631492.735020001</v>
      </c>
      <c r="U39" s="40">
        <v>3152012.1733399983</v>
      </c>
    </row>
    <row r="40" spans="1:21" ht="12.75">
      <c r="A40" s="41"/>
      <c r="B40" s="42"/>
      <c r="C40" s="42"/>
      <c r="D40" s="43"/>
      <c r="E40" s="44"/>
      <c r="F40" s="45"/>
      <c r="G40" s="45"/>
      <c r="H40" s="46"/>
      <c r="I40" s="45"/>
      <c r="J40" s="45"/>
      <c r="K40" s="45"/>
      <c r="L40" s="46"/>
      <c r="M40" s="45"/>
      <c r="N40" s="45"/>
      <c r="O40" s="45"/>
      <c r="P40" s="46"/>
      <c r="Q40" s="45"/>
      <c r="R40" s="45"/>
      <c r="S40" s="45"/>
      <c r="T40" s="46"/>
      <c r="U40" s="46"/>
    </row>
    <row r="41" spans="1:21" ht="12.75">
      <c r="A41" s="26"/>
      <c r="B41" s="21"/>
      <c r="C41" s="21"/>
      <c r="D41" s="22"/>
      <c r="E41" s="23"/>
      <c r="F41" s="31"/>
      <c r="G41" s="31"/>
      <c r="H41" s="32"/>
      <c r="I41" s="31"/>
      <c r="J41" s="31"/>
      <c r="K41" s="31"/>
      <c r="L41" s="32"/>
      <c r="M41" s="31"/>
      <c r="N41" s="31"/>
      <c r="O41" s="31"/>
      <c r="P41" s="32"/>
      <c r="Q41" s="31"/>
      <c r="R41" s="31"/>
      <c r="S41" s="31"/>
      <c r="T41" s="32"/>
      <c r="U41" s="32"/>
    </row>
    <row r="42" spans="1:21" ht="12.75">
      <c r="A42" s="25" t="s">
        <v>27</v>
      </c>
      <c r="B42" s="21"/>
      <c r="C42" s="21"/>
      <c r="D42" s="22"/>
      <c r="E42" s="23"/>
      <c r="F42" s="31"/>
      <c r="G42" s="31"/>
      <c r="H42" s="32"/>
      <c r="I42" s="31"/>
      <c r="J42" s="31"/>
      <c r="K42" s="31"/>
      <c r="L42" s="32"/>
      <c r="M42" s="31"/>
      <c r="N42" s="31"/>
      <c r="O42" s="31"/>
      <c r="P42" s="32"/>
      <c r="Q42" s="31"/>
      <c r="R42" s="31"/>
      <c r="S42" s="31"/>
      <c r="T42" s="32"/>
      <c r="U42" s="32"/>
    </row>
    <row r="43" spans="1:21" ht="12.75">
      <c r="A43" s="25"/>
      <c r="B43" s="21"/>
      <c r="C43" s="21"/>
      <c r="D43" s="22"/>
      <c r="E43" s="23"/>
      <c r="F43" s="31"/>
      <c r="G43" s="31"/>
      <c r="H43" s="32"/>
      <c r="I43" s="31"/>
      <c r="J43" s="31"/>
      <c r="K43" s="31"/>
      <c r="L43" s="32"/>
      <c r="M43" s="31"/>
      <c r="N43" s="31"/>
      <c r="O43" s="31"/>
      <c r="P43" s="32"/>
      <c r="Q43" s="31"/>
      <c r="R43" s="31"/>
      <c r="S43" s="31"/>
      <c r="T43" s="32"/>
      <c r="U43" s="32"/>
    </row>
    <row r="44" spans="1:21" ht="12.75">
      <c r="A44" s="26" t="s">
        <v>28</v>
      </c>
      <c r="B44" s="21"/>
      <c r="C44" s="21"/>
      <c r="D44" s="27">
        <v>-51510.29899999997</v>
      </c>
      <c r="E44" s="30">
        <v>252223.97908000025</v>
      </c>
      <c r="F44" s="28">
        <v>-42287.34875999985</v>
      </c>
      <c r="G44" s="28">
        <v>161308.58759999997</v>
      </c>
      <c r="H44" s="29">
        <v>371245.2179200004</v>
      </c>
      <c r="I44" s="28">
        <v>801631.4520999999</v>
      </c>
      <c r="J44" s="28">
        <v>-215659.82409999994</v>
      </c>
      <c r="K44" s="28">
        <v>-215171.78913000005</v>
      </c>
      <c r="L44" s="29">
        <v>370799.83887000004</v>
      </c>
      <c r="M44" s="28">
        <v>20635.685980000206</v>
      </c>
      <c r="N44" s="28">
        <v>11488.112889999858</v>
      </c>
      <c r="O44" s="28">
        <v>115904.16589999988</v>
      </c>
      <c r="P44" s="29">
        <v>148027.96476999993</v>
      </c>
      <c r="Q44" s="28">
        <v>55559.09415999985</v>
      </c>
      <c r="R44" s="28">
        <v>310132.18959000014</v>
      </c>
      <c r="S44" s="28">
        <v>-71280.97009999986</v>
      </c>
      <c r="T44" s="29">
        <v>294410.3136500001</v>
      </c>
      <c r="U44" s="29">
        <v>1184483.3352100004</v>
      </c>
    </row>
    <row r="45" spans="1:21" ht="12.75">
      <c r="A45" s="26" t="s">
        <v>29</v>
      </c>
      <c r="B45" s="21"/>
      <c r="C45" s="21"/>
      <c r="D45" s="27">
        <v>-24493.671000000002</v>
      </c>
      <c r="E45" s="30">
        <v>-15497.605479999998</v>
      </c>
      <c r="F45" s="28">
        <v>-12704.899079999997</v>
      </c>
      <c r="G45" s="28">
        <v>-10449.595799999997</v>
      </c>
      <c r="H45" s="29">
        <v>-38652.10036</v>
      </c>
      <c r="I45" s="28">
        <v>-9348.40864</v>
      </c>
      <c r="J45" s="28">
        <v>-3036.9467999999997</v>
      </c>
      <c r="K45" s="28">
        <v>-3978.3516799999998</v>
      </c>
      <c r="L45" s="29">
        <v>-16363.70712</v>
      </c>
      <c r="M45" s="28">
        <v>5401.661769999999</v>
      </c>
      <c r="N45" s="28">
        <v>-14431.323609999998</v>
      </c>
      <c r="O45" s="28">
        <v>-31921.397000000004</v>
      </c>
      <c r="P45" s="29">
        <v>-40951.05884000001</v>
      </c>
      <c r="Q45" s="28">
        <v>5014.2335</v>
      </c>
      <c r="R45" s="28">
        <v>3472.983</v>
      </c>
      <c r="S45" s="28">
        <v>7334.309970000002</v>
      </c>
      <c r="T45" s="29">
        <v>15821.526470000012</v>
      </c>
      <c r="U45" s="29">
        <v>-80145.33984999999</v>
      </c>
    </row>
    <row r="46" spans="1:21" ht="12.75">
      <c r="A46" s="26"/>
      <c r="B46" s="21" t="s">
        <v>30</v>
      </c>
      <c r="C46" s="21"/>
      <c r="D46" s="27">
        <v>174226.99</v>
      </c>
      <c r="E46" s="30">
        <v>8374.65176</v>
      </c>
      <c r="F46" s="28">
        <v>5337.90862</v>
      </c>
      <c r="G46" s="28">
        <v>9358.35676</v>
      </c>
      <c r="H46" s="29">
        <v>23070.91714</v>
      </c>
      <c r="I46" s="28">
        <v>8480.84684</v>
      </c>
      <c r="J46" s="28">
        <v>12479.20972</v>
      </c>
      <c r="K46" s="28">
        <v>18118.67602</v>
      </c>
      <c r="L46" s="29">
        <v>39078.732579999996</v>
      </c>
      <c r="M46" s="28">
        <v>17580.156</v>
      </c>
      <c r="N46" s="28">
        <v>13934.482880000001</v>
      </c>
      <c r="O46" s="28">
        <v>13758.4537</v>
      </c>
      <c r="P46" s="29">
        <v>45273.09258</v>
      </c>
      <c r="Q46" s="28">
        <v>14880.6905</v>
      </c>
      <c r="R46" s="28">
        <v>16847.36736</v>
      </c>
      <c r="S46" s="28">
        <v>44338.12291</v>
      </c>
      <c r="T46" s="29">
        <v>76066.18077</v>
      </c>
      <c r="U46" s="29">
        <v>183488.92307000002</v>
      </c>
    </row>
    <row r="47" spans="1:21" ht="12.75">
      <c r="A47" s="26"/>
      <c r="B47" s="21" t="s">
        <v>31</v>
      </c>
      <c r="C47" s="21"/>
      <c r="D47" s="27">
        <v>198720.661</v>
      </c>
      <c r="E47" s="30">
        <v>23872.25724</v>
      </c>
      <c r="F47" s="28">
        <v>18042.807699999998</v>
      </c>
      <c r="G47" s="28">
        <v>19807.952559999998</v>
      </c>
      <c r="H47" s="29">
        <v>61723.017499999994</v>
      </c>
      <c r="I47" s="28">
        <v>17829.25548</v>
      </c>
      <c r="J47" s="28">
        <v>15516.15652</v>
      </c>
      <c r="K47" s="28">
        <v>22097.0277</v>
      </c>
      <c r="L47" s="29">
        <v>55442.439699999995</v>
      </c>
      <c r="M47" s="28">
        <v>12178.49423</v>
      </c>
      <c r="N47" s="28">
        <v>28365.80649</v>
      </c>
      <c r="O47" s="28">
        <v>45679.8507</v>
      </c>
      <c r="P47" s="29">
        <v>86224.15142000001</v>
      </c>
      <c r="Q47" s="28">
        <v>9866.457</v>
      </c>
      <c r="R47" s="28">
        <v>13374.38436</v>
      </c>
      <c r="S47" s="28">
        <v>37003.812939999996</v>
      </c>
      <c r="T47" s="29">
        <v>60244.654299999995</v>
      </c>
      <c r="U47" s="29">
        <v>263634.26292</v>
      </c>
    </row>
    <row r="48" spans="1:21" ht="12.75">
      <c r="A48" s="26" t="s">
        <v>32</v>
      </c>
      <c r="B48" s="21"/>
      <c r="C48" s="21"/>
      <c r="D48" s="27">
        <v>-183496.36199999996</v>
      </c>
      <c r="E48" s="30">
        <v>193037.19331999996</v>
      </c>
      <c r="F48" s="28">
        <v>85641.33338000003</v>
      </c>
      <c r="G48" s="28">
        <v>-74455.2786</v>
      </c>
      <c r="H48" s="29">
        <v>204223.24809999985</v>
      </c>
      <c r="I48" s="28">
        <v>350517.66065999994</v>
      </c>
      <c r="J48" s="28">
        <v>232754.05405</v>
      </c>
      <c r="K48" s="28">
        <v>-259551.17674000002</v>
      </c>
      <c r="L48" s="29">
        <v>323720.53796999995</v>
      </c>
      <c r="M48" s="28">
        <v>-54313.95295</v>
      </c>
      <c r="N48" s="28">
        <v>109457.601</v>
      </c>
      <c r="O48" s="28">
        <v>20912.692099999993</v>
      </c>
      <c r="P48" s="29">
        <v>76056.34014999997</v>
      </c>
      <c r="Q48" s="28">
        <v>-62752.804840000004</v>
      </c>
      <c r="R48" s="28">
        <v>305858.4174</v>
      </c>
      <c r="S48" s="28">
        <v>-101914.18188</v>
      </c>
      <c r="T48" s="29">
        <v>141191.43067999996</v>
      </c>
      <c r="U48" s="29">
        <v>745191.5568999997</v>
      </c>
    </row>
    <row r="49" spans="1:21" ht="12.75">
      <c r="A49" s="26"/>
      <c r="B49" s="21" t="s">
        <v>33</v>
      </c>
      <c r="C49" s="21"/>
      <c r="D49" s="27">
        <v>465246.123</v>
      </c>
      <c r="E49" s="30">
        <v>486433.6704</v>
      </c>
      <c r="F49" s="28">
        <v>325913.88384</v>
      </c>
      <c r="G49" s="28">
        <v>10255.897640000001</v>
      </c>
      <c r="H49" s="29">
        <v>822603.45188</v>
      </c>
      <c r="I49" s="28">
        <v>365325.68165999994</v>
      </c>
      <c r="J49" s="28">
        <v>249907.07835</v>
      </c>
      <c r="K49" s="28">
        <v>-18111.03192</v>
      </c>
      <c r="L49" s="29">
        <v>597121.72809</v>
      </c>
      <c r="M49" s="28">
        <v>-51296.79595</v>
      </c>
      <c r="N49" s="28">
        <v>115316.579</v>
      </c>
      <c r="O49" s="28">
        <v>42477.24909999999</v>
      </c>
      <c r="P49" s="29">
        <v>106497.03214999998</v>
      </c>
      <c r="Q49" s="28">
        <v>-31759.569</v>
      </c>
      <c r="R49" s="28">
        <v>320884.4384</v>
      </c>
      <c r="S49" s="28">
        <v>-98350.58188</v>
      </c>
      <c r="T49" s="29">
        <v>190774.28751999995</v>
      </c>
      <c r="U49" s="29">
        <v>1716996.4996399998</v>
      </c>
    </row>
    <row r="50" spans="1:21" ht="12.75">
      <c r="A50" s="26"/>
      <c r="B50" s="21" t="s">
        <v>34</v>
      </c>
      <c r="C50" s="21"/>
      <c r="D50" s="27">
        <v>648742.485</v>
      </c>
      <c r="E50" s="30">
        <v>293396.47708000004</v>
      </c>
      <c r="F50" s="28">
        <v>240272.55046</v>
      </c>
      <c r="G50" s="28">
        <v>84711.17624</v>
      </c>
      <c r="H50" s="29">
        <v>618380.2037800001</v>
      </c>
      <c r="I50" s="28">
        <v>14808.021</v>
      </c>
      <c r="J50" s="28">
        <v>17153.0243</v>
      </c>
      <c r="K50" s="28">
        <v>241440.14482000002</v>
      </c>
      <c r="L50" s="29">
        <v>273401.19012000004</v>
      </c>
      <c r="M50" s="28">
        <v>3017.157</v>
      </c>
      <c r="N50" s="28">
        <v>5858.978</v>
      </c>
      <c r="O50" s="28">
        <v>21564.557</v>
      </c>
      <c r="P50" s="29">
        <v>30440.692000000003</v>
      </c>
      <c r="Q50" s="28">
        <v>30993.235840000005</v>
      </c>
      <c r="R50" s="28">
        <v>15026.021</v>
      </c>
      <c r="S50" s="28">
        <v>3563.6</v>
      </c>
      <c r="T50" s="29">
        <v>49582.85684</v>
      </c>
      <c r="U50" s="29">
        <v>971804.9427400001</v>
      </c>
    </row>
    <row r="51" spans="1:21" ht="12.75">
      <c r="A51" s="26" t="s">
        <v>35</v>
      </c>
      <c r="B51" s="21"/>
      <c r="C51" s="21"/>
      <c r="D51" s="27">
        <v>0</v>
      </c>
      <c r="E51" s="30">
        <v>259.0552399999984</v>
      </c>
      <c r="F51" s="28">
        <v>944.8669399999976</v>
      </c>
      <c r="G51" s="28">
        <v>-679.776200000003</v>
      </c>
      <c r="H51" s="29">
        <v>524.145979999993</v>
      </c>
      <c r="I51" s="28">
        <v>98.51439999999106</v>
      </c>
      <c r="J51" s="28">
        <v>-336.8276100000031</v>
      </c>
      <c r="K51" s="28">
        <v>-2.979570000000298</v>
      </c>
      <c r="L51" s="29">
        <v>-241.29278000001239</v>
      </c>
      <c r="M51" s="28">
        <v>42.24271000000089</v>
      </c>
      <c r="N51" s="28">
        <v>-284.9483500000015</v>
      </c>
      <c r="O51" s="28">
        <v>313.87929999999704</v>
      </c>
      <c r="P51" s="29">
        <v>71.17365999999646</v>
      </c>
      <c r="Q51" s="28">
        <v>3615.1978400000035</v>
      </c>
      <c r="R51" s="28">
        <v>396.99316000000016</v>
      </c>
      <c r="S51" s="28">
        <v>-8248.041550000013</v>
      </c>
      <c r="T51" s="29">
        <v>-4235.850550000009</v>
      </c>
      <c r="U51" s="29">
        <v>-3881.823690000032</v>
      </c>
    </row>
    <row r="52" spans="1:21" ht="12.75">
      <c r="A52" s="26" t="s">
        <v>36</v>
      </c>
      <c r="B52" s="21"/>
      <c r="C52" s="21"/>
      <c r="D52" s="27">
        <v>-9044.641</v>
      </c>
      <c r="E52" s="47">
        <v>193740.6767600003</v>
      </c>
      <c r="F52" s="48">
        <v>-116168.65</v>
      </c>
      <c r="G52" s="48">
        <v>44238.00659999998</v>
      </c>
      <c r="H52" s="29">
        <v>121810.03336000041</v>
      </c>
      <c r="I52" s="48">
        <v>460363.68568</v>
      </c>
      <c r="J52" s="48">
        <v>-445040.10373999993</v>
      </c>
      <c r="K52" s="48">
        <v>-20600.621499999976</v>
      </c>
      <c r="L52" s="29">
        <v>-5277.039559999914</v>
      </c>
      <c r="M52" s="48">
        <v>69505.73445000021</v>
      </c>
      <c r="N52" s="48">
        <v>-83253.21615000014</v>
      </c>
      <c r="O52" s="48">
        <v>-972.9884000000953</v>
      </c>
      <c r="P52" s="29">
        <v>-14720.470100000026</v>
      </c>
      <c r="Q52" s="48">
        <v>103970.82465999985</v>
      </c>
      <c r="R52" s="48">
        <v>-3016.6893699998855</v>
      </c>
      <c r="S52" s="48">
        <v>-102651.45955999987</v>
      </c>
      <c r="T52" s="29">
        <v>-1697.32426999991</v>
      </c>
      <c r="U52" s="29">
        <v>100115.19943000056</v>
      </c>
    </row>
    <row r="53" spans="1:21" ht="12.75">
      <c r="A53" s="26" t="s">
        <v>258</v>
      </c>
      <c r="B53" s="21"/>
      <c r="C53" s="21"/>
      <c r="D53" s="27">
        <v>274453.75</v>
      </c>
      <c r="E53" s="30">
        <v>0</v>
      </c>
      <c r="F53" s="28">
        <v>0</v>
      </c>
      <c r="G53" s="28">
        <v>257796.66768</v>
      </c>
      <c r="H53" s="29">
        <v>257796.66768</v>
      </c>
      <c r="I53" s="28">
        <v>0</v>
      </c>
      <c r="J53" s="28">
        <v>0</v>
      </c>
      <c r="K53" s="28">
        <v>286944.7017</v>
      </c>
      <c r="L53" s="29">
        <v>286944.7017</v>
      </c>
      <c r="M53" s="28">
        <v>0</v>
      </c>
      <c r="N53" s="28">
        <v>0</v>
      </c>
      <c r="O53" s="28">
        <v>317250.3471</v>
      </c>
      <c r="P53" s="29">
        <v>317250.3471</v>
      </c>
      <c r="Q53" s="48">
        <v>0</v>
      </c>
      <c r="R53" s="28">
        <v>0</v>
      </c>
      <c r="S53" s="28">
        <v>439003.28552000003</v>
      </c>
      <c r="T53" s="29">
        <v>439003.28552000003</v>
      </c>
      <c r="U53" s="29">
        <v>1300995.002</v>
      </c>
    </row>
    <row r="54" spans="1:21" ht="12.75">
      <c r="A54" s="26"/>
      <c r="B54" s="21" t="s">
        <v>37</v>
      </c>
      <c r="C54" s="21"/>
      <c r="D54" s="27">
        <v>0</v>
      </c>
      <c r="E54" s="30">
        <v>0</v>
      </c>
      <c r="F54" s="28">
        <v>0</v>
      </c>
      <c r="G54" s="28">
        <v>0</v>
      </c>
      <c r="H54" s="29">
        <v>0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9">
        <v>0</v>
      </c>
      <c r="Q54" s="28">
        <v>0</v>
      </c>
      <c r="R54" s="28">
        <v>0</v>
      </c>
      <c r="S54" s="28">
        <v>0</v>
      </c>
      <c r="T54" s="29">
        <v>0</v>
      </c>
      <c r="U54" s="29">
        <v>0</v>
      </c>
    </row>
    <row r="55" spans="1:21" ht="12.75">
      <c r="A55" s="26"/>
      <c r="B55" s="21" t="s">
        <v>38</v>
      </c>
      <c r="C55" s="21"/>
      <c r="D55" s="27">
        <v>274453.75</v>
      </c>
      <c r="E55" s="30">
        <v>0</v>
      </c>
      <c r="F55" s="28">
        <v>0</v>
      </c>
      <c r="G55" s="28">
        <v>257796.66768</v>
      </c>
      <c r="H55" s="29">
        <v>257796.66768</v>
      </c>
      <c r="I55" s="28">
        <v>0</v>
      </c>
      <c r="J55" s="28">
        <v>0</v>
      </c>
      <c r="K55" s="28">
        <v>286944.7017</v>
      </c>
      <c r="L55" s="29">
        <v>286944.7017</v>
      </c>
      <c r="M55" s="28">
        <v>0</v>
      </c>
      <c r="N55" s="28">
        <v>0</v>
      </c>
      <c r="O55" s="28">
        <v>317250.3471</v>
      </c>
      <c r="P55" s="29">
        <v>317250.3471</v>
      </c>
      <c r="Q55" s="28">
        <v>0</v>
      </c>
      <c r="R55" s="28">
        <v>0</v>
      </c>
      <c r="S55" s="28">
        <v>439003.28552000003</v>
      </c>
      <c r="T55" s="29">
        <v>439003.28552000003</v>
      </c>
      <c r="U55" s="29">
        <v>1300995.002</v>
      </c>
    </row>
    <row r="56" spans="1:21" ht="12.75">
      <c r="A56" s="26" t="s">
        <v>78</v>
      </c>
      <c r="B56" s="21"/>
      <c r="C56" s="21"/>
      <c r="D56" s="27">
        <v>-108929.375</v>
      </c>
      <c r="E56" s="30">
        <v>-119315.34076</v>
      </c>
      <c r="F56" s="28">
        <v>0</v>
      </c>
      <c r="G56" s="28">
        <v>-55141.43608</v>
      </c>
      <c r="H56" s="29">
        <v>-174456.77684</v>
      </c>
      <c r="I56" s="28">
        <v>0</v>
      </c>
      <c r="J56" s="28">
        <v>0</v>
      </c>
      <c r="K56" s="28">
        <v>-217983.36134</v>
      </c>
      <c r="L56" s="29">
        <v>-217983.36134</v>
      </c>
      <c r="M56" s="28">
        <v>0</v>
      </c>
      <c r="N56" s="28">
        <v>0</v>
      </c>
      <c r="O56" s="28">
        <v>-189678.3672</v>
      </c>
      <c r="P56" s="29">
        <v>-189678.3672</v>
      </c>
      <c r="Q56" s="28">
        <v>5711.643</v>
      </c>
      <c r="R56" s="28">
        <v>3420.4854</v>
      </c>
      <c r="S56" s="28">
        <v>-304804.8826</v>
      </c>
      <c r="T56" s="29">
        <v>-295672.7542</v>
      </c>
      <c r="U56" s="29">
        <v>-877791.2595800001</v>
      </c>
    </row>
    <row r="57" spans="1:21" ht="12.75">
      <c r="A57" s="26" t="s">
        <v>39</v>
      </c>
      <c r="B57" s="21"/>
      <c r="C57" s="21"/>
      <c r="D57" s="27">
        <v>0</v>
      </c>
      <c r="E57" s="30">
        <v>0</v>
      </c>
      <c r="F57" s="28">
        <v>0</v>
      </c>
      <c r="G57" s="28">
        <v>0</v>
      </c>
      <c r="H57" s="29">
        <v>0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9">
        <v>0</v>
      </c>
      <c r="Q57" s="28">
        <v>0</v>
      </c>
      <c r="R57" s="28">
        <v>0</v>
      </c>
      <c r="S57" s="28">
        <v>0</v>
      </c>
      <c r="T57" s="29">
        <v>0</v>
      </c>
      <c r="U57" s="29">
        <v>0</v>
      </c>
    </row>
    <row r="58" spans="1:21" ht="12.75">
      <c r="A58" s="26"/>
      <c r="B58" s="21"/>
      <c r="C58" s="21"/>
      <c r="D58" s="27"/>
      <c r="E58" s="30"/>
      <c r="F58" s="28"/>
      <c r="G58" s="28"/>
      <c r="H58" s="29"/>
      <c r="I58" s="28"/>
      <c r="J58" s="28"/>
      <c r="K58" s="28"/>
      <c r="L58" s="29"/>
      <c r="M58" s="28"/>
      <c r="N58" s="28"/>
      <c r="O58" s="28"/>
      <c r="P58" s="29"/>
      <c r="Q58" s="28"/>
      <c r="R58" s="28"/>
      <c r="S58" s="28"/>
      <c r="T58" s="29"/>
      <c r="U58" s="29"/>
    </row>
    <row r="59" spans="1:21" ht="12.75">
      <c r="A59" s="26" t="s">
        <v>40</v>
      </c>
      <c r="B59" s="21"/>
      <c r="C59" s="21"/>
      <c r="D59" s="27">
        <v>-876884.23</v>
      </c>
      <c r="E59" s="30">
        <v>-236494.77764</v>
      </c>
      <c r="F59" s="28">
        <v>-210957.50837999998</v>
      </c>
      <c r="G59" s="28">
        <v>-73726.7172</v>
      </c>
      <c r="H59" s="29">
        <v>-521179.00321999996</v>
      </c>
      <c r="I59" s="28">
        <v>-67846.90613999999</v>
      </c>
      <c r="J59" s="28">
        <v>-337830.02596999996</v>
      </c>
      <c r="K59" s="28">
        <v>-226061.38386</v>
      </c>
      <c r="L59" s="29">
        <v>-631738.31597</v>
      </c>
      <c r="M59" s="28">
        <v>-272884.96298999997</v>
      </c>
      <c r="N59" s="28">
        <v>-190081.92578000002</v>
      </c>
      <c r="O59" s="28">
        <v>-14562.208800000008</v>
      </c>
      <c r="P59" s="29">
        <v>-477529.09757</v>
      </c>
      <c r="Q59" s="28">
        <v>-259765.47544999997</v>
      </c>
      <c r="R59" s="28">
        <v>30894.831179999994</v>
      </c>
      <c r="S59" s="28">
        <v>-108211.77710000006</v>
      </c>
      <c r="T59" s="29">
        <v>-337082.42137</v>
      </c>
      <c r="U59" s="29">
        <v>-1967528.8381299996</v>
      </c>
    </row>
    <row r="60" spans="1:21" ht="12.75">
      <c r="A60" s="26" t="s">
        <v>41</v>
      </c>
      <c r="B60" s="21"/>
      <c r="C60" s="21"/>
      <c r="D60" s="27">
        <v>252525.875</v>
      </c>
      <c r="E60" s="30">
        <v>-5511.63808</v>
      </c>
      <c r="F60" s="28">
        <v>1862.25388</v>
      </c>
      <c r="G60" s="28">
        <v>-2542.30444</v>
      </c>
      <c r="H60" s="29">
        <v>-6191.68864</v>
      </c>
      <c r="I60" s="28">
        <v>-177.39878</v>
      </c>
      <c r="J60" s="28">
        <v>6347.941400000001</v>
      </c>
      <c r="K60" s="28">
        <v>5121.552229999999</v>
      </c>
      <c r="L60" s="29">
        <v>11292.09485</v>
      </c>
      <c r="M60" s="28">
        <v>-216920.47404999996</v>
      </c>
      <c r="N60" s="28">
        <v>1910.05744</v>
      </c>
      <c r="O60" s="28">
        <v>-27414.9758</v>
      </c>
      <c r="P60" s="29">
        <v>-242425.39240999997</v>
      </c>
      <c r="Q60" s="28">
        <v>-153481.21194999997</v>
      </c>
      <c r="R60" s="28">
        <v>15637.95818</v>
      </c>
      <c r="S60" s="28">
        <v>10748.568929999998</v>
      </c>
      <c r="T60" s="29">
        <v>-127094.68483999997</v>
      </c>
      <c r="U60" s="29">
        <v>-364419.6710399999</v>
      </c>
    </row>
    <row r="61" spans="1:21" ht="12.75">
      <c r="A61" s="26"/>
      <c r="B61" s="21" t="s">
        <v>42</v>
      </c>
      <c r="C61" s="21"/>
      <c r="D61" s="27">
        <v>756222.171</v>
      </c>
      <c r="E61" s="30">
        <v>7663.37</v>
      </c>
      <c r="F61" s="28">
        <v>3172.034</v>
      </c>
      <c r="G61" s="28">
        <v>368.701</v>
      </c>
      <c r="H61" s="29">
        <v>11204.105</v>
      </c>
      <c r="I61" s="28">
        <v>651.711</v>
      </c>
      <c r="J61" s="28">
        <v>11176.654</v>
      </c>
      <c r="K61" s="28">
        <v>13523.68367</v>
      </c>
      <c r="L61" s="29">
        <v>25352.04867</v>
      </c>
      <c r="M61" s="28">
        <v>3007.719</v>
      </c>
      <c r="N61" s="28">
        <v>4211.87086</v>
      </c>
      <c r="O61" s="28">
        <v>3271.2230000000004</v>
      </c>
      <c r="P61" s="29">
        <v>10490.81286</v>
      </c>
      <c r="Q61" s="28">
        <v>12762.458</v>
      </c>
      <c r="R61" s="28">
        <v>16985.607</v>
      </c>
      <c r="S61" s="28">
        <v>24381.611230000002</v>
      </c>
      <c r="T61" s="29">
        <v>54129.676230000005</v>
      </c>
      <c r="U61" s="29">
        <v>101176.64276</v>
      </c>
    </row>
    <row r="62" spans="1:21" ht="12.75">
      <c r="A62" s="26"/>
      <c r="B62" s="21"/>
      <c r="C62" s="21" t="s">
        <v>43</v>
      </c>
      <c r="D62" s="49">
        <v>0</v>
      </c>
      <c r="E62" s="30">
        <v>0</v>
      </c>
      <c r="F62" s="28">
        <v>0</v>
      </c>
      <c r="G62" s="28">
        <v>0</v>
      </c>
      <c r="H62" s="29">
        <v>0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9">
        <v>0</v>
      </c>
      <c r="Q62" s="28">
        <v>0</v>
      </c>
      <c r="R62" s="28">
        <v>0</v>
      </c>
      <c r="S62" s="28">
        <v>0</v>
      </c>
      <c r="T62" s="29">
        <v>0</v>
      </c>
      <c r="U62" s="29">
        <v>0</v>
      </c>
    </row>
    <row r="63" spans="1:21" ht="12.75">
      <c r="A63" s="26"/>
      <c r="B63" s="21"/>
      <c r="C63" s="21" t="s">
        <v>44</v>
      </c>
      <c r="D63" s="49">
        <v>756222.171</v>
      </c>
      <c r="E63" s="30">
        <v>7663.37</v>
      </c>
      <c r="F63" s="28">
        <v>3172.034</v>
      </c>
      <c r="G63" s="28">
        <v>368.701</v>
      </c>
      <c r="H63" s="29">
        <v>11204.105</v>
      </c>
      <c r="I63" s="28">
        <v>651.711</v>
      </c>
      <c r="J63" s="28">
        <v>11176.654</v>
      </c>
      <c r="K63" s="28">
        <v>13523.68367</v>
      </c>
      <c r="L63" s="29">
        <v>25352.04867</v>
      </c>
      <c r="M63" s="28">
        <v>3007.719</v>
      </c>
      <c r="N63" s="28">
        <v>4211.87086</v>
      </c>
      <c r="O63" s="28">
        <v>3271.2230000000004</v>
      </c>
      <c r="P63" s="29">
        <v>10490.81286</v>
      </c>
      <c r="Q63" s="28">
        <v>12762.458</v>
      </c>
      <c r="R63" s="28">
        <v>16985.607</v>
      </c>
      <c r="S63" s="28">
        <v>24381.611230000002</v>
      </c>
      <c r="T63" s="29">
        <v>54129.676230000005</v>
      </c>
      <c r="U63" s="29">
        <v>101176.64276</v>
      </c>
    </row>
    <row r="64" spans="1:21" ht="12.75">
      <c r="A64" s="26"/>
      <c r="B64" s="21" t="s">
        <v>45</v>
      </c>
      <c r="C64" s="21"/>
      <c r="D64" s="27">
        <v>503696.296</v>
      </c>
      <c r="E64" s="30">
        <v>13175.00808</v>
      </c>
      <c r="F64" s="28">
        <v>1309.7801200000001</v>
      </c>
      <c r="G64" s="28">
        <v>2911.00544</v>
      </c>
      <c r="H64" s="29">
        <v>17395.79364</v>
      </c>
      <c r="I64" s="28">
        <v>829.10978</v>
      </c>
      <c r="J64" s="28">
        <v>4828.7126</v>
      </c>
      <c r="K64" s="28">
        <v>8402.131440000001</v>
      </c>
      <c r="L64" s="29">
        <v>14059.95382</v>
      </c>
      <c r="M64" s="28">
        <v>219928.19304999997</v>
      </c>
      <c r="N64" s="28">
        <v>2301.81342</v>
      </c>
      <c r="O64" s="28">
        <v>30686.198800000002</v>
      </c>
      <c r="P64" s="29">
        <v>252916.20526999998</v>
      </c>
      <c r="Q64" s="28">
        <v>166243.66994999998</v>
      </c>
      <c r="R64" s="28">
        <v>1347.6488199999997</v>
      </c>
      <c r="S64" s="28">
        <v>13633.042300000005</v>
      </c>
      <c r="T64" s="29">
        <v>181224.36106999998</v>
      </c>
      <c r="U64" s="29">
        <v>465596.31379999995</v>
      </c>
    </row>
    <row r="65" spans="1:21" ht="12.75">
      <c r="A65" s="26" t="s">
        <v>46</v>
      </c>
      <c r="B65" s="21"/>
      <c r="C65" s="21"/>
      <c r="D65" s="27">
        <v>-412965.291</v>
      </c>
      <c r="E65" s="30">
        <v>-157197.23356</v>
      </c>
      <c r="F65" s="28">
        <v>-160938.30125999998</v>
      </c>
      <c r="G65" s="28">
        <v>-8857.60576</v>
      </c>
      <c r="H65" s="29">
        <v>-326993.14057999995</v>
      </c>
      <c r="I65" s="28">
        <v>-6739.964359999999</v>
      </c>
      <c r="J65" s="28">
        <v>-291230.09236999997</v>
      </c>
      <c r="K65" s="28">
        <v>-179192.46009</v>
      </c>
      <c r="L65" s="29">
        <v>-477162.51681999996</v>
      </c>
      <c r="M65" s="28">
        <v>-1990.8569399999976</v>
      </c>
      <c r="N65" s="28">
        <v>-135067.57622000002</v>
      </c>
      <c r="O65" s="28">
        <v>69822.904</v>
      </c>
      <c r="P65" s="29">
        <v>-67235.52916000002</v>
      </c>
      <c r="Q65" s="28">
        <v>-41300.0475</v>
      </c>
      <c r="R65" s="28">
        <v>85799.022</v>
      </c>
      <c r="S65" s="28">
        <v>-58602.58403000006</v>
      </c>
      <c r="T65" s="29">
        <v>-14103.609530000074</v>
      </c>
      <c r="U65" s="29">
        <v>-885494.7960899998</v>
      </c>
    </row>
    <row r="66" spans="1:21" ht="12.75">
      <c r="A66" s="26"/>
      <c r="B66" s="21" t="s">
        <v>42</v>
      </c>
      <c r="C66" s="21"/>
      <c r="D66" s="27">
        <v>0</v>
      </c>
      <c r="E66" s="30">
        <v>0</v>
      </c>
      <c r="F66" s="28">
        <v>0</v>
      </c>
      <c r="G66" s="28">
        <v>0</v>
      </c>
      <c r="H66" s="29">
        <v>0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70469.868</v>
      </c>
      <c r="P66" s="29">
        <v>70469.868</v>
      </c>
      <c r="Q66" s="28">
        <v>88232.241</v>
      </c>
      <c r="R66" s="28">
        <v>87060.318</v>
      </c>
      <c r="S66" s="28">
        <v>110785.04499999998</v>
      </c>
      <c r="T66" s="29">
        <v>286077.604</v>
      </c>
      <c r="U66" s="29">
        <v>356547.472</v>
      </c>
    </row>
    <row r="67" spans="1:21" ht="12.75">
      <c r="A67" s="26"/>
      <c r="B67" s="21"/>
      <c r="C67" s="21" t="s">
        <v>43</v>
      </c>
      <c r="D67" s="49">
        <v>0</v>
      </c>
      <c r="E67" s="30">
        <v>0</v>
      </c>
      <c r="F67" s="28">
        <v>0</v>
      </c>
      <c r="G67" s="28">
        <v>0</v>
      </c>
      <c r="H67" s="29">
        <v>0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70469.868</v>
      </c>
      <c r="P67" s="29">
        <v>70469.868</v>
      </c>
      <c r="Q67" s="28">
        <v>88232.241</v>
      </c>
      <c r="R67" s="28">
        <v>87060.318</v>
      </c>
      <c r="S67" s="28">
        <v>110785.045</v>
      </c>
      <c r="T67" s="29">
        <v>286077.604</v>
      </c>
      <c r="U67" s="29">
        <v>356547.472</v>
      </c>
    </row>
    <row r="68" spans="1:21" ht="12.75">
      <c r="A68" s="26"/>
      <c r="B68" s="21"/>
      <c r="C68" s="21" t="s">
        <v>44</v>
      </c>
      <c r="D68" s="49">
        <v>0</v>
      </c>
      <c r="E68" s="30">
        <v>0</v>
      </c>
      <c r="F68" s="28">
        <v>0</v>
      </c>
      <c r="G68" s="28">
        <v>0</v>
      </c>
      <c r="H68" s="29">
        <v>0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9">
        <v>0</v>
      </c>
      <c r="Q68" s="28">
        <v>0</v>
      </c>
      <c r="R68" s="28">
        <v>0</v>
      </c>
      <c r="S68" s="28">
        <v>0</v>
      </c>
      <c r="T68" s="29">
        <v>0</v>
      </c>
      <c r="U68" s="29">
        <v>0</v>
      </c>
    </row>
    <row r="69" spans="1:21" ht="12.75">
      <c r="A69" s="26"/>
      <c r="B69" s="21" t="s">
        <v>45</v>
      </c>
      <c r="C69" s="21"/>
      <c r="D69" s="27">
        <v>412965.291</v>
      </c>
      <c r="E69" s="30">
        <v>157197.23356</v>
      </c>
      <c r="F69" s="28">
        <v>160938.30125999998</v>
      </c>
      <c r="G69" s="28">
        <v>8857.60576</v>
      </c>
      <c r="H69" s="29">
        <v>326993.14057999995</v>
      </c>
      <c r="I69" s="28">
        <v>6739.964359999999</v>
      </c>
      <c r="J69" s="28">
        <v>291230.09236999997</v>
      </c>
      <c r="K69" s="28">
        <v>179192.46009</v>
      </c>
      <c r="L69" s="29">
        <v>477162.51681999996</v>
      </c>
      <c r="M69" s="28">
        <v>1990.8569399999976</v>
      </c>
      <c r="N69" s="28">
        <v>135067.57622000002</v>
      </c>
      <c r="O69" s="28">
        <v>646.964</v>
      </c>
      <c r="P69" s="29">
        <v>137705.39716000002</v>
      </c>
      <c r="Q69" s="28">
        <v>129532.2885</v>
      </c>
      <c r="R69" s="28">
        <v>1261.2959999999998</v>
      </c>
      <c r="S69" s="28">
        <v>169387.62903000004</v>
      </c>
      <c r="T69" s="29">
        <v>300181.21353000007</v>
      </c>
      <c r="U69" s="29">
        <v>1242042.26809</v>
      </c>
    </row>
    <row r="70" spans="1:21" ht="12.75">
      <c r="A70" s="26" t="s">
        <v>47</v>
      </c>
      <c r="B70" s="21"/>
      <c r="C70" s="21"/>
      <c r="D70" s="27">
        <v>-716444.814</v>
      </c>
      <c r="E70" s="30">
        <v>-73785.906</v>
      </c>
      <c r="F70" s="28">
        <v>-51881.461</v>
      </c>
      <c r="G70" s="28">
        <v>-62326.807</v>
      </c>
      <c r="H70" s="29">
        <v>-187994.174</v>
      </c>
      <c r="I70" s="28">
        <v>-60929.543</v>
      </c>
      <c r="J70" s="28">
        <v>-52947.875</v>
      </c>
      <c r="K70" s="28">
        <v>-51990.476</v>
      </c>
      <c r="L70" s="29">
        <v>-165867.894</v>
      </c>
      <c r="M70" s="28">
        <v>-53973.632</v>
      </c>
      <c r="N70" s="28">
        <v>-56924.407</v>
      </c>
      <c r="O70" s="28">
        <v>-56970.137</v>
      </c>
      <c r="P70" s="29">
        <v>-167868.17599999998</v>
      </c>
      <c r="Q70" s="28">
        <v>-64984.216</v>
      </c>
      <c r="R70" s="28">
        <v>-70542.149</v>
      </c>
      <c r="S70" s="28">
        <v>-60357.762</v>
      </c>
      <c r="T70" s="29">
        <v>-195884.12699999998</v>
      </c>
      <c r="U70" s="29">
        <v>-717614.3709999999</v>
      </c>
    </row>
    <row r="71" spans="1:21" ht="12.75">
      <c r="A71" s="26"/>
      <c r="B71" s="21"/>
      <c r="C71" s="21"/>
      <c r="D71" s="27"/>
      <c r="E71" s="30"/>
      <c r="F71" s="28"/>
      <c r="G71" s="28"/>
      <c r="H71" s="29"/>
      <c r="I71" s="28"/>
      <c r="J71" s="28"/>
      <c r="K71" s="28"/>
      <c r="L71" s="29"/>
      <c r="M71" s="28"/>
      <c r="N71" s="28"/>
      <c r="O71" s="28"/>
      <c r="P71" s="29"/>
      <c r="Q71" s="28"/>
      <c r="R71" s="28"/>
      <c r="S71" s="28"/>
      <c r="T71" s="29"/>
      <c r="U71" s="29"/>
    </row>
    <row r="72" spans="1:21" ht="12.75">
      <c r="A72" s="35" t="s">
        <v>48</v>
      </c>
      <c r="B72" s="36"/>
      <c r="C72" s="36"/>
      <c r="D72" s="37">
        <v>825373.931</v>
      </c>
      <c r="E72" s="38">
        <v>488718.75672000024</v>
      </c>
      <c r="F72" s="39">
        <v>168670.15962000014</v>
      </c>
      <c r="G72" s="39">
        <v>235035.30479999998</v>
      </c>
      <c r="H72" s="40">
        <v>892424.2211400003</v>
      </c>
      <c r="I72" s="39">
        <v>869478.3582399999</v>
      </c>
      <c r="J72" s="39">
        <v>122170.20187000002</v>
      </c>
      <c r="K72" s="39">
        <v>10889.594729999953</v>
      </c>
      <c r="L72" s="40">
        <v>1002538.15484</v>
      </c>
      <c r="M72" s="39">
        <v>293520.64897000015</v>
      </c>
      <c r="N72" s="39">
        <v>201570.03866999986</v>
      </c>
      <c r="O72" s="39">
        <v>130466.37469999988</v>
      </c>
      <c r="P72" s="40">
        <v>625557.06234</v>
      </c>
      <c r="Q72" s="39">
        <v>315324.56960999983</v>
      </c>
      <c r="R72" s="39">
        <v>279237.35841000016</v>
      </c>
      <c r="S72" s="39">
        <v>36930.807000000204</v>
      </c>
      <c r="T72" s="40">
        <v>631492.73502</v>
      </c>
      <c r="U72" s="40">
        <v>3152012.17334</v>
      </c>
    </row>
    <row r="73" spans="1:21" ht="12.75">
      <c r="A73" s="50"/>
      <c r="B73" s="51"/>
      <c r="C73" s="51"/>
      <c r="D73" s="52"/>
      <c r="E73" s="44"/>
      <c r="F73" s="45"/>
      <c r="G73" s="45"/>
      <c r="H73" s="46"/>
      <c r="I73" s="45"/>
      <c r="J73" s="45"/>
      <c r="K73" s="45"/>
      <c r="L73" s="46"/>
      <c r="M73" s="45"/>
      <c r="N73" s="45"/>
      <c r="O73" s="45"/>
      <c r="P73" s="46"/>
      <c r="Q73" s="45"/>
      <c r="R73" s="45"/>
      <c r="S73" s="45"/>
      <c r="T73" s="46"/>
      <c r="U73" s="46"/>
    </row>
    <row r="74" spans="1:21" ht="12.75">
      <c r="A74" s="21" t="s">
        <v>49</v>
      </c>
      <c r="B74" s="21" t="s">
        <v>52</v>
      </c>
      <c r="C74" s="21"/>
      <c r="D74" s="53"/>
      <c r="E74" s="54"/>
      <c r="F74" s="54"/>
      <c r="G74" s="54"/>
      <c r="H74" s="31"/>
      <c r="I74" s="54"/>
      <c r="J74" s="54"/>
      <c r="K74" s="31"/>
      <c r="L74" s="31"/>
      <c r="M74" s="31"/>
      <c r="N74" s="31"/>
      <c r="O74" s="54"/>
      <c r="P74" s="54"/>
      <c r="Q74" s="54"/>
      <c r="R74" s="54"/>
      <c r="S74" s="54"/>
      <c r="T74" s="54"/>
      <c r="U74" s="54"/>
    </row>
    <row r="75" spans="1:21" ht="12.75">
      <c r="A75" s="21" t="s">
        <v>50</v>
      </c>
      <c r="B75" t="s">
        <v>71</v>
      </c>
      <c r="C75" s="21"/>
      <c r="D75" s="53"/>
      <c r="E75" s="54"/>
      <c r="F75" s="54"/>
      <c r="G75" s="54"/>
      <c r="H75" s="31"/>
      <c r="I75" s="54"/>
      <c r="J75" s="54"/>
      <c r="K75" s="31"/>
      <c r="L75" s="31"/>
      <c r="M75" s="31"/>
      <c r="N75" s="31"/>
      <c r="O75" s="54"/>
      <c r="P75" s="54"/>
      <c r="Q75" s="54"/>
      <c r="R75" s="54"/>
      <c r="S75" s="54"/>
      <c r="T75" s="54"/>
      <c r="U75" s="54"/>
    </row>
    <row r="76" spans="1:14" ht="12.75">
      <c r="A76" s="21" t="s">
        <v>51</v>
      </c>
      <c r="B76" t="s">
        <v>72</v>
      </c>
      <c r="C76" s="21"/>
      <c r="D76" s="53"/>
      <c r="H76" s="21"/>
      <c r="K76" s="21"/>
      <c r="L76" s="21"/>
      <c r="M76" s="21"/>
      <c r="N76" s="21"/>
    </row>
    <row r="77" spans="1:14" ht="12.75">
      <c r="A77" t="s">
        <v>53</v>
      </c>
      <c r="B77" t="s">
        <v>220</v>
      </c>
      <c r="D77" s="53"/>
      <c r="H77" s="21"/>
      <c r="K77" s="21"/>
      <c r="L77" s="21"/>
      <c r="M77" s="21"/>
      <c r="N77" s="21"/>
    </row>
    <row r="78" spans="2:14" ht="12.75">
      <c r="B78" t="s">
        <v>221</v>
      </c>
      <c r="D78" s="53"/>
      <c r="H78" s="21"/>
      <c r="K78" s="21"/>
      <c r="L78" s="21"/>
      <c r="M78" s="21"/>
      <c r="N78" s="21"/>
    </row>
    <row r="79" spans="1:14" ht="12.75">
      <c r="A79" t="s">
        <v>222</v>
      </c>
      <c r="B79" s="53" t="s">
        <v>223</v>
      </c>
      <c r="D79" s="53"/>
      <c r="H79" s="21"/>
      <c r="K79" s="21"/>
      <c r="L79" s="21"/>
      <c r="M79" s="21"/>
      <c r="N79" s="21"/>
    </row>
  </sheetData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">
      <selection activeCell="A1" sqref="A1"/>
    </sheetView>
  </sheetViews>
  <sheetFormatPr defaultColWidth="11.421875" defaultRowHeight="12.75"/>
  <cols>
    <col min="1" max="2" width="4.140625" style="0" customWidth="1"/>
    <col min="3" max="3" width="51.00390625" style="0" customWidth="1"/>
  </cols>
  <sheetData>
    <row r="1" spans="1:20" ht="12.75">
      <c r="A1" s="1" t="s">
        <v>136</v>
      </c>
      <c r="B1" s="2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  <c r="S1" s="2"/>
      <c r="T1" s="2"/>
    </row>
    <row r="2" spans="1:20" ht="12.75">
      <c r="A2" s="4" t="s">
        <v>0</v>
      </c>
      <c r="B2" s="5"/>
      <c r="C2" s="5"/>
      <c r="D2" s="6"/>
      <c r="E2" s="3"/>
      <c r="F2" s="3"/>
      <c r="G2" s="2"/>
      <c r="H2" s="3"/>
      <c r="I2" s="3"/>
      <c r="J2" s="3"/>
      <c r="K2" s="2"/>
      <c r="L2" s="3"/>
      <c r="M2" s="3"/>
      <c r="N2" s="3"/>
      <c r="O2" s="2"/>
      <c r="P2" s="3"/>
      <c r="Q2" s="3"/>
      <c r="R2" s="3"/>
      <c r="S2" s="2"/>
      <c r="T2" s="2"/>
    </row>
    <row r="3" spans="1:20" ht="12.75">
      <c r="A3" s="1" t="s">
        <v>1</v>
      </c>
      <c r="B3" s="2"/>
      <c r="C3" s="2"/>
      <c r="D3" s="3"/>
      <c r="E3" s="3"/>
      <c r="F3" s="3"/>
      <c r="G3" s="2"/>
      <c r="H3" s="3"/>
      <c r="I3" s="3"/>
      <c r="J3" s="3"/>
      <c r="K3" s="2"/>
      <c r="L3" s="3"/>
      <c r="M3" s="3"/>
      <c r="N3" s="3"/>
      <c r="O3" s="2"/>
      <c r="P3" s="3"/>
      <c r="Q3" s="3"/>
      <c r="R3" s="3"/>
      <c r="S3" s="2"/>
      <c r="T3" s="2"/>
    </row>
    <row r="4" spans="1:20" ht="12.75">
      <c r="A4" s="1" t="s">
        <v>54</v>
      </c>
      <c r="B4" s="2"/>
      <c r="C4" s="7"/>
      <c r="D4" s="3"/>
      <c r="E4" s="3"/>
      <c r="F4" s="3"/>
      <c r="G4" s="2"/>
      <c r="H4" s="3"/>
      <c r="I4" s="3"/>
      <c r="J4" s="3"/>
      <c r="K4" s="2"/>
      <c r="L4" s="3"/>
      <c r="M4" s="3"/>
      <c r="N4" s="3"/>
      <c r="O4" s="2"/>
      <c r="P4" s="3"/>
      <c r="Q4" s="3"/>
      <c r="R4" s="3"/>
      <c r="S4" s="2"/>
      <c r="T4" s="2"/>
    </row>
    <row r="5" spans="1:20" ht="12.75">
      <c r="A5" s="1" t="s">
        <v>3</v>
      </c>
      <c r="B5" s="2"/>
      <c r="C5" s="7"/>
      <c r="D5" s="3"/>
      <c r="E5" s="3"/>
      <c r="F5" s="3"/>
      <c r="G5" s="2"/>
      <c r="H5" s="3"/>
      <c r="I5" s="3"/>
      <c r="J5" s="3"/>
      <c r="K5" s="2"/>
      <c r="L5" s="3"/>
      <c r="M5" s="3"/>
      <c r="N5" s="3"/>
      <c r="O5" s="2"/>
      <c r="P5" s="3"/>
      <c r="Q5" s="3"/>
      <c r="R5" s="3"/>
      <c r="S5" s="2"/>
      <c r="T5" s="2"/>
    </row>
    <row r="6" spans="1:20" ht="12.75">
      <c r="A6" s="9"/>
      <c r="B6" s="10"/>
      <c r="C6" s="11"/>
      <c r="D6" s="113"/>
      <c r="E6" s="55"/>
      <c r="F6" s="98"/>
      <c r="G6" s="2"/>
      <c r="H6" s="3"/>
      <c r="I6" s="3"/>
      <c r="J6" s="3"/>
      <c r="K6" s="2"/>
      <c r="L6" s="3"/>
      <c r="M6" s="65"/>
      <c r="N6" s="3"/>
      <c r="O6" s="2"/>
      <c r="P6" s="3"/>
      <c r="Q6" s="3"/>
      <c r="R6" s="3"/>
      <c r="S6" s="2"/>
      <c r="T6" s="2"/>
    </row>
    <row r="7" spans="1:20" ht="25.5">
      <c r="A7" s="14"/>
      <c r="B7" s="15"/>
      <c r="C7" s="15"/>
      <c r="D7" s="16" t="s">
        <v>5</v>
      </c>
      <c r="E7" s="56" t="s">
        <v>65</v>
      </c>
      <c r="F7" s="56" t="s">
        <v>69</v>
      </c>
      <c r="G7" s="19" t="s">
        <v>70</v>
      </c>
      <c r="H7" s="56" t="s">
        <v>79</v>
      </c>
      <c r="I7" s="56" t="s">
        <v>74</v>
      </c>
      <c r="J7" s="56" t="s">
        <v>83</v>
      </c>
      <c r="K7" s="19" t="s">
        <v>84</v>
      </c>
      <c r="L7" s="56" t="s">
        <v>146</v>
      </c>
      <c r="M7" s="56" t="s">
        <v>147</v>
      </c>
      <c r="N7" s="56" t="s">
        <v>148</v>
      </c>
      <c r="O7" s="103" t="s">
        <v>214</v>
      </c>
      <c r="P7" s="56" t="s">
        <v>254</v>
      </c>
      <c r="Q7" s="56" t="s">
        <v>255</v>
      </c>
      <c r="R7" s="56" t="s">
        <v>256</v>
      </c>
      <c r="S7" s="103" t="s">
        <v>250</v>
      </c>
      <c r="T7" s="103" t="s">
        <v>257</v>
      </c>
    </row>
    <row r="8" spans="1:20" ht="12.75">
      <c r="A8" s="20"/>
      <c r="B8" s="21"/>
      <c r="C8" s="21"/>
      <c r="D8" s="57"/>
      <c r="E8" s="53"/>
      <c r="F8" s="53"/>
      <c r="G8" s="24"/>
      <c r="H8" s="53"/>
      <c r="I8" s="53"/>
      <c r="J8" s="53"/>
      <c r="K8" s="24"/>
      <c r="L8" s="53"/>
      <c r="M8" s="53"/>
      <c r="N8" s="53"/>
      <c r="O8" s="24"/>
      <c r="P8" s="53"/>
      <c r="Q8" s="53"/>
      <c r="R8" s="53"/>
      <c r="S8" s="24"/>
      <c r="T8" s="24"/>
    </row>
    <row r="9" spans="1:20" ht="12.75">
      <c r="A9" s="25" t="s">
        <v>6</v>
      </c>
      <c r="B9" s="21"/>
      <c r="C9" s="21"/>
      <c r="D9" s="58"/>
      <c r="E9" s="53"/>
      <c r="F9" s="53"/>
      <c r="G9" s="24"/>
      <c r="H9" s="53"/>
      <c r="I9" s="53"/>
      <c r="J9" s="53"/>
      <c r="K9" s="24"/>
      <c r="L9" s="53"/>
      <c r="M9" s="53"/>
      <c r="N9" s="53"/>
      <c r="O9" s="24"/>
      <c r="P9" s="53"/>
      <c r="Q9" s="53"/>
      <c r="R9" s="53"/>
      <c r="S9" s="24"/>
      <c r="T9" s="24"/>
    </row>
    <row r="10" spans="1:20" ht="12.75">
      <c r="A10" s="26" t="s">
        <v>7</v>
      </c>
      <c r="B10" s="21"/>
      <c r="C10" s="21"/>
      <c r="D10" s="47">
        <v>1169950.4930000007</v>
      </c>
      <c r="E10" s="48">
        <v>923294.02</v>
      </c>
      <c r="F10" s="48">
        <v>1059094.171</v>
      </c>
      <c r="G10" s="29">
        <v>3152338.6840000004</v>
      </c>
      <c r="H10" s="48">
        <v>1608341.8830000001</v>
      </c>
      <c r="I10" s="48">
        <v>868565.0090000003</v>
      </c>
      <c r="J10" s="48">
        <v>930588.13</v>
      </c>
      <c r="K10" s="29">
        <v>3407495.0220000003</v>
      </c>
      <c r="L10" s="48">
        <v>1026893.5210000001</v>
      </c>
      <c r="M10" s="48">
        <v>1035663.3239999999</v>
      </c>
      <c r="N10" s="48">
        <v>1077588.8379999995</v>
      </c>
      <c r="O10" s="29">
        <v>3140145.6829999997</v>
      </c>
      <c r="P10" s="48">
        <v>1130767.4020000002</v>
      </c>
      <c r="Q10" s="48">
        <v>1069571.7769999998</v>
      </c>
      <c r="R10" s="48">
        <v>1288439.9309999994</v>
      </c>
      <c r="S10" s="29">
        <v>3488779.11</v>
      </c>
      <c r="T10" s="29">
        <v>13188758.499000002</v>
      </c>
    </row>
    <row r="11" spans="1:20" ht="12.75">
      <c r="A11" s="26"/>
      <c r="B11" s="21" t="s">
        <v>8</v>
      </c>
      <c r="C11" s="21"/>
      <c r="D11" s="47">
        <v>1004256.417</v>
      </c>
      <c r="E11" s="48">
        <v>791984.311</v>
      </c>
      <c r="F11" s="48">
        <v>905077.474</v>
      </c>
      <c r="G11" s="29">
        <v>2701318.202</v>
      </c>
      <c r="H11" s="48">
        <v>1458934.851</v>
      </c>
      <c r="I11" s="48">
        <v>671854.383</v>
      </c>
      <c r="J11" s="48">
        <v>768912.57</v>
      </c>
      <c r="K11" s="29">
        <v>2899701.804</v>
      </c>
      <c r="L11" s="48">
        <v>801622.478</v>
      </c>
      <c r="M11" s="48">
        <v>910826.87</v>
      </c>
      <c r="N11" s="48">
        <v>877618.698</v>
      </c>
      <c r="O11" s="29">
        <v>2590068.046</v>
      </c>
      <c r="P11" s="48">
        <v>970351.499</v>
      </c>
      <c r="Q11" s="48">
        <v>913385.667</v>
      </c>
      <c r="R11" s="48">
        <v>1109965.374</v>
      </c>
      <c r="S11" s="29">
        <v>2993702.54</v>
      </c>
      <c r="T11" s="29">
        <v>11184790.592</v>
      </c>
    </row>
    <row r="12" spans="1:20" ht="12.75">
      <c r="A12" s="26"/>
      <c r="B12" s="21"/>
      <c r="C12" s="273" t="s">
        <v>242</v>
      </c>
      <c r="D12" s="274">
        <v>54168.743854</v>
      </c>
      <c r="E12" s="275">
        <v>31408.686135</v>
      </c>
      <c r="F12" s="275">
        <v>29836.678153</v>
      </c>
      <c r="G12" s="285">
        <v>115414.108142</v>
      </c>
      <c r="H12" s="275">
        <v>294302.20341</v>
      </c>
      <c r="I12" s="275">
        <v>57327.063196</v>
      </c>
      <c r="J12" s="275">
        <v>29352.300139</v>
      </c>
      <c r="K12" s="285">
        <v>380981.566745</v>
      </c>
      <c r="L12" s="275">
        <v>67199.09158200001</v>
      </c>
      <c r="M12" s="275">
        <v>57134.199821999995</v>
      </c>
      <c r="N12" s="275">
        <v>48625.107921999996</v>
      </c>
      <c r="O12" s="285">
        <v>172958.399326</v>
      </c>
      <c r="P12" s="275">
        <v>94208.889</v>
      </c>
      <c r="Q12" s="275">
        <v>35461.34</v>
      </c>
      <c r="R12" s="275">
        <v>158714.035953</v>
      </c>
      <c r="S12" s="285">
        <v>288384.264953</v>
      </c>
      <c r="T12" s="285">
        <v>957738.339166</v>
      </c>
    </row>
    <row r="13" spans="1:20" ht="12.75">
      <c r="A13" s="26"/>
      <c r="B13" s="21"/>
      <c r="C13" s="273" t="s">
        <v>249</v>
      </c>
      <c r="D13" s="274">
        <v>950087.673146</v>
      </c>
      <c r="E13" s="275">
        <v>760575.624865</v>
      </c>
      <c r="F13" s="275">
        <v>875240.7958470001</v>
      </c>
      <c r="G13" s="285">
        <v>2585904.093858</v>
      </c>
      <c r="H13" s="275">
        <v>1164632.64759</v>
      </c>
      <c r="I13" s="275">
        <v>614527.319804</v>
      </c>
      <c r="J13" s="275">
        <v>739560.2698609999</v>
      </c>
      <c r="K13" s="285">
        <v>2518720.237255</v>
      </c>
      <c r="L13" s="275">
        <v>734423.386418</v>
      </c>
      <c r="M13" s="275">
        <v>853692.670178</v>
      </c>
      <c r="N13" s="275">
        <v>828993.590078</v>
      </c>
      <c r="O13" s="285">
        <v>2417109.646674</v>
      </c>
      <c r="P13" s="275">
        <v>876142.61</v>
      </c>
      <c r="Q13" s="275">
        <v>877924.327</v>
      </c>
      <c r="R13" s="275">
        <v>951251.3380470001</v>
      </c>
      <c r="S13" s="285">
        <v>2705318.275047</v>
      </c>
      <c r="T13" s="285">
        <v>10227052.252834</v>
      </c>
    </row>
    <row r="14" spans="1:20" ht="12.75">
      <c r="A14" s="26"/>
      <c r="B14" s="21" t="s">
        <v>9</v>
      </c>
      <c r="C14" s="21"/>
      <c r="D14" s="47">
        <v>0</v>
      </c>
      <c r="E14" s="48">
        <v>0</v>
      </c>
      <c r="F14" s="48">
        <v>0</v>
      </c>
      <c r="G14" s="29">
        <v>0</v>
      </c>
      <c r="H14" s="48">
        <v>0</v>
      </c>
      <c r="I14" s="48">
        <v>0</v>
      </c>
      <c r="J14" s="48">
        <v>0</v>
      </c>
      <c r="K14" s="29">
        <v>0</v>
      </c>
      <c r="L14" s="48">
        <v>0</v>
      </c>
      <c r="M14" s="48">
        <v>0</v>
      </c>
      <c r="N14" s="48">
        <v>0</v>
      </c>
      <c r="O14" s="29">
        <v>0</v>
      </c>
      <c r="P14" s="48">
        <v>0</v>
      </c>
      <c r="Q14" s="48">
        <v>0</v>
      </c>
      <c r="R14" s="48">
        <v>0</v>
      </c>
      <c r="S14" s="29">
        <v>0</v>
      </c>
      <c r="T14" s="29">
        <v>0</v>
      </c>
    </row>
    <row r="15" spans="1:20" ht="12.75">
      <c r="A15" s="26"/>
      <c r="B15" s="21" t="s">
        <v>10</v>
      </c>
      <c r="C15" s="21"/>
      <c r="D15" s="47">
        <v>71916.056</v>
      </c>
      <c r="E15" s="48">
        <v>74210.365</v>
      </c>
      <c r="F15" s="48">
        <v>74592.404</v>
      </c>
      <c r="G15" s="29">
        <v>220718.825</v>
      </c>
      <c r="H15" s="48">
        <v>75648.342</v>
      </c>
      <c r="I15" s="48">
        <v>78157.705</v>
      </c>
      <c r="J15" s="48">
        <v>81016.482</v>
      </c>
      <c r="K15" s="29">
        <v>234822.52900000004</v>
      </c>
      <c r="L15" s="48">
        <v>76731.111</v>
      </c>
      <c r="M15" s="48">
        <v>76604.02</v>
      </c>
      <c r="N15" s="48">
        <v>76390.758</v>
      </c>
      <c r="O15" s="29">
        <v>229725.889</v>
      </c>
      <c r="P15" s="48">
        <v>78927.027</v>
      </c>
      <c r="Q15" s="48">
        <v>77192.598</v>
      </c>
      <c r="R15" s="48">
        <v>78234.46</v>
      </c>
      <c r="S15" s="29">
        <v>234354.08500000002</v>
      </c>
      <c r="T15" s="29">
        <v>919621.3280000001</v>
      </c>
    </row>
    <row r="16" spans="1:20" ht="12.75">
      <c r="A16" s="26"/>
      <c r="B16" s="21" t="s">
        <v>80</v>
      </c>
      <c r="C16" s="21"/>
      <c r="D16" s="47">
        <v>18068.828</v>
      </c>
      <c r="E16" s="48">
        <v>2949.314</v>
      </c>
      <c r="F16" s="48">
        <v>4395.43</v>
      </c>
      <c r="G16" s="29">
        <v>25413.572</v>
      </c>
      <c r="H16" s="48">
        <v>4392.306</v>
      </c>
      <c r="I16" s="48">
        <v>8704.377</v>
      </c>
      <c r="J16" s="48">
        <v>4117.649</v>
      </c>
      <c r="K16" s="29">
        <v>17214.332000000002</v>
      </c>
      <c r="L16" s="48">
        <v>6607.188</v>
      </c>
      <c r="M16" s="48">
        <v>5022.476</v>
      </c>
      <c r="N16" s="48">
        <v>4242.81</v>
      </c>
      <c r="O16" s="29">
        <v>15872.474000000002</v>
      </c>
      <c r="P16" s="48">
        <v>5209.976</v>
      </c>
      <c r="Q16" s="48">
        <v>4140.295</v>
      </c>
      <c r="R16" s="48">
        <v>3911.331</v>
      </c>
      <c r="S16" s="29">
        <v>13261.602</v>
      </c>
      <c r="T16" s="29">
        <v>71761.98</v>
      </c>
    </row>
    <row r="17" spans="1:20" ht="12.75">
      <c r="A17" s="26"/>
      <c r="B17" s="21" t="s">
        <v>81</v>
      </c>
      <c r="C17" s="21"/>
      <c r="D17" s="47">
        <v>5944.239</v>
      </c>
      <c r="E17" s="48">
        <v>5366.773</v>
      </c>
      <c r="F17" s="48">
        <v>11895.151</v>
      </c>
      <c r="G17" s="29">
        <v>23206.163</v>
      </c>
      <c r="H17" s="48">
        <v>10915.276</v>
      </c>
      <c r="I17" s="48">
        <v>55672.1</v>
      </c>
      <c r="J17" s="48">
        <v>23787.009</v>
      </c>
      <c r="K17" s="29">
        <v>90374.38500000001</v>
      </c>
      <c r="L17" s="48">
        <v>10009.967</v>
      </c>
      <c r="M17" s="48">
        <v>10612.496</v>
      </c>
      <c r="N17" s="48">
        <v>41211.292</v>
      </c>
      <c r="O17" s="29">
        <v>61833.755000000005</v>
      </c>
      <c r="P17" s="48">
        <v>12275.587</v>
      </c>
      <c r="Q17" s="48">
        <v>12487.75</v>
      </c>
      <c r="R17" s="48">
        <v>20317.303</v>
      </c>
      <c r="S17" s="29">
        <v>45080.64</v>
      </c>
      <c r="T17" s="29">
        <v>220494.94300000003</v>
      </c>
    </row>
    <row r="18" spans="1:20" ht="12.75">
      <c r="A18" s="26"/>
      <c r="B18" s="21" t="s">
        <v>11</v>
      </c>
      <c r="C18" s="21"/>
      <c r="D18" s="47">
        <v>25472.682</v>
      </c>
      <c r="E18" s="48">
        <v>25388.942</v>
      </c>
      <c r="F18" s="48">
        <v>31492.696</v>
      </c>
      <c r="G18" s="29">
        <v>82354.32</v>
      </c>
      <c r="H18" s="48">
        <v>31724.843</v>
      </c>
      <c r="I18" s="48">
        <v>31176.004</v>
      </c>
      <c r="J18" s="48">
        <v>29427.252</v>
      </c>
      <c r="K18" s="29">
        <v>92328.099</v>
      </c>
      <c r="L18" s="48">
        <v>33564.51</v>
      </c>
      <c r="M18" s="48">
        <v>33479.988</v>
      </c>
      <c r="N18" s="48">
        <v>30307.863</v>
      </c>
      <c r="O18" s="29">
        <v>97352.36099999999</v>
      </c>
      <c r="P18" s="48">
        <v>35935.729</v>
      </c>
      <c r="Q18" s="48">
        <v>31181.595</v>
      </c>
      <c r="R18" s="48">
        <v>41583.898</v>
      </c>
      <c r="S18" s="29">
        <v>108701.222</v>
      </c>
      <c r="T18" s="29">
        <v>380736.002</v>
      </c>
    </row>
    <row r="19" spans="1:20" ht="12.75">
      <c r="A19" s="26"/>
      <c r="B19" s="21" t="s">
        <v>12</v>
      </c>
      <c r="C19" s="21"/>
      <c r="D19" s="47">
        <v>44292.271</v>
      </c>
      <c r="E19" s="48">
        <v>23394.315</v>
      </c>
      <c r="F19" s="48">
        <v>31641.016</v>
      </c>
      <c r="G19" s="29">
        <v>99327.602</v>
      </c>
      <c r="H19" s="48">
        <v>26726.265</v>
      </c>
      <c r="I19" s="48">
        <v>23000.44</v>
      </c>
      <c r="J19" s="48">
        <v>23327.168</v>
      </c>
      <c r="K19" s="29">
        <v>73053.873</v>
      </c>
      <c r="L19" s="48">
        <v>98358.267</v>
      </c>
      <c r="M19" s="48">
        <v>-882.526</v>
      </c>
      <c r="N19" s="48">
        <v>47817.417</v>
      </c>
      <c r="O19" s="29">
        <v>145293.158</v>
      </c>
      <c r="P19" s="48">
        <v>28067.584</v>
      </c>
      <c r="Q19" s="48">
        <v>31183.872</v>
      </c>
      <c r="R19" s="48">
        <v>34427.565</v>
      </c>
      <c r="S19" s="29">
        <v>93679.02100000001</v>
      </c>
      <c r="T19" s="29">
        <v>411353.654</v>
      </c>
    </row>
    <row r="20" spans="1:20" ht="12.75">
      <c r="A20" s="26"/>
      <c r="B20" s="21"/>
      <c r="C20" s="21"/>
      <c r="D20" s="58"/>
      <c r="E20" s="59"/>
      <c r="F20" s="59"/>
      <c r="G20" s="32"/>
      <c r="H20" s="59"/>
      <c r="I20" s="59"/>
      <c r="J20" s="59"/>
      <c r="K20" s="32"/>
      <c r="L20" s="59"/>
      <c r="M20" s="59"/>
      <c r="N20" s="59"/>
      <c r="O20" s="32"/>
      <c r="P20" s="59"/>
      <c r="Q20" s="59"/>
      <c r="R20" s="59"/>
      <c r="S20" s="32"/>
      <c r="T20" s="32"/>
    </row>
    <row r="21" spans="1:20" ht="12.75">
      <c r="A21" s="26" t="s">
        <v>13</v>
      </c>
      <c r="B21" s="21"/>
      <c r="C21" s="21"/>
      <c r="D21" s="47">
        <v>710486.989</v>
      </c>
      <c r="E21" s="48">
        <v>681635.359</v>
      </c>
      <c r="F21" s="48">
        <v>786911.483</v>
      </c>
      <c r="G21" s="29">
        <v>2179033.8310000002</v>
      </c>
      <c r="H21" s="48">
        <v>759427.3010000001</v>
      </c>
      <c r="I21" s="48">
        <v>787054.463</v>
      </c>
      <c r="J21" s="48">
        <v>829689.681</v>
      </c>
      <c r="K21" s="29">
        <v>2376171.445</v>
      </c>
      <c r="L21" s="48">
        <v>760453.865</v>
      </c>
      <c r="M21" s="48">
        <v>781256.121</v>
      </c>
      <c r="N21" s="48">
        <v>851256.531</v>
      </c>
      <c r="O21" s="29">
        <v>2392966.517</v>
      </c>
      <c r="P21" s="48">
        <v>787753.34339</v>
      </c>
      <c r="Q21" s="48">
        <v>807903.85823</v>
      </c>
      <c r="R21" s="48">
        <v>1129100.08648</v>
      </c>
      <c r="S21" s="29">
        <v>2724757.2880999995</v>
      </c>
      <c r="T21" s="29">
        <v>9672929.0811</v>
      </c>
    </row>
    <row r="22" spans="1:20" ht="12.75">
      <c r="A22" s="26"/>
      <c r="B22" s="21" t="s">
        <v>14</v>
      </c>
      <c r="C22" s="21"/>
      <c r="D22" s="47">
        <v>179693.518</v>
      </c>
      <c r="E22" s="48">
        <v>185153.495</v>
      </c>
      <c r="F22" s="48">
        <v>224053.656</v>
      </c>
      <c r="G22" s="29">
        <v>588900.669</v>
      </c>
      <c r="H22" s="48">
        <v>188723.819</v>
      </c>
      <c r="I22" s="48">
        <v>187712.972</v>
      </c>
      <c r="J22" s="48">
        <v>226873.192</v>
      </c>
      <c r="K22" s="29">
        <v>603309.983</v>
      </c>
      <c r="L22" s="48">
        <v>186686.145</v>
      </c>
      <c r="M22" s="48">
        <v>190459.358</v>
      </c>
      <c r="N22" s="48">
        <v>229791.636</v>
      </c>
      <c r="O22" s="29">
        <v>606937.139</v>
      </c>
      <c r="P22" s="48">
        <v>189118.809</v>
      </c>
      <c r="Q22" s="48">
        <v>191933.036</v>
      </c>
      <c r="R22" s="48">
        <v>263893.147</v>
      </c>
      <c r="S22" s="29">
        <v>644944.992</v>
      </c>
      <c r="T22" s="29">
        <v>2444092.783</v>
      </c>
    </row>
    <row r="23" spans="1:20" ht="12.75">
      <c r="A23" s="26"/>
      <c r="B23" s="21" t="s">
        <v>15</v>
      </c>
      <c r="C23" s="21"/>
      <c r="D23" s="47">
        <v>34239.15</v>
      </c>
      <c r="E23" s="48">
        <v>47807.549</v>
      </c>
      <c r="F23" s="48">
        <v>62909.837</v>
      </c>
      <c r="G23" s="29">
        <v>144956.536</v>
      </c>
      <c r="H23" s="48">
        <v>62929.11</v>
      </c>
      <c r="I23" s="48">
        <v>68356.91</v>
      </c>
      <c r="J23" s="48">
        <v>79255.1</v>
      </c>
      <c r="K23" s="29">
        <v>210541.12</v>
      </c>
      <c r="L23" s="48">
        <v>79021.575</v>
      </c>
      <c r="M23" s="48">
        <v>72758.173</v>
      </c>
      <c r="N23" s="48">
        <v>76393.192</v>
      </c>
      <c r="O23" s="29">
        <v>228172.94</v>
      </c>
      <c r="P23" s="48">
        <v>75222.161</v>
      </c>
      <c r="Q23" s="48">
        <v>70694.135</v>
      </c>
      <c r="R23" s="48">
        <v>144507.614</v>
      </c>
      <c r="S23" s="29">
        <v>290423.91</v>
      </c>
      <c r="T23" s="29">
        <v>874094.506</v>
      </c>
    </row>
    <row r="24" spans="1:20" ht="12.75">
      <c r="A24" s="26"/>
      <c r="B24" s="21" t="s">
        <v>16</v>
      </c>
      <c r="C24" s="21"/>
      <c r="D24" s="47">
        <v>3458.208</v>
      </c>
      <c r="E24" s="48">
        <v>8406.482</v>
      </c>
      <c r="F24" s="48">
        <v>2843.025</v>
      </c>
      <c r="G24" s="29">
        <v>14707.715</v>
      </c>
      <c r="H24" s="48">
        <v>10797.652</v>
      </c>
      <c r="I24" s="48">
        <v>114.603</v>
      </c>
      <c r="J24" s="48">
        <v>682.205</v>
      </c>
      <c r="K24" s="29">
        <v>11594.46</v>
      </c>
      <c r="L24" s="48">
        <v>5604.793</v>
      </c>
      <c r="M24" s="48">
        <v>8754.177</v>
      </c>
      <c r="N24" s="48">
        <v>8632.869</v>
      </c>
      <c r="O24" s="29">
        <v>22991.839</v>
      </c>
      <c r="P24" s="48">
        <v>9135.33539</v>
      </c>
      <c r="Q24" s="48">
        <v>3906.69523</v>
      </c>
      <c r="R24" s="48">
        <v>1044.68148</v>
      </c>
      <c r="S24" s="29">
        <v>14086.712099999999</v>
      </c>
      <c r="T24" s="29">
        <v>63380.7261</v>
      </c>
    </row>
    <row r="25" spans="1:20" ht="12.75">
      <c r="A25" s="26"/>
      <c r="B25" s="21" t="s">
        <v>82</v>
      </c>
      <c r="C25" s="21"/>
      <c r="D25" s="47">
        <v>257344.9</v>
      </c>
      <c r="E25" s="48">
        <v>211468.244</v>
      </c>
      <c r="F25" s="48">
        <v>262055.47</v>
      </c>
      <c r="G25" s="29">
        <v>730868.614</v>
      </c>
      <c r="H25" s="48">
        <v>257326.111</v>
      </c>
      <c r="I25" s="48">
        <v>252866.5</v>
      </c>
      <c r="J25" s="48">
        <v>277544.463</v>
      </c>
      <c r="K25" s="29">
        <v>787737.074</v>
      </c>
      <c r="L25" s="48">
        <v>236075.307</v>
      </c>
      <c r="M25" s="48">
        <v>259762.83</v>
      </c>
      <c r="N25" s="48">
        <v>262691.998</v>
      </c>
      <c r="O25" s="29">
        <v>758530.135</v>
      </c>
      <c r="P25" s="48">
        <v>267636.075</v>
      </c>
      <c r="Q25" s="48">
        <v>289910.085</v>
      </c>
      <c r="R25" s="48">
        <v>406204.113</v>
      </c>
      <c r="S25" s="29">
        <v>963750.273</v>
      </c>
      <c r="T25" s="29">
        <v>3240886.096</v>
      </c>
    </row>
    <row r="26" spans="1:20" ht="12.75">
      <c r="A26" s="26"/>
      <c r="B26" s="21" t="s">
        <v>75</v>
      </c>
      <c r="C26" s="21"/>
      <c r="D26" s="47">
        <v>234666.451</v>
      </c>
      <c r="E26" s="48">
        <v>228730.999</v>
      </c>
      <c r="F26" s="48">
        <v>234792.528</v>
      </c>
      <c r="G26" s="29">
        <v>698189.978</v>
      </c>
      <c r="H26" s="48">
        <v>239414.307</v>
      </c>
      <c r="I26" s="48">
        <v>277481.125</v>
      </c>
      <c r="J26" s="48">
        <v>244107.147</v>
      </c>
      <c r="K26" s="29">
        <v>761002.579</v>
      </c>
      <c r="L26" s="48">
        <v>251726.659</v>
      </c>
      <c r="M26" s="48">
        <v>249079.627</v>
      </c>
      <c r="N26" s="48">
        <v>272038.143</v>
      </c>
      <c r="O26" s="29">
        <v>772844.429</v>
      </c>
      <c r="P26" s="48">
        <v>245940.022</v>
      </c>
      <c r="Q26" s="48">
        <v>248753.826</v>
      </c>
      <c r="R26" s="48">
        <v>309292.94</v>
      </c>
      <c r="S26" s="29">
        <v>803986.788</v>
      </c>
      <c r="T26" s="29">
        <v>3036023.774</v>
      </c>
    </row>
    <row r="27" spans="1:20" ht="12.75">
      <c r="A27" s="26"/>
      <c r="B27" s="21" t="s">
        <v>17</v>
      </c>
      <c r="C27" s="21"/>
      <c r="D27" s="47">
        <v>1084.762</v>
      </c>
      <c r="E27" s="48">
        <v>68.59</v>
      </c>
      <c r="F27" s="48">
        <v>256.967</v>
      </c>
      <c r="G27" s="29">
        <v>1410.319</v>
      </c>
      <c r="H27" s="48">
        <v>236.302</v>
      </c>
      <c r="I27" s="48">
        <v>522.353</v>
      </c>
      <c r="J27" s="48">
        <v>1227.574</v>
      </c>
      <c r="K27" s="29">
        <v>1986.229</v>
      </c>
      <c r="L27" s="48">
        <v>1339.386</v>
      </c>
      <c r="M27" s="48">
        <v>441.956</v>
      </c>
      <c r="N27" s="48">
        <v>1708.693</v>
      </c>
      <c r="O27" s="29">
        <v>3490.035</v>
      </c>
      <c r="P27" s="48">
        <v>700.941</v>
      </c>
      <c r="Q27" s="48">
        <v>2706.081</v>
      </c>
      <c r="R27" s="48">
        <v>4157.591</v>
      </c>
      <c r="S27" s="29">
        <v>7564.613</v>
      </c>
      <c r="T27" s="29">
        <v>14451.196</v>
      </c>
    </row>
    <row r="28" spans="1:20" ht="12.75">
      <c r="A28" s="26"/>
      <c r="B28" s="21"/>
      <c r="C28" s="21"/>
      <c r="D28" s="47"/>
      <c r="E28" s="48"/>
      <c r="F28" s="48"/>
      <c r="G28" s="29"/>
      <c r="H28" s="48"/>
      <c r="I28" s="48"/>
      <c r="J28" s="48"/>
      <c r="K28" s="29"/>
      <c r="L28" s="48"/>
      <c r="M28" s="48"/>
      <c r="N28" s="48"/>
      <c r="O28" s="29"/>
      <c r="P28" s="48"/>
      <c r="Q28" s="48"/>
      <c r="R28" s="48"/>
      <c r="S28" s="29"/>
      <c r="T28" s="29"/>
    </row>
    <row r="29" spans="1:20" ht="12.75">
      <c r="A29" s="33" t="s">
        <v>18</v>
      </c>
      <c r="B29" s="34"/>
      <c r="C29" s="34"/>
      <c r="D29" s="47">
        <v>459463.5040000008</v>
      </c>
      <c r="E29" s="48">
        <v>241658.66099999985</v>
      </c>
      <c r="F29" s="48">
        <v>272182.6880000001</v>
      </c>
      <c r="G29" s="29">
        <v>973304.8530000001</v>
      </c>
      <c r="H29" s="48">
        <v>848914.582</v>
      </c>
      <c r="I29" s="48">
        <v>81510.54600000032</v>
      </c>
      <c r="J29" s="48">
        <v>100898.44900000037</v>
      </c>
      <c r="K29" s="29">
        <v>1031323.5770000005</v>
      </c>
      <c r="L29" s="48">
        <v>266439.6560000001</v>
      </c>
      <c r="M29" s="48">
        <v>254407.20299999986</v>
      </c>
      <c r="N29" s="48">
        <v>226332.30699999956</v>
      </c>
      <c r="O29" s="29">
        <v>747179.1659999997</v>
      </c>
      <c r="P29" s="48">
        <v>343014.0586100002</v>
      </c>
      <c r="Q29" s="48">
        <v>261667.91876999976</v>
      </c>
      <c r="R29" s="48">
        <v>159339.84451999934</v>
      </c>
      <c r="S29" s="29">
        <v>764021.8219000003</v>
      </c>
      <c r="T29" s="29">
        <v>3515829.4179000016</v>
      </c>
    </row>
    <row r="30" spans="1:20" ht="12.75">
      <c r="A30" s="26"/>
      <c r="B30" s="21"/>
      <c r="C30" s="21"/>
      <c r="D30" s="47"/>
      <c r="E30" s="48"/>
      <c r="F30" s="48"/>
      <c r="G30" s="29"/>
      <c r="H30" s="48"/>
      <c r="I30" s="48"/>
      <c r="J30" s="48"/>
      <c r="K30" s="29"/>
      <c r="L30" s="48"/>
      <c r="M30" s="48"/>
      <c r="N30" s="48"/>
      <c r="O30" s="29"/>
      <c r="P30" s="48"/>
      <c r="Q30" s="48"/>
      <c r="R30" s="48"/>
      <c r="S30" s="29"/>
      <c r="T30" s="29"/>
    </row>
    <row r="31" spans="1:20" ht="12.75">
      <c r="A31" s="25" t="s">
        <v>19</v>
      </c>
      <c r="B31" s="21"/>
      <c r="C31" s="21"/>
      <c r="D31" s="47"/>
      <c r="E31" s="48"/>
      <c r="F31" s="48"/>
      <c r="G31" s="29"/>
      <c r="H31" s="48"/>
      <c r="I31" s="48"/>
      <c r="J31" s="48"/>
      <c r="K31" s="29"/>
      <c r="L31" s="48"/>
      <c r="M31" s="48"/>
      <c r="N31" s="48"/>
      <c r="O31" s="29"/>
      <c r="P31" s="48"/>
      <c r="Q31" s="48"/>
      <c r="R31" s="48"/>
      <c r="S31" s="29"/>
      <c r="T31" s="29"/>
    </row>
    <row r="32" spans="1:20" ht="12.75">
      <c r="A32" s="26" t="s">
        <v>20</v>
      </c>
      <c r="B32" s="21"/>
      <c r="C32" s="21"/>
      <c r="D32" s="47">
        <v>56320.778</v>
      </c>
      <c r="E32" s="48">
        <v>118753.87599999999</v>
      </c>
      <c r="F32" s="48">
        <v>160020.808</v>
      </c>
      <c r="G32" s="29">
        <v>335095.46199999994</v>
      </c>
      <c r="H32" s="48">
        <v>163235.4</v>
      </c>
      <c r="I32" s="48">
        <v>138892.298</v>
      </c>
      <c r="J32" s="48">
        <v>192910.47599999997</v>
      </c>
      <c r="K32" s="29">
        <v>495038.174</v>
      </c>
      <c r="L32" s="48">
        <v>170615.97</v>
      </c>
      <c r="M32" s="48">
        <v>150104.774</v>
      </c>
      <c r="N32" s="48">
        <v>173038.562</v>
      </c>
      <c r="O32" s="29">
        <v>493759.306</v>
      </c>
      <c r="P32" s="48">
        <v>162587.29400000002</v>
      </c>
      <c r="Q32" s="48">
        <v>185548.401</v>
      </c>
      <c r="R32" s="48">
        <v>353217.711</v>
      </c>
      <c r="S32" s="29">
        <v>701353.406</v>
      </c>
      <c r="T32" s="29">
        <v>2025246.348</v>
      </c>
    </row>
    <row r="33" spans="1:20" ht="12.75">
      <c r="A33" s="26"/>
      <c r="B33" s="21" t="s">
        <v>21</v>
      </c>
      <c r="C33" s="21"/>
      <c r="D33" s="47">
        <v>983.15</v>
      </c>
      <c r="E33" s="48">
        <v>1378.815</v>
      </c>
      <c r="F33" s="48">
        <v>435.516</v>
      </c>
      <c r="G33" s="29">
        <v>2797.481</v>
      </c>
      <c r="H33" s="48">
        <v>1224.087</v>
      </c>
      <c r="I33" s="48">
        <v>2719.733</v>
      </c>
      <c r="J33" s="48">
        <v>1802.496</v>
      </c>
      <c r="K33" s="29">
        <v>5746.316000000001</v>
      </c>
      <c r="L33" s="48">
        <v>625.736</v>
      </c>
      <c r="M33" s="48">
        <v>2315.46</v>
      </c>
      <c r="N33" s="48">
        <v>5701.585</v>
      </c>
      <c r="O33" s="29">
        <v>8642.780999999999</v>
      </c>
      <c r="P33" s="48">
        <v>1434.512</v>
      </c>
      <c r="Q33" s="48">
        <v>3691.337</v>
      </c>
      <c r="R33" s="48">
        <v>3700.809</v>
      </c>
      <c r="S33" s="29">
        <v>8826.658</v>
      </c>
      <c r="T33" s="29">
        <v>26013.235999999997</v>
      </c>
    </row>
    <row r="34" spans="1:20" ht="12.75">
      <c r="A34" s="26"/>
      <c r="B34" s="21" t="s">
        <v>22</v>
      </c>
      <c r="C34" s="21"/>
      <c r="D34" s="47">
        <v>15886.54</v>
      </c>
      <c r="E34" s="48">
        <v>79076.383</v>
      </c>
      <c r="F34" s="48">
        <v>86616.245</v>
      </c>
      <c r="G34" s="29">
        <v>181579.168</v>
      </c>
      <c r="H34" s="48">
        <v>90324.666</v>
      </c>
      <c r="I34" s="48">
        <v>72519.705</v>
      </c>
      <c r="J34" s="48">
        <v>131253.974</v>
      </c>
      <c r="K34" s="29">
        <v>294098.345</v>
      </c>
      <c r="L34" s="48">
        <v>95054.335</v>
      </c>
      <c r="M34" s="48">
        <v>75184.861</v>
      </c>
      <c r="N34" s="48">
        <v>71583.238</v>
      </c>
      <c r="O34" s="29">
        <v>241822.434</v>
      </c>
      <c r="P34" s="48">
        <v>106869.524</v>
      </c>
      <c r="Q34" s="48">
        <v>142095.214</v>
      </c>
      <c r="R34" s="48">
        <v>227871.006</v>
      </c>
      <c r="S34" s="29">
        <v>476835.744</v>
      </c>
      <c r="T34" s="29">
        <v>1194335.691</v>
      </c>
    </row>
    <row r="35" spans="1:20" ht="12.75">
      <c r="A35" s="319"/>
      <c r="B35" s="53" t="s">
        <v>23</v>
      </c>
      <c r="C35" s="53"/>
      <c r="D35" s="47">
        <v>41417.388</v>
      </c>
      <c r="E35" s="48">
        <v>41056.308</v>
      </c>
      <c r="F35" s="48">
        <v>73840.079</v>
      </c>
      <c r="G35" s="27">
        <v>156313.775</v>
      </c>
      <c r="H35" s="48">
        <v>74134.821</v>
      </c>
      <c r="I35" s="48">
        <v>69092.326</v>
      </c>
      <c r="J35" s="48">
        <v>63458.998</v>
      </c>
      <c r="K35" s="27">
        <v>206686.145</v>
      </c>
      <c r="L35" s="48">
        <v>76187.371</v>
      </c>
      <c r="M35" s="48">
        <v>77235.373</v>
      </c>
      <c r="N35" s="48">
        <v>107156.909</v>
      </c>
      <c r="O35" s="27">
        <v>260579.653</v>
      </c>
      <c r="P35" s="48">
        <v>57152.282</v>
      </c>
      <c r="Q35" s="48">
        <v>47144.524</v>
      </c>
      <c r="R35" s="48">
        <v>129047.514</v>
      </c>
      <c r="S35" s="27">
        <v>233344.32</v>
      </c>
      <c r="T35" s="27">
        <v>856923.8929999999</v>
      </c>
    </row>
    <row r="36" spans="1:20" ht="12.75">
      <c r="A36" s="26"/>
      <c r="B36" s="21"/>
      <c r="C36" s="21"/>
      <c r="D36" s="47"/>
      <c r="E36" s="48"/>
      <c r="F36" s="48"/>
      <c r="G36" s="29"/>
      <c r="H36" s="48"/>
      <c r="I36" s="48"/>
      <c r="J36" s="48"/>
      <c r="K36" s="29"/>
      <c r="L36" s="48"/>
      <c r="M36" s="48"/>
      <c r="N36" s="48"/>
      <c r="O36" s="29"/>
      <c r="P36" s="48"/>
      <c r="Q36" s="48"/>
      <c r="R36" s="48"/>
      <c r="S36" s="29"/>
      <c r="T36" s="29"/>
    </row>
    <row r="37" spans="1:20" ht="12.75">
      <c r="A37" s="35" t="s">
        <v>76</v>
      </c>
      <c r="B37" s="36"/>
      <c r="C37" s="36"/>
      <c r="D37" s="60">
        <v>1170933.6430000006</v>
      </c>
      <c r="E37" s="61">
        <v>924672.8349999998</v>
      </c>
      <c r="F37" s="61">
        <v>1059529.6870000002</v>
      </c>
      <c r="G37" s="40">
        <v>3155136.1650000005</v>
      </c>
      <c r="H37" s="61">
        <v>1609565.97</v>
      </c>
      <c r="I37" s="61">
        <v>871284.7420000003</v>
      </c>
      <c r="J37" s="61">
        <v>932390.6260000004</v>
      </c>
      <c r="K37" s="40">
        <v>3413241.3380000005</v>
      </c>
      <c r="L37" s="61">
        <v>1027519.2570000001</v>
      </c>
      <c r="M37" s="61">
        <v>1037978.7839999999</v>
      </c>
      <c r="N37" s="61">
        <v>1083290.4229999995</v>
      </c>
      <c r="O37" s="40">
        <v>3148788.4639999997</v>
      </c>
      <c r="P37" s="61">
        <v>1132201.9140000003</v>
      </c>
      <c r="Q37" s="61">
        <v>1073263.1139999998</v>
      </c>
      <c r="R37" s="61">
        <v>1292140.74</v>
      </c>
      <c r="S37" s="40">
        <v>3497605.7679999997</v>
      </c>
      <c r="T37" s="40">
        <v>13214771.735000001</v>
      </c>
    </row>
    <row r="38" spans="1:20" ht="12.75">
      <c r="A38" s="35" t="s">
        <v>77</v>
      </c>
      <c r="B38" s="36"/>
      <c r="C38" s="36"/>
      <c r="D38" s="60">
        <v>767790.917</v>
      </c>
      <c r="E38" s="61">
        <v>801768.05</v>
      </c>
      <c r="F38" s="61">
        <v>947367.807</v>
      </c>
      <c r="G38" s="40">
        <v>2516926.774</v>
      </c>
      <c r="H38" s="61">
        <v>923886.7880000001</v>
      </c>
      <c r="I38" s="61">
        <v>928666.494</v>
      </c>
      <c r="J38" s="61">
        <v>1024402.653</v>
      </c>
      <c r="K38" s="40">
        <v>2876955.935</v>
      </c>
      <c r="L38" s="61">
        <v>931695.571</v>
      </c>
      <c r="M38" s="61">
        <v>933676.3550000001</v>
      </c>
      <c r="N38" s="61">
        <v>1029996.678</v>
      </c>
      <c r="O38" s="40">
        <v>2895368.604</v>
      </c>
      <c r="P38" s="61">
        <v>951775.14939</v>
      </c>
      <c r="Q38" s="61">
        <v>997143.59623</v>
      </c>
      <c r="R38" s="61">
        <v>1486018.60648</v>
      </c>
      <c r="S38" s="40">
        <v>3434937.3520999993</v>
      </c>
      <c r="T38" s="40">
        <v>11724188.665099999</v>
      </c>
    </row>
    <row r="39" spans="1:20" ht="12.75">
      <c r="A39" s="35" t="s">
        <v>24</v>
      </c>
      <c r="B39" s="36"/>
      <c r="C39" s="36"/>
      <c r="D39" s="60">
        <v>403142.7260000006</v>
      </c>
      <c r="E39" s="61">
        <v>122904.7849999998</v>
      </c>
      <c r="F39" s="61">
        <v>112161.88</v>
      </c>
      <c r="G39" s="40">
        <v>638209.3910000003</v>
      </c>
      <c r="H39" s="61">
        <v>685679.1820000001</v>
      </c>
      <c r="I39" s="61">
        <v>-57381.75199999963</v>
      </c>
      <c r="J39" s="61">
        <v>-92012.02699999965</v>
      </c>
      <c r="K39" s="40">
        <v>536285.4030000004</v>
      </c>
      <c r="L39" s="61">
        <v>95823.6860000001</v>
      </c>
      <c r="M39" s="61">
        <v>104302.42899999977</v>
      </c>
      <c r="N39" s="61">
        <v>53293.74499999953</v>
      </c>
      <c r="O39" s="40">
        <v>253419.86</v>
      </c>
      <c r="P39" s="61">
        <v>180426.7646100003</v>
      </c>
      <c r="Q39" s="61">
        <v>76119.5177699998</v>
      </c>
      <c r="R39" s="61">
        <v>-193877.86648000078</v>
      </c>
      <c r="S39" s="40">
        <v>62668.41590000037</v>
      </c>
      <c r="T39" s="40">
        <v>1490583.0699000023</v>
      </c>
    </row>
    <row r="40" spans="1:20" ht="12.75">
      <c r="A40" s="41"/>
      <c r="B40" s="42"/>
      <c r="C40" s="42"/>
      <c r="D40" s="62"/>
      <c r="E40" s="63"/>
      <c r="F40" s="63"/>
      <c r="G40" s="46"/>
      <c r="H40" s="63"/>
      <c r="I40" s="63"/>
      <c r="J40" s="63"/>
      <c r="K40" s="46"/>
      <c r="L40" s="63"/>
      <c r="M40" s="63"/>
      <c r="N40" s="63"/>
      <c r="O40" s="46"/>
      <c r="P40" s="63"/>
      <c r="Q40" s="63"/>
      <c r="R40" s="63"/>
      <c r="S40" s="46"/>
      <c r="T40" s="46"/>
    </row>
    <row r="41" spans="1:20" ht="12.75">
      <c r="A41" s="26"/>
      <c r="B41" s="21"/>
      <c r="C41" s="21"/>
      <c r="D41" s="58"/>
      <c r="E41" s="59"/>
      <c r="F41" s="59"/>
      <c r="G41" s="32"/>
      <c r="H41" s="59"/>
      <c r="I41" s="59"/>
      <c r="J41" s="59"/>
      <c r="K41" s="32"/>
      <c r="L41" s="59"/>
      <c r="M41" s="59"/>
      <c r="N41" s="59"/>
      <c r="O41" s="32"/>
      <c r="P41" s="59"/>
      <c r="Q41" s="59"/>
      <c r="R41" s="59"/>
      <c r="S41" s="32"/>
      <c r="T41" s="32"/>
    </row>
    <row r="42" spans="1:20" ht="12.75">
      <c r="A42" s="25" t="s">
        <v>27</v>
      </c>
      <c r="B42" s="21"/>
      <c r="C42" s="21"/>
      <c r="D42" s="58"/>
      <c r="E42" s="59"/>
      <c r="F42" s="59"/>
      <c r="G42" s="32"/>
      <c r="H42" s="59"/>
      <c r="I42" s="59"/>
      <c r="J42" s="59"/>
      <c r="K42" s="32"/>
      <c r="L42" s="59"/>
      <c r="M42" s="59"/>
      <c r="N42" s="59"/>
      <c r="O42" s="32"/>
      <c r="P42" s="59"/>
      <c r="Q42" s="59"/>
      <c r="R42" s="59"/>
      <c r="S42" s="32"/>
      <c r="T42" s="32"/>
    </row>
    <row r="43" spans="1:20" ht="12.75">
      <c r="A43" s="25"/>
      <c r="B43" s="21"/>
      <c r="C43" s="21"/>
      <c r="D43" s="58"/>
      <c r="E43" s="59"/>
      <c r="F43" s="59"/>
      <c r="G43" s="32"/>
      <c r="H43" s="59"/>
      <c r="I43" s="59"/>
      <c r="J43" s="59"/>
      <c r="K43" s="32"/>
      <c r="L43" s="59"/>
      <c r="M43" s="59"/>
      <c r="N43" s="59"/>
      <c r="O43" s="32"/>
      <c r="P43" s="59"/>
      <c r="Q43" s="59"/>
      <c r="R43" s="59"/>
      <c r="S43" s="32"/>
      <c r="T43" s="32"/>
    </row>
    <row r="44" spans="1:20" ht="12.75">
      <c r="A44" s="26" t="s">
        <v>28</v>
      </c>
      <c r="B44" s="21"/>
      <c r="C44" s="21"/>
      <c r="D44" s="47">
        <v>308539.984</v>
      </c>
      <c r="E44" s="48">
        <v>51218.81</v>
      </c>
      <c r="F44" s="48">
        <v>40027.456000000006</v>
      </c>
      <c r="G44" s="29">
        <v>399786.25</v>
      </c>
      <c r="H44" s="48">
        <v>618330.891</v>
      </c>
      <c r="I44" s="48">
        <v>-108146.21200000003</v>
      </c>
      <c r="J44" s="48">
        <v>-172210.58599999998</v>
      </c>
      <c r="K44" s="29">
        <v>337974.093</v>
      </c>
      <c r="L44" s="48">
        <v>28769.013</v>
      </c>
      <c r="M44" s="48">
        <v>48849.45300000001</v>
      </c>
      <c r="N44" s="48">
        <v>60024.572</v>
      </c>
      <c r="O44" s="29">
        <v>137643.03799999997</v>
      </c>
      <c r="P44" s="48">
        <v>124362.8116600001</v>
      </c>
      <c r="Q44" s="48">
        <v>108274.4035899999</v>
      </c>
      <c r="R44" s="48">
        <v>-168652.38271000003</v>
      </c>
      <c r="S44" s="29">
        <v>63984.83253999996</v>
      </c>
      <c r="T44" s="29">
        <v>939388.2135399998</v>
      </c>
    </row>
    <row r="45" spans="1:20" ht="12.75">
      <c r="A45" s="26" t="s">
        <v>29</v>
      </c>
      <c r="B45" s="21"/>
      <c r="C45" s="21"/>
      <c r="D45" s="47">
        <v>-15122.131000000001</v>
      </c>
      <c r="E45" s="48">
        <v>-12776.023000000001</v>
      </c>
      <c r="F45" s="48">
        <v>-10443.731</v>
      </c>
      <c r="G45" s="29">
        <v>-38341.88500000001</v>
      </c>
      <c r="H45" s="48">
        <v>-9299.65</v>
      </c>
      <c r="I45" s="48">
        <v>-3106.344000000001</v>
      </c>
      <c r="J45" s="48">
        <v>-3894.043999999998</v>
      </c>
      <c r="K45" s="29">
        <v>-16300.038</v>
      </c>
      <c r="L45" s="48">
        <v>5285.932000000001</v>
      </c>
      <c r="M45" s="48">
        <v>-14485.437999999998</v>
      </c>
      <c r="N45" s="48">
        <v>-31792.589</v>
      </c>
      <c r="O45" s="29">
        <v>-40992.095</v>
      </c>
      <c r="P45" s="48">
        <v>5117.584999999999</v>
      </c>
      <c r="Q45" s="48">
        <v>3433.242000000002</v>
      </c>
      <c r="R45" s="48">
        <v>7278.248</v>
      </c>
      <c r="S45" s="29">
        <v>15829.074999999997</v>
      </c>
      <c r="T45" s="29">
        <v>-79804.94300000003</v>
      </c>
    </row>
    <row r="46" spans="1:20" ht="12.75">
      <c r="A46" s="26"/>
      <c r="B46" s="21" t="s">
        <v>30</v>
      </c>
      <c r="C46" s="21"/>
      <c r="D46" s="47">
        <v>8304.035</v>
      </c>
      <c r="E46" s="48">
        <v>5200.823</v>
      </c>
      <c r="F46" s="48">
        <v>9219.361</v>
      </c>
      <c r="G46" s="29">
        <v>22724.219</v>
      </c>
      <c r="H46" s="48">
        <v>8333.41</v>
      </c>
      <c r="I46" s="48">
        <v>12183.115</v>
      </c>
      <c r="J46" s="48">
        <v>17845.847</v>
      </c>
      <c r="K46" s="29">
        <v>38362.372</v>
      </c>
      <c r="L46" s="48">
        <v>17465.002</v>
      </c>
      <c r="M46" s="48">
        <v>13711.466</v>
      </c>
      <c r="N46" s="48">
        <v>13693.513</v>
      </c>
      <c r="O46" s="29">
        <v>44869.981</v>
      </c>
      <c r="P46" s="48">
        <v>14872.658</v>
      </c>
      <c r="Q46" s="48">
        <v>16703.24</v>
      </c>
      <c r="R46" s="48">
        <v>44169.937</v>
      </c>
      <c r="S46" s="29">
        <v>75745.83499999999</v>
      </c>
      <c r="T46" s="29">
        <v>181702.407</v>
      </c>
    </row>
    <row r="47" spans="1:20" ht="12.75">
      <c r="A47" s="26"/>
      <c r="B47" s="21" t="s">
        <v>31</v>
      </c>
      <c r="C47" s="21"/>
      <c r="D47" s="47">
        <v>23426.166</v>
      </c>
      <c r="E47" s="48">
        <v>17976.846</v>
      </c>
      <c r="F47" s="48">
        <v>19663.092</v>
      </c>
      <c r="G47" s="29">
        <v>61066.10400000001</v>
      </c>
      <c r="H47" s="48">
        <v>17633.06</v>
      </c>
      <c r="I47" s="48">
        <v>15289.459</v>
      </c>
      <c r="J47" s="48">
        <v>21739.891</v>
      </c>
      <c r="K47" s="29">
        <v>54662.41</v>
      </c>
      <c r="L47" s="48">
        <v>12179.07</v>
      </c>
      <c r="M47" s="48">
        <v>28196.904</v>
      </c>
      <c r="N47" s="48">
        <v>45486.102</v>
      </c>
      <c r="O47" s="29">
        <v>85862.076</v>
      </c>
      <c r="P47" s="48">
        <v>9755.073</v>
      </c>
      <c r="Q47" s="48">
        <v>13269.998</v>
      </c>
      <c r="R47" s="48">
        <v>36891.689</v>
      </c>
      <c r="S47" s="29">
        <v>59916.76</v>
      </c>
      <c r="T47" s="29">
        <v>261507.35</v>
      </c>
    </row>
    <row r="48" spans="1:20" ht="12.75">
      <c r="A48" s="26" t="s">
        <v>32</v>
      </c>
      <c r="B48" s="21"/>
      <c r="C48" s="21"/>
      <c r="D48" s="47">
        <v>213842.728</v>
      </c>
      <c r="E48" s="48">
        <v>45742.535</v>
      </c>
      <c r="F48" s="48">
        <v>58599.439</v>
      </c>
      <c r="G48" s="29">
        <v>318184.70200000005</v>
      </c>
      <c r="H48" s="48">
        <v>204664.89599999998</v>
      </c>
      <c r="I48" s="48">
        <v>246370.36299999998</v>
      </c>
      <c r="J48" s="48">
        <v>-231014.19799999997</v>
      </c>
      <c r="K48" s="29">
        <v>220021.061</v>
      </c>
      <c r="L48" s="48">
        <v>-59533.308</v>
      </c>
      <c r="M48" s="48">
        <v>105030.06</v>
      </c>
      <c r="N48" s="48">
        <v>55984.426999999996</v>
      </c>
      <c r="O48" s="29">
        <v>101481.179</v>
      </c>
      <c r="P48" s="48">
        <v>105459.779</v>
      </c>
      <c r="Q48" s="48">
        <v>134942.974</v>
      </c>
      <c r="R48" s="48">
        <v>-263138.121</v>
      </c>
      <c r="S48" s="29">
        <v>-22735.36800000001</v>
      </c>
      <c r="T48" s="29">
        <v>616951.5739999999</v>
      </c>
    </row>
    <row r="49" spans="1:20" ht="12.75">
      <c r="A49" s="26"/>
      <c r="B49" s="21" t="s">
        <v>33</v>
      </c>
      <c r="C49" s="21"/>
      <c r="D49" s="47">
        <v>364880.984</v>
      </c>
      <c r="E49" s="48">
        <v>227287.95</v>
      </c>
      <c r="F49" s="48">
        <v>127380.059</v>
      </c>
      <c r="G49" s="29">
        <v>719548.993</v>
      </c>
      <c r="H49" s="48">
        <v>219472.917</v>
      </c>
      <c r="I49" s="48">
        <v>263448.207</v>
      </c>
      <c r="J49" s="48">
        <v>-90688.235</v>
      </c>
      <c r="K49" s="29">
        <v>392232.88899999997</v>
      </c>
      <c r="L49" s="48">
        <v>-56516.151</v>
      </c>
      <c r="M49" s="48">
        <v>110889.038</v>
      </c>
      <c r="N49" s="48">
        <v>58764.484</v>
      </c>
      <c r="O49" s="29">
        <v>113137.371</v>
      </c>
      <c r="P49" s="48">
        <v>108469.674</v>
      </c>
      <c r="Q49" s="48">
        <v>139172.69</v>
      </c>
      <c r="R49" s="48">
        <v>-259574.521</v>
      </c>
      <c r="S49" s="29">
        <v>-11932.157000000007</v>
      </c>
      <c r="T49" s="29">
        <v>1212987.096</v>
      </c>
    </row>
    <row r="50" spans="1:20" ht="12.75">
      <c r="A50" s="26"/>
      <c r="B50" s="21" t="s">
        <v>34</v>
      </c>
      <c r="C50" s="21"/>
      <c r="D50" s="47">
        <v>151038.256</v>
      </c>
      <c r="E50" s="48">
        <v>181545.415</v>
      </c>
      <c r="F50" s="48">
        <v>68780.62</v>
      </c>
      <c r="G50" s="29">
        <v>401364.29099999997</v>
      </c>
      <c r="H50" s="48">
        <v>14808.021</v>
      </c>
      <c r="I50" s="48">
        <v>17077.844</v>
      </c>
      <c r="J50" s="48">
        <v>140325.963</v>
      </c>
      <c r="K50" s="29">
        <v>172211.82799999998</v>
      </c>
      <c r="L50" s="48">
        <v>3017.157</v>
      </c>
      <c r="M50" s="48">
        <v>5858.978</v>
      </c>
      <c r="N50" s="48">
        <v>2780.057</v>
      </c>
      <c r="O50" s="29">
        <v>11656.192</v>
      </c>
      <c r="P50" s="48">
        <v>3009.895</v>
      </c>
      <c r="Q50" s="48">
        <v>4229.716</v>
      </c>
      <c r="R50" s="48">
        <v>3563.6</v>
      </c>
      <c r="S50" s="29">
        <v>10803.211000000001</v>
      </c>
      <c r="T50" s="29">
        <v>596035.522</v>
      </c>
    </row>
    <row r="51" spans="1:20" ht="12.75">
      <c r="A51" s="26" t="s">
        <v>35</v>
      </c>
      <c r="B51" s="21"/>
      <c r="C51" s="21"/>
      <c r="D51" s="47">
        <v>22332.821</v>
      </c>
      <c r="E51" s="48">
        <v>62952.88</v>
      </c>
      <c r="F51" s="48">
        <v>-72895.991</v>
      </c>
      <c r="G51" s="29">
        <v>12389.71</v>
      </c>
      <c r="H51" s="48">
        <v>96257.518</v>
      </c>
      <c r="I51" s="48">
        <v>-23971.779</v>
      </c>
      <c r="J51" s="48">
        <v>65412.169</v>
      </c>
      <c r="K51" s="29">
        <v>137697.908</v>
      </c>
      <c r="L51" s="48">
        <v>10911.053</v>
      </c>
      <c r="M51" s="48">
        <v>40839.255</v>
      </c>
      <c r="N51" s="48">
        <v>30895.582</v>
      </c>
      <c r="O51" s="29">
        <v>82645.89</v>
      </c>
      <c r="P51" s="48">
        <v>-74052.904</v>
      </c>
      <c r="Q51" s="48">
        <v>-32763.957</v>
      </c>
      <c r="R51" s="48">
        <v>171836.893</v>
      </c>
      <c r="S51" s="29">
        <v>65020.03200000002</v>
      </c>
      <c r="T51" s="29">
        <v>297753.54</v>
      </c>
    </row>
    <row r="52" spans="1:20" ht="12.75">
      <c r="A52" s="319" t="s">
        <v>36</v>
      </c>
      <c r="B52" s="53"/>
      <c r="C52" s="53"/>
      <c r="D52" s="47">
        <v>87486.566</v>
      </c>
      <c r="E52" s="48">
        <v>-44700.582</v>
      </c>
      <c r="F52" s="48">
        <v>64767.739</v>
      </c>
      <c r="G52" s="27">
        <v>107553.723</v>
      </c>
      <c r="H52" s="48">
        <v>326708.127</v>
      </c>
      <c r="I52" s="48">
        <v>-327438.452</v>
      </c>
      <c r="J52" s="48">
        <v>-2714.513</v>
      </c>
      <c r="K52" s="27">
        <v>-3444.8380000000116</v>
      </c>
      <c r="L52" s="48">
        <v>72105.336</v>
      </c>
      <c r="M52" s="48">
        <v>-82534.424</v>
      </c>
      <c r="N52" s="48">
        <v>4937.152</v>
      </c>
      <c r="O52" s="27">
        <v>-5491.936000000003</v>
      </c>
      <c r="P52" s="48">
        <v>87838.35166000009</v>
      </c>
      <c r="Q52" s="48">
        <v>-384.77541000008586</v>
      </c>
      <c r="R52" s="48">
        <v>-81643.65071000005</v>
      </c>
      <c r="S52" s="27">
        <v>5809.925539999953</v>
      </c>
      <c r="T52" s="27">
        <v>104426.87453999993</v>
      </c>
    </row>
    <row r="53" spans="1:20" ht="12.75">
      <c r="A53" s="26" t="s">
        <v>260</v>
      </c>
      <c r="B53" s="21"/>
      <c r="C53" s="21"/>
      <c r="D53" s="47">
        <v>0</v>
      </c>
      <c r="E53" s="48">
        <v>0</v>
      </c>
      <c r="F53" s="48">
        <v>0</v>
      </c>
      <c r="G53" s="29">
        <v>0</v>
      </c>
      <c r="H53" s="48">
        <v>0</v>
      </c>
      <c r="I53" s="48">
        <v>0</v>
      </c>
      <c r="J53" s="48">
        <v>0</v>
      </c>
      <c r="K53" s="29">
        <v>0</v>
      </c>
      <c r="L53" s="48">
        <v>0</v>
      </c>
      <c r="M53" s="48">
        <v>0</v>
      </c>
      <c r="N53" s="48">
        <v>0</v>
      </c>
      <c r="O53" s="29">
        <v>0</v>
      </c>
      <c r="P53" s="48">
        <v>0</v>
      </c>
      <c r="Q53" s="48">
        <v>0</v>
      </c>
      <c r="R53" s="48">
        <v>0</v>
      </c>
      <c r="S53" s="29">
        <v>0</v>
      </c>
      <c r="T53" s="29">
        <v>0</v>
      </c>
    </row>
    <row r="54" spans="1:20" ht="12.75">
      <c r="A54" s="26"/>
      <c r="B54" s="21" t="s">
        <v>37</v>
      </c>
      <c r="C54" s="21"/>
      <c r="D54" s="47">
        <v>0</v>
      </c>
      <c r="E54" s="48">
        <v>0</v>
      </c>
      <c r="F54" s="48">
        <v>0</v>
      </c>
      <c r="G54" s="29">
        <v>0</v>
      </c>
      <c r="H54" s="48">
        <v>0</v>
      </c>
      <c r="I54" s="48">
        <v>0</v>
      </c>
      <c r="J54" s="48">
        <v>0</v>
      </c>
      <c r="K54" s="29">
        <v>0</v>
      </c>
      <c r="L54" s="48">
        <v>0</v>
      </c>
      <c r="M54" s="48">
        <v>0</v>
      </c>
      <c r="N54" s="48">
        <v>0</v>
      </c>
      <c r="O54" s="29">
        <v>0</v>
      </c>
      <c r="P54" s="28">
        <v>0</v>
      </c>
      <c r="Q54" s="48">
        <v>0</v>
      </c>
      <c r="R54" s="48">
        <v>0</v>
      </c>
      <c r="S54" s="29">
        <v>0</v>
      </c>
      <c r="T54" s="29">
        <v>0</v>
      </c>
    </row>
    <row r="55" spans="1:20" ht="12.75">
      <c r="A55" s="26"/>
      <c r="B55" s="21" t="s">
        <v>38</v>
      </c>
      <c r="C55" s="21"/>
      <c r="D55" s="47">
        <v>0</v>
      </c>
      <c r="E55" s="48">
        <v>0</v>
      </c>
      <c r="F55" s="48">
        <v>0</v>
      </c>
      <c r="G55" s="29">
        <v>0</v>
      </c>
      <c r="H55" s="48">
        <v>0</v>
      </c>
      <c r="I55" s="48">
        <v>0</v>
      </c>
      <c r="J55" s="48">
        <v>0</v>
      </c>
      <c r="K55" s="29">
        <v>0</v>
      </c>
      <c r="L55" s="48">
        <v>0</v>
      </c>
      <c r="M55" s="48">
        <v>0</v>
      </c>
      <c r="N55" s="48">
        <v>0</v>
      </c>
      <c r="O55" s="29">
        <v>0</v>
      </c>
      <c r="P55" s="28">
        <v>0</v>
      </c>
      <c r="Q55" s="48">
        <v>0</v>
      </c>
      <c r="R55" s="48">
        <v>0</v>
      </c>
      <c r="S55" s="29">
        <v>0</v>
      </c>
      <c r="T55" s="29">
        <v>0</v>
      </c>
    </row>
    <row r="56" spans="1:20" ht="12.75">
      <c r="A56" s="26" t="s">
        <v>241</v>
      </c>
      <c r="B56" s="21"/>
      <c r="C56" s="21"/>
      <c r="D56" s="47">
        <v>0</v>
      </c>
      <c r="E56" s="48">
        <v>0</v>
      </c>
      <c r="F56" s="48">
        <v>0</v>
      </c>
      <c r="G56" s="29">
        <v>0</v>
      </c>
      <c r="H56" s="48">
        <v>0</v>
      </c>
      <c r="I56" s="48">
        <v>0</v>
      </c>
      <c r="J56" s="48">
        <v>0</v>
      </c>
      <c r="K56" s="29">
        <v>0</v>
      </c>
      <c r="L56" s="48">
        <v>0</v>
      </c>
      <c r="M56" s="48">
        <v>0</v>
      </c>
      <c r="N56" s="48">
        <v>0</v>
      </c>
      <c r="O56" s="29">
        <v>0</v>
      </c>
      <c r="P56" s="28">
        <v>0</v>
      </c>
      <c r="Q56" s="48">
        <v>3046.92</v>
      </c>
      <c r="R56" s="48">
        <v>-2985.752</v>
      </c>
      <c r="S56" s="29">
        <v>61.16800000000012</v>
      </c>
      <c r="T56" s="29">
        <v>61.16800000000012</v>
      </c>
    </row>
    <row r="57" spans="1:20" ht="12.75">
      <c r="A57" s="26" t="s">
        <v>39</v>
      </c>
      <c r="B57" s="21"/>
      <c r="C57" s="21"/>
      <c r="D57" s="47">
        <v>0</v>
      </c>
      <c r="E57" s="48">
        <v>0</v>
      </c>
      <c r="F57" s="48">
        <v>0</v>
      </c>
      <c r="G57" s="29">
        <v>0</v>
      </c>
      <c r="H57" s="48">
        <v>0</v>
      </c>
      <c r="I57" s="48">
        <v>0</v>
      </c>
      <c r="J57" s="48">
        <v>0</v>
      </c>
      <c r="K57" s="29">
        <v>0</v>
      </c>
      <c r="L57" s="48">
        <v>0</v>
      </c>
      <c r="M57" s="48">
        <v>0</v>
      </c>
      <c r="N57" s="48">
        <v>0</v>
      </c>
      <c r="O57" s="29">
        <v>0</v>
      </c>
      <c r="P57" s="48">
        <v>0</v>
      </c>
      <c r="Q57" s="48">
        <v>0</v>
      </c>
      <c r="R57" s="48">
        <v>0</v>
      </c>
      <c r="S57" s="29">
        <v>0</v>
      </c>
      <c r="T57" s="29">
        <v>0</v>
      </c>
    </row>
    <row r="58" spans="1:20" ht="12.75">
      <c r="A58" s="26"/>
      <c r="B58" s="21"/>
      <c r="C58" s="21"/>
      <c r="D58" s="47"/>
      <c r="E58" s="48"/>
      <c r="F58" s="48"/>
      <c r="G58" s="29"/>
      <c r="H58" s="48"/>
      <c r="I58" s="48"/>
      <c r="J58" s="48"/>
      <c r="K58" s="29"/>
      <c r="L58" s="48"/>
      <c r="M58" s="48"/>
      <c r="N58" s="48"/>
      <c r="O58" s="29"/>
      <c r="P58" s="48"/>
      <c r="Q58" s="48"/>
      <c r="R58" s="48"/>
      <c r="S58" s="29"/>
      <c r="T58" s="29"/>
    </row>
    <row r="59" spans="1:20" ht="12.75">
      <c r="A59" s="26" t="s">
        <v>40</v>
      </c>
      <c r="B59" s="21"/>
      <c r="C59" s="21"/>
      <c r="D59" s="47">
        <v>-94602.742</v>
      </c>
      <c r="E59" s="48">
        <v>-71685.975</v>
      </c>
      <c r="F59" s="48">
        <v>-72134.424</v>
      </c>
      <c r="G59" s="29">
        <v>-238423.141</v>
      </c>
      <c r="H59" s="48">
        <v>-67348.291</v>
      </c>
      <c r="I59" s="48">
        <v>-50764.46</v>
      </c>
      <c r="J59" s="48">
        <v>-80198.55900000001</v>
      </c>
      <c r="K59" s="29">
        <v>-198311.31</v>
      </c>
      <c r="L59" s="48">
        <v>-67054.673</v>
      </c>
      <c r="M59" s="48">
        <v>-55452.976</v>
      </c>
      <c r="N59" s="48">
        <v>6730.82699999999</v>
      </c>
      <c r="O59" s="29">
        <v>-115776.82199999999</v>
      </c>
      <c r="P59" s="48">
        <v>-56063.952950000006</v>
      </c>
      <c r="Q59" s="48">
        <v>32154.885819999996</v>
      </c>
      <c r="R59" s="48">
        <v>25225.48376999999</v>
      </c>
      <c r="S59" s="29">
        <v>1316.4166400000104</v>
      </c>
      <c r="T59" s="29">
        <v>-551194.8563599999</v>
      </c>
    </row>
    <row r="60" spans="1:20" ht="12.75">
      <c r="A60" s="26" t="s">
        <v>41</v>
      </c>
      <c r="B60" s="21"/>
      <c r="C60" s="21"/>
      <c r="D60" s="47">
        <v>-4487.408</v>
      </c>
      <c r="E60" s="48">
        <v>1124.63</v>
      </c>
      <c r="F60" s="48">
        <v>-1001.035</v>
      </c>
      <c r="G60" s="29">
        <v>-4363.813000000002</v>
      </c>
      <c r="H60" s="48">
        <v>340.952</v>
      </c>
      <c r="I60" s="48">
        <v>11124.782000000001</v>
      </c>
      <c r="J60" s="48">
        <v>8043.633000000001</v>
      </c>
      <c r="K60" s="29">
        <v>19509.367</v>
      </c>
      <c r="L60" s="48">
        <v>-11102.851</v>
      </c>
      <c r="M60" s="48">
        <v>2290.4979999999996</v>
      </c>
      <c r="N60" s="48">
        <v>-6121.94</v>
      </c>
      <c r="O60" s="29">
        <v>-14934.293000000001</v>
      </c>
      <c r="P60" s="48">
        <v>-81267.96595</v>
      </c>
      <c r="Q60" s="48">
        <v>16898.01282</v>
      </c>
      <c r="R60" s="48">
        <v>17871.010769999997</v>
      </c>
      <c r="S60" s="29">
        <v>-46498.94236</v>
      </c>
      <c r="T60" s="29">
        <v>-46287.68135999999</v>
      </c>
    </row>
    <row r="61" spans="1:20" ht="12.75">
      <c r="A61" s="26"/>
      <c r="B61" s="21" t="s">
        <v>42</v>
      </c>
      <c r="C61" s="21"/>
      <c r="D61" s="47">
        <v>7663.37</v>
      </c>
      <c r="E61" s="48">
        <v>2024.874</v>
      </c>
      <c r="F61" s="48">
        <v>368.701</v>
      </c>
      <c r="G61" s="29">
        <v>10056.945</v>
      </c>
      <c r="H61" s="48">
        <v>651.711</v>
      </c>
      <c r="I61" s="48">
        <v>11176.654</v>
      </c>
      <c r="J61" s="48">
        <v>12551.218</v>
      </c>
      <c r="K61" s="29">
        <v>24379.583</v>
      </c>
      <c r="L61" s="48">
        <v>1280.409</v>
      </c>
      <c r="M61" s="48">
        <v>4197.659</v>
      </c>
      <c r="N61" s="48">
        <v>485.75</v>
      </c>
      <c r="O61" s="29">
        <v>5963.817999999999</v>
      </c>
      <c r="P61" s="48">
        <v>12749.606</v>
      </c>
      <c r="Q61" s="48">
        <v>16985.607</v>
      </c>
      <c r="R61" s="48">
        <v>23542.739</v>
      </c>
      <c r="S61" s="29">
        <v>53277.952000000005</v>
      </c>
      <c r="T61" s="29">
        <v>93678.29800000001</v>
      </c>
    </row>
    <row r="62" spans="1:20" ht="12.75">
      <c r="A62" s="26"/>
      <c r="B62" s="21"/>
      <c r="C62" s="21" t="s">
        <v>43</v>
      </c>
      <c r="D62" s="47">
        <v>0</v>
      </c>
      <c r="E62" s="48">
        <v>0</v>
      </c>
      <c r="F62" s="48">
        <v>0</v>
      </c>
      <c r="G62" s="29">
        <v>0</v>
      </c>
      <c r="H62" s="48">
        <v>0</v>
      </c>
      <c r="I62" s="48">
        <v>0</v>
      </c>
      <c r="J62" s="48">
        <v>0</v>
      </c>
      <c r="K62" s="29">
        <v>0</v>
      </c>
      <c r="L62" s="48">
        <v>0</v>
      </c>
      <c r="M62" s="48">
        <v>0</v>
      </c>
      <c r="N62" s="48">
        <v>0</v>
      </c>
      <c r="O62" s="29">
        <v>0</v>
      </c>
      <c r="P62" s="48">
        <v>0</v>
      </c>
      <c r="Q62" s="48">
        <v>0</v>
      </c>
      <c r="R62" s="48">
        <v>0</v>
      </c>
      <c r="S62" s="29">
        <v>0</v>
      </c>
      <c r="T62" s="29">
        <v>0</v>
      </c>
    </row>
    <row r="63" spans="1:20" ht="12.75">
      <c r="A63" s="26"/>
      <c r="B63" s="21"/>
      <c r="C63" s="21" t="s">
        <v>44</v>
      </c>
      <c r="D63" s="47">
        <v>7663.37</v>
      </c>
      <c r="E63" s="48">
        <v>2024.874</v>
      </c>
      <c r="F63" s="48">
        <v>368.701</v>
      </c>
      <c r="G63" s="29">
        <v>10056.945</v>
      </c>
      <c r="H63" s="48">
        <v>651.711</v>
      </c>
      <c r="I63" s="48">
        <v>11176.654</v>
      </c>
      <c r="J63" s="48">
        <v>12551.218</v>
      </c>
      <c r="K63" s="29">
        <v>24379.583</v>
      </c>
      <c r="L63" s="48">
        <v>1280.409</v>
      </c>
      <c r="M63" s="48">
        <v>4197.659</v>
      </c>
      <c r="N63" s="48">
        <v>485.75</v>
      </c>
      <c r="O63" s="29">
        <v>5963.817999999999</v>
      </c>
      <c r="P63" s="48">
        <v>12749.606</v>
      </c>
      <c r="Q63" s="48">
        <v>16985.607</v>
      </c>
      <c r="R63" s="48">
        <v>23542.739</v>
      </c>
      <c r="S63" s="29">
        <v>53277.952000000005</v>
      </c>
      <c r="T63" s="29">
        <v>93678.29800000001</v>
      </c>
    </row>
    <row r="64" spans="1:20" ht="12.75">
      <c r="A64" s="26"/>
      <c r="B64" s="21" t="s">
        <v>45</v>
      </c>
      <c r="C64" s="21"/>
      <c r="D64" s="47">
        <v>12150.778</v>
      </c>
      <c r="E64" s="48">
        <v>900.244</v>
      </c>
      <c r="F64" s="48">
        <v>1369.736</v>
      </c>
      <c r="G64" s="29">
        <v>14420.758000000002</v>
      </c>
      <c r="H64" s="48">
        <v>310.759</v>
      </c>
      <c r="I64" s="48">
        <v>51.872</v>
      </c>
      <c r="J64" s="48">
        <v>4507.585</v>
      </c>
      <c r="K64" s="29">
        <v>4870.216</v>
      </c>
      <c r="L64" s="48">
        <v>12383.26</v>
      </c>
      <c r="M64" s="48">
        <v>1907.161</v>
      </c>
      <c r="N64" s="48">
        <v>6607.69</v>
      </c>
      <c r="O64" s="29">
        <v>20898.111</v>
      </c>
      <c r="P64" s="48">
        <v>94017.57195</v>
      </c>
      <c r="Q64" s="48">
        <v>87.5941799999997</v>
      </c>
      <c r="R64" s="48">
        <v>5671.728230000004</v>
      </c>
      <c r="S64" s="29">
        <v>99776.89436</v>
      </c>
      <c r="T64" s="29">
        <v>139965.97936</v>
      </c>
    </row>
    <row r="65" spans="1:20" ht="12.75">
      <c r="A65" s="26" t="s">
        <v>46</v>
      </c>
      <c r="B65" s="21"/>
      <c r="C65" s="21"/>
      <c r="D65" s="47">
        <v>-16329.428</v>
      </c>
      <c r="E65" s="48">
        <v>-20929.144</v>
      </c>
      <c r="F65" s="48">
        <v>-8806.582</v>
      </c>
      <c r="G65" s="29">
        <v>-46065.154</v>
      </c>
      <c r="H65" s="48">
        <v>-6759.7</v>
      </c>
      <c r="I65" s="48">
        <v>-8941.367</v>
      </c>
      <c r="J65" s="48">
        <v>-36251.716</v>
      </c>
      <c r="K65" s="29">
        <v>-51952.782999999996</v>
      </c>
      <c r="L65" s="48">
        <v>-1978.19</v>
      </c>
      <c r="M65" s="48">
        <v>-819.067</v>
      </c>
      <c r="N65" s="48">
        <v>69822.904</v>
      </c>
      <c r="O65" s="29">
        <v>67025.647</v>
      </c>
      <c r="P65" s="48">
        <v>90188.22899999999</v>
      </c>
      <c r="Q65" s="48">
        <v>85799.022</v>
      </c>
      <c r="R65" s="48">
        <v>67712.235</v>
      </c>
      <c r="S65" s="29">
        <v>243699.486</v>
      </c>
      <c r="T65" s="29">
        <v>212707.196</v>
      </c>
    </row>
    <row r="66" spans="1:20" ht="12.75">
      <c r="A66" s="26"/>
      <c r="B66" s="21" t="s">
        <v>42</v>
      </c>
      <c r="C66" s="21"/>
      <c r="D66" s="47">
        <v>0</v>
      </c>
      <c r="E66" s="48">
        <v>0</v>
      </c>
      <c r="F66" s="48">
        <v>0</v>
      </c>
      <c r="G66" s="29">
        <v>0</v>
      </c>
      <c r="H66" s="48">
        <v>0</v>
      </c>
      <c r="I66" s="48">
        <v>0</v>
      </c>
      <c r="J66" s="48">
        <v>0</v>
      </c>
      <c r="K66" s="29">
        <v>0</v>
      </c>
      <c r="L66" s="48">
        <v>0</v>
      </c>
      <c r="M66" s="48">
        <v>0</v>
      </c>
      <c r="N66" s="48">
        <v>70469.868</v>
      </c>
      <c r="O66" s="29">
        <v>70469.868</v>
      </c>
      <c r="P66" s="48">
        <v>88232.241</v>
      </c>
      <c r="Q66" s="48">
        <v>87060.318</v>
      </c>
      <c r="R66" s="48">
        <v>110785.045</v>
      </c>
      <c r="S66" s="29">
        <v>286077.604</v>
      </c>
      <c r="T66" s="29">
        <v>356547.472</v>
      </c>
    </row>
    <row r="67" spans="1:20" ht="12.75">
      <c r="A67" s="26"/>
      <c r="B67" s="21"/>
      <c r="C67" s="21" t="s">
        <v>43</v>
      </c>
      <c r="D67" s="47">
        <v>0</v>
      </c>
      <c r="E67" s="48">
        <v>0</v>
      </c>
      <c r="F67" s="48">
        <v>0</v>
      </c>
      <c r="G67" s="29">
        <v>0</v>
      </c>
      <c r="H67" s="48">
        <v>0</v>
      </c>
      <c r="I67" s="48">
        <v>0</v>
      </c>
      <c r="J67" s="48">
        <v>0</v>
      </c>
      <c r="K67" s="29">
        <v>0</v>
      </c>
      <c r="L67" s="48">
        <v>0</v>
      </c>
      <c r="M67" s="48">
        <v>0</v>
      </c>
      <c r="N67" s="48">
        <v>70469.868</v>
      </c>
      <c r="O67" s="29">
        <v>70469.868</v>
      </c>
      <c r="P67" s="48">
        <v>88232.241</v>
      </c>
      <c r="Q67" s="48">
        <v>87060.318</v>
      </c>
      <c r="R67" s="48">
        <v>110785.045</v>
      </c>
      <c r="S67" s="29">
        <v>286077.604</v>
      </c>
      <c r="T67" s="29">
        <v>356547.472</v>
      </c>
    </row>
    <row r="68" spans="1:20" ht="12.75">
      <c r="A68" s="26"/>
      <c r="B68" s="21"/>
      <c r="C68" s="21" t="s">
        <v>44</v>
      </c>
      <c r="D68" s="47">
        <v>0</v>
      </c>
      <c r="E68" s="48">
        <v>0</v>
      </c>
      <c r="F68" s="48">
        <v>0</v>
      </c>
      <c r="G68" s="29">
        <v>0</v>
      </c>
      <c r="H68" s="48">
        <v>0</v>
      </c>
      <c r="I68" s="48">
        <v>0</v>
      </c>
      <c r="J68" s="48">
        <v>0</v>
      </c>
      <c r="K68" s="29">
        <v>0</v>
      </c>
      <c r="L68" s="48">
        <v>0</v>
      </c>
      <c r="M68" s="48">
        <v>0</v>
      </c>
      <c r="N68" s="48">
        <v>0</v>
      </c>
      <c r="O68" s="29">
        <v>0</v>
      </c>
      <c r="P68" s="48">
        <v>0</v>
      </c>
      <c r="Q68" s="48">
        <v>0</v>
      </c>
      <c r="R68" s="48">
        <v>0</v>
      </c>
      <c r="S68" s="29">
        <v>0</v>
      </c>
      <c r="T68" s="29">
        <v>0</v>
      </c>
    </row>
    <row r="69" spans="1:20" ht="12.75">
      <c r="A69" s="26"/>
      <c r="B69" s="21" t="s">
        <v>45</v>
      </c>
      <c r="C69" s="21"/>
      <c r="D69" s="47">
        <v>16329.428</v>
      </c>
      <c r="E69" s="48">
        <v>20929.144</v>
      </c>
      <c r="F69" s="48">
        <v>8806.582</v>
      </c>
      <c r="G69" s="29">
        <v>46065.154</v>
      </c>
      <c r="H69" s="48">
        <v>6759.7</v>
      </c>
      <c r="I69" s="48">
        <v>8941.367</v>
      </c>
      <c r="J69" s="48">
        <v>36251.716</v>
      </c>
      <c r="K69" s="29">
        <v>51952.782999999996</v>
      </c>
      <c r="L69" s="48">
        <v>1978.19</v>
      </c>
      <c r="M69" s="48">
        <v>819.067</v>
      </c>
      <c r="N69" s="48">
        <v>646.964</v>
      </c>
      <c r="O69" s="29">
        <v>3444.221</v>
      </c>
      <c r="P69" s="48">
        <v>-1955.988</v>
      </c>
      <c r="Q69" s="48">
        <v>1261.296</v>
      </c>
      <c r="R69" s="48">
        <v>43072.81</v>
      </c>
      <c r="S69" s="29">
        <v>42378.117999999995</v>
      </c>
      <c r="T69" s="29">
        <v>143840.276</v>
      </c>
    </row>
    <row r="70" spans="1:20" ht="12.75">
      <c r="A70" s="26" t="s">
        <v>47</v>
      </c>
      <c r="B70" s="21"/>
      <c r="C70" s="21"/>
      <c r="D70" s="47">
        <v>-73785.906</v>
      </c>
      <c r="E70" s="48">
        <v>-51881.461</v>
      </c>
      <c r="F70" s="48">
        <v>-62326.807</v>
      </c>
      <c r="G70" s="29">
        <v>-187994.174</v>
      </c>
      <c r="H70" s="48">
        <v>-60929.543</v>
      </c>
      <c r="I70" s="48">
        <v>-52947.875</v>
      </c>
      <c r="J70" s="48">
        <v>-51990.476</v>
      </c>
      <c r="K70" s="29">
        <v>-165867.894</v>
      </c>
      <c r="L70" s="48">
        <v>-53973.632</v>
      </c>
      <c r="M70" s="48">
        <v>-56924.407</v>
      </c>
      <c r="N70" s="48">
        <v>-56970.137</v>
      </c>
      <c r="O70" s="29">
        <v>-167868.17599999998</v>
      </c>
      <c r="P70" s="48">
        <v>-64984.216</v>
      </c>
      <c r="Q70" s="48">
        <v>-70542.149</v>
      </c>
      <c r="R70" s="48">
        <v>-60357.762</v>
      </c>
      <c r="S70" s="29">
        <v>-195884.12699999998</v>
      </c>
      <c r="T70" s="29">
        <v>-717614.3709999999</v>
      </c>
    </row>
    <row r="71" spans="1:20" ht="12.75">
      <c r="A71" s="26"/>
      <c r="B71" s="21"/>
      <c r="C71" s="21"/>
      <c r="D71" s="47"/>
      <c r="E71" s="48"/>
      <c r="F71" s="48"/>
      <c r="G71" s="29"/>
      <c r="H71" s="48"/>
      <c r="I71" s="48"/>
      <c r="J71" s="48"/>
      <c r="K71" s="29"/>
      <c r="L71" s="48"/>
      <c r="M71" s="48"/>
      <c r="N71" s="48"/>
      <c r="O71" s="29"/>
      <c r="P71" s="48"/>
      <c r="Q71" s="48"/>
      <c r="R71" s="48"/>
      <c r="S71" s="29"/>
      <c r="T71" s="29"/>
    </row>
    <row r="72" spans="1:20" ht="12.75">
      <c r="A72" s="35" t="s">
        <v>48</v>
      </c>
      <c r="B72" s="36"/>
      <c r="C72" s="36"/>
      <c r="D72" s="60">
        <v>403142.726</v>
      </c>
      <c r="E72" s="61">
        <v>122904.785</v>
      </c>
      <c r="F72" s="61">
        <v>112161.88</v>
      </c>
      <c r="G72" s="40">
        <v>638209.3910000001</v>
      </c>
      <c r="H72" s="61">
        <v>685679.1819999999</v>
      </c>
      <c r="I72" s="61">
        <v>-57381.75200000003</v>
      </c>
      <c r="J72" s="61">
        <v>-92012.02699999997</v>
      </c>
      <c r="K72" s="40">
        <v>536285.4029999999</v>
      </c>
      <c r="L72" s="61">
        <v>95823.68599999999</v>
      </c>
      <c r="M72" s="61">
        <v>104302.429</v>
      </c>
      <c r="N72" s="61">
        <v>53293.74500000001</v>
      </c>
      <c r="O72" s="40">
        <v>253419.86</v>
      </c>
      <c r="P72" s="61">
        <v>180426.7646100001</v>
      </c>
      <c r="Q72" s="61">
        <v>76119.5177699999</v>
      </c>
      <c r="R72" s="61">
        <v>-193877.86648000003</v>
      </c>
      <c r="S72" s="40">
        <v>62668.41589999995</v>
      </c>
      <c r="T72" s="40">
        <v>1490583.0698999995</v>
      </c>
    </row>
    <row r="73" spans="1:20" ht="12.75">
      <c r="A73" s="50"/>
      <c r="B73" s="51"/>
      <c r="C73" s="51"/>
      <c r="D73" s="62"/>
      <c r="E73" s="63"/>
      <c r="F73" s="63"/>
      <c r="G73" s="46"/>
      <c r="H73" s="63"/>
      <c r="I73" s="63"/>
      <c r="J73" s="63"/>
      <c r="K73" s="46"/>
      <c r="L73" s="63"/>
      <c r="M73" s="63"/>
      <c r="N73" s="63"/>
      <c r="O73" s="46"/>
      <c r="P73" s="63"/>
      <c r="Q73" s="63"/>
      <c r="R73" s="63"/>
      <c r="S73" s="46"/>
      <c r="T73" s="46"/>
    </row>
    <row r="74" spans="1:20" ht="12.75">
      <c r="A74" s="21" t="s">
        <v>49</v>
      </c>
      <c r="B74" s="21" t="s">
        <v>52</v>
      </c>
      <c r="C74" s="21"/>
      <c r="D74" s="64"/>
      <c r="E74" s="64"/>
      <c r="F74" s="64"/>
      <c r="G74" s="31"/>
      <c r="H74" s="64"/>
      <c r="I74" s="64"/>
      <c r="J74" s="59"/>
      <c r="K74" s="31"/>
      <c r="L74" s="59"/>
      <c r="M74" s="59"/>
      <c r="N74" s="64"/>
      <c r="O74" s="54"/>
      <c r="P74" s="64"/>
      <c r="Q74" s="64"/>
      <c r="R74" s="64"/>
      <c r="S74" s="54"/>
      <c r="T74" s="54"/>
    </row>
    <row r="75" spans="1:20" ht="12.75">
      <c r="A75" s="21" t="s">
        <v>50</v>
      </c>
      <c r="B75" s="21" t="s">
        <v>71</v>
      </c>
      <c r="C75" s="21"/>
      <c r="D75" s="64"/>
      <c r="E75" s="64"/>
      <c r="F75" s="64"/>
      <c r="G75" s="31"/>
      <c r="H75" s="64"/>
      <c r="I75" s="64"/>
      <c r="J75" s="59"/>
      <c r="K75" s="31"/>
      <c r="L75" s="59"/>
      <c r="M75" s="59"/>
      <c r="N75" s="64"/>
      <c r="O75" s="54"/>
      <c r="P75" s="64"/>
      <c r="Q75" s="64"/>
      <c r="R75" s="64"/>
      <c r="S75" s="54"/>
      <c r="T75" s="54"/>
    </row>
    <row r="76" spans="1:18" ht="12.75">
      <c r="A76" s="21" t="s">
        <v>51</v>
      </c>
      <c r="B76" s="21" t="s">
        <v>72</v>
      </c>
      <c r="C76" s="21"/>
      <c r="D76" s="65"/>
      <c r="E76" s="65"/>
      <c r="F76" s="65"/>
      <c r="G76" s="21"/>
      <c r="H76" s="65"/>
      <c r="I76" s="65"/>
      <c r="J76" s="53"/>
      <c r="K76" s="21"/>
      <c r="L76" s="53"/>
      <c r="M76" s="53"/>
      <c r="N76" s="65"/>
      <c r="P76" s="65"/>
      <c r="Q76" s="65"/>
      <c r="R76" s="65"/>
    </row>
    <row r="77" spans="1:18" ht="12.75">
      <c r="A77" s="21" t="s">
        <v>53</v>
      </c>
      <c r="B77" s="21" t="s">
        <v>223</v>
      </c>
      <c r="D77" s="65"/>
      <c r="E77" s="65"/>
      <c r="F77" s="65"/>
      <c r="G77" s="21"/>
      <c r="H77" s="65"/>
      <c r="I77" s="65"/>
      <c r="J77" s="53"/>
      <c r="K77" s="21"/>
      <c r="L77" s="53"/>
      <c r="M77" s="53"/>
      <c r="N77" s="65"/>
      <c r="P77" s="65"/>
      <c r="Q77" s="65"/>
      <c r="R77" s="65"/>
    </row>
  </sheetData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1">
      <selection activeCell="A1" sqref="A1"/>
    </sheetView>
  </sheetViews>
  <sheetFormatPr defaultColWidth="11.421875" defaultRowHeight="12.75"/>
  <cols>
    <col min="1" max="2" width="3.421875" style="0" customWidth="1"/>
    <col min="3" max="3" width="52.00390625" style="0" customWidth="1"/>
  </cols>
  <sheetData>
    <row r="1" spans="1:20" ht="12.75">
      <c r="A1" s="1" t="s">
        <v>137</v>
      </c>
      <c r="B1" s="2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  <c r="S1" s="2"/>
      <c r="T1" s="2"/>
    </row>
    <row r="2" spans="1:20" ht="12.75">
      <c r="A2" s="4" t="s">
        <v>0</v>
      </c>
      <c r="B2" s="5"/>
      <c r="C2" s="5"/>
      <c r="D2" s="6"/>
      <c r="E2" s="3"/>
      <c r="F2" s="3"/>
      <c r="G2" s="2"/>
      <c r="H2" s="3"/>
      <c r="I2" s="3"/>
      <c r="J2" s="3"/>
      <c r="K2" s="2"/>
      <c r="L2" s="3"/>
      <c r="M2" s="3"/>
      <c r="N2" s="3"/>
      <c r="O2" s="2"/>
      <c r="P2" s="3"/>
      <c r="Q2" s="3"/>
      <c r="R2" s="3"/>
      <c r="S2" s="2"/>
      <c r="T2" s="2"/>
    </row>
    <row r="3" spans="1:20" ht="12.75">
      <c r="A3" s="1" t="s">
        <v>1</v>
      </c>
      <c r="B3" s="2"/>
      <c r="C3" s="2"/>
      <c r="D3" s="3"/>
      <c r="E3" s="3"/>
      <c r="F3" s="3"/>
      <c r="G3" s="2"/>
      <c r="H3" s="3"/>
      <c r="I3" s="3"/>
      <c r="J3" s="3"/>
      <c r="K3" s="2"/>
      <c r="L3" s="3"/>
      <c r="M3" s="3"/>
      <c r="N3" s="3"/>
      <c r="O3" s="2"/>
      <c r="P3" s="3"/>
      <c r="Q3" s="3"/>
      <c r="R3" s="3"/>
      <c r="S3" s="2"/>
      <c r="T3" s="2"/>
    </row>
    <row r="4" spans="1:20" ht="12.75">
      <c r="A4" s="1" t="s">
        <v>56</v>
      </c>
      <c r="B4" s="2"/>
      <c r="C4" s="7"/>
      <c r="D4" s="3"/>
      <c r="E4" s="3"/>
      <c r="F4" s="3"/>
      <c r="G4" s="2"/>
      <c r="H4" s="3"/>
      <c r="I4" s="3"/>
      <c r="J4" s="3"/>
      <c r="K4" s="2"/>
      <c r="L4" s="3"/>
      <c r="M4" s="3"/>
      <c r="N4" s="3"/>
      <c r="O4" s="2"/>
      <c r="P4" s="3"/>
      <c r="Q4" s="3"/>
      <c r="R4" s="3"/>
      <c r="S4" s="2"/>
      <c r="T4" s="2"/>
    </row>
    <row r="5" spans="1:20" ht="12.75">
      <c r="A5" s="1" t="s">
        <v>57</v>
      </c>
      <c r="B5" s="2"/>
      <c r="C5" s="7"/>
      <c r="D5" s="3"/>
      <c r="E5" s="3"/>
      <c r="F5" s="3"/>
      <c r="G5" s="2"/>
      <c r="H5" s="3"/>
      <c r="I5" s="3"/>
      <c r="J5" s="3"/>
      <c r="K5" s="2"/>
      <c r="L5" s="3"/>
      <c r="M5" s="3"/>
      <c r="N5" s="3"/>
      <c r="O5" s="2"/>
      <c r="P5" s="3"/>
      <c r="Q5" s="3"/>
      <c r="R5" s="3"/>
      <c r="S5" s="2"/>
      <c r="T5" s="2"/>
    </row>
    <row r="6" spans="1:20" ht="12.75">
      <c r="A6" s="9"/>
      <c r="B6" s="10"/>
      <c r="C6" s="11"/>
      <c r="D6" s="113"/>
      <c r="E6" s="55"/>
      <c r="F6" s="98"/>
      <c r="G6" s="2"/>
      <c r="H6" s="3"/>
      <c r="I6" s="3"/>
      <c r="J6" s="3"/>
      <c r="K6" s="2"/>
      <c r="L6" s="3"/>
      <c r="M6" s="65"/>
      <c r="N6" s="3"/>
      <c r="O6" s="2"/>
      <c r="P6" s="3"/>
      <c r="Q6" s="3"/>
      <c r="R6" s="3"/>
      <c r="S6" s="2"/>
      <c r="T6" s="2"/>
    </row>
    <row r="7" spans="1:20" ht="25.5">
      <c r="A7" s="14"/>
      <c r="B7" s="15"/>
      <c r="C7" s="15"/>
      <c r="D7" s="16" t="s">
        <v>5</v>
      </c>
      <c r="E7" s="56" t="s">
        <v>65</v>
      </c>
      <c r="F7" s="56" t="s">
        <v>69</v>
      </c>
      <c r="G7" s="19" t="s">
        <v>70</v>
      </c>
      <c r="H7" s="56" t="s">
        <v>73</v>
      </c>
      <c r="I7" s="56" t="s">
        <v>74</v>
      </c>
      <c r="J7" s="56" t="s">
        <v>83</v>
      </c>
      <c r="K7" s="19" t="s">
        <v>84</v>
      </c>
      <c r="L7" s="56" t="s">
        <v>146</v>
      </c>
      <c r="M7" s="56" t="s">
        <v>147</v>
      </c>
      <c r="N7" s="56" t="s">
        <v>148</v>
      </c>
      <c r="O7" s="103" t="s">
        <v>214</v>
      </c>
      <c r="P7" s="56" t="s">
        <v>254</v>
      </c>
      <c r="Q7" s="56" t="s">
        <v>255</v>
      </c>
      <c r="R7" s="56" t="s">
        <v>256</v>
      </c>
      <c r="S7" s="103" t="s">
        <v>250</v>
      </c>
      <c r="T7" s="103" t="s">
        <v>98</v>
      </c>
    </row>
    <row r="8" spans="1:20" ht="12.75">
      <c r="A8" s="20"/>
      <c r="B8" s="21"/>
      <c r="C8" s="21"/>
      <c r="D8" s="58"/>
      <c r="E8" s="53"/>
      <c r="F8" s="53"/>
      <c r="G8" s="24"/>
      <c r="H8" s="53"/>
      <c r="I8" s="53"/>
      <c r="J8" s="53"/>
      <c r="K8" s="24"/>
      <c r="L8" s="53"/>
      <c r="M8" s="53"/>
      <c r="N8" s="53"/>
      <c r="O8" s="24"/>
      <c r="P8" s="53"/>
      <c r="Q8" s="53"/>
      <c r="R8" s="53"/>
      <c r="S8" s="24"/>
      <c r="T8" s="24"/>
    </row>
    <row r="9" spans="1:20" ht="12.75">
      <c r="A9" s="25" t="s">
        <v>6</v>
      </c>
      <c r="B9" s="21"/>
      <c r="C9" s="21"/>
      <c r="D9" s="58"/>
      <c r="E9" s="53"/>
      <c r="F9" s="53"/>
      <c r="G9" s="24"/>
      <c r="H9" s="53"/>
      <c r="I9" s="53"/>
      <c r="J9" s="53"/>
      <c r="K9" s="24"/>
      <c r="L9" s="53"/>
      <c r="M9" s="53"/>
      <c r="N9" s="53"/>
      <c r="O9" s="24"/>
      <c r="P9" s="53"/>
      <c r="Q9" s="53"/>
      <c r="R9" s="53"/>
      <c r="S9" s="24"/>
      <c r="T9" s="24"/>
    </row>
    <row r="10" spans="1:20" ht="12.75">
      <c r="A10" s="26" t="s">
        <v>7</v>
      </c>
      <c r="B10" s="21"/>
      <c r="C10" s="21"/>
      <c r="D10" s="47">
        <v>259198</v>
      </c>
      <c r="E10" s="48">
        <v>94794</v>
      </c>
      <c r="F10" s="48">
        <v>245243</v>
      </c>
      <c r="G10" s="29">
        <v>599235</v>
      </c>
      <c r="H10" s="48">
        <v>359580</v>
      </c>
      <c r="I10" s="48">
        <v>343997</v>
      </c>
      <c r="J10" s="48">
        <v>267264</v>
      </c>
      <c r="K10" s="29">
        <v>970841</v>
      </c>
      <c r="L10" s="48">
        <v>447719</v>
      </c>
      <c r="M10" s="48">
        <v>209123</v>
      </c>
      <c r="N10" s="48">
        <v>174558</v>
      </c>
      <c r="O10" s="29">
        <v>831400</v>
      </c>
      <c r="P10" s="48">
        <v>309441</v>
      </c>
      <c r="Q10" s="48">
        <v>408054</v>
      </c>
      <c r="R10" s="48">
        <v>564196</v>
      </c>
      <c r="S10" s="29">
        <v>1281691</v>
      </c>
      <c r="T10" s="29">
        <v>3683167</v>
      </c>
    </row>
    <row r="11" spans="1:20" ht="12.75">
      <c r="A11" s="26"/>
      <c r="B11" s="21" t="s">
        <v>243</v>
      </c>
      <c r="C11" s="21"/>
      <c r="D11" s="47">
        <v>0</v>
      </c>
      <c r="E11" s="48">
        <v>0</v>
      </c>
      <c r="F11" s="48">
        <v>0</v>
      </c>
      <c r="G11" s="29">
        <v>0</v>
      </c>
      <c r="H11" s="48">
        <v>0</v>
      </c>
      <c r="I11" s="48">
        <v>0</v>
      </c>
      <c r="J11" s="48">
        <v>0</v>
      </c>
      <c r="K11" s="29">
        <v>0</v>
      </c>
      <c r="L11" s="48">
        <v>0</v>
      </c>
      <c r="M11" s="48">
        <v>0</v>
      </c>
      <c r="N11" s="48">
        <v>0</v>
      </c>
      <c r="O11" s="29">
        <v>0</v>
      </c>
      <c r="P11" s="48">
        <v>0</v>
      </c>
      <c r="Q11" s="48">
        <v>0</v>
      </c>
      <c r="R11" s="48">
        <v>0</v>
      </c>
      <c r="S11" s="29">
        <v>0</v>
      </c>
      <c r="T11" s="29">
        <v>0</v>
      </c>
    </row>
    <row r="12" spans="1:20" ht="12.75">
      <c r="A12" s="26"/>
      <c r="B12" s="21"/>
      <c r="C12" s="273" t="s">
        <v>219</v>
      </c>
      <c r="D12" s="274">
        <v>0</v>
      </c>
      <c r="E12" s="275">
        <v>0</v>
      </c>
      <c r="F12" s="275">
        <v>0</v>
      </c>
      <c r="G12" s="285">
        <v>0</v>
      </c>
      <c r="H12" s="275">
        <v>0</v>
      </c>
      <c r="I12" s="275">
        <v>0</v>
      </c>
      <c r="J12" s="275">
        <v>0</v>
      </c>
      <c r="K12" s="285">
        <v>0</v>
      </c>
      <c r="L12" s="275">
        <v>0</v>
      </c>
      <c r="M12" s="275">
        <v>0</v>
      </c>
      <c r="N12" s="275">
        <v>0</v>
      </c>
      <c r="O12" s="285">
        <v>0</v>
      </c>
      <c r="P12" s="275">
        <v>0</v>
      </c>
      <c r="Q12" s="275">
        <v>0</v>
      </c>
      <c r="R12" s="275">
        <v>0</v>
      </c>
      <c r="S12" s="285">
        <v>0</v>
      </c>
      <c r="T12" s="285">
        <v>0</v>
      </c>
    </row>
    <row r="13" spans="1:20" ht="12.75">
      <c r="A13" s="26"/>
      <c r="B13" s="21"/>
      <c r="C13" s="273" t="s">
        <v>261</v>
      </c>
      <c r="D13" s="274">
        <v>0</v>
      </c>
      <c r="E13" s="275">
        <v>0</v>
      </c>
      <c r="F13" s="275">
        <v>0</v>
      </c>
      <c r="G13" s="285">
        <v>0</v>
      </c>
      <c r="H13" s="275">
        <v>0</v>
      </c>
      <c r="I13" s="275">
        <v>0</v>
      </c>
      <c r="J13" s="275">
        <v>0</v>
      </c>
      <c r="K13" s="285">
        <v>0</v>
      </c>
      <c r="L13" s="275">
        <v>0</v>
      </c>
      <c r="M13" s="275">
        <v>0</v>
      </c>
      <c r="N13" s="275">
        <v>0</v>
      </c>
      <c r="O13" s="285">
        <v>0</v>
      </c>
      <c r="P13" s="275">
        <v>0</v>
      </c>
      <c r="Q13" s="275">
        <v>0</v>
      </c>
      <c r="R13" s="275">
        <v>0</v>
      </c>
      <c r="S13" s="285">
        <v>0</v>
      </c>
      <c r="T13" s="285">
        <v>0</v>
      </c>
    </row>
    <row r="14" spans="1:20" ht="12.75">
      <c r="A14" s="26"/>
      <c r="B14" s="21" t="s">
        <v>9</v>
      </c>
      <c r="C14" s="21"/>
      <c r="D14" s="47">
        <v>253944</v>
      </c>
      <c r="E14" s="48">
        <v>91354</v>
      </c>
      <c r="F14" s="48">
        <v>240549</v>
      </c>
      <c r="G14" s="29">
        <v>585847</v>
      </c>
      <c r="H14" s="48">
        <v>358569</v>
      </c>
      <c r="I14" s="48">
        <v>333814</v>
      </c>
      <c r="J14" s="48">
        <v>258731</v>
      </c>
      <c r="K14" s="29">
        <v>951114</v>
      </c>
      <c r="L14" s="48">
        <v>440100</v>
      </c>
      <c r="M14" s="48">
        <v>203000</v>
      </c>
      <c r="N14" s="48">
        <v>167003</v>
      </c>
      <c r="O14" s="29">
        <v>810103</v>
      </c>
      <c r="P14" s="48">
        <v>300000</v>
      </c>
      <c r="Q14" s="48">
        <v>400000</v>
      </c>
      <c r="R14" s="48">
        <v>556661</v>
      </c>
      <c r="S14" s="29">
        <v>1256661</v>
      </c>
      <c r="T14" s="29">
        <v>3603725</v>
      </c>
    </row>
    <row r="15" spans="1:20" ht="12.75">
      <c r="A15" s="26"/>
      <c r="B15" s="21" t="s">
        <v>10</v>
      </c>
      <c r="C15" s="21"/>
      <c r="D15" s="47">
        <v>0</v>
      </c>
      <c r="E15" s="48">
        <v>0</v>
      </c>
      <c r="F15" s="48">
        <v>0</v>
      </c>
      <c r="G15" s="29">
        <v>0</v>
      </c>
      <c r="H15" s="48">
        <v>0</v>
      </c>
      <c r="I15" s="48">
        <v>0</v>
      </c>
      <c r="J15" s="48">
        <v>0</v>
      </c>
      <c r="K15" s="29">
        <v>0</v>
      </c>
      <c r="L15" s="48">
        <v>0</v>
      </c>
      <c r="M15" s="48">
        <v>0</v>
      </c>
      <c r="N15" s="48">
        <v>0</v>
      </c>
      <c r="O15" s="29">
        <v>0</v>
      </c>
      <c r="P15" s="48">
        <v>0</v>
      </c>
      <c r="Q15" s="48">
        <v>0</v>
      </c>
      <c r="R15" s="48">
        <v>0</v>
      </c>
      <c r="S15" s="29">
        <v>0</v>
      </c>
      <c r="T15" s="29">
        <v>0</v>
      </c>
    </row>
    <row r="16" spans="1:20" ht="12.75">
      <c r="A16" s="26"/>
      <c r="B16" s="21" t="s">
        <v>60</v>
      </c>
      <c r="C16" s="21"/>
      <c r="D16" s="47">
        <v>198</v>
      </c>
      <c r="E16" s="48">
        <v>0</v>
      </c>
      <c r="F16" s="48">
        <v>0</v>
      </c>
      <c r="G16" s="29">
        <v>198</v>
      </c>
      <c r="H16" s="48">
        <v>0</v>
      </c>
      <c r="I16" s="48">
        <v>0</v>
      </c>
      <c r="J16" s="48">
        <v>0</v>
      </c>
      <c r="K16" s="29">
        <v>0</v>
      </c>
      <c r="L16" s="48">
        <v>205</v>
      </c>
      <c r="M16" s="48">
        <v>0</v>
      </c>
      <c r="N16" s="48">
        <v>0</v>
      </c>
      <c r="O16" s="29">
        <v>205</v>
      </c>
      <c r="P16" s="48">
        <v>0</v>
      </c>
      <c r="Q16" s="48">
        <v>0</v>
      </c>
      <c r="R16" s="48">
        <v>0</v>
      </c>
      <c r="S16" s="29">
        <v>0</v>
      </c>
      <c r="T16" s="29">
        <v>403</v>
      </c>
    </row>
    <row r="17" spans="1:20" ht="12.75">
      <c r="A17" s="26"/>
      <c r="B17" s="21" t="s">
        <v>61</v>
      </c>
      <c r="C17" s="21"/>
      <c r="D17" s="47">
        <v>1649</v>
      </c>
      <c r="E17" s="48">
        <v>630</v>
      </c>
      <c r="F17" s="48">
        <v>1165</v>
      </c>
      <c r="G17" s="29">
        <v>3444</v>
      </c>
      <c r="H17" s="48">
        <v>2509</v>
      </c>
      <c r="I17" s="48">
        <v>2660</v>
      </c>
      <c r="J17" s="48">
        <v>3739</v>
      </c>
      <c r="K17" s="29">
        <v>8908</v>
      </c>
      <c r="L17" s="48">
        <v>3037</v>
      </c>
      <c r="M17" s="48">
        <v>2085</v>
      </c>
      <c r="N17" s="48">
        <v>1437</v>
      </c>
      <c r="O17" s="29">
        <v>6559</v>
      </c>
      <c r="P17" s="48">
        <v>4766</v>
      </c>
      <c r="Q17" s="48">
        <v>5073</v>
      </c>
      <c r="R17" s="48">
        <v>4070</v>
      </c>
      <c r="S17" s="29">
        <v>13909</v>
      </c>
      <c r="T17" s="29">
        <v>32820</v>
      </c>
    </row>
    <row r="18" spans="1:20" ht="12.75">
      <c r="A18" s="26"/>
      <c r="B18" s="21" t="s">
        <v>11</v>
      </c>
      <c r="C18" s="21"/>
      <c r="D18" s="47">
        <v>413</v>
      </c>
      <c r="E18" s="48">
        <v>295</v>
      </c>
      <c r="F18" s="48">
        <v>331</v>
      </c>
      <c r="G18" s="29">
        <v>1039</v>
      </c>
      <c r="H18" s="48">
        <v>275</v>
      </c>
      <c r="I18" s="48">
        <v>151</v>
      </c>
      <c r="J18" s="48">
        <v>340</v>
      </c>
      <c r="K18" s="29">
        <v>766</v>
      </c>
      <c r="L18" s="48">
        <v>294</v>
      </c>
      <c r="M18" s="48">
        <v>255</v>
      </c>
      <c r="N18" s="48">
        <v>151</v>
      </c>
      <c r="O18" s="29">
        <v>700</v>
      </c>
      <c r="P18" s="48">
        <v>354</v>
      </c>
      <c r="Q18" s="48">
        <v>317</v>
      </c>
      <c r="R18" s="48">
        <v>285</v>
      </c>
      <c r="S18" s="29">
        <v>956</v>
      </c>
      <c r="T18" s="29">
        <v>3461</v>
      </c>
    </row>
    <row r="19" spans="1:20" ht="12.75">
      <c r="A19" s="26"/>
      <c r="B19" s="21" t="s">
        <v>12</v>
      </c>
      <c r="C19" s="21"/>
      <c r="D19" s="47">
        <v>2994</v>
      </c>
      <c r="E19" s="48">
        <v>2515</v>
      </c>
      <c r="F19" s="48">
        <v>3198</v>
      </c>
      <c r="G19" s="29">
        <v>8707</v>
      </c>
      <c r="H19" s="48">
        <v>-1773</v>
      </c>
      <c r="I19" s="48">
        <v>7372</v>
      </c>
      <c r="J19" s="48">
        <v>4454</v>
      </c>
      <c r="K19" s="29">
        <v>10053</v>
      </c>
      <c r="L19" s="48">
        <v>4083</v>
      </c>
      <c r="M19" s="48">
        <v>3783</v>
      </c>
      <c r="N19" s="48">
        <v>5967</v>
      </c>
      <c r="O19" s="29">
        <v>13833</v>
      </c>
      <c r="P19" s="48">
        <v>4321</v>
      </c>
      <c r="Q19" s="48">
        <v>2664</v>
      </c>
      <c r="R19" s="48">
        <v>3180</v>
      </c>
      <c r="S19" s="29">
        <v>10165</v>
      </c>
      <c r="T19" s="29">
        <v>42758</v>
      </c>
    </row>
    <row r="20" spans="1:20" ht="12.75">
      <c r="A20" s="26"/>
      <c r="B20" s="21"/>
      <c r="C20" s="21"/>
      <c r="D20" s="58"/>
      <c r="E20" s="59"/>
      <c r="F20" s="59"/>
      <c r="G20" s="32"/>
      <c r="H20" s="59"/>
      <c r="I20" s="59"/>
      <c r="J20" s="59"/>
      <c r="K20" s="32"/>
      <c r="L20" s="59"/>
      <c r="M20" s="59"/>
      <c r="N20" s="59"/>
      <c r="O20" s="32"/>
      <c r="P20" s="59"/>
      <c r="Q20" s="59"/>
      <c r="R20" s="59"/>
      <c r="S20" s="32"/>
      <c r="T20" s="32"/>
    </row>
    <row r="21" spans="1:20" ht="12.75">
      <c r="A21" s="26" t="s">
        <v>13</v>
      </c>
      <c r="B21" s="21"/>
      <c r="C21" s="21"/>
      <c r="D21" s="47">
        <v>108524</v>
      </c>
      <c r="E21" s="48">
        <v>14994</v>
      </c>
      <c r="F21" s="48">
        <v>34912</v>
      </c>
      <c r="G21" s="29">
        <v>158430</v>
      </c>
      <c r="H21" s="48">
        <v>42751</v>
      </c>
      <c r="I21" s="48">
        <v>33122</v>
      </c>
      <c r="J21" s="48">
        <v>91026</v>
      </c>
      <c r="K21" s="29">
        <v>166899</v>
      </c>
      <c r="L21" s="48">
        <v>104217</v>
      </c>
      <c r="M21" s="48">
        <v>30564</v>
      </c>
      <c r="N21" s="48">
        <v>30037</v>
      </c>
      <c r="O21" s="29">
        <v>164818</v>
      </c>
      <c r="P21" s="48">
        <v>56806</v>
      </c>
      <c r="Q21" s="48">
        <v>22243</v>
      </c>
      <c r="R21" s="48">
        <v>109653</v>
      </c>
      <c r="S21" s="29">
        <v>188702</v>
      </c>
      <c r="T21" s="29">
        <v>678849</v>
      </c>
    </row>
    <row r="22" spans="1:20" ht="12.75">
      <c r="A22" s="26"/>
      <c r="B22" s="21" t="s">
        <v>14</v>
      </c>
      <c r="C22" s="21"/>
      <c r="D22" s="47">
        <v>9791</v>
      </c>
      <c r="E22" s="48">
        <v>9229</v>
      </c>
      <c r="F22" s="48">
        <v>11118</v>
      </c>
      <c r="G22" s="29">
        <v>30138</v>
      </c>
      <c r="H22" s="48">
        <v>10288</v>
      </c>
      <c r="I22" s="48">
        <v>10419</v>
      </c>
      <c r="J22" s="48">
        <v>10663</v>
      </c>
      <c r="K22" s="29">
        <v>31370</v>
      </c>
      <c r="L22" s="48">
        <v>9160</v>
      </c>
      <c r="M22" s="48">
        <v>11260</v>
      </c>
      <c r="N22" s="48">
        <v>10929</v>
      </c>
      <c r="O22" s="29">
        <v>31349</v>
      </c>
      <c r="P22" s="48">
        <v>12231</v>
      </c>
      <c r="Q22" s="48">
        <v>11134</v>
      </c>
      <c r="R22" s="48">
        <v>14038</v>
      </c>
      <c r="S22" s="29">
        <v>37403</v>
      </c>
      <c r="T22" s="29">
        <v>130260</v>
      </c>
    </row>
    <row r="23" spans="1:20" ht="12.75">
      <c r="A23" s="26"/>
      <c r="B23" s="21" t="s">
        <v>15</v>
      </c>
      <c r="C23" s="21"/>
      <c r="D23" s="47">
        <v>11905</v>
      </c>
      <c r="E23" s="48">
        <v>3948</v>
      </c>
      <c r="F23" s="48">
        <v>14370</v>
      </c>
      <c r="G23" s="29">
        <v>30223</v>
      </c>
      <c r="H23" s="48">
        <v>7005</v>
      </c>
      <c r="I23" s="48">
        <v>7139</v>
      </c>
      <c r="J23" s="48">
        <v>25845</v>
      </c>
      <c r="K23" s="29">
        <v>39989</v>
      </c>
      <c r="L23" s="48">
        <v>6364</v>
      </c>
      <c r="M23" s="48">
        <v>10202</v>
      </c>
      <c r="N23" s="48">
        <v>8898</v>
      </c>
      <c r="O23" s="29">
        <v>25464</v>
      </c>
      <c r="P23" s="48">
        <v>5906</v>
      </c>
      <c r="Q23" s="48">
        <v>9589</v>
      </c>
      <c r="R23" s="48">
        <v>30317</v>
      </c>
      <c r="S23" s="29">
        <v>45812</v>
      </c>
      <c r="T23" s="29">
        <v>141488</v>
      </c>
    </row>
    <row r="24" spans="1:20" ht="12.75">
      <c r="A24" s="26"/>
      <c r="B24" s="21" t="s">
        <v>16</v>
      </c>
      <c r="C24" s="21"/>
      <c r="D24" s="47">
        <v>84988</v>
      </c>
      <c r="E24" s="48">
        <v>2489</v>
      </c>
      <c r="F24" s="48">
        <v>257</v>
      </c>
      <c r="G24" s="29">
        <v>87734</v>
      </c>
      <c r="H24" s="48">
        <v>22511</v>
      </c>
      <c r="I24" s="48">
        <v>14640</v>
      </c>
      <c r="J24" s="48">
        <v>42456</v>
      </c>
      <c r="K24" s="29">
        <v>79607</v>
      </c>
      <c r="L24" s="48">
        <v>84029</v>
      </c>
      <c r="M24" s="48">
        <v>4895</v>
      </c>
      <c r="N24" s="48">
        <v>4725</v>
      </c>
      <c r="O24" s="29">
        <v>93649</v>
      </c>
      <c r="P24" s="48">
        <v>34849</v>
      </c>
      <c r="Q24" s="48">
        <v>486</v>
      </c>
      <c r="R24" s="48">
        <v>39354</v>
      </c>
      <c r="S24" s="29">
        <v>74689</v>
      </c>
      <c r="T24" s="29">
        <v>335679</v>
      </c>
    </row>
    <row r="25" spans="1:20" ht="12.75">
      <c r="A25" s="26"/>
      <c r="B25" s="21" t="s">
        <v>62</v>
      </c>
      <c r="C25" s="21"/>
      <c r="D25" s="47">
        <v>1716</v>
      </c>
      <c r="E25" s="48">
        <v>-721</v>
      </c>
      <c r="F25" s="48">
        <v>9154</v>
      </c>
      <c r="G25" s="29">
        <v>10149</v>
      </c>
      <c r="H25" s="48">
        <v>2886</v>
      </c>
      <c r="I25" s="48">
        <v>865</v>
      </c>
      <c r="J25" s="48">
        <v>12012</v>
      </c>
      <c r="K25" s="29">
        <v>15763</v>
      </c>
      <c r="L25" s="48">
        <v>4595</v>
      </c>
      <c r="M25" s="48">
        <v>4182</v>
      </c>
      <c r="N25" s="48">
        <v>5481</v>
      </c>
      <c r="O25" s="29">
        <v>14258</v>
      </c>
      <c r="P25" s="48">
        <v>3685</v>
      </c>
      <c r="Q25" s="48">
        <v>995</v>
      </c>
      <c r="R25" s="48">
        <v>25776</v>
      </c>
      <c r="S25" s="29">
        <v>30456</v>
      </c>
      <c r="T25" s="29">
        <v>70626</v>
      </c>
    </row>
    <row r="26" spans="1:20" ht="12.75">
      <c r="A26" s="26"/>
      <c r="B26" s="21" t="s">
        <v>75</v>
      </c>
      <c r="C26" s="21"/>
      <c r="D26" s="47">
        <v>124</v>
      </c>
      <c r="E26" s="48">
        <v>49</v>
      </c>
      <c r="F26" s="48">
        <v>13</v>
      </c>
      <c r="G26" s="29">
        <v>186</v>
      </c>
      <c r="H26" s="48">
        <v>61</v>
      </c>
      <c r="I26" s="48">
        <v>59</v>
      </c>
      <c r="J26" s="48">
        <v>50</v>
      </c>
      <c r="K26" s="29">
        <v>170</v>
      </c>
      <c r="L26" s="48">
        <v>69</v>
      </c>
      <c r="M26" s="48">
        <v>25</v>
      </c>
      <c r="N26" s="48">
        <v>4</v>
      </c>
      <c r="O26" s="29">
        <v>98</v>
      </c>
      <c r="P26" s="48">
        <v>135</v>
      </c>
      <c r="Q26" s="48">
        <v>39</v>
      </c>
      <c r="R26" s="48">
        <v>168</v>
      </c>
      <c r="S26" s="29">
        <v>342</v>
      </c>
      <c r="T26" s="29">
        <v>796</v>
      </c>
    </row>
    <row r="27" spans="1:20" ht="12.75">
      <c r="A27" s="26"/>
      <c r="B27" s="21" t="s">
        <v>17</v>
      </c>
      <c r="C27" s="21"/>
      <c r="D27" s="47">
        <v>0</v>
      </c>
      <c r="E27" s="48">
        <v>0</v>
      </c>
      <c r="F27" s="48">
        <v>0</v>
      </c>
      <c r="G27" s="29">
        <v>0</v>
      </c>
      <c r="H27" s="48">
        <v>0</v>
      </c>
      <c r="I27" s="48">
        <v>0</v>
      </c>
      <c r="J27" s="48">
        <v>0</v>
      </c>
      <c r="K27" s="29">
        <v>0</v>
      </c>
      <c r="L27" s="48">
        <v>0</v>
      </c>
      <c r="M27" s="48">
        <v>0</v>
      </c>
      <c r="N27" s="48">
        <v>0</v>
      </c>
      <c r="O27" s="29">
        <v>0</v>
      </c>
      <c r="P27" s="48">
        <v>0</v>
      </c>
      <c r="Q27" s="48">
        <v>0</v>
      </c>
      <c r="R27" s="48">
        <v>0</v>
      </c>
      <c r="S27" s="29">
        <v>0</v>
      </c>
      <c r="T27" s="29">
        <v>0</v>
      </c>
    </row>
    <row r="28" spans="1:20" ht="12.75">
      <c r="A28" s="26"/>
      <c r="B28" s="21"/>
      <c r="C28" s="21"/>
      <c r="D28" s="47"/>
      <c r="E28" s="48"/>
      <c r="F28" s="48"/>
      <c r="G28" s="29"/>
      <c r="H28" s="48"/>
      <c r="I28" s="48"/>
      <c r="J28" s="48"/>
      <c r="K28" s="29"/>
      <c r="L28" s="48"/>
      <c r="M28" s="48"/>
      <c r="N28" s="48"/>
      <c r="O28" s="29"/>
      <c r="P28" s="48"/>
      <c r="Q28" s="48"/>
      <c r="R28" s="48"/>
      <c r="S28" s="29"/>
      <c r="T28" s="29"/>
    </row>
    <row r="29" spans="1:20" ht="12.75">
      <c r="A29" s="33" t="s">
        <v>18</v>
      </c>
      <c r="B29" s="34"/>
      <c r="C29" s="34"/>
      <c r="D29" s="47">
        <v>150674</v>
      </c>
      <c r="E29" s="48">
        <v>79800</v>
      </c>
      <c r="F29" s="48">
        <v>210331</v>
      </c>
      <c r="G29" s="29">
        <v>440805</v>
      </c>
      <c r="H29" s="48">
        <v>316829</v>
      </c>
      <c r="I29" s="48">
        <v>310875</v>
      </c>
      <c r="J29" s="48">
        <v>176238</v>
      </c>
      <c r="K29" s="29">
        <v>803942</v>
      </c>
      <c r="L29" s="48">
        <v>343502</v>
      </c>
      <c r="M29" s="48">
        <v>178559</v>
      </c>
      <c r="N29" s="48">
        <v>144521</v>
      </c>
      <c r="O29" s="29">
        <v>666582</v>
      </c>
      <c r="P29" s="48">
        <v>252635</v>
      </c>
      <c r="Q29" s="48">
        <v>385811</v>
      </c>
      <c r="R29" s="48">
        <v>454543</v>
      </c>
      <c r="S29" s="29">
        <v>1092989</v>
      </c>
      <c r="T29" s="29">
        <v>3004318</v>
      </c>
    </row>
    <row r="30" spans="1:20" ht="12.75">
      <c r="A30" s="26"/>
      <c r="B30" s="21"/>
      <c r="C30" s="21"/>
      <c r="D30" s="47"/>
      <c r="E30" s="48"/>
      <c r="F30" s="48"/>
      <c r="G30" s="29"/>
      <c r="H30" s="48"/>
      <c r="I30" s="48"/>
      <c r="J30" s="48"/>
      <c r="K30" s="29"/>
      <c r="L30" s="48"/>
      <c r="M30" s="48"/>
      <c r="N30" s="48"/>
      <c r="O30" s="29"/>
      <c r="P30" s="48"/>
      <c r="Q30" s="48"/>
      <c r="R30" s="48"/>
      <c r="S30" s="29"/>
      <c r="T30" s="29"/>
    </row>
    <row r="31" spans="1:20" ht="12.75">
      <c r="A31" s="25" t="s">
        <v>19</v>
      </c>
      <c r="B31" s="21"/>
      <c r="C31" s="21"/>
      <c r="D31" s="47"/>
      <c r="E31" s="48"/>
      <c r="F31" s="48"/>
      <c r="G31" s="29"/>
      <c r="H31" s="48"/>
      <c r="I31" s="48"/>
      <c r="J31" s="48"/>
      <c r="K31" s="29"/>
      <c r="L31" s="48"/>
      <c r="M31" s="48"/>
      <c r="N31" s="48"/>
      <c r="O31" s="29"/>
      <c r="P31" s="48"/>
      <c r="Q31" s="48"/>
      <c r="R31" s="48"/>
      <c r="S31" s="29"/>
      <c r="T31" s="29"/>
    </row>
    <row r="32" spans="1:20" ht="12.75">
      <c r="A32" s="26" t="s">
        <v>20</v>
      </c>
      <c r="B32" s="21"/>
      <c r="C32" s="21"/>
      <c r="D32" s="47">
        <v>1618</v>
      </c>
      <c r="E32" s="48">
        <v>11</v>
      </c>
      <c r="F32" s="48">
        <v>821</v>
      </c>
      <c r="G32" s="29">
        <v>2450</v>
      </c>
      <c r="H32" s="48">
        <v>185</v>
      </c>
      <c r="I32" s="48">
        <v>398</v>
      </c>
      <c r="J32" s="48">
        <v>479</v>
      </c>
      <c r="K32" s="29">
        <v>1062</v>
      </c>
      <c r="L32" s="48">
        <v>141</v>
      </c>
      <c r="M32" s="48">
        <v>612</v>
      </c>
      <c r="N32" s="48">
        <v>730</v>
      </c>
      <c r="O32" s="29">
        <v>1483</v>
      </c>
      <c r="P32" s="48">
        <v>725</v>
      </c>
      <c r="Q32" s="48">
        <v>2483</v>
      </c>
      <c r="R32" s="48">
        <v>5787</v>
      </c>
      <c r="S32" s="29">
        <v>8995</v>
      </c>
      <c r="T32" s="29">
        <v>13990</v>
      </c>
    </row>
    <row r="33" spans="1:20" ht="12.75">
      <c r="A33" s="26"/>
      <c r="B33" s="21" t="s">
        <v>21</v>
      </c>
      <c r="C33" s="21"/>
      <c r="D33" s="47">
        <v>0</v>
      </c>
      <c r="E33" s="48">
        <v>0</v>
      </c>
      <c r="F33" s="48">
        <v>0</v>
      </c>
      <c r="G33" s="29">
        <v>0</v>
      </c>
      <c r="H33" s="48">
        <v>0</v>
      </c>
      <c r="I33" s="48">
        <v>0</v>
      </c>
      <c r="J33" s="48">
        <v>0</v>
      </c>
      <c r="K33" s="29">
        <v>0</v>
      </c>
      <c r="L33" s="48">
        <v>0</v>
      </c>
      <c r="M33" s="48">
        <v>0</v>
      </c>
      <c r="N33" s="48">
        <v>0</v>
      </c>
      <c r="O33" s="29">
        <v>0</v>
      </c>
      <c r="P33" s="48">
        <v>450</v>
      </c>
      <c r="Q33" s="48">
        <v>1</v>
      </c>
      <c r="R33" s="48">
        <v>583</v>
      </c>
      <c r="S33" s="29">
        <v>1034</v>
      </c>
      <c r="T33" s="29">
        <v>1034</v>
      </c>
    </row>
    <row r="34" spans="1:20" ht="12.75">
      <c r="A34" s="26"/>
      <c r="B34" s="21" t="s">
        <v>22</v>
      </c>
      <c r="C34" s="21"/>
      <c r="D34" s="47">
        <v>1618</v>
      </c>
      <c r="E34" s="48">
        <v>11</v>
      </c>
      <c r="F34" s="48">
        <v>821</v>
      </c>
      <c r="G34" s="29">
        <v>2450</v>
      </c>
      <c r="H34" s="48">
        <v>185</v>
      </c>
      <c r="I34" s="48">
        <v>398</v>
      </c>
      <c r="J34" s="48">
        <v>379</v>
      </c>
      <c r="K34" s="29">
        <v>962</v>
      </c>
      <c r="L34" s="48">
        <v>141</v>
      </c>
      <c r="M34" s="48">
        <v>412</v>
      </c>
      <c r="N34" s="48">
        <v>730</v>
      </c>
      <c r="O34" s="29">
        <v>1283</v>
      </c>
      <c r="P34" s="48">
        <v>1175</v>
      </c>
      <c r="Q34" s="48">
        <v>2484</v>
      </c>
      <c r="R34" s="48">
        <v>2721</v>
      </c>
      <c r="S34" s="29">
        <v>6380</v>
      </c>
      <c r="T34" s="29">
        <v>11075</v>
      </c>
    </row>
    <row r="35" spans="1:20" ht="12.75">
      <c r="A35" s="319"/>
      <c r="B35" s="53" t="s">
        <v>23</v>
      </c>
      <c r="C35" s="53"/>
      <c r="D35" s="47">
        <v>0</v>
      </c>
      <c r="E35" s="48">
        <v>0</v>
      </c>
      <c r="F35" s="48">
        <v>0</v>
      </c>
      <c r="G35" s="27">
        <v>0</v>
      </c>
      <c r="H35" s="48">
        <v>0</v>
      </c>
      <c r="I35" s="48">
        <v>0</v>
      </c>
      <c r="J35" s="48">
        <v>100</v>
      </c>
      <c r="K35" s="27">
        <v>100</v>
      </c>
      <c r="L35" s="48">
        <v>0</v>
      </c>
      <c r="M35" s="48">
        <v>200</v>
      </c>
      <c r="N35" s="48">
        <v>0</v>
      </c>
      <c r="O35" s="27">
        <v>200</v>
      </c>
      <c r="P35" s="48">
        <v>0</v>
      </c>
      <c r="Q35" s="48">
        <v>0</v>
      </c>
      <c r="R35" s="48">
        <v>3649</v>
      </c>
      <c r="S35" s="27">
        <v>3649</v>
      </c>
      <c r="T35" s="27">
        <v>3949</v>
      </c>
    </row>
    <row r="36" spans="1:20" ht="12.75">
      <c r="A36" s="26"/>
      <c r="B36" s="21"/>
      <c r="C36" s="21"/>
      <c r="D36" s="47"/>
      <c r="E36" s="48"/>
      <c r="F36" s="48"/>
      <c r="G36" s="29"/>
      <c r="H36" s="48"/>
      <c r="I36" s="48"/>
      <c r="J36" s="48"/>
      <c r="K36" s="29"/>
      <c r="L36" s="48"/>
      <c r="M36" s="48"/>
      <c r="N36" s="48"/>
      <c r="O36" s="29"/>
      <c r="P36" s="48"/>
      <c r="Q36" s="48"/>
      <c r="R36" s="48"/>
      <c r="S36" s="29"/>
      <c r="T36" s="29"/>
    </row>
    <row r="37" spans="1:20" ht="12.75">
      <c r="A37" s="35" t="s">
        <v>76</v>
      </c>
      <c r="B37" s="36"/>
      <c r="C37" s="36"/>
      <c r="D37" s="60">
        <v>259198</v>
      </c>
      <c r="E37" s="61">
        <v>94794</v>
      </c>
      <c r="F37" s="61">
        <v>245243</v>
      </c>
      <c r="G37" s="40">
        <v>599235</v>
      </c>
      <c r="H37" s="61">
        <v>359580</v>
      </c>
      <c r="I37" s="61">
        <v>343997</v>
      </c>
      <c r="J37" s="61">
        <v>267264</v>
      </c>
      <c r="K37" s="40">
        <v>970841</v>
      </c>
      <c r="L37" s="61">
        <v>447719</v>
      </c>
      <c r="M37" s="61">
        <v>209123</v>
      </c>
      <c r="N37" s="61">
        <v>174558</v>
      </c>
      <c r="O37" s="40">
        <v>831400</v>
      </c>
      <c r="P37" s="61">
        <v>309891</v>
      </c>
      <c r="Q37" s="61">
        <v>408055</v>
      </c>
      <c r="R37" s="61">
        <v>564779</v>
      </c>
      <c r="S37" s="40">
        <v>1282725</v>
      </c>
      <c r="T37" s="40">
        <v>3684201</v>
      </c>
    </row>
    <row r="38" spans="1:20" ht="12.75">
      <c r="A38" s="35" t="s">
        <v>77</v>
      </c>
      <c r="B38" s="36"/>
      <c r="C38" s="36"/>
      <c r="D38" s="60">
        <v>110142</v>
      </c>
      <c r="E38" s="61">
        <v>15005</v>
      </c>
      <c r="F38" s="61">
        <v>35733</v>
      </c>
      <c r="G38" s="40">
        <v>160880</v>
      </c>
      <c r="H38" s="61">
        <v>42936</v>
      </c>
      <c r="I38" s="61">
        <v>33520</v>
      </c>
      <c r="J38" s="61">
        <v>91505</v>
      </c>
      <c r="K38" s="40">
        <v>167961</v>
      </c>
      <c r="L38" s="61">
        <v>104358</v>
      </c>
      <c r="M38" s="61">
        <v>31176</v>
      </c>
      <c r="N38" s="61">
        <v>30767</v>
      </c>
      <c r="O38" s="40">
        <v>166301</v>
      </c>
      <c r="P38" s="61">
        <v>57981</v>
      </c>
      <c r="Q38" s="61">
        <v>24727</v>
      </c>
      <c r="R38" s="61">
        <v>116023</v>
      </c>
      <c r="S38" s="40">
        <v>198731</v>
      </c>
      <c r="T38" s="40">
        <v>693873</v>
      </c>
    </row>
    <row r="39" spans="1:20" ht="12.75">
      <c r="A39" s="35" t="s">
        <v>24</v>
      </c>
      <c r="B39" s="36"/>
      <c r="C39" s="36"/>
      <c r="D39" s="60">
        <v>149056</v>
      </c>
      <c r="E39" s="61">
        <v>79789</v>
      </c>
      <c r="F39" s="61">
        <v>209510</v>
      </c>
      <c r="G39" s="40">
        <v>438355</v>
      </c>
      <c r="H39" s="61">
        <v>316644</v>
      </c>
      <c r="I39" s="61">
        <v>310477</v>
      </c>
      <c r="J39" s="61">
        <v>175759</v>
      </c>
      <c r="K39" s="40">
        <v>802880</v>
      </c>
      <c r="L39" s="61">
        <v>343361</v>
      </c>
      <c r="M39" s="61">
        <v>177947</v>
      </c>
      <c r="N39" s="61">
        <v>143791</v>
      </c>
      <c r="O39" s="40">
        <v>665099</v>
      </c>
      <c r="P39" s="61">
        <v>251910</v>
      </c>
      <c r="Q39" s="61">
        <v>383328</v>
      </c>
      <c r="R39" s="61">
        <v>448756</v>
      </c>
      <c r="S39" s="40">
        <v>1083994</v>
      </c>
      <c r="T39" s="40">
        <v>2990328</v>
      </c>
    </row>
    <row r="40" spans="1:20" ht="12.75">
      <c r="A40" s="41"/>
      <c r="B40" s="42"/>
      <c r="C40" s="42"/>
      <c r="D40" s="62"/>
      <c r="E40" s="63"/>
      <c r="F40" s="63"/>
      <c r="G40" s="46"/>
      <c r="H40" s="63"/>
      <c r="I40" s="63"/>
      <c r="J40" s="63"/>
      <c r="K40" s="46"/>
      <c r="L40" s="63"/>
      <c r="M40" s="63"/>
      <c r="N40" s="63"/>
      <c r="O40" s="46"/>
      <c r="P40" s="63"/>
      <c r="Q40" s="63"/>
      <c r="R40" s="63"/>
      <c r="S40" s="46"/>
      <c r="T40" s="46"/>
    </row>
    <row r="41" spans="1:20" ht="12.75">
      <c r="A41" s="26"/>
      <c r="B41" s="21"/>
      <c r="C41" s="21"/>
      <c r="D41" s="58"/>
      <c r="E41" s="59"/>
      <c r="F41" s="59"/>
      <c r="G41" s="32"/>
      <c r="H41" s="59"/>
      <c r="I41" s="59"/>
      <c r="J41" s="59"/>
      <c r="K41" s="32"/>
      <c r="L41" s="59"/>
      <c r="M41" s="59"/>
      <c r="N41" s="59"/>
      <c r="O41" s="32"/>
      <c r="P41" s="59"/>
      <c r="Q41" s="59"/>
      <c r="R41" s="59"/>
      <c r="S41" s="32"/>
      <c r="T41" s="32"/>
    </row>
    <row r="42" spans="1:20" ht="12.75">
      <c r="A42" s="25" t="s">
        <v>27</v>
      </c>
      <c r="B42" s="21"/>
      <c r="C42" s="21"/>
      <c r="D42" s="58"/>
      <c r="E42" s="59"/>
      <c r="F42" s="59"/>
      <c r="G42" s="32"/>
      <c r="H42" s="59"/>
      <c r="I42" s="59"/>
      <c r="J42" s="59"/>
      <c r="K42" s="32"/>
      <c r="L42" s="59"/>
      <c r="M42" s="59"/>
      <c r="N42" s="59"/>
      <c r="O42" s="32"/>
      <c r="P42" s="59"/>
      <c r="Q42" s="59"/>
      <c r="R42" s="59"/>
      <c r="S42" s="32"/>
      <c r="T42" s="32"/>
    </row>
    <row r="43" spans="1:20" ht="12.75">
      <c r="A43" s="25"/>
      <c r="B43" s="21"/>
      <c r="C43" s="21"/>
      <c r="D43" s="58"/>
      <c r="E43" s="59"/>
      <c r="F43" s="59"/>
      <c r="G43" s="32"/>
      <c r="H43" s="59"/>
      <c r="I43" s="59"/>
      <c r="J43" s="59"/>
      <c r="K43" s="32"/>
      <c r="L43" s="59"/>
      <c r="M43" s="59"/>
      <c r="N43" s="59"/>
      <c r="O43" s="32"/>
      <c r="P43" s="59"/>
      <c r="Q43" s="59"/>
      <c r="R43" s="59"/>
      <c r="S43" s="32"/>
      <c r="T43" s="32"/>
    </row>
    <row r="44" spans="1:20" ht="12.75">
      <c r="A44" s="26" t="s">
        <v>28</v>
      </c>
      <c r="B44" s="21"/>
      <c r="C44" s="21"/>
      <c r="D44" s="47">
        <v>-98091</v>
      </c>
      <c r="E44" s="48">
        <v>-163022</v>
      </c>
      <c r="F44" s="48">
        <v>206795</v>
      </c>
      <c r="G44" s="29">
        <v>-54318</v>
      </c>
      <c r="H44" s="48">
        <v>315785</v>
      </c>
      <c r="I44" s="48">
        <v>-185910</v>
      </c>
      <c r="J44" s="48">
        <v>-73379</v>
      </c>
      <c r="K44" s="29">
        <v>56496</v>
      </c>
      <c r="L44" s="48">
        <v>-14126</v>
      </c>
      <c r="M44" s="48">
        <v>-68351</v>
      </c>
      <c r="N44" s="48">
        <v>104117</v>
      </c>
      <c r="O44" s="29">
        <v>21640</v>
      </c>
      <c r="P44" s="48">
        <v>-128485</v>
      </c>
      <c r="Q44" s="48">
        <v>380950</v>
      </c>
      <c r="R44" s="48">
        <v>189317</v>
      </c>
      <c r="S44" s="29">
        <v>441782</v>
      </c>
      <c r="T44" s="29">
        <v>465600</v>
      </c>
    </row>
    <row r="45" spans="1:20" ht="12.75">
      <c r="A45" s="26" t="s">
        <v>29</v>
      </c>
      <c r="B45" s="21"/>
      <c r="C45" s="21"/>
      <c r="D45" s="47">
        <v>-654</v>
      </c>
      <c r="E45" s="48">
        <v>124</v>
      </c>
      <c r="F45" s="48">
        <v>-10</v>
      </c>
      <c r="G45" s="29">
        <v>-540</v>
      </c>
      <c r="H45" s="48">
        <v>-84</v>
      </c>
      <c r="I45" s="48">
        <v>120</v>
      </c>
      <c r="J45" s="48">
        <v>-144</v>
      </c>
      <c r="K45" s="29">
        <v>-108</v>
      </c>
      <c r="L45" s="48">
        <v>201</v>
      </c>
      <c r="M45" s="48">
        <v>99</v>
      </c>
      <c r="N45" s="48">
        <v>-240</v>
      </c>
      <c r="O45" s="29">
        <v>60</v>
      </c>
      <c r="P45" s="48">
        <v>-193</v>
      </c>
      <c r="Q45" s="48">
        <v>75</v>
      </c>
      <c r="R45" s="48">
        <v>109</v>
      </c>
      <c r="S45" s="29">
        <v>-9</v>
      </c>
      <c r="T45" s="29">
        <v>-597</v>
      </c>
    </row>
    <row r="46" spans="1:20" ht="12.75">
      <c r="A46" s="26"/>
      <c r="B46" s="21" t="s">
        <v>30</v>
      </c>
      <c r="C46" s="21"/>
      <c r="D46" s="47">
        <v>123</v>
      </c>
      <c r="E46" s="48">
        <v>239</v>
      </c>
      <c r="F46" s="48">
        <v>237</v>
      </c>
      <c r="G46" s="29">
        <v>599</v>
      </c>
      <c r="H46" s="48">
        <v>254</v>
      </c>
      <c r="I46" s="48">
        <v>512</v>
      </c>
      <c r="J46" s="48">
        <v>466</v>
      </c>
      <c r="K46" s="29">
        <v>1232</v>
      </c>
      <c r="L46" s="48">
        <v>200</v>
      </c>
      <c r="M46" s="48">
        <v>408</v>
      </c>
      <c r="N46" s="48">
        <v>121</v>
      </c>
      <c r="O46" s="29">
        <v>729</v>
      </c>
      <c r="P46" s="48">
        <v>15</v>
      </c>
      <c r="Q46" s="48">
        <v>272</v>
      </c>
      <c r="R46" s="48">
        <v>327</v>
      </c>
      <c r="S46" s="29">
        <v>614</v>
      </c>
      <c r="T46" s="29">
        <v>3174</v>
      </c>
    </row>
    <row r="47" spans="1:20" ht="12.75">
      <c r="A47" s="26"/>
      <c r="B47" s="21" t="s">
        <v>31</v>
      </c>
      <c r="C47" s="21"/>
      <c r="D47" s="47">
        <v>777</v>
      </c>
      <c r="E47" s="48">
        <v>115</v>
      </c>
      <c r="F47" s="48">
        <v>247</v>
      </c>
      <c r="G47" s="29">
        <v>1139</v>
      </c>
      <c r="H47" s="48">
        <v>338</v>
      </c>
      <c r="I47" s="48">
        <v>392</v>
      </c>
      <c r="J47" s="48">
        <v>610</v>
      </c>
      <c r="K47" s="29">
        <v>1340</v>
      </c>
      <c r="L47" s="48">
        <v>-1</v>
      </c>
      <c r="M47" s="48">
        <v>309</v>
      </c>
      <c r="N47" s="48">
        <v>361</v>
      </c>
      <c r="O47" s="29">
        <v>669</v>
      </c>
      <c r="P47" s="48">
        <v>208</v>
      </c>
      <c r="Q47" s="48">
        <v>197</v>
      </c>
      <c r="R47" s="48">
        <v>218</v>
      </c>
      <c r="S47" s="29">
        <v>623</v>
      </c>
      <c r="T47" s="29">
        <v>3771</v>
      </c>
    </row>
    <row r="48" spans="1:20" ht="12.75">
      <c r="A48" s="26" t="s">
        <v>32</v>
      </c>
      <c r="B48" s="21"/>
      <c r="C48" s="21"/>
      <c r="D48" s="47">
        <v>-36239</v>
      </c>
      <c r="E48" s="48">
        <v>69561</v>
      </c>
      <c r="F48" s="48">
        <v>-226870</v>
      </c>
      <c r="G48" s="29">
        <v>-193548</v>
      </c>
      <c r="H48" s="48">
        <v>251271</v>
      </c>
      <c r="I48" s="48">
        <v>-23545</v>
      </c>
      <c r="J48" s="48">
        <v>-48742</v>
      </c>
      <c r="K48" s="29">
        <v>178984</v>
      </c>
      <c r="L48" s="48">
        <v>9065</v>
      </c>
      <c r="M48" s="48">
        <v>8100</v>
      </c>
      <c r="N48" s="48">
        <v>-65347</v>
      </c>
      <c r="O48" s="29">
        <v>-48182</v>
      </c>
      <c r="P48" s="48">
        <v>-304366</v>
      </c>
      <c r="Q48" s="48">
        <v>322555</v>
      </c>
      <c r="R48" s="48">
        <v>313464</v>
      </c>
      <c r="S48" s="29">
        <v>331653</v>
      </c>
      <c r="T48" s="29">
        <v>268907</v>
      </c>
    </row>
    <row r="49" spans="1:20" ht="12.75">
      <c r="A49" s="26"/>
      <c r="B49" s="21" t="s">
        <v>33</v>
      </c>
      <c r="C49" s="21"/>
      <c r="D49" s="47">
        <v>211720</v>
      </c>
      <c r="E49" s="48">
        <v>171948</v>
      </c>
      <c r="F49" s="48">
        <v>-199707</v>
      </c>
      <c r="G49" s="29">
        <v>183961</v>
      </c>
      <c r="H49" s="48">
        <v>251271</v>
      </c>
      <c r="I49" s="48">
        <v>-23415</v>
      </c>
      <c r="J49" s="48">
        <v>123964</v>
      </c>
      <c r="K49" s="29">
        <v>351820</v>
      </c>
      <c r="L49" s="48">
        <v>9065</v>
      </c>
      <c r="M49" s="48">
        <v>8100</v>
      </c>
      <c r="N49" s="48">
        <v>-30347</v>
      </c>
      <c r="O49" s="29">
        <v>-13182</v>
      </c>
      <c r="P49" s="48">
        <v>-261866</v>
      </c>
      <c r="Q49" s="48">
        <v>342930</v>
      </c>
      <c r="R49" s="48">
        <v>313464</v>
      </c>
      <c r="S49" s="29">
        <v>394528</v>
      </c>
      <c r="T49" s="29">
        <v>917127</v>
      </c>
    </row>
    <row r="50" spans="1:20" ht="12.75">
      <c r="A50" s="26"/>
      <c r="B50" s="21" t="s">
        <v>34</v>
      </c>
      <c r="C50" s="21"/>
      <c r="D50" s="47">
        <v>247959</v>
      </c>
      <c r="E50" s="48">
        <v>102387</v>
      </c>
      <c r="F50" s="48">
        <v>27163</v>
      </c>
      <c r="G50" s="29">
        <v>377509</v>
      </c>
      <c r="H50" s="48">
        <v>0</v>
      </c>
      <c r="I50" s="48">
        <v>130</v>
      </c>
      <c r="J50" s="48">
        <v>172706</v>
      </c>
      <c r="K50" s="29">
        <v>172836</v>
      </c>
      <c r="L50" s="48">
        <v>0</v>
      </c>
      <c r="M50" s="48">
        <v>0</v>
      </c>
      <c r="N50" s="48">
        <v>35000</v>
      </c>
      <c r="O50" s="29">
        <v>35000</v>
      </c>
      <c r="P50" s="48">
        <v>42500</v>
      </c>
      <c r="Q50" s="48">
        <v>20375</v>
      </c>
      <c r="R50" s="48">
        <v>0</v>
      </c>
      <c r="S50" s="29">
        <v>62875</v>
      </c>
      <c r="T50" s="29">
        <v>648220</v>
      </c>
    </row>
    <row r="51" spans="1:20" ht="12.75">
      <c r="A51" s="26" t="s">
        <v>35</v>
      </c>
      <c r="B51" s="21"/>
      <c r="C51" s="21"/>
      <c r="D51" s="47">
        <v>-38448</v>
      </c>
      <c r="E51" s="48">
        <v>-108107</v>
      </c>
      <c r="F51" s="48">
        <v>123135</v>
      </c>
      <c r="G51" s="29">
        <v>-23420</v>
      </c>
      <c r="H51" s="48">
        <v>-165660</v>
      </c>
      <c r="I51" s="48">
        <v>40869</v>
      </c>
      <c r="J51" s="48">
        <v>-111731</v>
      </c>
      <c r="K51" s="29">
        <v>-236522</v>
      </c>
      <c r="L51" s="48">
        <v>-18877</v>
      </c>
      <c r="M51" s="48">
        <v>-75235</v>
      </c>
      <c r="N51" s="48">
        <v>-56981</v>
      </c>
      <c r="O51" s="29">
        <v>-151093</v>
      </c>
      <c r="P51" s="48">
        <v>135282</v>
      </c>
      <c r="Q51" s="48">
        <v>62582</v>
      </c>
      <c r="R51" s="48">
        <v>-350135</v>
      </c>
      <c r="S51" s="29">
        <v>-152271</v>
      </c>
      <c r="T51" s="29">
        <v>-563306</v>
      </c>
    </row>
    <row r="52" spans="1:20" ht="12.75">
      <c r="A52" s="319" t="s">
        <v>36</v>
      </c>
      <c r="B52" s="53"/>
      <c r="C52" s="53"/>
      <c r="D52" s="47">
        <v>185073</v>
      </c>
      <c r="E52" s="48">
        <v>-124600</v>
      </c>
      <c r="F52" s="48">
        <v>-35005</v>
      </c>
      <c r="G52" s="27">
        <v>25468</v>
      </c>
      <c r="H52" s="48">
        <v>230258</v>
      </c>
      <c r="I52" s="48">
        <v>-203354</v>
      </c>
      <c r="J52" s="48">
        <v>-30550</v>
      </c>
      <c r="K52" s="27">
        <v>-3646</v>
      </c>
      <c r="L52" s="48">
        <v>-4515</v>
      </c>
      <c r="M52" s="48">
        <v>-1315</v>
      </c>
      <c r="N52" s="48">
        <v>-11012</v>
      </c>
      <c r="O52" s="27">
        <v>-16842</v>
      </c>
      <c r="P52" s="48">
        <v>30126</v>
      </c>
      <c r="Q52" s="48">
        <v>-4967</v>
      </c>
      <c r="R52" s="48">
        <v>-40845</v>
      </c>
      <c r="S52" s="27">
        <v>-15686</v>
      </c>
      <c r="T52" s="27">
        <v>-10706</v>
      </c>
    </row>
    <row r="53" spans="1:20" ht="12.75">
      <c r="A53" s="26" t="s">
        <v>258</v>
      </c>
      <c r="B53" s="21"/>
      <c r="C53" s="21"/>
      <c r="D53" s="47">
        <v>0</v>
      </c>
      <c r="E53" s="48">
        <v>0</v>
      </c>
      <c r="F53" s="48">
        <v>439566</v>
      </c>
      <c r="G53" s="29">
        <v>439566</v>
      </c>
      <c r="H53" s="48">
        <v>0</v>
      </c>
      <c r="I53" s="48">
        <v>0</v>
      </c>
      <c r="J53" s="48">
        <v>490110</v>
      </c>
      <c r="K53" s="29">
        <v>490110</v>
      </c>
      <c r="L53" s="48">
        <v>0</v>
      </c>
      <c r="M53" s="48">
        <v>0</v>
      </c>
      <c r="N53" s="48">
        <v>591113</v>
      </c>
      <c r="O53" s="29">
        <v>591113</v>
      </c>
      <c r="P53" s="48">
        <v>0</v>
      </c>
      <c r="Q53" s="48">
        <v>0</v>
      </c>
      <c r="R53" s="48">
        <v>853544</v>
      </c>
      <c r="S53" s="29">
        <v>853544</v>
      </c>
      <c r="T53" s="29">
        <v>2374333</v>
      </c>
    </row>
    <row r="54" spans="1:20" ht="12.75">
      <c r="A54" s="26"/>
      <c r="B54" s="21" t="s">
        <v>37</v>
      </c>
      <c r="C54" s="21"/>
      <c r="D54" s="47">
        <v>0</v>
      </c>
      <c r="E54" s="48">
        <v>0</v>
      </c>
      <c r="F54" s="48">
        <v>0</v>
      </c>
      <c r="G54" s="29">
        <v>0</v>
      </c>
      <c r="H54" s="48">
        <v>0</v>
      </c>
      <c r="I54" s="48">
        <v>0</v>
      </c>
      <c r="J54" s="48">
        <v>0</v>
      </c>
      <c r="K54" s="29">
        <v>0</v>
      </c>
      <c r="L54" s="48">
        <v>0</v>
      </c>
      <c r="M54" s="48">
        <v>0</v>
      </c>
      <c r="N54" s="48">
        <v>0</v>
      </c>
      <c r="O54" s="29">
        <v>0</v>
      </c>
      <c r="P54" s="28">
        <v>0</v>
      </c>
      <c r="Q54" s="48">
        <v>0</v>
      </c>
      <c r="R54" s="48">
        <v>0</v>
      </c>
      <c r="S54" s="29">
        <v>0</v>
      </c>
      <c r="T54" s="29">
        <v>0</v>
      </c>
    </row>
    <row r="55" spans="1:20" ht="12.75">
      <c r="A55" s="26"/>
      <c r="B55" s="21" t="s">
        <v>38</v>
      </c>
      <c r="C55" s="21"/>
      <c r="D55" s="47">
        <v>0</v>
      </c>
      <c r="E55" s="48">
        <v>0</v>
      </c>
      <c r="F55" s="48">
        <v>439566</v>
      </c>
      <c r="G55" s="29">
        <v>439566</v>
      </c>
      <c r="H55" s="48">
        <v>0</v>
      </c>
      <c r="I55" s="48">
        <v>0</v>
      </c>
      <c r="J55" s="48">
        <v>490110</v>
      </c>
      <c r="K55" s="29">
        <v>490110</v>
      </c>
      <c r="L55" s="48">
        <v>0</v>
      </c>
      <c r="M55" s="48">
        <v>0</v>
      </c>
      <c r="N55" s="48">
        <v>591113</v>
      </c>
      <c r="O55" s="29">
        <v>591113</v>
      </c>
      <c r="P55" s="28">
        <v>0</v>
      </c>
      <c r="Q55" s="48">
        <v>0</v>
      </c>
      <c r="R55" s="48">
        <v>853544</v>
      </c>
      <c r="S55" s="29">
        <v>853544</v>
      </c>
      <c r="T55" s="29">
        <v>2374333</v>
      </c>
    </row>
    <row r="56" spans="1:20" ht="12.75">
      <c r="A56" s="26" t="s">
        <v>78</v>
      </c>
      <c r="B56" s="21"/>
      <c r="C56" s="21"/>
      <c r="D56" s="47">
        <v>-207823</v>
      </c>
      <c r="E56" s="48">
        <v>0</v>
      </c>
      <c r="F56" s="48">
        <v>-94021</v>
      </c>
      <c r="G56" s="29">
        <v>-301844</v>
      </c>
      <c r="H56" s="48">
        <v>0</v>
      </c>
      <c r="I56" s="48">
        <v>0</v>
      </c>
      <c r="J56" s="48">
        <v>-372322</v>
      </c>
      <c r="K56" s="29">
        <v>-372322</v>
      </c>
      <c r="L56" s="48">
        <v>0</v>
      </c>
      <c r="M56" s="48">
        <v>0</v>
      </c>
      <c r="N56" s="48">
        <v>-353416</v>
      </c>
      <c r="O56" s="29">
        <v>-353416</v>
      </c>
      <c r="P56" s="28">
        <v>10666</v>
      </c>
      <c r="Q56" s="48">
        <v>705</v>
      </c>
      <c r="R56" s="48">
        <v>-586820</v>
      </c>
      <c r="S56" s="29">
        <v>-575449</v>
      </c>
      <c r="T56" s="29">
        <v>-1603031</v>
      </c>
    </row>
    <row r="57" spans="1:20" ht="12.75">
      <c r="A57" s="26" t="s">
        <v>39</v>
      </c>
      <c r="B57" s="21"/>
      <c r="C57" s="21"/>
      <c r="D57" s="47">
        <v>0</v>
      </c>
      <c r="E57" s="48">
        <v>0</v>
      </c>
      <c r="F57" s="48">
        <v>0</v>
      </c>
      <c r="G57" s="29">
        <v>0</v>
      </c>
      <c r="H57" s="48">
        <v>0</v>
      </c>
      <c r="I57" s="48">
        <v>0</v>
      </c>
      <c r="J57" s="48">
        <v>0</v>
      </c>
      <c r="K57" s="29">
        <v>0</v>
      </c>
      <c r="L57" s="48">
        <v>0</v>
      </c>
      <c r="M57" s="48">
        <v>0</v>
      </c>
      <c r="N57" s="48">
        <v>0</v>
      </c>
      <c r="O57" s="29">
        <v>0</v>
      </c>
      <c r="P57" s="48">
        <v>0</v>
      </c>
      <c r="Q57" s="48">
        <v>0</v>
      </c>
      <c r="R57" s="48">
        <v>0</v>
      </c>
      <c r="S57" s="29">
        <v>0</v>
      </c>
      <c r="T57" s="29">
        <v>0</v>
      </c>
    </row>
    <row r="58" spans="1:20" ht="12.75">
      <c r="A58" s="26"/>
      <c r="B58" s="21"/>
      <c r="C58" s="21"/>
      <c r="D58" s="47"/>
      <c r="E58" s="48"/>
      <c r="F58" s="48"/>
      <c r="G58" s="29"/>
      <c r="H58" s="48"/>
      <c r="I58" s="48"/>
      <c r="J58" s="48"/>
      <c r="K58" s="29"/>
      <c r="L58" s="48"/>
      <c r="M58" s="48"/>
      <c r="N58" s="48"/>
      <c r="O58" s="29"/>
      <c r="P58" s="48"/>
      <c r="Q58" s="48"/>
      <c r="R58" s="48"/>
      <c r="S58" s="29"/>
      <c r="T58" s="29"/>
    </row>
    <row r="59" spans="1:20" ht="12.75">
      <c r="A59" s="26" t="s">
        <v>40</v>
      </c>
      <c r="B59" s="21"/>
      <c r="C59" s="21"/>
      <c r="D59" s="47">
        <v>-247147</v>
      </c>
      <c r="E59" s="48">
        <v>-242811</v>
      </c>
      <c r="F59" s="48">
        <v>-2715</v>
      </c>
      <c r="G59" s="29">
        <v>-492673</v>
      </c>
      <c r="H59" s="48">
        <v>-859</v>
      </c>
      <c r="I59" s="48">
        <v>-496387</v>
      </c>
      <c r="J59" s="48">
        <v>-249138</v>
      </c>
      <c r="K59" s="29">
        <v>-746384</v>
      </c>
      <c r="L59" s="48">
        <v>-357487</v>
      </c>
      <c r="M59" s="48">
        <v>-246298</v>
      </c>
      <c r="N59" s="48">
        <v>-39674</v>
      </c>
      <c r="O59" s="29">
        <v>-643459</v>
      </c>
      <c r="P59" s="48">
        <v>-380395</v>
      </c>
      <c r="Q59" s="48">
        <v>-2378</v>
      </c>
      <c r="R59" s="48">
        <v>-259439</v>
      </c>
      <c r="S59" s="29">
        <v>-642212</v>
      </c>
      <c r="T59" s="29">
        <v>-2524728</v>
      </c>
    </row>
    <row r="60" spans="1:20" ht="12.75">
      <c r="A60" s="26" t="s">
        <v>41</v>
      </c>
      <c r="B60" s="21"/>
      <c r="C60" s="21"/>
      <c r="D60" s="47">
        <v>-1784</v>
      </c>
      <c r="E60" s="48">
        <v>1286</v>
      </c>
      <c r="F60" s="48">
        <v>-2628</v>
      </c>
      <c r="G60" s="29">
        <v>-3126</v>
      </c>
      <c r="H60" s="48">
        <v>-893</v>
      </c>
      <c r="I60" s="48">
        <v>-8260</v>
      </c>
      <c r="J60" s="48">
        <v>-4991</v>
      </c>
      <c r="K60" s="29">
        <v>-14144</v>
      </c>
      <c r="L60" s="48">
        <v>-357465</v>
      </c>
      <c r="M60" s="48">
        <v>-696</v>
      </c>
      <c r="N60" s="48">
        <v>-39674</v>
      </c>
      <c r="O60" s="29">
        <v>-397835</v>
      </c>
      <c r="P60" s="48">
        <v>-134852</v>
      </c>
      <c r="Q60" s="48">
        <v>-2378</v>
      </c>
      <c r="R60" s="48">
        <v>-13848</v>
      </c>
      <c r="S60" s="29">
        <v>-151078</v>
      </c>
      <c r="T60" s="29">
        <v>-566183</v>
      </c>
    </row>
    <row r="61" spans="1:20" ht="12.75">
      <c r="A61" s="26"/>
      <c r="B61" s="21" t="s">
        <v>42</v>
      </c>
      <c r="C61" s="21"/>
      <c r="D61" s="47">
        <v>0</v>
      </c>
      <c r="E61" s="48">
        <v>2000</v>
      </c>
      <c r="F61" s="48">
        <v>0</v>
      </c>
      <c r="G61" s="29">
        <v>2000</v>
      </c>
      <c r="H61" s="48">
        <v>0</v>
      </c>
      <c r="I61" s="48">
        <v>0</v>
      </c>
      <c r="J61" s="48">
        <v>1661</v>
      </c>
      <c r="K61" s="29">
        <v>1661</v>
      </c>
      <c r="L61" s="48">
        <v>3000</v>
      </c>
      <c r="M61" s="48">
        <v>26</v>
      </c>
      <c r="N61" s="48">
        <v>5190</v>
      </c>
      <c r="O61" s="29">
        <v>8216</v>
      </c>
      <c r="P61" s="48">
        <v>24</v>
      </c>
      <c r="Q61" s="48">
        <v>0</v>
      </c>
      <c r="R61" s="48">
        <v>1631</v>
      </c>
      <c r="S61" s="29">
        <v>1655</v>
      </c>
      <c r="T61" s="29">
        <v>13532</v>
      </c>
    </row>
    <row r="62" spans="1:20" ht="12.75">
      <c r="A62" s="26"/>
      <c r="B62" s="21"/>
      <c r="C62" s="21" t="s">
        <v>43</v>
      </c>
      <c r="D62" s="47">
        <v>0</v>
      </c>
      <c r="E62" s="48">
        <v>0</v>
      </c>
      <c r="F62" s="48">
        <v>0</v>
      </c>
      <c r="G62" s="29">
        <v>0</v>
      </c>
      <c r="H62" s="48">
        <v>0</v>
      </c>
      <c r="I62" s="48">
        <v>0</v>
      </c>
      <c r="J62" s="48">
        <v>0</v>
      </c>
      <c r="K62" s="29">
        <v>0</v>
      </c>
      <c r="L62" s="48">
        <v>0</v>
      </c>
      <c r="M62" s="48">
        <v>0</v>
      </c>
      <c r="N62" s="48">
        <v>0</v>
      </c>
      <c r="O62" s="29">
        <v>0</v>
      </c>
      <c r="P62" s="48">
        <v>0</v>
      </c>
      <c r="Q62" s="48">
        <v>0</v>
      </c>
      <c r="R62" s="48">
        <v>0</v>
      </c>
      <c r="S62" s="29">
        <v>0</v>
      </c>
      <c r="T62" s="29">
        <v>0</v>
      </c>
    </row>
    <row r="63" spans="1:20" ht="12.75">
      <c r="A63" s="26"/>
      <c r="B63" s="21"/>
      <c r="C63" s="21" t="s">
        <v>44</v>
      </c>
      <c r="D63" s="47">
        <v>0</v>
      </c>
      <c r="E63" s="48">
        <v>2000</v>
      </c>
      <c r="F63" s="48">
        <v>0</v>
      </c>
      <c r="G63" s="29">
        <v>2000</v>
      </c>
      <c r="H63" s="48">
        <v>0</v>
      </c>
      <c r="I63" s="48">
        <v>0</v>
      </c>
      <c r="J63" s="48">
        <v>1661</v>
      </c>
      <c r="K63" s="29">
        <v>1661</v>
      </c>
      <c r="L63" s="48">
        <v>3000</v>
      </c>
      <c r="M63" s="48">
        <v>26</v>
      </c>
      <c r="N63" s="48">
        <v>5190</v>
      </c>
      <c r="O63" s="29">
        <v>8216</v>
      </c>
      <c r="P63" s="48">
        <v>24</v>
      </c>
      <c r="Q63" s="48">
        <v>0</v>
      </c>
      <c r="R63" s="48">
        <v>1631</v>
      </c>
      <c r="S63" s="29">
        <v>1655</v>
      </c>
      <c r="T63" s="29">
        <v>13532</v>
      </c>
    </row>
    <row r="64" spans="1:20" ht="12.75">
      <c r="A64" s="26"/>
      <c r="B64" s="21" t="s">
        <v>45</v>
      </c>
      <c r="C64" s="21"/>
      <c r="D64" s="47">
        <v>1784</v>
      </c>
      <c r="E64" s="48">
        <v>714</v>
      </c>
      <c r="F64" s="48">
        <v>2628</v>
      </c>
      <c r="G64" s="29">
        <v>5126</v>
      </c>
      <c r="H64" s="48">
        <v>893</v>
      </c>
      <c r="I64" s="48">
        <v>8260</v>
      </c>
      <c r="J64" s="48">
        <v>6652</v>
      </c>
      <c r="K64" s="29">
        <v>15805</v>
      </c>
      <c r="L64" s="48">
        <v>360465</v>
      </c>
      <c r="M64" s="48">
        <v>722</v>
      </c>
      <c r="N64" s="48">
        <v>44864</v>
      </c>
      <c r="O64" s="29">
        <v>406051</v>
      </c>
      <c r="P64" s="48">
        <v>134876</v>
      </c>
      <c r="Q64" s="48">
        <v>2378</v>
      </c>
      <c r="R64" s="48">
        <v>15479</v>
      </c>
      <c r="S64" s="29">
        <v>152733</v>
      </c>
      <c r="T64" s="29">
        <v>579715</v>
      </c>
    </row>
    <row r="65" spans="1:20" ht="12.75">
      <c r="A65" s="26" t="s">
        <v>46</v>
      </c>
      <c r="B65" s="21"/>
      <c r="C65" s="21"/>
      <c r="D65" s="47">
        <v>-245363</v>
      </c>
      <c r="E65" s="48">
        <v>-244097</v>
      </c>
      <c r="F65" s="48">
        <v>-87</v>
      </c>
      <c r="G65" s="29">
        <v>-489547</v>
      </c>
      <c r="H65" s="48">
        <v>34</v>
      </c>
      <c r="I65" s="48">
        <v>-488127</v>
      </c>
      <c r="J65" s="48">
        <v>-244147</v>
      </c>
      <c r="K65" s="29">
        <v>-732240</v>
      </c>
      <c r="L65" s="48">
        <v>-22</v>
      </c>
      <c r="M65" s="48">
        <v>-245602</v>
      </c>
      <c r="N65" s="48">
        <v>0</v>
      </c>
      <c r="O65" s="29">
        <v>-245624</v>
      </c>
      <c r="P65" s="48">
        <v>-245543</v>
      </c>
      <c r="Q65" s="48">
        <v>0</v>
      </c>
      <c r="R65" s="48">
        <v>-245591</v>
      </c>
      <c r="S65" s="29">
        <v>-491134</v>
      </c>
      <c r="T65" s="29">
        <v>-1958545</v>
      </c>
    </row>
    <row r="66" spans="1:20" ht="12.75">
      <c r="A66" s="26"/>
      <c r="B66" s="21" t="s">
        <v>42</v>
      </c>
      <c r="C66" s="21"/>
      <c r="D66" s="47">
        <v>0</v>
      </c>
      <c r="E66" s="48">
        <v>0</v>
      </c>
      <c r="F66" s="48">
        <v>0</v>
      </c>
      <c r="G66" s="29">
        <v>0</v>
      </c>
      <c r="H66" s="48">
        <v>0</v>
      </c>
      <c r="I66" s="48">
        <v>0</v>
      </c>
      <c r="J66" s="48">
        <v>0</v>
      </c>
      <c r="K66" s="29">
        <v>0</v>
      </c>
      <c r="L66" s="48">
        <v>0</v>
      </c>
      <c r="M66" s="48">
        <v>0</v>
      </c>
      <c r="N66" s="48">
        <v>0</v>
      </c>
      <c r="O66" s="29">
        <v>0</v>
      </c>
      <c r="P66" s="48">
        <v>0</v>
      </c>
      <c r="Q66" s="48">
        <v>0</v>
      </c>
      <c r="R66" s="48">
        <v>0</v>
      </c>
      <c r="S66" s="29">
        <v>0</v>
      </c>
      <c r="T66" s="29">
        <v>0</v>
      </c>
    </row>
    <row r="67" spans="1:20" ht="12.75">
      <c r="A67" s="26"/>
      <c r="B67" s="21"/>
      <c r="C67" s="21" t="s">
        <v>43</v>
      </c>
      <c r="D67" s="47">
        <v>0</v>
      </c>
      <c r="E67" s="48">
        <v>0</v>
      </c>
      <c r="F67" s="48">
        <v>0</v>
      </c>
      <c r="G67" s="29">
        <v>0</v>
      </c>
      <c r="H67" s="48">
        <v>0</v>
      </c>
      <c r="I67" s="48">
        <v>0</v>
      </c>
      <c r="J67" s="48">
        <v>0</v>
      </c>
      <c r="K67" s="29">
        <v>0</v>
      </c>
      <c r="L67" s="48">
        <v>0</v>
      </c>
      <c r="M67" s="48">
        <v>0</v>
      </c>
      <c r="N67" s="48">
        <v>0</v>
      </c>
      <c r="O67" s="29">
        <v>0</v>
      </c>
      <c r="P67" s="48">
        <v>0</v>
      </c>
      <c r="Q67" s="48">
        <v>0</v>
      </c>
      <c r="R67" s="48">
        <v>0</v>
      </c>
      <c r="S67" s="29">
        <v>0</v>
      </c>
      <c r="T67" s="29">
        <v>0</v>
      </c>
    </row>
    <row r="68" spans="1:20" ht="12.75">
      <c r="A68" s="26"/>
      <c r="B68" s="21"/>
      <c r="C68" s="21" t="s">
        <v>44</v>
      </c>
      <c r="D68" s="47">
        <v>0</v>
      </c>
      <c r="E68" s="48">
        <v>0</v>
      </c>
      <c r="F68" s="48">
        <v>0</v>
      </c>
      <c r="G68" s="29">
        <v>0</v>
      </c>
      <c r="H68" s="48">
        <v>0</v>
      </c>
      <c r="I68" s="48">
        <v>0</v>
      </c>
      <c r="J68" s="48">
        <v>0</v>
      </c>
      <c r="K68" s="29">
        <v>0</v>
      </c>
      <c r="L68" s="48">
        <v>0</v>
      </c>
      <c r="M68" s="48">
        <v>0</v>
      </c>
      <c r="N68" s="48">
        <v>0</v>
      </c>
      <c r="O68" s="29">
        <v>0</v>
      </c>
      <c r="P68" s="48">
        <v>0</v>
      </c>
      <c r="Q68" s="48">
        <v>0</v>
      </c>
      <c r="R68" s="48">
        <v>0</v>
      </c>
      <c r="S68" s="29">
        <v>0</v>
      </c>
      <c r="T68" s="29">
        <v>0</v>
      </c>
    </row>
    <row r="69" spans="1:20" ht="12.75">
      <c r="A69" s="26"/>
      <c r="B69" s="21" t="s">
        <v>45</v>
      </c>
      <c r="C69" s="21"/>
      <c r="D69" s="47">
        <v>245363</v>
      </c>
      <c r="E69" s="48">
        <v>244097</v>
      </c>
      <c r="F69" s="48">
        <v>87</v>
      </c>
      <c r="G69" s="29">
        <v>489547</v>
      </c>
      <c r="H69" s="48">
        <v>-34</v>
      </c>
      <c r="I69" s="48">
        <v>488127</v>
      </c>
      <c r="J69" s="48">
        <v>244147</v>
      </c>
      <c r="K69" s="29">
        <v>732240</v>
      </c>
      <c r="L69" s="48">
        <v>22</v>
      </c>
      <c r="M69" s="48">
        <v>245602</v>
      </c>
      <c r="N69" s="48">
        <v>0</v>
      </c>
      <c r="O69" s="29">
        <v>245624</v>
      </c>
      <c r="P69" s="48">
        <v>245543</v>
      </c>
      <c r="Q69" s="48">
        <v>0</v>
      </c>
      <c r="R69" s="48">
        <v>245591</v>
      </c>
      <c r="S69" s="29">
        <v>491134</v>
      </c>
      <c r="T69" s="29">
        <v>1958545</v>
      </c>
    </row>
    <row r="70" spans="1:20" ht="12.75">
      <c r="A70" s="26" t="s">
        <v>47</v>
      </c>
      <c r="B70" s="21"/>
      <c r="C70" s="21"/>
      <c r="D70" s="47">
        <v>0</v>
      </c>
      <c r="E70" s="48">
        <v>0</v>
      </c>
      <c r="F70" s="48">
        <v>0</v>
      </c>
      <c r="G70" s="29">
        <v>0</v>
      </c>
      <c r="H70" s="48">
        <v>0</v>
      </c>
      <c r="I70" s="48">
        <v>0</v>
      </c>
      <c r="J70" s="48">
        <v>0</v>
      </c>
      <c r="K70" s="29">
        <v>0</v>
      </c>
      <c r="L70" s="48">
        <v>0</v>
      </c>
      <c r="M70" s="48">
        <v>0</v>
      </c>
      <c r="N70" s="48">
        <v>0</v>
      </c>
      <c r="O70" s="29">
        <v>0</v>
      </c>
      <c r="P70" s="48">
        <v>0</v>
      </c>
      <c r="Q70" s="48">
        <v>0</v>
      </c>
      <c r="R70" s="48">
        <v>0</v>
      </c>
      <c r="S70" s="29">
        <v>0</v>
      </c>
      <c r="T70" s="29">
        <v>0</v>
      </c>
    </row>
    <row r="71" spans="1:20" ht="12.75">
      <c r="A71" s="26"/>
      <c r="B71" s="21"/>
      <c r="C71" s="21"/>
      <c r="D71" s="47"/>
      <c r="E71" s="48"/>
      <c r="F71" s="48"/>
      <c r="G71" s="29"/>
      <c r="H71" s="48"/>
      <c r="I71" s="48"/>
      <c r="J71" s="48"/>
      <c r="K71" s="29"/>
      <c r="L71" s="48"/>
      <c r="M71" s="48"/>
      <c r="N71" s="48"/>
      <c r="O71" s="29"/>
      <c r="P71" s="48"/>
      <c r="Q71" s="48"/>
      <c r="R71" s="48"/>
      <c r="S71" s="29"/>
      <c r="T71" s="29"/>
    </row>
    <row r="72" spans="1:20" ht="12.75">
      <c r="A72" s="35" t="s">
        <v>48</v>
      </c>
      <c r="B72" s="36"/>
      <c r="C72" s="36"/>
      <c r="D72" s="60">
        <v>149056</v>
      </c>
      <c r="E72" s="61">
        <v>79789</v>
      </c>
      <c r="F72" s="61">
        <v>209510</v>
      </c>
      <c r="G72" s="40">
        <v>438355</v>
      </c>
      <c r="H72" s="61">
        <v>316644</v>
      </c>
      <c r="I72" s="61">
        <v>310477</v>
      </c>
      <c r="J72" s="61">
        <v>175759</v>
      </c>
      <c r="K72" s="40">
        <v>802880</v>
      </c>
      <c r="L72" s="61">
        <v>343361</v>
      </c>
      <c r="M72" s="61">
        <v>177947</v>
      </c>
      <c r="N72" s="61">
        <v>143791</v>
      </c>
      <c r="O72" s="40">
        <v>665099</v>
      </c>
      <c r="P72" s="61">
        <v>251910</v>
      </c>
      <c r="Q72" s="61">
        <v>383328</v>
      </c>
      <c r="R72" s="61">
        <v>448756</v>
      </c>
      <c r="S72" s="40">
        <v>1083994</v>
      </c>
      <c r="T72" s="40">
        <v>2990328</v>
      </c>
    </row>
    <row r="73" spans="1:20" ht="12.75">
      <c r="A73" s="50"/>
      <c r="B73" s="51"/>
      <c r="C73" s="51"/>
      <c r="D73" s="62"/>
      <c r="E73" s="63"/>
      <c r="F73" s="63"/>
      <c r="G73" s="46"/>
      <c r="H73" s="63"/>
      <c r="I73" s="63"/>
      <c r="J73" s="63"/>
      <c r="K73" s="46"/>
      <c r="L73" s="63"/>
      <c r="M73" s="63"/>
      <c r="N73" s="63"/>
      <c r="O73" s="46"/>
      <c r="P73" s="63"/>
      <c r="Q73" s="63"/>
      <c r="R73" s="63"/>
      <c r="S73" s="46"/>
      <c r="T73" s="46"/>
    </row>
    <row r="74" spans="1:20" ht="12.75">
      <c r="A74" s="21" t="s">
        <v>49</v>
      </c>
      <c r="B74" s="21" t="s">
        <v>52</v>
      </c>
      <c r="C74" s="21"/>
      <c r="D74" s="64"/>
      <c r="E74" s="64"/>
      <c r="F74" s="64"/>
      <c r="G74" s="31"/>
      <c r="H74" s="64"/>
      <c r="I74" s="64"/>
      <c r="J74" s="59"/>
      <c r="K74" s="31"/>
      <c r="L74" s="59"/>
      <c r="M74" s="59"/>
      <c r="N74" s="64"/>
      <c r="O74" s="54"/>
      <c r="P74" s="64"/>
      <c r="Q74" s="64"/>
      <c r="R74" s="64"/>
      <c r="S74" s="54"/>
      <c r="T74" s="54"/>
    </row>
    <row r="75" spans="1:20" ht="12.75">
      <c r="A75" s="21" t="s">
        <v>50</v>
      </c>
      <c r="B75" s="21" t="s">
        <v>71</v>
      </c>
      <c r="C75" s="21"/>
      <c r="D75" s="64"/>
      <c r="E75" s="64"/>
      <c r="F75" s="64"/>
      <c r="G75" s="31"/>
      <c r="H75" s="64"/>
      <c r="I75" s="64"/>
      <c r="J75" s="59"/>
      <c r="K75" s="31"/>
      <c r="L75" s="59"/>
      <c r="M75" s="59"/>
      <c r="N75" s="64"/>
      <c r="O75" s="54"/>
      <c r="P75" s="64"/>
      <c r="Q75" s="64"/>
      <c r="R75" s="64"/>
      <c r="S75" s="54"/>
      <c r="T75" s="54"/>
    </row>
    <row r="76" spans="1:18" ht="12.75">
      <c r="A76" s="21" t="s">
        <v>51</v>
      </c>
      <c r="B76" s="21" t="s">
        <v>72</v>
      </c>
      <c r="C76" s="21"/>
      <c r="D76" s="65"/>
      <c r="E76" s="65"/>
      <c r="F76" s="65"/>
      <c r="G76" s="21"/>
      <c r="H76" s="65"/>
      <c r="I76" s="65"/>
      <c r="J76" s="53"/>
      <c r="K76" s="21"/>
      <c r="L76" s="53"/>
      <c r="M76" s="53"/>
      <c r="N76" s="65"/>
      <c r="P76" s="65"/>
      <c r="Q76" s="65"/>
      <c r="R76" s="65"/>
    </row>
    <row r="77" spans="1:18" ht="12.75">
      <c r="A77" s="21" t="s">
        <v>53</v>
      </c>
      <c r="B77" s="21" t="s">
        <v>220</v>
      </c>
      <c r="D77" s="65"/>
      <c r="E77" s="65"/>
      <c r="F77" s="65"/>
      <c r="G77" s="21"/>
      <c r="H77" s="65"/>
      <c r="I77" s="65"/>
      <c r="J77" s="53"/>
      <c r="K77" s="21"/>
      <c r="L77" s="53"/>
      <c r="M77" s="53"/>
      <c r="N77" s="65"/>
      <c r="P77" s="65"/>
      <c r="Q77" s="65"/>
      <c r="R77" s="65"/>
    </row>
    <row r="78" spans="1:18" ht="12.75">
      <c r="A78" s="21"/>
      <c r="B78" s="21" t="s">
        <v>221</v>
      </c>
      <c r="D78" s="65"/>
      <c r="E78" s="65"/>
      <c r="F78" s="65"/>
      <c r="G78" s="21"/>
      <c r="H78" s="65"/>
      <c r="I78" s="65"/>
      <c r="J78" s="53"/>
      <c r="K78" s="21"/>
      <c r="L78" s="53"/>
      <c r="M78" s="53"/>
      <c r="N78" s="65"/>
      <c r="P78" s="65"/>
      <c r="Q78" s="65"/>
      <c r="R78" s="65"/>
    </row>
    <row r="79" spans="1:18" ht="12.75">
      <c r="A79" s="21" t="s">
        <v>222</v>
      </c>
      <c r="B79" s="21" t="s">
        <v>244</v>
      </c>
      <c r="D79" s="65"/>
      <c r="E79" s="65"/>
      <c r="F79" s="65"/>
      <c r="G79" s="21"/>
      <c r="H79" s="65"/>
      <c r="I79" s="65"/>
      <c r="J79" s="53"/>
      <c r="K79" s="21"/>
      <c r="L79" s="53"/>
      <c r="M79" s="53"/>
      <c r="N79" s="65"/>
      <c r="P79" s="65"/>
      <c r="Q79" s="65"/>
      <c r="R79" s="65"/>
    </row>
    <row r="80" spans="2:18" ht="12.75">
      <c r="B80" s="21"/>
      <c r="D80" s="65"/>
      <c r="E80" s="65"/>
      <c r="F80" s="65"/>
      <c r="G80" s="21"/>
      <c r="H80" s="98"/>
      <c r="I80" s="65"/>
      <c r="J80" s="53"/>
      <c r="K80" s="21"/>
      <c r="L80" s="53"/>
      <c r="M80" s="53"/>
      <c r="N80" s="65"/>
      <c r="P80" s="65"/>
      <c r="Q80" s="65"/>
      <c r="R80" s="65"/>
    </row>
    <row r="81" spans="2:18" ht="12.75">
      <c r="B81" s="21"/>
      <c r="D81" s="65"/>
      <c r="E81" s="65"/>
      <c r="F81" s="65"/>
      <c r="G81" s="21"/>
      <c r="H81" s="65"/>
      <c r="I81" s="65"/>
      <c r="J81" s="53"/>
      <c r="K81" s="21"/>
      <c r="L81" s="53"/>
      <c r="M81" s="53"/>
      <c r="N81" s="65"/>
      <c r="P81" s="65"/>
      <c r="Q81" s="65"/>
      <c r="R81" s="65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53.57421875" style="0" customWidth="1"/>
    <col min="4" max="6" width="13.28125" style="0" customWidth="1"/>
  </cols>
  <sheetData>
    <row r="1" spans="1:6" ht="12.75">
      <c r="A1" s="1" t="s">
        <v>207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250</v>
      </c>
      <c r="B4" s="2"/>
      <c r="C4" s="7"/>
      <c r="D4" s="2"/>
      <c r="E4" s="2"/>
      <c r="F4" s="2"/>
    </row>
    <row r="5" spans="1:6" ht="12.75">
      <c r="A5" s="1" t="s">
        <v>2</v>
      </c>
      <c r="B5" s="2"/>
      <c r="C5" s="7"/>
      <c r="D5" s="2"/>
      <c r="E5" s="2"/>
      <c r="F5" s="2"/>
    </row>
    <row r="6" spans="1:6" ht="12.75">
      <c r="A6" s="1" t="s">
        <v>3</v>
      </c>
      <c r="B6" s="2"/>
      <c r="C6" s="7"/>
      <c r="D6" s="2"/>
      <c r="E6" s="2"/>
      <c r="F6" s="2"/>
    </row>
    <row r="7" spans="1:6" ht="43.5" customHeight="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30">
        <v>4160715.601700001</v>
      </c>
      <c r="E10" s="28">
        <v>136606.41846000002</v>
      </c>
      <c r="F10" s="170">
        <v>4297322.020160001</v>
      </c>
    </row>
    <row r="11" spans="1:6" ht="12.75">
      <c r="A11" s="26"/>
      <c r="B11" s="21" t="s">
        <v>8</v>
      </c>
      <c r="C11" s="21"/>
      <c r="D11" s="30">
        <v>2993702.539</v>
      </c>
      <c r="E11" s="28">
        <v>289.03</v>
      </c>
      <c r="F11" s="170">
        <v>2993991.5689999997</v>
      </c>
    </row>
    <row r="12" spans="1:6" ht="12.75">
      <c r="A12" s="272"/>
      <c r="B12" s="273"/>
      <c r="C12" s="273" t="s">
        <v>213</v>
      </c>
      <c r="D12" s="274">
        <v>288384.264953</v>
      </c>
      <c r="E12" s="275">
        <v>0</v>
      </c>
      <c r="F12" s="276">
        <v>288384.264953</v>
      </c>
    </row>
    <row r="13" spans="1:6" ht="12.75">
      <c r="A13" s="272"/>
      <c r="B13" s="273"/>
      <c r="C13" s="273" t="s">
        <v>249</v>
      </c>
      <c r="D13" s="274">
        <v>2705318.274047</v>
      </c>
      <c r="E13" s="275">
        <v>289.03</v>
      </c>
      <c r="F13" s="276">
        <v>2705607.3040469997</v>
      </c>
    </row>
    <row r="14" spans="1:6" ht="12.75">
      <c r="A14" s="26"/>
      <c r="B14" s="21" t="s">
        <v>9</v>
      </c>
      <c r="C14" s="21"/>
      <c r="D14" s="30">
        <v>658909.45213</v>
      </c>
      <c r="E14" s="28">
        <v>129910.61127000001</v>
      </c>
      <c r="F14" s="170">
        <v>788820.0634</v>
      </c>
    </row>
    <row r="15" spans="1:6" ht="12.75">
      <c r="A15" s="26"/>
      <c r="B15" s="21" t="s">
        <v>10</v>
      </c>
      <c r="C15" s="21"/>
      <c r="D15" s="30">
        <v>237767.589</v>
      </c>
      <c r="E15" s="28">
        <v>0</v>
      </c>
      <c r="F15" s="170">
        <v>237767.589</v>
      </c>
    </row>
    <row r="16" spans="1:6" ht="12.75">
      <c r="A16" s="26"/>
      <c r="B16" s="21" t="s">
        <v>60</v>
      </c>
      <c r="C16" s="21"/>
      <c r="D16" s="30">
        <v>13588.018</v>
      </c>
      <c r="E16" s="28">
        <v>0</v>
      </c>
      <c r="F16" s="170">
        <v>13588.018</v>
      </c>
    </row>
    <row r="17" spans="1:6" ht="12.75">
      <c r="A17" s="26"/>
      <c r="B17" s="21" t="s">
        <v>61</v>
      </c>
      <c r="C17" s="21"/>
      <c r="D17" s="30">
        <v>42122.44734</v>
      </c>
      <c r="E17" s="28">
        <v>6406.777190000001</v>
      </c>
      <c r="F17" s="170">
        <v>48529.22453</v>
      </c>
    </row>
    <row r="18" spans="1:6" ht="12.75">
      <c r="A18" s="26"/>
      <c r="B18" s="21" t="s">
        <v>11</v>
      </c>
      <c r="C18" s="21"/>
      <c r="D18" s="30">
        <v>117160.06401</v>
      </c>
      <c r="E18" s="28">
        <v>0</v>
      </c>
      <c r="F18" s="170">
        <v>117160.06401</v>
      </c>
    </row>
    <row r="19" spans="1:6" ht="12.75">
      <c r="A19" s="26"/>
      <c r="B19" s="21" t="s">
        <v>12</v>
      </c>
      <c r="C19" s="21"/>
      <c r="D19" s="30">
        <v>97465.49222</v>
      </c>
      <c r="E19" s="28">
        <v>0</v>
      </c>
      <c r="F19" s="170">
        <v>97465.49222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30">
        <v>2810676.23428</v>
      </c>
      <c r="E21" s="28">
        <v>135637.334283</v>
      </c>
      <c r="F21" s="170">
        <v>2946313.5685630003</v>
      </c>
    </row>
    <row r="22" spans="1:6" ht="12.75">
      <c r="A22" s="26"/>
      <c r="B22" s="21" t="s">
        <v>14</v>
      </c>
      <c r="C22" s="21"/>
      <c r="D22" s="30">
        <v>665089.49896</v>
      </c>
      <c r="E22" s="28">
        <v>0</v>
      </c>
      <c r="F22" s="170">
        <v>665089.49896</v>
      </c>
    </row>
    <row r="23" spans="1:6" ht="12.75">
      <c r="A23" s="26"/>
      <c r="B23" s="21" t="s">
        <v>15</v>
      </c>
      <c r="C23" s="21"/>
      <c r="D23" s="30">
        <v>297473.48716</v>
      </c>
      <c r="E23" s="28">
        <v>62421.714080000005</v>
      </c>
      <c r="F23" s="170">
        <v>359895.20124</v>
      </c>
    </row>
    <row r="24" spans="1:6" ht="12.75">
      <c r="A24" s="26"/>
      <c r="B24" s="21" t="s">
        <v>16</v>
      </c>
      <c r="C24" s="21"/>
      <c r="D24" s="30">
        <v>53318.7951</v>
      </c>
      <c r="E24" s="28">
        <v>73203.85020300001</v>
      </c>
      <c r="F24" s="170">
        <v>126522.64530300001</v>
      </c>
    </row>
    <row r="25" spans="1:6" ht="12.75">
      <c r="A25" s="26"/>
      <c r="B25" s="21" t="s">
        <v>62</v>
      </c>
      <c r="C25" s="21"/>
      <c r="D25" s="30">
        <v>983580.8437999999</v>
      </c>
      <c r="E25" s="28">
        <v>11.77</v>
      </c>
      <c r="F25" s="170">
        <v>983592.6137999999</v>
      </c>
    </row>
    <row r="26" spans="1:6" ht="12.75">
      <c r="A26" s="26"/>
      <c r="B26" s="21" t="s">
        <v>63</v>
      </c>
      <c r="C26" s="21"/>
      <c r="D26" s="30">
        <v>802044.03126</v>
      </c>
      <c r="E26" s="28">
        <v>0</v>
      </c>
      <c r="F26" s="170">
        <v>802044.03126</v>
      </c>
    </row>
    <row r="27" spans="1:6" ht="12.75">
      <c r="A27" s="26"/>
      <c r="B27" s="21" t="s">
        <v>17</v>
      </c>
      <c r="C27" s="21"/>
      <c r="D27" s="30">
        <v>9169.578</v>
      </c>
      <c r="E27" s="28">
        <v>0</v>
      </c>
      <c r="F27" s="170">
        <v>9169.578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30">
        <v>1350039.367420001</v>
      </c>
      <c r="E29" s="28">
        <v>969.0841770000116</v>
      </c>
      <c r="F29" s="170">
        <v>1351008.4515970005</v>
      </c>
    </row>
    <row r="30" spans="1:6" ht="12.75">
      <c r="A30" s="26"/>
      <c r="B30" s="21"/>
      <c r="C30" s="21"/>
      <c r="D30" s="30"/>
      <c r="E30" s="28"/>
      <c r="F30" s="170"/>
    </row>
    <row r="31" spans="1:6" ht="12.75">
      <c r="A31" s="25" t="s">
        <v>19</v>
      </c>
      <c r="B31" s="21"/>
      <c r="C31" s="21"/>
      <c r="D31" s="30"/>
      <c r="E31" s="28"/>
      <c r="F31" s="170"/>
    </row>
    <row r="32" spans="1:6" ht="12.75">
      <c r="A32" s="26" t="s">
        <v>20</v>
      </c>
      <c r="B32" s="21"/>
      <c r="C32" s="21"/>
      <c r="D32" s="30">
        <v>713831.37061</v>
      </c>
      <c r="E32" s="28">
        <v>0</v>
      </c>
      <c r="F32" s="170">
        <v>713831.37061</v>
      </c>
    </row>
    <row r="33" spans="1:6" ht="12.75">
      <c r="A33" s="26"/>
      <c r="B33" s="21" t="s">
        <v>21</v>
      </c>
      <c r="C33" s="21"/>
      <c r="D33" s="30">
        <v>9281.36127</v>
      </c>
      <c r="E33" s="28">
        <v>0</v>
      </c>
      <c r="F33" s="170">
        <v>9281.36127</v>
      </c>
    </row>
    <row r="34" spans="1:6" ht="12.75">
      <c r="A34" s="26"/>
      <c r="B34" s="21" t="s">
        <v>22</v>
      </c>
      <c r="C34" s="21"/>
      <c r="D34" s="30">
        <v>487313.96771</v>
      </c>
      <c r="E34" s="28">
        <v>0</v>
      </c>
      <c r="F34" s="170">
        <v>487313.96771</v>
      </c>
    </row>
    <row r="35" spans="1:6" ht="12.75">
      <c r="A35" s="26"/>
      <c r="B35" s="21" t="s">
        <v>23</v>
      </c>
      <c r="C35" s="21"/>
      <c r="D35" s="30">
        <v>235798.76416999998</v>
      </c>
      <c r="E35" s="28">
        <v>0</v>
      </c>
      <c r="F35" s="170">
        <v>235798.76416999998</v>
      </c>
    </row>
    <row r="36" spans="1:6" ht="12.75">
      <c r="A36" s="26"/>
      <c r="B36" s="21"/>
      <c r="C36" s="21"/>
      <c r="D36" s="30"/>
      <c r="E36" s="28"/>
      <c r="F36" s="170"/>
    </row>
    <row r="37" spans="1:6" ht="12.75">
      <c r="A37" s="35" t="s">
        <v>25</v>
      </c>
      <c r="B37" s="36"/>
      <c r="C37" s="36"/>
      <c r="D37" s="38">
        <v>4169996.962970001</v>
      </c>
      <c r="E37" s="39">
        <v>136606.41846000002</v>
      </c>
      <c r="F37" s="172">
        <v>4306603.381430001</v>
      </c>
    </row>
    <row r="38" spans="1:6" ht="12.75">
      <c r="A38" s="35" t="s">
        <v>26</v>
      </c>
      <c r="B38" s="36"/>
      <c r="C38" s="36"/>
      <c r="D38" s="38">
        <v>3533788.96616</v>
      </c>
      <c r="E38" s="39">
        <v>135637.334283</v>
      </c>
      <c r="F38" s="172">
        <v>3669426.300443</v>
      </c>
    </row>
    <row r="39" spans="1:6" ht="12.75">
      <c r="A39" s="35" t="s">
        <v>24</v>
      </c>
      <c r="B39" s="36"/>
      <c r="C39" s="36"/>
      <c r="D39" s="38">
        <v>636207.9968100013</v>
      </c>
      <c r="E39" s="39">
        <v>969.0841770000116</v>
      </c>
      <c r="F39" s="172">
        <v>637177.0809870008</v>
      </c>
    </row>
    <row r="40" spans="1:6" ht="12.75">
      <c r="A40" s="41"/>
      <c r="B40" s="42"/>
      <c r="C40" s="42"/>
      <c r="D40" s="173"/>
      <c r="E40" s="45"/>
      <c r="F40" s="174"/>
    </row>
    <row r="41" spans="1:6" ht="12.75">
      <c r="A41" s="26"/>
      <c r="B41" s="21"/>
      <c r="C41" s="21"/>
      <c r="D41" s="171"/>
      <c r="E41" s="31"/>
      <c r="F41" s="110"/>
    </row>
    <row r="42" spans="1:6" ht="12.75">
      <c r="A42" s="25" t="s">
        <v>27</v>
      </c>
      <c r="B42" s="21"/>
      <c r="C42" s="21"/>
      <c r="D42" s="171"/>
      <c r="E42" s="31"/>
      <c r="F42" s="110"/>
    </row>
    <row r="43" spans="1:6" ht="12.75">
      <c r="A43" s="25"/>
      <c r="B43" s="21"/>
      <c r="C43" s="21"/>
      <c r="D43" s="171"/>
      <c r="E43" s="31"/>
      <c r="F43" s="110"/>
    </row>
    <row r="44" spans="1:6" ht="12.75">
      <c r="A44" s="26" t="s">
        <v>28</v>
      </c>
      <c r="B44" s="21"/>
      <c r="C44" s="21"/>
      <c r="D44" s="30">
        <v>302761.52606999996</v>
      </c>
      <c r="E44" s="28">
        <v>71329.45638000002</v>
      </c>
      <c r="F44" s="170">
        <v>374090.98245</v>
      </c>
    </row>
    <row r="45" spans="1:6" ht="12.75">
      <c r="A45" s="26" t="s">
        <v>29</v>
      </c>
      <c r="B45" s="21"/>
      <c r="C45" s="21"/>
      <c r="D45" s="30">
        <v>43031.10012</v>
      </c>
      <c r="E45" s="28">
        <v>-212.92974000000004</v>
      </c>
      <c r="F45" s="170">
        <v>42818.17038</v>
      </c>
    </row>
    <row r="46" spans="1:6" ht="12.75">
      <c r="A46" s="26"/>
      <c r="B46" s="21" t="s">
        <v>30</v>
      </c>
      <c r="C46" s="21"/>
      <c r="D46" s="30">
        <v>75328.40977</v>
      </c>
      <c r="E46" s="28">
        <v>0</v>
      </c>
      <c r="F46" s="170">
        <v>75328.40977</v>
      </c>
    </row>
    <row r="47" spans="1:6" ht="12.75">
      <c r="A47" s="26"/>
      <c r="B47" s="21" t="s">
        <v>31</v>
      </c>
      <c r="C47" s="21"/>
      <c r="D47" s="30">
        <v>32297.309649999996</v>
      </c>
      <c r="E47" s="28">
        <v>212.92974000000004</v>
      </c>
      <c r="F47" s="170">
        <v>32510.239389999995</v>
      </c>
    </row>
    <row r="48" spans="1:6" ht="12.75">
      <c r="A48" s="26" t="s">
        <v>32</v>
      </c>
      <c r="B48" s="21"/>
      <c r="C48" s="21"/>
      <c r="D48" s="30">
        <v>146416.02151999995</v>
      </c>
      <c r="E48" s="28">
        <v>0</v>
      </c>
      <c r="F48" s="170">
        <v>146416.02151999995</v>
      </c>
    </row>
    <row r="49" spans="1:6" ht="12.75">
      <c r="A49" s="26"/>
      <c r="B49" s="21" t="s">
        <v>33</v>
      </c>
      <c r="C49" s="21"/>
      <c r="D49" s="30">
        <v>190774.28751999995</v>
      </c>
      <c r="E49" s="28">
        <v>0</v>
      </c>
      <c r="F49" s="170">
        <v>190774.28751999995</v>
      </c>
    </row>
    <row r="50" spans="1:6" ht="12.75">
      <c r="A50" s="26"/>
      <c r="B50" s="21" t="s">
        <v>34</v>
      </c>
      <c r="C50" s="21"/>
      <c r="D50" s="30">
        <v>44358.265999999996</v>
      </c>
      <c r="E50" s="28">
        <v>0</v>
      </c>
      <c r="F50" s="170">
        <v>44358.265999999996</v>
      </c>
    </row>
    <row r="51" spans="1:6" ht="12.75">
      <c r="A51" s="26" t="s">
        <v>35</v>
      </c>
      <c r="B51" s="21"/>
      <c r="C51" s="21"/>
      <c r="D51" s="30">
        <v>-9460.441390000013</v>
      </c>
      <c r="E51" s="28">
        <v>0</v>
      </c>
      <c r="F51" s="170">
        <v>-9460.441390000013</v>
      </c>
    </row>
    <row r="52" spans="1:6" ht="12.75">
      <c r="A52" s="26" t="s">
        <v>36</v>
      </c>
      <c r="B52" s="21"/>
      <c r="C52" s="21"/>
      <c r="D52" s="30">
        <v>-20555.685499999934</v>
      </c>
      <c r="E52" s="28">
        <v>71265.12612000002</v>
      </c>
      <c r="F52" s="170">
        <v>50709.44062000008</v>
      </c>
    </row>
    <row r="53" spans="1:6" ht="12.75">
      <c r="A53" s="26" t="s">
        <v>128</v>
      </c>
      <c r="B53" s="21"/>
      <c r="C53" s="21"/>
      <c r="D53" s="30">
        <v>439003.28552000003</v>
      </c>
      <c r="E53" s="28">
        <v>-10.80093</v>
      </c>
      <c r="F53" s="170">
        <v>438992.48459000007</v>
      </c>
    </row>
    <row r="54" spans="1:6" ht="12.75">
      <c r="A54" s="26"/>
      <c r="B54" s="21" t="s">
        <v>37</v>
      </c>
      <c r="C54" s="21"/>
      <c r="D54" s="30">
        <v>0</v>
      </c>
      <c r="E54" s="28">
        <v>-11.82959</v>
      </c>
      <c r="F54" s="170">
        <v>-11.82959</v>
      </c>
    </row>
    <row r="55" spans="1:6" ht="12.75">
      <c r="A55" s="26"/>
      <c r="B55" s="21" t="s">
        <v>38</v>
      </c>
      <c r="C55" s="21"/>
      <c r="D55" s="30">
        <v>439003.28552000003</v>
      </c>
      <c r="E55" s="28">
        <v>1.0286600000000001</v>
      </c>
      <c r="F55" s="170">
        <v>439004.31418000004</v>
      </c>
    </row>
    <row r="56" spans="1:6" ht="12.75">
      <c r="A56" s="26" t="s">
        <v>129</v>
      </c>
      <c r="B56" s="21"/>
      <c r="C56" s="21"/>
      <c r="D56" s="30">
        <v>-295672.7542</v>
      </c>
      <c r="E56" s="28">
        <v>288.06093</v>
      </c>
      <c r="F56" s="170">
        <v>-295384.69327000005</v>
      </c>
    </row>
    <row r="57" spans="1:6" ht="12.75">
      <c r="A57" s="26" t="s">
        <v>39</v>
      </c>
      <c r="B57" s="21"/>
      <c r="C57" s="21"/>
      <c r="D57" s="30">
        <v>0</v>
      </c>
      <c r="E57" s="28">
        <v>0</v>
      </c>
      <c r="F57" s="170">
        <v>0</v>
      </c>
    </row>
    <row r="58" spans="1:6" ht="12.75">
      <c r="A58" s="26"/>
      <c r="B58" s="21"/>
      <c r="C58" s="21"/>
      <c r="D58" s="30"/>
      <c r="E58" s="28"/>
      <c r="F58" s="170"/>
    </row>
    <row r="59" spans="1:6" ht="12.75">
      <c r="A59" s="26" t="s">
        <v>40</v>
      </c>
      <c r="B59" s="21"/>
      <c r="C59" s="21"/>
      <c r="D59" s="30">
        <v>-333446.47073999996</v>
      </c>
      <c r="E59" s="28">
        <v>70360.372203</v>
      </c>
      <c r="F59" s="170">
        <v>-263086.09853699995</v>
      </c>
    </row>
    <row r="60" spans="1:6" ht="12.75">
      <c r="A60" s="26" t="s">
        <v>41</v>
      </c>
      <c r="B60" s="21"/>
      <c r="C60" s="21"/>
      <c r="D60" s="30">
        <v>-125603.07783999998</v>
      </c>
      <c r="E60" s="28">
        <v>-2430.12055</v>
      </c>
      <c r="F60" s="170">
        <v>-128033.19838999998</v>
      </c>
    </row>
    <row r="61" spans="1:6" ht="12.75">
      <c r="A61" s="26"/>
      <c r="B61" s="21" t="s">
        <v>42</v>
      </c>
      <c r="C61" s="21"/>
      <c r="D61" s="30">
        <v>55621.28323</v>
      </c>
      <c r="E61" s="28">
        <v>0</v>
      </c>
      <c r="F61" s="170">
        <v>55621.28323</v>
      </c>
    </row>
    <row r="62" spans="1:6" ht="12.75">
      <c r="A62" s="26"/>
      <c r="B62" s="21"/>
      <c r="C62" s="21" t="s">
        <v>43</v>
      </c>
      <c r="D62" s="30">
        <v>0</v>
      </c>
      <c r="E62" s="28">
        <v>0</v>
      </c>
      <c r="F62" s="170">
        <v>0</v>
      </c>
    </row>
    <row r="63" spans="1:6" ht="12.75">
      <c r="A63" s="26"/>
      <c r="B63" s="21"/>
      <c r="C63" s="21" t="s">
        <v>44</v>
      </c>
      <c r="D63" s="30">
        <v>55621.28323</v>
      </c>
      <c r="E63" s="28">
        <v>0</v>
      </c>
      <c r="F63" s="170">
        <v>55621.28323</v>
      </c>
    </row>
    <row r="64" spans="1:6" ht="12.75">
      <c r="A64" s="26"/>
      <c r="B64" s="21" t="s">
        <v>45</v>
      </c>
      <c r="C64" s="21"/>
      <c r="D64" s="30">
        <v>181224.36106999998</v>
      </c>
      <c r="E64" s="28">
        <v>2430.12055</v>
      </c>
      <c r="F64" s="170">
        <v>183654.48161999998</v>
      </c>
    </row>
    <row r="65" spans="1:6" ht="12.75">
      <c r="A65" s="26" t="s">
        <v>46</v>
      </c>
      <c r="B65" s="21"/>
      <c r="C65" s="21"/>
      <c r="D65" s="30">
        <v>-11959.265899999999</v>
      </c>
      <c r="E65" s="28">
        <v>0</v>
      </c>
      <c r="F65" s="170">
        <v>-11959.265899999999</v>
      </c>
    </row>
    <row r="66" spans="1:6" ht="12.75">
      <c r="A66" s="26"/>
      <c r="B66" s="21" t="s">
        <v>42</v>
      </c>
      <c r="C66" s="21"/>
      <c r="D66" s="30">
        <v>286077.604</v>
      </c>
      <c r="E66" s="28">
        <v>0</v>
      </c>
      <c r="F66" s="170">
        <v>286077.604</v>
      </c>
    </row>
    <row r="67" spans="1:6" ht="12.75">
      <c r="A67" s="26"/>
      <c r="B67" s="21"/>
      <c r="C67" s="21" t="s">
        <v>43</v>
      </c>
      <c r="D67" s="30">
        <v>286077.604</v>
      </c>
      <c r="E67" s="28">
        <v>0</v>
      </c>
      <c r="F67" s="170">
        <v>286077.604</v>
      </c>
    </row>
    <row r="68" spans="1:6" ht="12.75">
      <c r="A68" s="26"/>
      <c r="B68" s="21"/>
      <c r="C68" s="21" t="s">
        <v>44</v>
      </c>
      <c r="D68" s="30">
        <v>0</v>
      </c>
      <c r="E68" s="28">
        <v>0</v>
      </c>
      <c r="F68" s="170">
        <v>0</v>
      </c>
    </row>
    <row r="69" spans="1:6" ht="12.75">
      <c r="A69" s="26"/>
      <c r="B69" s="21" t="s">
        <v>45</v>
      </c>
      <c r="C69" s="21"/>
      <c r="D69" s="30">
        <v>298036.8699</v>
      </c>
      <c r="E69" s="28">
        <v>0</v>
      </c>
      <c r="F69" s="170">
        <v>298036.8699</v>
      </c>
    </row>
    <row r="70" spans="1:6" ht="12.75">
      <c r="A70" s="26" t="s">
        <v>47</v>
      </c>
      <c r="B70" s="21"/>
      <c r="C70" s="21"/>
      <c r="D70" s="30">
        <v>-195884.12699999998</v>
      </c>
      <c r="E70" s="28">
        <v>72790.49275300001</v>
      </c>
      <c r="F70" s="170">
        <v>-123093.63424699997</v>
      </c>
    </row>
    <row r="71" spans="1:6" ht="12.75">
      <c r="A71" s="26"/>
      <c r="B71" s="21"/>
      <c r="C71" s="21"/>
      <c r="D71" s="30"/>
      <c r="E71" s="28"/>
      <c r="F71" s="170"/>
    </row>
    <row r="72" spans="1:6" ht="12.75">
      <c r="A72" s="35" t="s">
        <v>48</v>
      </c>
      <c r="B72" s="36"/>
      <c r="C72" s="36"/>
      <c r="D72" s="38">
        <v>636207.9968099999</v>
      </c>
      <c r="E72" s="39">
        <v>969.0841770000116</v>
      </c>
      <c r="F72" s="172">
        <v>637177.0809869999</v>
      </c>
    </row>
    <row r="73" spans="1:6" ht="12.75">
      <c r="A73" s="50"/>
      <c r="B73" s="51"/>
      <c r="C73" s="51"/>
      <c r="D73" s="316"/>
      <c r="E73" s="317"/>
      <c r="F73" s="31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47.28125" style="0" customWidth="1"/>
    <col min="4" max="6" width="13.57421875" style="0" customWidth="1"/>
  </cols>
  <sheetData>
    <row r="1" spans="1:6" ht="12.75">
      <c r="A1" s="1" t="s">
        <v>208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248</v>
      </c>
      <c r="B4" s="2"/>
      <c r="C4" s="7"/>
      <c r="D4" s="2"/>
      <c r="E4" s="2"/>
      <c r="F4" s="2"/>
    </row>
    <row r="5" spans="1:6" ht="12.75">
      <c r="A5" s="1" t="s">
        <v>206</v>
      </c>
      <c r="B5" s="2"/>
      <c r="C5" s="7"/>
      <c r="D5" s="2"/>
      <c r="E5" s="2"/>
      <c r="F5" s="2"/>
    </row>
    <row r="6" spans="1:4" ht="12.75">
      <c r="A6" s="1"/>
      <c r="B6" s="2"/>
      <c r="C6" s="264"/>
      <c r="D6" s="264"/>
    </row>
    <row r="7" spans="1:6" ht="42.75" customHeight="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87">
        <v>18.89704125710685</v>
      </c>
      <c r="E10" s="88">
        <v>25.275623850788207</v>
      </c>
      <c r="F10" s="120">
        <v>19.067330847163035</v>
      </c>
    </row>
    <row r="11" spans="1:6" ht="12.75">
      <c r="A11" s="26"/>
      <c r="B11" s="21" t="s">
        <v>8</v>
      </c>
      <c r="C11" s="21"/>
      <c r="D11" s="87">
        <v>19.09278198083788</v>
      </c>
      <c r="E11" s="88">
        <v>-46.49661153582964</v>
      </c>
      <c r="F11" s="120">
        <v>19.088834980735815</v>
      </c>
    </row>
    <row r="12" spans="1:6" ht="12.75">
      <c r="A12" s="272"/>
      <c r="B12" s="273"/>
      <c r="C12" s="273" t="s">
        <v>215</v>
      </c>
      <c r="D12" s="277">
        <v>154.2008667843089</v>
      </c>
      <c r="E12" s="278"/>
      <c r="F12" s="279">
        <v>154.2008667843089</v>
      </c>
    </row>
    <row r="13" spans="1:6" ht="12.75">
      <c r="A13" s="272"/>
      <c r="B13" s="273"/>
      <c r="C13" s="273" t="s">
        <v>249</v>
      </c>
      <c r="D13" s="277">
        <v>13.451616061038486</v>
      </c>
      <c r="E13" s="278"/>
      <c r="F13" s="279">
        <v>13.451616061038486</v>
      </c>
    </row>
    <row r="14" spans="1:6" ht="12.75">
      <c r="A14" s="26"/>
      <c r="B14" s="21" t="s">
        <v>9</v>
      </c>
      <c r="C14" s="21"/>
      <c r="D14" s="87">
        <v>36.861763980534555</v>
      </c>
      <c r="E14" s="88">
        <v>24.447482706860324</v>
      </c>
      <c r="F14" s="120">
        <v>34.471217149527455</v>
      </c>
    </row>
    <row r="15" spans="1:6" ht="12.75">
      <c r="A15" s="26"/>
      <c r="B15" s="21" t="s">
        <v>10</v>
      </c>
      <c r="C15" s="21"/>
      <c r="D15" s="87">
        <v>9.240835099194577</v>
      </c>
      <c r="E15" s="31"/>
      <c r="F15" s="120">
        <v>9.240835099194577</v>
      </c>
    </row>
    <row r="16" spans="1:6" ht="12.75">
      <c r="A16" s="26"/>
      <c r="B16" s="21" t="s">
        <v>80</v>
      </c>
      <c r="C16" s="21"/>
      <c r="D16" s="87">
        <v>70.5653064482219</v>
      </c>
      <c r="E16" s="31"/>
      <c r="F16" s="120">
        <v>70.5653064482219</v>
      </c>
    </row>
    <row r="17" spans="1:6" ht="12.75">
      <c r="A17" s="26"/>
      <c r="B17" s="21" t="s">
        <v>81</v>
      </c>
      <c r="C17" s="21"/>
      <c r="D17" s="87">
        <v>-8.398127414240097</v>
      </c>
      <c r="E17" s="88">
        <v>134.09566551020694</v>
      </c>
      <c r="F17" s="120">
        <v>-6.6250754983562254</v>
      </c>
    </row>
    <row r="18" spans="1:6" ht="12.75">
      <c r="A18" s="26"/>
      <c r="B18" s="21" t="s">
        <v>11</v>
      </c>
      <c r="C18" s="21"/>
      <c r="D18" s="87">
        <v>4.537845516182215</v>
      </c>
      <c r="E18" s="31"/>
      <c r="F18" s="120">
        <v>4.537845516182215</v>
      </c>
    </row>
    <row r="19" spans="1:6" ht="12.75">
      <c r="A19" s="26"/>
      <c r="B19" s="21" t="s">
        <v>12</v>
      </c>
      <c r="C19" s="21"/>
      <c r="D19" s="87">
        <v>-2.773560652225404</v>
      </c>
      <c r="E19" s="31"/>
      <c r="F19" s="120">
        <v>-2.773560652225404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87">
        <v>5.981827176707566</v>
      </c>
      <c r="E21" s="88">
        <v>1.3791449437528858</v>
      </c>
      <c r="F21" s="120">
        <v>5.743732548041991</v>
      </c>
    </row>
    <row r="22" spans="1:6" ht="12.75">
      <c r="A22" s="26"/>
      <c r="B22" s="21" t="s">
        <v>14</v>
      </c>
      <c r="C22" s="21"/>
      <c r="D22" s="87">
        <v>6.123783894116075</v>
      </c>
      <c r="E22" s="31"/>
      <c r="F22" s="120">
        <v>6.123783894116075</v>
      </c>
    </row>
    <row r="23" spans="1:6" ht="12.75">
      <c r="A23" s="26"/>
      <c r="B23" s="21" t="s">
        <v>15</v>
      </c>
      <c r="C23" s="21"/>
      <c r="D23" s="87">
        <v>19.49194033718362</v>
      </c>
      <c r="E23" s="88">
        <v>13.677852851445094</v>
      </c>
      <c r="F23" s="120">
        <v>18.357977422845373</v>
      </c>
    </row>
    <row r="24" spans="1:6" ht="12.75">
      <c r="A24" s="26"/>
      <c r="B24" s="21" t="s">
        <v>16</v>
      </c>
      <c r="C24" s="21"/>
      <c r="D24" s="87">
        <v>-2.95117728412837</v>
      </c>
      <c r="E24" s="88">
        <v>-5.259515150934934</v>
      </c>
      <c r="F24" s="120">
        <v>-4.216171461998474</v>
      </c>
    </row>
    <row r="25" spans="1:6" ht="12.75">
      <c r="A25" s="26"/>
      <c r="B25" s="21" t="s">
        <v>82</v>
      </c>
      <c r="C25" s="21"/>
      <c r="D25" s="87">
        <v>6.684324968689892</v>
      </c>
      <c r="E25" s="88">
        <v>-95.70509149751987</v>
      </c>
      <c r="F25" s="120">
        <v>6.5614375208254305</v>
      </c>
    </row>
    <row r="26" spans="1:6" ht="12.75">
      <c r="A26" s="26"/>
      <c r="B26" s="21" t="s">
        <v>132</v>
      </c>
      <c r="C26" s="21"/>
      <c r="D26" s="87">
        <v>4.482069877427675</v>
      </c>
      <c r="E26" s="31"/>
      <c r="F26" s="120">
        <v>4.482069877427675</v>
      </c>
    </row>
    <row r="27" spans="1:6" ht="12.75">
      <c r="A27" s="26"/>
      <c r="B27" s="21" t="s">
        <v>17</v>
      </c>
      <c r="C27" s="21"/>
      <c r="D27" s="87">
        <v>-80.18054759461137</v>
      </c>
      <c r="E27" s="31"/>
      <c r="F27" s="120">
        <v>-80.18054759461137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87">
        <v>56.20172665246086</v>
      </c>
      <c r="E29" s="88">
        <v>48.68347702075947</v>
      </c>
      <c r="F29" s="120">
        <v>61.82795906872271</v>
      </c>
    </row>
    <row r="30" spans="1:6" ht="12.75">
      <c r="A30" s="26"/>
      <c r="B30" s="21"/>
      <c r="C30" s="21"/>
      <c r="D30" s="171"/>
      <c r="E30" s="31"/>
      <c r="F30" s="110"/>
    </row>
    <row r="31" spans="1:6" ht="12.75">
      <c r="A31" s="25" t="s">
        <v>19</v>
      </c>
      <c r="B31" s="21"/>
      <c r="C31" s="21"/>
      <c r="D31" s="171"/>
      <c r="E31" s="31"/>
      <c r="F31" s="110"/>
    </row>
    <row r="32" spans="1:6" ht="12.75">
      <c r="A32" s="26" t="s">
        <v>20</v>
      </c>
      <c r="B32" s="21"/>
      <c r="C32" s="21"/>
      <c r="D32" s="87">
        <v>10.114341856384046</v>
      </c>
      <c r="E32" s="93" t="e">
        <v>#DIV/0!</v>
      </c>
      <c r="F32" s="120">
        <v>10.114341856384046</v>
      </c>
    </row>
    <row r="33" spans="1:6" ht="12.75">
      <c r="A33" s="26"/>
      <c r="B33" s="21" t="s">
        <v>21</v>
      </c>
      <c r="C33" s="21"/>
      <c r="D33" s="87">
        <v>22.87302804681943</v>
      </c>
      <c r="E33" s="31"/>
      <c r="F33" s="120">
        <v>22.87302804681943</v>
      </c>
    </row>
    <row r="34" spans="1:6" ht="12.75">
      <c r="A34" s="26"/>
      <c r="B34" s="21" t="s">
        <v>22</v>
      </c>
      <c r="C34" s="21"/>
      <c r="D34" s="87">
        <v>11.35973455677226</v>
      </c>
      <c r="E34" s="31"/>
      <c r="F34" s="120">
        <v>11.35973455677226</v>
      </c>
    </row>
    <row r="35" spans="1:6" ht="12.75">
      <c r="A35" s="26"/>
      <c r="B35" s="21" t="s">
        <v>23</v>
      </c>
      <c r="C35" s="21"/>
      <c r="D35" s="87">
        <v>8.75698366447435</v>
      </c>
      <c r="E35" s="31"/>
      <c r="F35" s="120">
        <v>8.75698366447435</v>
      </c>
    </row>
    <row r="36" spans="1:6" ht="12.75">
      <c r="A36" s="26"/>
      <c r="B36" s="21"/>
      <c r="C36" s="21"/>
      <c r="D36" s="171"/>
      <c r="E36" s="31"/>
      <c r="F36" s="110"/>
    </row>
    <row r="37" spans="1:6" ht="12.75">
      <c r="A37" s="35" t="s">
        <v>133</v>
      </c>
      <c r="B37" s="36"/>
      <c r="C37" s="36"/>
      <c r="D37" s="95">
        <v>18.903677659668027</v>
      </c>
      <c r="E37" s="96">
        <v>25.275623850788207</v>
      </c>
      <c r="F37" s="262">
        <v>19.07351370691186</v>
      </c>
    </row>
    <row r="38" spans="1:6" ht="12.75">
      <c r="A38" s="35" t="s">
        <v>134</v>
      </c>
      <c r="B38" s="36"/>
      <c r="C38" s="36"/>
      <c r="D38" s="95">
        <v>6.6835316529943345</v>
      </c>
      <c r="E38" s="96">
        <v>1.3791449437528858</v>
      </c>
      <c r="F38" s="262">
        <v>6.4521737132708035</v>
      </c>
    </row>
    <row r="39" spans="1:6" ht="12.75">
      <c r="A39" s="50"/>
      <c r="B39" s="51"/>
      <c r="C39" s="51"/>
      <c r="D39" s="173"/>
      <c r="E39" s="45"/>
      <c r="F39" s="174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48.28125" style="0" customWidth="1"/>
    <col min="4" max="6" width="13.57421875" style="0" customWidth="1"/>
  </cols>
  <sheetData>
    <row r="1" spans="1:6" ht="12.75">
      <c r="A1" s="1" t="s">
        <v>209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70</v>
      </c>
      <c r="B4" s="2"/>
      <c r="C4" s="7"/>
      <c r="D4" s="2"/>
      <c r="E4" s="2"/>
      <c r="F4" s="2"/>
    </row>
    <row r="5" spans="1:6" ht="12.75">
      <c r="A5" s="1" t="s">
        <v>206</v>
      </c>
      <c r="B5" s="2"/>
      <c r="C5" s="7"/>
      <c r="D5" s="2"/>
      <c r="E5" s="2"/>
      <c r="F5" s="2"/>
    </row>
    <row r="6" spans="1:4" ht="12.75">
      <c r="A6" s="1"/>
      <c r="B6" s="2"/>
      <c r="C6" s="264"/>
      <c r="D6" s="264"/>
    </row>
    <row r="7" spans="1:6" ht="38.25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87">
        <v>23.604780367105825</v>
      </c>
      <c r="E10" s="88">
        <v>47.34115281611751</v>
      </c>
      <c r="F10" s="120">
        <v>24.122015660447893</v>
      </c>
    </row>
    <row r="11" spans="1:6" ht="12.75">
      <c r="A11" s="26"/>
      <c r="B11" s="21" t="s">
        <v>8</v>
      </c>
      <c r="C11" s="21"/>
      <c r="D11" s="87">
        <v>18.871602678168408</v>
      </c>
      <c r="E11" s="88">
        <v>-98.51695589491158</v>
      </c>
      <c r="F11" s="120">
        <v>18.851732412920484</v>
      </c>
    </row>
    <row r="12" spans="1:6" ht="12.75">
      <c r="A12" s="26"/>
      <c r="B12" s="21"/>
      <c r="C12" s="273" t="s">
        <v>215</v>
      </c>
      <c r="D12" s="277">
        <v>553.7853277235027</v>
      </c>
      <c r="E12" s="278"/>
      <c r="F12" s="279">
        <v>553.7853277235027</v>
      </c>
    </row>
    <row r="13" spans="1:6" ht="12.75">
      <c r="A13" s="26"/>
      <c r="B13" s="21"/>
      <c r="C13" s="273" t="s">
        <v>249</v>
      </c>
      <c r="D13" s="277">
        <v>14.682041990818483</v>
      </c>
      <c r="E13" s="278"/>
      <c r="F13" s="279">
        <v>14.682041990818483</v>
      </c>
    </row>
    <row r="14" spans="1:6" ht="12.75">
      <c r="A14" s="26"/>
      <c r="B14" s="21" t="s">
        <v>9</v>
      </c>
      <c r="C14" s="21"/>
      <c r="D14" s="87">
        <v>122.28685277203151</v>
      </c>
      <c r="E14" s="88">
        <v>47.80342583658474</v>
      </c>
      <c r="F14" s="120">
        <v>100.52616266208867</v>
      </c>
    </row>
    <row r="15" spans="1:6" ht="12.75">
      <c r="A15" s="26"/>
      <c r="B15" s="21" t="s">
        <v>10</v>
      </c>
      <c r="C15" s="21"/>
      <c r="D15" s="87">
        <v>8.737330015247036</v>
      </c>
      <c r="E15" s="31"/>
      <c r="F15" s="120">
        <v>8.737330015247036</v>
      </c>
    </row>
    <row r="16" spans="1:6" ht="12.75">
      <c r="A16" s="26"/>
      <c r="B16" s="21" t="s">
        <v>60</v>
      </c>
      <c r="C16" s="21"/>
      <c r="D16" s="87">
        <v>177.7128729348417</v>
      </c>
      <c r="E16" s="31"/>
      <c r="F16" s="120">
        <v>177.7128729348417</v>
      </c>
    </row>
    <row r="17" spans="1:6" ht="12.75">
      <c r="A17" s="26"/>
      <c r="B17" s="21" t="s">
        <v>61</v>
      </c>
      <c r="C17" s="21"/>
      <c r="D17" s="87">
        <v>49.08995037399042</v>
      </c>
      <c r="E17" s="265">
        <v>135.0575526362213</v>
      </c>
      <c r="F17" s="120">
        <v>50.54740489150955</v>
      </c>
    </row>
    <row r="18" spans="1:6" ht="12.75">
      <c r="A18" s="26"/>
      <c r="B18" s="21" t="s">
        <v>11</v>
      </c>
      <c r="C18" s="21"/>
      <c r="D18" s="87">
        <v>15.978215163447974</v>
      </c>
      <c r="E18" s="31"/>
      <c r="F18" s="120">
        <v>15.978215163447974</v>
      </c>
    </row>
    <row r="19" spans="1:6" ht="12.75">
      <c r="A19" s="26"/>
      <c r="B19" s="21" t="s">
        <v>12</v>
      </c>
      <c r="C19" s="21"/>
      <c r="D19" s="87">
        <v>0.820931126000235</v>
      </c>
      <c r="E19" s="31"/>
      <c r="F19" s="120">
        <v>0.820931126000235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87">
        <v>6.452140157515718</v>
      </c>
      <c r="E21" s="88">
        <v>-7.882457158452616</v>
      </c>
      <c r="F21" s="120">
        <v>5.653064240933148</v>
      </c>
    </row>
    <row r="22" spans="1:6" ht="12.75">
      <c r="A22" s="26"/>
      <c r="B22" s="21" t="s">
        <v>14</v>
      </c>
      <c r="C22" s="21"/>
      <c r="D22" s="87">
        <v>6.187392752004994</v>
      </c>
      <c r="E22" s="31"/>
      <c r="F22" s="120">
        <v>6.187392752004994</v>
      </c>
    </row>
    <row r="23" spans="1:6" ht="12.75">
      <c r="A23" s="26"/>
      <c r="B23" s="21" t="s">
        <v>15</v>
      </c>
      <c r="C23" s="21"/>
      <c r="D23" s="87">
        <v>53.81586540758856</v>
      </c>
      <c r="E23" s="88">
        <v>-13.81039520638787</v>
      </c>
      <c r="F23" s="120">
        <v>35.45922903464287</v>
      </c>
    </row>
    <row r="24" spans="1:6" ht="12.75">
      <c r="A24" s="26"/>
      <c r="B24" s="21" t="s">
        <v>16</v>
      </c>
      <c r="C24" s="21"/>
      <c r="D24" s="87">
        <v>-0.24842182583654226</v>
      </c>
      <c r="E24" s="88">
        <v>-1.9818215214895574</v>
      </c>
      <c r="F24" s="120">
        <v>-1.1954022642558293</v>
      </c>
    </row>
    <row r="25" spans="1:6" ht="12.75">
      <c r="A25" s="26"/>
      <c r="B25" s="21" t="s">
        <v>62</v>
      </c>
      <c r="C25" s="21"/>
      <c r="D25" s="87">
        <v>8.607397719951116</v>
      </c>
      <c r="E25" s="88">
        <v>-95.93686443767157</v>
      </c>
      <c r="F25" s="120">
        <v>8.305499576605936</v>
      </c>
    </row>
    <row r="26" spans="1:6" ht="12.75">
      <c r="A26" s="26"/>
      <c r="B26" s="21" t="s">
        <v>63</v>
      </c>
      <c r="C26" s="21"/>
      <c r="D26" s="87">
        <v>2.9421603843709843</v>
      </c>
      <c r="E26" s="31"/>
      <c r="F26" s="120">
        <v>2.9421603843709843</v>
      </c>
    </row>
    <row r="27" spans="1:6" ht="12.75">
      <c r="A27" s="26"/>
      <c r="B27" s="21" t="s">
        <v>17</v>
      </c>
      <c r="C27" s="21"/>
      <c r="D27" s="87">
        <v>-96.87100756205383</v>
      </c>
      <c r="E27" s="31"/>
      <c r="F27" s="120">
        <v>-96.87100756205383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87">
        <v>79.78208239562133</v>
      </c>
      <c r="E29" s="88">
        <v>61.48436060698182</v>
      </c>
      <c r="F29" s="120">
        <v>95.15035450808094</v>
      </c>
    </row>
    <row r="30" spans="1:6" ht="12.75">
      <c r="A30" s="26"/>
      <c r="B30" s="21"/>
      <c r="C30" s="21"/>
      <c r="D30" s="171"/>
      <c r="E30" s="31"/>
      <c r="F30" s="110"/>
    </row>
    <row r="31" spans="1:6" ht="12.75">
      <c r="A31" s="25" t="s">
        <v>19</v>
      </c>
      <c r="B31" s="21"/>
      <c r="C31" s="21"/>
      <c r="D31" s="171"/>
      <c r="E31" s="31"/>
      <c r="F31" s="110"/>
    </row>
    <row r="32" spans="1:6" ht="12.75">
      <c r="A32" s="26" t="s">
        <v>20</v>
      </c>
      <c r="B32" s="21"/>
      <c r="C32" s="21"/>
      <c r="D32" s="87">
        <v>-3.7947650687240264</v>
      </c>
      <c r="E32" s="93" t="e">
        <v>#DIV/0!</v>
      </c>
      <c r="F32" s="120">
        <v>-3.7947650687240264</v>
      </c>
    </row>
    <row r="33" spans="1:6" ht="12.75">
      <c r="A33" s="26"/>
      <c r="B33" s="21" t="s">
        <v>21</v>
      </c>
      <c r="C33" s="21"/>
      <c r="D33" s="87">
        <v>-36.22017590357649</v>
      </c>
      <c r="E33" s="31"/>
      <c r="F33" s="120">
        <v>-36.22017590357649</v>
      </c>
    </row>
    <row r="34" spans="1:6" ht="12.75">
      <c r="A34" s="26"/>
      <c r="B34" s="21" t="s">
        <v>22</v>
      </c>
      <c r="C34" s="21"/>
      <c r="D34" s="87">
        <v>2.48232084244</v>
      </c>
      <c r="E34" s="31"/>
      <c r="F34" s="120">
        <v>2.48232084244</v>
      </c>
    </row>
    <row r="35" spans="1:6" ht="12.75">
      <c r="A35" s="26"/>
      <c r="B35" s="21" t="s">
        <v>23</v>
      </c>
      <c r="C35" s="21"/>
      <c r="D35" s="87">
        <v>-11.022498978222583</v>
      </c>
      <c r="E35" s="31"/>
      <c r="F35" s="120">
        <v>-11.022498978222583</v>
      </c>
    </row>
    <row r="36" spans="1:6" ht="12.75">
      <c r="A36" s="26"/>
      <c r="B36" s="21"/>
      <c r="C36" s="21"/>
      <c r="D36" s="171"/>
      <c r="E36" s="31"/>
      <c r="F36" s="110"/>
    </row>
    <row r="37" spans="1:6" ht="12.75">
      <c r="A37" s="35" t="s">
        <v>25</v>
      </c>
      <c r="B37" s="36"/>
      <c r="C37" s="36"/>
      <c r="D37" s="95">
        <v>23.513046535706362</v>
      </c>
      <c r="E37" s="96">
        <v>47.34115281611751</v>
      </c>
      <c r="F37" s="262">
        <v>24.031501930330034</v>
      </c>
    </row>
    <row r="38" spans="1:6" ht="12.75">
      <c r="A38" s="35" t="s">
        <v>26</v>
      </c>
      <c r="B38" s="36"/>
      <c r="C38" s="36"/>
      <c r="D38" s="95">
        <v>4.966032262241504</v>
      </c>
      <c r="E38" s="96">
        <v>-7.882457158452616</v>
      </c>
      <c r="F38" s="262">
        <v>4.344932412838864</v>
      </c>
    </row>
    <row r="39" spans="1:6" ht="12.75">
      <c r="A39" s="50"/>
      <c r="B39" s="51"/>
      <c r="C39" s="51"/>
      <c r="D39" s="173"/>
      <c r="E39" s="45"/>
      <c r="F39" s="174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11.421875" defaultRowHeight="12.75"/>
  <cols>
    <col min="1" max="2" width="3.140625" style="0" customWidth="1"/>
    <col min="3" max="3" width="47.28125" style="0" customWidth="1"/>
    <col min="4" max="4" width="13.140625" style="0" customWidth="1"/>
    <col min="5" max="5" width="14.00390625" style="0" customWidth="1"/>
  </cols>
  <sheetData>
    <row r="1" spans="1:6" ht="12.75">
      <c r="A1" s="1" t="s">
        <v>211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84</v>
      </c>
      <c r="B4" s="2"/>
      <c r="C4" s="7"/>
      <c r="D4" s="2"/>
      <c r="E4" s="2"/>
      <c r="F4" s="2"/>
    </row>
    <row r="5" spans="1:6" ht="12.75">
      <c r="A5" s="1" t="s">
        <v>206</v>
      </c>
      <c r="B5" s="2"/>
      <c r="C5" s="7"/>
      <c r="D5" s="2"/>
      <c r="E5" s="2"/>
      <c r="F5" s="2"/>
    </row>
    <row r="6" spans="1:4" ht="12.75">
      <c r="A6" s="1"/>
      <c r="B6" s="2"/>
      <c r="C6" s="264"/>
      <c r="D6" s="264"/>
    </row>
    <row r="7" spans="1:6" ht="45" customHeight="1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87">
        <v>21.28736850007973</v>
      </c>
      <c r="E10" s="88">
        <v>9.388431129318064</v>
      </c>
      <c r="F10" s="120">
        <v>20.938180088898804</v>
      </c>
    </row>
    <row r="11" spans="1:6" ht="12.75">
      <c r="A11" s="26"/>
      <c r="B11" s="21" t="s">
        <v>8</v>
      </c>
      <c r="C11" s="21"/>
      <c r="D11" s="87">
        <v>21.183184825714708</v>
      </c>
      <c r="E11" s="88">
        <v>-86.7409168238276</v>
      </c>
      <c r="F11" s="120">
        <v>21.179462160637797</v>
      </c>
    </row>
    <row r="12" spans="1:6" ht="12.75">
      <c r="A12" s="272"/>
      <c r="B12" s="273"/>
      <c r="C12" s="273" t="s">
        <v>215</v>
      </c>
      <c r="D12" s="277">
        <v>83.19222373632664</v>
      </c>
      <c r="E12" s="278"/>
      <c r="F12" s="279">
        <v>83.19222373632664</v>
      </c>
    </row>
    <row r="13" spans="1:6" ht="12.75">
      <c r="A13" s="272"/>
      <c r="B13" s="273"/>
      <c r="C13" s="273" t="s">
        <v>249</v>
      </c>
      <c r="D13" s="277">
        <v>15.271057519705655</v>
      </c>
      <c r="E13" s="278"/>
      <c r="F13" s="279">
        <v>15.271057519705655</v>
      </c>
    </row>
    <row r="14" spans="1:6" ht="12.75">
      <c r="A14" s="26"/>
      <c r="B14" s="21" t="s">
        <v>9</v>
      </c>
      <c r="C14" s="21"/>
      <c r="D14" s="87">
        <v>40.72259671162723</v>
      </c>
      <c r="E14" s="88">
        <v>9.68005293113201</v>
      </c>
      <c r="F14" s="120">
        <v>34.46620696723579</v>
      </c>
    </row>
    <row r="15" spans="1:6" ht="12.75">
      <c r="A15" s="26"/>
      <c r="B15" s="21" t="s">
        <v>10</v>
      </c>
      <c r="C15" s="21"/>
      <c r="D15" s="87">
        <v>11.45937734017728</v>
      </c>
      <c r="E15" s="31"/>
      <c r="F15" s="120">
        <v>11.45937734017728</v>
      </c>
    </row>
    <row r="16" spans="1:6" ht="12.75">
      <c r="A16" s="26"/>
      <c r="B16" s="21" t="s">
        <v>60</v>
      </c>
      <c r="C16" s="21"/>
      <c r="D16" s="87">
        <v>62.6673901569633</v>
      </c>
      <c r="E16" s="31"/>
      <c r="F16" s="120">
        <v>62.6673901569633</v>
      </c>
    </row>
    <row r="17" spans="1:6" ht="12.75">
      <c r="A17" s="26"/>
      <c r="B17" s="21" t="s">
        <v>81</v>
      </c>
      <c r="C17" s="21"/>
      <c r="D17" s="87">
        <v>-0.4546335806601576</v>
      </c>
      <c r="E17" s="265">
        <v>-100</v>
      </c>
      <c r="F17" s="120">
        <v>-0.6516024016992805</v>
      </c>
    </row>
    <row r="18" spans="1:6" ht="12.75">
      <c r="A18" s="26"/>
      <c r="B18" s="21" t="s">
        <v>11</v>
      </c>
      <c r="C18" s="21"/>
      <c r="D18" s="87">
        <v>9.582150706438263</v>
      </c>
      <c r="E18" s="31"/>
      <c r="F18" s="120">
        <v>9.582150706438263</v>
      </c>
    </row>
    <row r="19" spans="1:6" ht="12.75">
      <c r="A19" s="26"/>
      <c r="B19" s="21" t="s">
        <v>12</v>
      </c>
      <c r="C19" s="21"/>
      <c r="D19" s="87">
        <v>-6.791313035477364</v>
      </c>
      <c r="E19" s="31"/>
      <c r="F19" s="120">
        <v>-6.791313035477364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87">
        <v>5.329541089673828</v>
      </c>
      <c r="E21" s="88">
        <v>15.800711611000139</v>
      </c>
      <c r="F21" s="120">
        <v>5.83264184394896</v>
      </c>
    </row>
    <row r="22" spans="1:6" ht="12.75">
      <c r="A22" s="26"/>
      <c r="B22" s="21" t="s">
        <v>14</v>
      </c>
      <c r="C22" s="21"/>
      <c r="D22" s="87">
        <v>5.928852366360937</v>
      </c>
      <c r="E22" s="31"/>
      <c r="F22" s="120">
        <v>5.928852366360937</v>
      </c>
    </row>
    <row r="23" spans="1:6" ht="12.75">
      <c r="A23" s="26"/>
      <c r="B23" s="21" t="s">
        <v>15</v>
      </c>
      <c r="C23" s="21"/>
      <c r="D23" s="87">
        <v>18.651587890611722</v>
      </c>
      <c r="E23" s="88">
        <v>69.16717424967942</v>
      </c>
      <c r="F23" s="120">
        <v>26.40167895620438</v>
      </c>
    </row>
    <row r="24" spans="1:6" ht="12.75">
      <c r="A24" s="26"/>
      <c r="B24" s="21" t="s">
        <v>16</v>
      </c>
      <c r="C24" s="21"/>
      <c r="D24" s="87">
        <v>-3.197825361664264</v>
      </c>
      <c r="E24" s="88">
        <v>-7.984547179659396</v>
      </c>
      <c r="F24" s="120">
        <v>-5.948963010654829</v>
      </c>
    </row>
    <row r="25" spans="1:6" ht="12.75">
      <c r="A25" s="26"/>
      <c r="B25" s="21" t="s">
        <v>62</v>
      </c>
      <c r="C25" s="21"/>
      <c r="D25" s="87">
        <v>3.9557720981397093</v>
      </c>
      <c r="E25" s="88">
        <v>-93.65935881415666</v>
      </c>
      <c r="F25" s="120">
        <v>3.867462001204802</v>
      </c>
    </row>
    <row r="26" spans="1:6" ht="12.75">
      <c r="A26" s="26"/>
      <c r="B26" s="21" t="s">
        <v>63</v>
      </c>
      <c r="C26" s="21"/>
      <c r="D26" s="87">
        <v>6.536299932446865</v>
      </c>
      <c r="E26" s="31"/>
      <c r="F26" s="120">
        <v>6.536299932446865</v>
      </c>
    </row>
    <row r="27" spans="1:6" ht="12.75">
      <c r="A27" s="26"/>
      <c r="B27" s="21" t="s">
        <v>17</v>
      </c>
      <c r="C27" s="21"/>
      <c r="D27" s="87">
        <v>-91.99131406154406</v>
      </c>
      <c r="E27" s="31"/>
      <c r="F27" s="120">
        <v>-91.99131406154406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87">
        <v>61.84376925641877</v>
      </c>
      <c r="E29" s="88">
        <v>-48.185330711481164</v>
      </c>
      <c r="F29" s="120">
        <v>62.13960614244998</v>
      </c>
    </row>
    <row r="30" spans="1:6" ht="12.75">
      <c r="A30" s="26"/>
      <c r="B30" s="21"/>
      <c r="C30" s="21"/>
      <c r="D30" s="171"/>
      <c r="E30" s="31"/>
      <c r="F30" s="110"/>
    </row>
    <row r="31" spans="1:6" ht="12.75">
      <c r="A31" s="25" t="s">
        <v>19</v>
      </c>
      <c r="B31" s="21"/>
      <c r="C31" s="21"/>
      <c r="D31" s="171"/>
      <c r="E31" s="31"/>
      <c r="F31" s="110"/>
    </row>
    <row r="32" spans="1:6" ht="12.75">
      <c r="A32" s="26" t="s">
        <v>20</v>
      </c>
      <c r="B32" s="21"/>
      <c r="C32" s="21"/>
      <c r="D32" s="87">
        <v>11.171701030270942</v>
      </c>
      <c r="E32" s="88"/>
      <c r="F32" s="120">
        <v>11.171701030270942</v>
      </c>
    </row>
    <row r="33" spans="1:6" ht="12.75">
      <c r="A33" s="26"/>
      <c r="B33" s="21" t="s">
        <v>21</v>
      </c>
      <c r="C33" s="21"/>
      <c r="D33" s="87">
        <v>62.844525235115235</v>
      </c>
      <c r="E33" s="31"/>
      <c r="F33" s="120">
        <v>62.844525235115235</v>
      </c>
    </row>
    <row r="34" spans="1:6" ht="12.75">
      <c r="A34" s="26"/>
      <c r="B34" s="21" t="s">
        <v>22</v>
      </c>
      <c r="C34" s="21"/>
      <c r="D34" s="87">
        <v>13.10222579862863</v>
      </c>
      <c r="E34" s="31"/>
      <c r="F34" s="120">
        <v>13.10222579862863</v>
      </c>
    </row>
    <row r="35" spans="1:6" ht="12.75">
      <c r="A35" s="26"/>
      <c r="B35" s="21" t="s">
        <v>23</v>
      </c>
      <c r="C35" s="21"/>
      <c r="D35" s="87">
        <v>9.56105460183576</v>
      </c>
      <c r="E35" s="31"/>
      <c r="F35" s="120">
        <v>9.56105460183576</v>
      </c>
    </row>
    <row r="36" spans="1:6" ht="12.75">
      <c r="A36" s="26"/>
      <c r="B36" s="21"/>
      <c r="C36" s="21"/>
      <c r="D36" s="92">
        <v>11.587352917839254</v>
      </c>
      <c r="E36" s="31"/>
      <c r="F36" s="110"/>
    </row>
    <row r="37" spans="1:6" ht="12.75">
      <c r="A37" s="35" t="s">
        <v>133</v>
      </c>
      <c r="B37" s="36"/>
      <c r="C37" s="36"/>
      <c r="D37" s="95">
        <v>21.33363766701557</v>
      </c>
      <c r="E37" s="96">
        <v>9.388431129318064</v>
      </c>
      <c r="F37" s="262">
        <v>20.983470284441697</v>
      </c>
    </row>
    <row r="38" spans="1:6" ht="12.75">
      <c r="A38" s="35" t="s">
        <v>134</v>
      </c>
      <c r="B38" s="36"/>
      <c r="C38" s="36"/>
      <c r="D38" s="95">
        <v>6.342308402138341</v>
      </c>
      <c r="E38" s="96">
        <v>15.800711611000139</v>
      </c>
      <c r="F38" s="262">
        <v>6.7261874758536955</v>
      </c>
    </row>
    <row r="39" spans="1:6" ht="12.75">
      <c r="A39" s="50"/>
      <c r="B39" s="51"/>
      <c r="C39" s="51"/>
      <c r="D39" s="173"/>
      <c r="E39" s="45"/>
      <c r="F39" s="174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11.421875" defaultRowHeight="12.75"/>
  <cols>
    <col min="1" max="2" width="2.8515625" style="0" customWidth="1"/>
    <col min="3" max="3" width="54.7109375" style="0" customWidth="1"/>
    <col min="4" max="6" width="13.421875" style="0" customWidth="1"/>
  </cols>
  <sheetData>
    <row r="1" spans="1:6" ht="12.75">
      <c r="A1" s="1" t="s">
        <v>212</v>
      </c>
      <c r="B1" s="2"/>
      <c r="C1" s="2"/>
      <c r="D1" s="2"/>
      <c r="E1" s="2"/>
      <c r="F1" s="2"/>
    </row>
    <row r="2" spans="1:6" ht="12.75">
      <c r="A2" s="4" t="s">
        <v>0</v>
      </c>
      <c r="B2" s="5"/>
      <c r="C2" s="5"/>
      <c r="D2" s="2"/>
      <c r="E2" s="2"/>
      <c r="F2" s="2"/>
    </row>
    <row r="3" spans="1:6" ht="12.75">
      <c r="A3" s="1" t="s">
        <v>124</v>
      </c>
      <c r="B3" s="2"/>
      <c r="C3" s="2"/>
      <c r="D3" s="2"/>
      <c r="E3" s="2"/>
      <c r="F3" s="2"/>
    </row>
    <row r="4" spans="1:6" ht="12.75">
      <c r="A4" s="1" t="s">
        <v>214</v>
      </c>
      <c r="B4" s="2"/>
      <c r="C4" s="7"/>
      <c r="D4" s="2"/>
      <c r="E4" s="2"/>
      <c r="F4" s="2"/>
    </row>
    <row r="5" spans="1:6" ht="12.75">
      <c r="A5" s="1" t="s">
        <v>206</v>
      </c>
      <c r="B5" s="2"/>
      <c r="C5" s="7"/>
      <c r="D5" s="2"/>
      <c r="E5" s="2"/>
      <c r="F5" s="2"/>
    </row>
    <row r="6" spans="1:4" ht="12.75">
      <c r="A6" s="1"/>
      <c r="B6" s="2"/>
      <c r="C6" s="264"/>
      <c r="D6" s="264"/>
    </row>
    <row r="7" spans="1:6" ht="38.25">
      <c r="A7" s="14"/>
      <c r="B7" s="15"/>
      <c r="C7" s="15"/>
      <c r="D7" s="142" t="s">
        <v>125</v>
      </c>
      <c r="E7" s="168" t="s">
        <v>126</v>
      </c>
      <c r="F7" s="169" t="s">
        <v>98</v>
      </c>
    </row>
    <row r="8" spans="1:6" ht="12.75">
      <c r="A8" s="20"/>
      <c r="B8" s="21"/>
      <c r="C8" s="21"/>
      <c r="D8" s="26"/>
      <c r="E8" s="21"/>
      <c r="F8" s="104"/>
    </row>
    <row r="9" spans="1:6" ht="12.75">
      <c r="A9" s="25" t="s">
        <v>6</v>
      </c>
      <c r="B9" s="21"/>
      <c r="C9" s="21"/>
      <c r="D9" s="26"/>
      <c r="E9" s="21"/>
      <c r="F9" s="104"/>
    </row>
    <row r="10" spans="1:6" ht="12.75">
      <c r="A10" s="26" t="s">
        <v>7</v>
      </c>
      <c r="B10" s="21"/>
      <c r="C10" s="21"/>
      <c r="D10" s="87">
        <v>17.275097801621886</v>
      </c>
      <c r="E10" s="88">
        <v>27.097339942946963</v>
      </c>
      <c r="F10" s="120">
        <v>17.526821046698828</v>
      </c>
    </row>
    <row r="11" spans="1:6" ht="12.75">
      <c r="A11" s="26"/>
      <c r="B11" s="21" t="s">
        <v>8</v>
      </c>
      <c r="C11" s="21"/>
      <c r="D11" s="87">
        <v>16.181035510181108</v>
      </c>
      <c r="E11" s="88">
        <v>-94.02068889198581</v>
      </c>
      <c r="F11" s="120">
        <v>16.180156112312826</v>
      </c>
    </row>
    <row r="12" spans="1:6" ht="12.75">
      <c r="A12" s="272"/>
      <c r="B12" s="273"/>
      <c r="C12" s="273" t="s">
        <v>215</v>
      </c>
      <c r="D12" s="277">
        <v>172.3379007090053</v>
      </c>
      <c r="E12" s="278"/>
      <c r="F12" s="279">
        <v>172.3379007090053</v>
      </c>
    </row>
    <row r="13" spans="1:6" ht="12.75">
      <c r="A13" s="272"/>
      <c r="B13" s="273"/>
      <c r="C13" s="273" t="s">
        <v>249</v>
      </c>
      <c r="D13" s="277">
        <v>11.598269713574783</v>
      </c>
      <c r="E13" s="278"/>
      <c r="F13" s="279">
        <v>11.598269713574783</v>
      </c>
    </row>
    <row r="14" spans="1:6" ht="12.75">
      <c r="A14" s="26"/>
      <c r="B14" s="21" t="s">
        <v>9</v>
      </c>
      <c r="C14" s="21"/>
      <c r="D14" s="87">
        <v>46.45882732332485</v>
      </c>
      <c r="E14" s="88">
        <v>27.661975173424146</v>
      </c>
      <c r="F14" s="120">
        <v>42.60264798929991</v>
      </c>
    </row>
    <row r="15" spans="1:6" ht="12.75">
      <c r="A15" s="26"/>
      <c r="B15" s="21" t="s">
        <v>10</v>
      </c>
      <c r="C15" s="21"/>
      <c r="D15" s="87">
        <v>7.262939226306142</v>
      </c>
      <c r="E15" s="31"/>
      <c r="F15" s="120">
        <v>7.262939226306142</v>
      </c>
    </row>
    <row r="16" spans="1:6" ht="12.75">
      <c r="A16" s="26"/>
      <c r="B16" s="21" t="s">
        <v>80</v>
      </c>
      <c r="C16" s="21"/>
      <c r="D16" s="87">
        <v>36.79933786576552</v>
      </c>
      <c r="E16" s="31"/>
      <c r="F16" s="120">
        <v>36.79933786576552</v>
      </c>
    </row>
    <row r="17" spans="1:6" ht="12.75">
      <c r="A17" s="26"/>
      <c r="B17" s="21" t="s">
        <v>81</v>
      </c>
      <c r="C17" s="21"/>
      <c r="D17" s="87">
        <v>-20.45372909003419</v>
      </c>
      <c r="E17" s="265">
        <v>-90.0103608986061</v>
      </c>
      <c r="F17" s="120">
        <v>-20.821906545902834</v>
      </c>
    </row>
    <row r="18" spans="1:6" ht="12.75">
      <c r="A18" s="26"/>
      <c r="B18" s="21" t="s">
        <v>11</v>
      </c>
      <c r="C18" s="21"/>
      <c r="D18" s="87">
        <v>-7.480196179289456</v>
      </c>
      <c r="E18" s="31"/>
      <c r="F18" s="120">
        <v>-7.480196179289456</v>
      </c>
    </row>
    <row r="19" spans="1:6" ht="12.75">
      <c r="A19" s="26"/>
      <c r="B19" s="21" t="s">
        <v>12</v>
      </c>
      <c r="C19" s="21"/>
      <c r="D19" s="87">
        <v>22.20887628302952</v>
      </c>
      <c r="E19" s="31"/>
      <c r="F19" s="120">
        <v>22.20887628302952</v>
      </c>
    </row>
    <row r="20" spans="1:6" ht="12.75">
      <c r="A20" s="26"/>
      <c r="B20" s="21"/>
      <c r="C20" s="21"/>
      <c r="D20" s="171"/>
      <c r="E20" s="31"/>
      <c r="F20" s="110"/>
    </row>
    <row r="21" spans="1:6" ht="12.75">
      <c r="A21" s="26" t="s">
        <v>13</v>
      </c>
      <c r="B21" s="21"/>
      <c r="C21" s="21"/>
      <c r="D21" s="87">
        <v>4.918576737037528</v>
      </c>
      <c r="E21" s="88">
        <v>5.912938067400875</v>
      </c>
      <c r="F21" s="120">
        <v>4.969187637843486</v>
      </c>
    </row>
    <row r="22" spans="1:6" ht="12.75">
      <c r="A22" s="26"/>
      <c r="B22" s="21" t="s">
        <v>14</v>
      </c>
      <c r="C22" s="21"/>
      <c r="D22" s="87">
        <v>5.495448555331861</v>
      </c>
      <c r="E22" s="31"/>
      <c r="F22" s="120">
        <v>5.495448555331861</v>
      </c>
    </row>
    <row r="23" spans="1:6" ht="12.75">
      <c r="A23" s="26"/>
      <c r="B23" s="21" t="s">
        <v>15</v>
      </c>
      <c r="C23" s="21"/>
      <c r="D23" s="87">
        <v>11.148446042667448</v>
      </c>
      <c r="E23" s="88">
        <v>25.99008520183752</v>
      </c>
      <c r="F23" s="120">
        <v>13.783876205257117</v>
      </c>
    </row>
    <row r="24" spans="1:6" ht="12.75">
      <c r="A24" s="26"/>
      <c r="B24" s="21" t="s">
        <v>16</v>
      </c>
      <c r="C24" s="21"/>
      <c r="D24" s="87">
        <v>21.515168612012168</v>
      </c>
      <c r="E24" s="88">
        <v>-5.353433162230436</v>
      </c>
      <c r="F24" s="120">
        <v>6.591490003055145</v>
      </c>
    </row>
    <row r="25" spans="1:6" ht="12.75">
      <c r="A25" s="26"/>
      <c r="B25" s="21" t="s">
        <v>82</v>
      </c>
      <c r="C25" s="21"/>
      <c r="D25" s="87">
        <v>1.5682987331584686</v>
      </c>
      <c r="E25" s="88">
        <v>-96.85782361152852</v>
      </c>
      <c r="F25" s="120">
        <v>1.4832553886835242</v>
      </c>
    </row>
    <row r="26" spans="1:6" ht="12.75">
      <c r="A26" s="26"/>
      <c r="B26" s="21" t="s">
        <v>132</v>
      </c>
      <c r="C26" s="21"/>
      <c r="D26" s="87">
        <v>4.891312567616168</v>
      </c>
      <c r="E26" s="31"/>
      <c r="F26" s="120">
        <v>4.891312567616168</v>
      </c>
    </row>
    <row r="27" spans="1:6" ht="12.75">
      <c r="A27" s="26"/>
      <c r="B27" s="21" t="s">
        <v>17</v>
      </c>
      <c r="C27" s="21"/>
      <c r="D27" s="87">
        <v>-34.4191114615651</v>
      </c>
      <c r="E27" s="31"/>
      <c r="F27" s="120">
        <v>-34.4191114615651</v>
      </c>
    </row>
    <row r="28" spans="1:6" ht="12.75">
      <c r="A28" s="26"/>
      <c r="B28" s="21"/>
      <c r="C28" s="21"/>
      <c r="D28" s="171"/>
      <c r="E28" s="31"/>
      <c r="F28" s="110"/>
    </row>
    <row r="29" spans="1:6" ht="12.75">
      <c r="A29" s="33" t="s">
        <v>18</v>
      </c>
      <c r="B29" s="34"/>
      <c r="C29" s="34"/>
      <c r="D29" s="87">
        <v>59.72056907413352</v>
      </c>
      <c r="E29" s="88">
        <v>30.663042878550684</v>
      </c>
      <c r="F29" s="120">
        <v>66.26961952475747</v>
      </c>
    </row>
    <row r="30" spans="1:6" ht="12.75">
      <c r="A30" s="26"/>
      <c r="B30" s="21"/>
      <c r="C30" s="21"/>
      <c r="D30" s="171"/>
      <c r="E30" s="31"/>
      <c r="F30" s="110"/>
    </row>
    <row r="31" spans="1:6" ht="12.75">
      <c r="A31" s="25" t="s">
        <v>19</v>
      </c>
      <c r="B31" s="21"/>
      <c r="C31" s="21"/>
      <c r="D31" s="171"/>
      <c r="E31" s="280"/>
      <c r="F31" s="110"/>
    </row>
    <row r="32" spans="1:6" ht="12.75">
      <c r="A32" s="26" t="s">
        <v>20</v>
      </c>
      <c r="B32" s="21"/>
      <c r="C32" s="21"/>
      <c r="D32" s="87">
        <v>13.078767301872807</v>
      </c>
      <c r="E32" s="93" t="e">
        <v>#DIV/0!</v>
      </c>
      <c r="F32" s="120">
        <v>13.078767301872807</v>
      </c>
    </row>
    <row r="33" spans="1:6" ht="12.75">
      <c r="A33" s="26"/>
      <c r="B33" s="21" t="s">
        <v>21</v>
      </c>
      <c r="C33" s="21"/>
      <c r="D33" s="87">
        <v>30.647010280214193</v>
      </c>
      <c r="E33" s="31"/>
      <c r="F33" s="120">
        <v>30.647010280214193</v>
      </c>
    </row>
    <row r="34" spans="1:6" ht="12.75">
      <c r="A34" s="26"/>
      <c r="B34" s="21" t="s">
        <v>22</v>
      </c>
      <c r="C34" s="21"/>
      <c r="D34" s="87">
        <v>4.53396873585501</v>
      </c>
      <c r="E34" s="31"/>
      <c r="F34" s="120">
        <v>4.53396873585501</v>
      </c>
    </row>
    <row r="35" spans="1:6" ht="12.75">
      <c r="A35" s="26"/>
      <c r="B35" s="21" t="s">
        <v>23</v>
      </c>
      <c r="C35" s="21"/>
      <c r="D35" s="87">
        <v>23.19667803052361</v>
      </c>
      <c r="E35" s="31"/>
      <c r="F35" s="120">
        <v>23.19667803052361</v>
      </c>
    </row>
    <row r="36" spans="1:6" ht="12.75">
      <c r="A36" s="26"/>
      <c r="B36" s="21"/>
      <c r="C36" s="21"/>
      <c r="D36" s="87"/>
      <c r="E36" s="31"/>
      <c r="F36" s="120"/>
    </row>
    <row r="37" spans="1:6" ht="12.75">
      <c r="A37" s="35" t="s">
        <v>133</v>
      </c>
      <c r="B37" s="36"/>
      <c r="C37" s="36"/>
      <c r="D37" s="95">
        <v>17.303355353016325</v>
      </c>
      <c r="E37" s="96">
        <v>27.097339942946963</v>
      </c>
      <c r="F37" s="262">
        <v>17.55383757057889</v>
      </c>
    </row>
    <row r="38" spans="1:6" ht="12.75">
      <c r="A38" s="35" t="s">
        <v>134</v>
      </c>
      <c r="B38" s="36"/>
      <c r="C38" s="36"/>
      <c r="D38" s="95">
        <v>6.234174843750617</v>
      </c>
      <c r="E38" s="96">
        <v>5.912938067400875</v>
      </c>
      <c r="F38" s="262">
        <v>6.220268781603067</v>
      </c>
    </row>
    <row r="39" spans="1:6" ht="12.75">
      <c r="A39" s="50"/>
      <c r="B39" s="51"/>
      <c r="C39" s="51"/>
      <c r="D39" s="173"/>
      <c r="E39" s="45"/>
      <c r="F39" s="17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DIPRES</dc:creator>
  <cp:keywords/>
  <dc:description/>
  <cp:lastModifiedBy>RLB</cp:lastModifiedBy>
  <dcterms:created xsi:type="dcterms:W3CDTF">2005-03-30T13:24:33Z</dcterms:created>
  <dcterms:modified xsi:type="dcterms:W3CDTF">2006-02-03T14:12:22Z</dcterms:modified>
  <cp:category/>
  <cp:version/>
  <cp:contentType/>
  <cp:contentStatus/>
</cp:coreProperties>
</file>