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60" windowWidth="29040" windowHeight="15720" activeTab="0"/>
  </bookViews>
  <sheets>
    <sheet name="cuadro Comparativo analitico" sheetId="1" r:id="rId1"/>
    <sheet name="cuadro Comparativo analitico 2" sheetId="2" r:id="rId2"/>
    <sheet name="cuadro Comparativo analitico 3" sheetId="3" r:id="rId3"/>
  </sheets>
  <definedNames>
    <definedName name="_xlnm.Print_Area" localSheetId="0">'cuadro Comparativo analitico'!$A$1:$J$39</definedName>
    <definedName name="_xlnm.Print_Area" localSheetId="1">'cuadro Comparativo analitico 2'!$A$1:$J$39</definedName>
    <definedName name="_xlnm.Print_Area" localSheetId="2">'cuadro Comparativo analitico 3'!$A$1:$J$32</definedName>
    <definedName name="JR_PAGE_ANCHOR_0_1">'cuadro Comparativo analitico'!$A$1</definedName>
    <definedName name="JR_PAGE_ANCHOR_1_1">'cuadro Comparativo analitico 2'!$A$1</definedName>
    <definedName name="JR_PAGE_ANCHOR_2_1">'cuadro Comparativo analitico 3'!$A$1</definedName>
  </definedNames>
  <calcPr fullCalcOnLoad="1"/>
</workbook>
</file>

<file path=xl/sharedStrings.xml><?xml version="1.0" encoding="utf-8"?>
<sst xmlns="http://schemas.openxmlformats.org/spreadsheetml/2006/main" count="246" uniqueCount="80">
  <si>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</si>
  <si>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</si>
  <si>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Consolidado Moneda Nacional y Extranjera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</si>
  <si>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</si>
  <si>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</si>
  <si>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 DEFENSA NACIONAL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</si>
  <si>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</si>
  <si>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11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</si>
  <si>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</si>
  <si>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</si>
  <si>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</si>
  <si>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</si>
  <si>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</si>
  <si>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</si>
  <si>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</si>
  <si>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</si>
  <si>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</si>
  <si>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</si>
  <si>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</si>
  <si>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</si>
  <si>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</si>
  <si>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</si>
  <si>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</si>
  <si>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 xml:space="preserve">   Variación %    (6) / (4)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</si>
  <si>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</si>
  <si>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</si>
  <si>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</si>
  <si>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</si>
  <si>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06</t>
    </r>
  </si>
  <si>
    <r>
      <rPr>
        <sz val="10"/>
        <rFont val="Times New Roman"/>
        <family val="0"/>
      </rPr>
      <t>RENTAS DE LA PROPIEDAD</t>
    </r>
  </si>
  <si>
    <r>
      <rPr>
        <sz val="10"/>
        <rFont val="Times New Roman"/>
        <family val="0"/>
      </rPr>
      <t>07</t>
    </r>
  </si>
  <si>
    <r>
      <rPr>
        <sz val="10"/>
        <rFont val="Times New Roman"/>
        <family val="0"/>
      </rPr>
      <t>INGRESOS DE OPERACIÓN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</si>
  <si>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</si>
  <si>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</si>
  <si>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</si>
  <si>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</si>
  <si>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10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</si>
  <si>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</si>
  <si>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VENTA DE ACTIVOS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</si>
  <si>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</si>
  <si>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</si>
  <si>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13</t>
    </r>
  </si>
  <si>
    <r>
      <rPr>
        <sz val="10"/>
        <rFont val="Times New Roman"/>
        <family val="0"/>
      </rPr>
      <t>TRANSFERENCIAS PARA GASTOS DE CAPITAL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</si>
  <si>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</si>
  <si>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</si>
  <si>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</si>
  <si>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</si>
  <si>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</si>
  <si>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</si>
  <si>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</si>
  <si>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</si>
  <si>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</si>
  <si>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</si>
  <si>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</si>
  <si>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</si>
  <si>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26</t>
    </r>
  </si>
  <si>
    <r>
      <rPr>
        <sz val="10"/>
        <rFont val="Times New Roman"/>
        <family val="0"/>
      </rPr>
      <t>OTROS GASTOS CORRIENTES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</si>
  <si>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</si>
  <si>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</si>
  <si>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</si>
  <si>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</si>
  <si>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32</t>
    </r>
  </si>
  <si>
    <r>
      <rPr>
        <sz val="10"/>
        <rFont val="Times New Roman"/>
        <family val="0"/>
      </rPr>
      <t>PRÉSTAMOS</t>
    </r>
  </si>
  <si>
    <r>
      <rPr>
        <sz val="10"/>
        <rFont val="Times New Roman"/>
        <family val="0"/>
      </rPr>
      <t>33</t>
    </r>
  </si>
  <si>
    <r>
      <rPr>
        <sz val="10"/>
        <rFont val="Times New Roman"/>
        <family val="0"/>
      </rPr>
      <t>TRANSFERENCIAS DE CAPITAL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</si>
  <si>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</si>
  <si>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</si>
  <si>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sz val="10"/>
        <rFont val="Times New Roman"/>
        <family val="0"/>
      </rPr>
      <t>35</t>
    </r>
  </si>
  <si>
    <r>
      <rPr>
        <sz val="10"/>
        <rFont val="Times New Roman"/>
        <family val="0"/>
      </rPr>
      <t>SALDO FINAL DE CAJA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</si>
  <si>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</si>
  <si>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</si>
  <si>
    <r>
      <rPr>
        <b/>
        <sz val="10"/>
        <rFont val="Times New Roman"/>
        <family val="0"/>
      </rPr>
      <t>Moneda Nacional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</si>
  <si>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</si>
  <si>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</si>
  <si>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r>
      <rPr>
        <b/>
        <sz val="10"/>
        <rFont val="Times New Roman"/>
        <family val="0"/>
      </rPr>
      <t>Moneda Extranjera</t>
    </r>
  </si>
  <si>
    <r>
      <rPr>
        <sz val="10"/>
        <rFont val="Times New Roman"/>
        <family val="0"/>
      </rPr>
      <t>Miles de US$</t>
    </r>
  </si>
  <si>
    <t>Variación monto $
 (5) - (4)</t>
  </si>
  <si>
    <t>Variación monto $ 
(5) - (4)</t>
  </si>
  <si>
    <t>(En US$)</t>
  </si>
  <si>
    <t>Variación monto US$ 
(5) - (4)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</si>
</sst>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SansSerif"/>
      <family val="2"/>
    </font>
    <font>
      <sz val="8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3" fontId="44" fillId="33" borderId="12" xfId="0" applyNumberFormat="1" applyFont="1" applyFill="1" applyBorder="1" applyAlignment="1">
      <alignment horizontal="right" vertical="top" wrapText="1"/>
    </xf>
    <xf numFmtId="164" fontId="44" fillId="33" borderId="12" xfId="0" applyNumberFormat="1" applyFont="1" applyFill="1" applyBorder="1" applyAlignment="1">
      <alignment horizontal="right" vertical="top" wrapText="1"/>
    </xf>
    <xf numFmtId="0" fontId="0" fillId="33" borderId="12" xfId="0" applyFill="1" applyBorder="1" applyAlignment="1" applyProtection="1">
      <alignment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top" wrapText="1"/>
    </xf>
    <xf numFmtId="3" fontId="44" fillId="0" borderId="12" xfId="0" applyNumberFormat="1" applyFont="1" applyBorder="1" applyAlignment="1">
      <alignment horizontal="right" vertical="top" wrapText="1"/>
    </xf>
    <xf numFmtId="164" fontId="44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 applyProtection="1">
      <alignment wrapText="1"/>
      <protection locked="0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3" fontId="44" fillId="0" borderId="16" xfId="0" applyNumberFormat="1" applyFont="1" applyBorder="1" applyAlignment="1">
      <alignment horizontal="right" vertical="top" wrapText="1"/>
    </xf>
    <xf numFmtId="164" fontId="44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 applyProtection="1">
      <alignment wrapText="1"/>
      <protection locked="0"/>
    </xf>
    <xf numFmtId="0" fontId="44" fillId="0" borderId="17" xfId="0" applyFont="1" applyBorder="1" applyAlignment="1">
      <alignment horizontal="center" vertical="top" wrapText="1"/>
    </xf>
    <xf numFmtId="3" fontId="45" fillId="0" borderId="18" xfId="0" applyNumberFormat="1" applyFont="1" applyBorder="1" applyAlignment="1">
      <alignment horizontal="right" vertical="top" wrapText="1"/>
    </xf>
    <xf numFmtId="164" fontId="45" fillId="0" borderId="19" xfId="0" applyNumberFormat="1" applyFont="1" applyBorder="1" applyAlignment="1">
      <alignment horizontal="right" vertical="top" wrapText="1"/>
    </xf>
    <xf numFmtId="0" fontId="44" fillId="0" borderId="20" xfId="0" applyFont="1" applyBorder="1" applyAlignment="1">
      <alignment horizontal="center" vertical="top" wrapText="1"/>
    </xf>
    <xf numFmtId="3" fontId="44" fillId="0" borderId="20" xfId="0" applyNumberFormat="1" applyFont="1" applyBorder="1" applyAlignment="1">
      <alignment horizontal="right" vertical="top" wrapText="1"/>
    </xf>
    <xf numFmtId="164" fontId="44" fillId="0" borderId="20" xfId="0" applyNumberFormat="1" applyFont="1" applyBorder="1" applyAlignment="1">
      <alignment horizontal="right" vertical="top" wrapText="1"/>
    </xf>
    <xf numFmtId="0" fontId="0" fillId="0" borderId="20" xfId="0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21" xfId="0" applyFont="1" applyFill="1" applyBorder="1" applyAlignment="1">
      <alignment horizontal="left" vertical="top" wrapText="1"/>
    </xf>
    <xf numFmtId="0" fontId="44" fillId="33" borderId="21" xfId="0" applyFont="1" applyFill="1" applyBorder="1" applyAlignment="1" applyProtection="1">
      <alignment horizontal="left" vertical="top" wrapText="1"/>
      <protection locked="0"/>
    </xf>
    <xf numFmtId="0" fontId="44" fillId="33" borderId="22" xfId="0" applyFont="1" applyFill="1" applyBorder="1" applyAlignment="1">
      <alignment horizontal="left" vertical="top" wrapText="1"/>
    </xf>
    <xf numFmtId="0" fontId="44" fillId="33" borderId="22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 applyProtection="1">
      <alignment horizontal="center" vertical="center" wrapText="1"/>
      <protection locked="0"/>
    </xf>
    <xf numFmtId="0" fontId="45" fillId="33" borderId="24" xfId="0" applyFont="1" applyFill="1" applyBorder="1" applyAlignment="1" applyProtection="1">
      <alignment horizontal="center" vertical="center" wrapText="1"/>
      <protection locked="0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 applyProtection="1">
      <alignment horizontal="center" vertical="center" wrapText="1"/>
      <protection locked="0"/>
    </xf>
    <xf numFmtId="0" fontId="45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27" xfId="0" applyFont="1" applyFill="1" applyBorder="1" applyAlignment="1">
      <alignment horizontal="center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8" xfId="0" applyFont="1" applyBorder="1" applyAlignment="1" applyProtection="1">
      <alignment horizontal="left" vertical="top" wrapText="1"/>
      <protection locked="0"/>
    </xf>
    <xf numFmtId="0" fontId="44" fillId="0" borderId="16" xfId="0" applyFont="1" applyBorder="1" applyAlignment="1">
      <alignment horizontal="left" vertical="top" wrapText="1"/>
    </xf>
    <xf numFmtId="0" fontId="44" fillId="0" borderId="16" xfId="0" applyFont="1" applyBorder="1" applyAlignment="1" applyProtection="1">
      <alignment horizontal="left" vertical="top" wrapText="1"/>
      <protection locked="0"/>
    </xf>
    <xf numFmtId="0" fontId="44" fillId="0" borderId="12" xfId="0" applyFont="1" applyBorder="1" applyAlignment="1">
      <alignment horizontal="left" vertical="top" wrapText="1"/>
    </xf>
    <xf numFmtId="0" fontId="44" fillId="0" borderId="12" xfId="0" applyFont="1" applyBorder="1" applyAlignment="1" applyProtection="1">
      <alignment horizontal="left" vertical="top" wrapText="1"/>
      <protection locked="0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Border="1" applyAlignment="1" applyProtection="1">
      <alignment horizontal="left" vertical="top" wrapText="1"/>
      <protection locked="0"/>
    </xf>
    <xf numFmtId="0" fontId="44" fillId="33" borderId="12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0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8" width="15.00390625" style="0" customWidth="1"/>
    <col min="9" max="10" width="13.28125" style="0" customWidth="1"/>
    <col min="11" max="11" width="5.421875" style="0" customWidth="1"/>
  </cols>
  <sheetData>
    <row r="1" spans="1:11" ht="16.5" customHeight="1">
      <c r="A1" s="36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ht="16.5" customHeight="1">
      <c r="A2" s="36" t="s">
        <v>1</v>
      </c>
      <c r="B2" s="37"/>
      <c r="C2" s="37"/>
      <c r="D2" s="37"/>
      <c r="E2" s="37"/>
      <c r="F2" s="37"/>
      <c r="G2" s="37"/>
      <c r="H2" s="37"/>
      <c r="I2" s="1"/>
      <c r="J2" s="1"/>
      <c r="K2" s="1"/>
    </row>
    <row r="3" spans="1:11" ht="15" customHeight="1">
      <c r="A3" s="38" t="s">
        <v>2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40" t="s">
        <v>4</v>
      </c>
      <c r="B5" s="41"/>
      <c r="C5" s="42" t="s">
        <v>5</v>
      </c>
      <c r="D5" s="43"/>
      <c r="E5" s="43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44" t="s">
        <v>8</v>
      </c>
      <c r="B6" s="45"/>
      <c r="C6" s="45"/>
      <c r="D6" s="45"/>
      <c r="E6" s="45"/>
      <c r="F6" s="1"/>
      <c r="G6" s="1"/>
      <c r="H6" s="1"/>
      <c r="I6" s="1"/>
      <c r="J6" s="1"/>
      <c r="K6" s="1"/>
    </row>
    <row r="7" spans="1:11" ht="15" customHeight="1">
      <c r="A7" s="44" t="s">
        <v>8</v>
      </c>
      <c r="B7" s="45"/>
      <c r="C7" s="45"/>
      <c r="D7" s="45"/>
      <c r="E7" s="45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46" t="s">
        <v>10</v>
      </c>
      <c r="B9" s="49" t="s">
        <v>11</v>
      </c>
      <c r="C9" s="50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63" customHeight="1">
      <c r="A10" s="47"/>
      <c r="B10" s="50"/>
      <c r="C10" s="50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52" t="s">
        <v>76</v>
      </c>
      <c r="J10" s="54" t="s">
        <v>23</v>
      </c>
      <c r="K10" s="1"/>
    </row>
    <row r="11" spans="1:11" ht="15" customHeight="1">
      <c r="A11" s="48"/>
      <c r="B11" s="51"/>
      <c r="C11" s="51"/>
      <c r="D11" s="21" t="s">
        <v>72</v>
      </c>
      <c r="E11" s="22" t="s">
        <v>72</v>
      </c>
      <c r="F11" s="22" t="s">
        <v>72</v>
      </c>
      <c r="G11" s="22" t="s">
        <v>73</v>
      </c>
      <c r="H11" s="22" t="s">
        <v>73</v>
      </c>
      <c r="I11" s="53"/>
      <c r="J11" s="53"/>
      <c r="K11" s="1"/>
    </row>
    <row r="12" spans="1:11" ht="15" customHeight="1">
      <c r="A12" s="27" t="s">
        <v>24</v>
      </c>
      <c r="B12" s="55" t="s">
        <v>25</v>
      </c>
      <c r="C12" s="56"/>
      <c r="D12" s="28">
        <v>2064866350</v>
      </c>
      <c r="E12" s="28">
        <v>2033096487</v>
      </c>
      <c r="F12" s="28">
        <v>1580190707</v>
      </c>
      <c r="G12" s="28">
        <v>2133033659</v>
      </c>
      <c r="H12" s="28">
        <v>2161355195</v>
      </c>
      <c r="I12" s="28">
        <f aca="true" t="shared" si="0" ref="I12:I18">H12-G12</f>
        <v>28321536</v>
      </c>
      <c r="J12" s="29">
        <f aca="true" t="shared" si="1" ref="J12:J18">(I12/G12)</f>
        <v>0.013277585133503043</v>
      </c>
      <c r="K12" s="1"/>
    </row>
    <row r="13" spans="1:11" ht="15" customHeight="1">
      <c r="A13" s="23" t="s">
        <v>26</v>
      </c>
      <c r="B13" s="57" t="s">
        <v>27</v>
      </c>
      <c r="C13" s="58"/>
      <c r="D13" s="24">
        <v>817468</v>
      </c>
      <c r="E13" s="24">
        <v>817478</v>
      </c>
      <c r="F13" s="24">
        <v>1108963</v>
      </c>
      <c r="G13" s="24">
        <v>846080</v>
      </c>
      <c r="H13" s="24">
        <v>549398</v>
      </c>
      <c r="I13" s="24">
        <f t="shared" si="0"/>
        <v>-296682</v>
      </c>
      <c r="J13" s="25">
        <f t="shared" si="1"/>
        <v>-0.35065478441754916</v>
      </c>
      <c r="K13" s="1"/>
    </row>
    <row r="14" spans="1:11" ht="15" customHeight="1">
      <c r="A14" s="17" t="s">
        <v>28</v>
      </c>
      <c r="B14" s="59" t="s">
        <v>29</v>
      </c>
      <c r="C14" s="60"/>
      <c r="D14" s="18">
        <v>13369331</v>
      </c>
      <c r="E14" s="18">
        <v>13369331</v>
      </c>
      <c r="F14" s="18">
        <v>16358484</v>
      </c>
      <c r="G14" s="18">
        <v>13837258</v>
      </c>
      <c r="H14" s="18">
        <v>13946303</v>
      </c>
      <c r="I14" s="18">
        <f t="shared" si="0"/>
        <v>109045</v>
      </c>
      <c r="J14" s="19">
        <f t="shared" si="1"/>
        <v>0.0078805352910237</v>
      </c>
      <c r="K14" s="1"/>
    </row>
    <row r="15" spans="1:11" ht="15" customHeight="1">
      <c r="A15" s="17" t="s">
        <v>30</v>
      </c>
      <c r="B15" s="59" t="s">
        <v>31</v>
      </c>
      <c r="C15" s="60"/>
      <c r="D15" s="18">
        <v>516034005</v>
      </c>
      <c r="E15" s="18">
        <v>502539240</v>
      </c>
      <c r="F15" s="18">
        <v>434513750</v>
      </c>
      <c r="G15" s="18">
        <v>534095196</v>
      </c>
      <c r="H15" s="18">
        <v>546381032</v>
      </c>
      <c r="I15" s="18">
        <f t="shared" si="0"/>
        <v>12285836</v>
      </c>
      <c r="J15" s="19">
        <f t="shared" si="1"/>
        <v>0.023003082768787906</v>
      </c>
      <c r="K15" s="1"/>
    </row>
    <row r="16" spans="1:11" ht="15" customHeight="1">
      <c r="A16" s="17" t="s">
        <v>32</v>
      </c>
      <c r="B16" s="59" t="s">
        <v>33</v>
      </c>
      <c r="C16" s="60"/>
      <c r="D16" s="18">
        <v>35058666</v>
      </c>
      <c r="E16" s="18">
        <v>36755437</v>
      </c>
      <c r="F16" s="18">
        <v>45407770</v>
      </c>
      <c r="G16" s="18">
        <v>35877520</v>
      </c>
      <c r="H16" s="18">
        <v>39709859</v>
      </c>
      <c r="I16" s="18">
        <f t="shared" si="0"/>
        <v>3832339</v>
      </c>
      <c r="J16" s="19">
        <f t="shared" si="1"/>
        <v>0.10681727722540466</v>
      </c>
      <c r="K16" s="1"/>
    </row>
    <row r="17" spans="1:11" ht="15" customHeight="1">
      <c r="A17" s="17" t="s">
        <v>34</v>
      </c>
      <c r="B17" s="59" t="s">
        <v>35</v>
      </c>
      <c r="C17" s="60"/>
      <c r="D17" s="18">
        <v>1480486301</v>
      </c>
      <c r="E17" s="18">
        <v>1436541070</v>
      </c>
      <c r="F17" s="18">
        <v>1018307020</v>
      </c>
      <c r="G17" s="18">
        <v>1528690524</v>
      </c>
      <c r="H17" s="18">
        <v>1539407273</v>
      </c>
      <c r="I17" s="18">
        <f t="shared" si="0"/>
        <v>10716749</v>
      </c>
      <c r="J17" s="19">
        <f t="shared" si="1"/>
        <v>0.007010411088281201</v>
      </c>
      <c r="K17" s="1"/>
    </row>
    <row r="18" spans="1:11" ht="15" customHeight="1">
      <c r="A18" s="17" t="s">
        <v>36</v>
      </c>
      <c r="B18" s="59" t="s">
        <v>37</v>
      </c>
      <c r="C18" s="60"/>
      <c r="D18" s="18">
        <v>60867</v>
      </c>
      <c r="E18" s="18">
        <v>60867</v>
      </c>
      <c r="F18" s="18">
        <v>12410</v>
      </c>
      <c r="G18" s="18">
        <v>62998</v>
      </c>
      <c r="H18" s="18">
        <v>48695</v>
      </c>
      <c r="I18" s="18">
        <f t="shared" si="0"/>
        <v>-14303</v>
      </c>
      <c r="J18" s="19">
        <f t="shared" si="1"/>
        <v>-0.22703895361757517</v>
      </c>
      <c r="K18" s="1"/>
    </row>
    <row r="19" spans="1:11" ht="15" customHeight="1">
      <c r="A19" s="17" t="s">
        <v>7</v>
      </c>
      <c r="B19" s="59" t="s">
        <v>38</v>
      </c>
      <c r="C19" s="60"/>
      <c r="D19" s="18">
        <v>0</v>
      </c>
      <c r="E19" s="18">
        <v>-403379</v>
      </c>
      <c r="F19" s="18">
        <v>19739</v>
      </c>
      <c r="G19" s="18">
        <v>0</v>
      </c>
      <c r="H19" s="18">
        <v>0</v>
      </c>
      <c r="I19" s="20"/>
      <c r="J19" s="19" t="s">
        <v>24</v>
      </c>
      <c r="K19" s="1"/>
    </row>
    <row r="20" spans="1:11" ht="15" customHeight="1">
      <c r="A20" s="17" t="s">
        <v>39</v>
      </c>
      <c r="B20" s="59" t="s">
        <v>40</v>
      </c>
      <c r="C20" s="60"/>
      <c r="D20" s="18">
        <v>19006246</v>
      </c>
      <c r="E20" s="18">
        <v>26888773</v>
      </c>
      <c r="F20" s="18">
        <v>64462571</v>
      </c>
      <c r="G20" s="18">
        <v>19590617</v>
      </c>
      <c r="H20" s="18">
        <v>19632398</v>
      </c>
      <c r="I20" s="18">
        <f aca="true" t="shared" si="2" ref="I20:I28">H20-G20</f>
        <v>41781</v>
      </c>
      <c r="J20" s="19">
        <f>(I20/G20)</f>
        <v>0.0021327046514155222</v>
      </c>
      <c r="K20" s="1"/>
    </row>
    <row r="21" spans="1:11" ht="15" customHeight="1">
      <c r="A21" s="17" t="s">
        <v>41</v>
      </c>
      <c r="B21" s="59" t="s">
        <v>42</v>
      </c>
      <c r="C21" s="60"/>
      <c r="D21" s="18">
        <v>0</v>
      </c>
      <c r="E21" s="18">
        <v>0</v>
      </c>
      <c r="F21" s="18">
        <v>0</v>
      </c>
      <c r="G21" s="18">
        <v>0</v>
      </c>
      <c r="H21" s="18">
        <v>321782</v>
      </c>
      <c r="I21" s="18">
        <f t="shared" si="2"/>
        <v>321782</v>
      </c>
      <c r="J21" s="19" t="s">
        <v>24</v>
      </c>
      <c r="K21" s="1"/>
    </row>
    <row r="22" spans="1:11" ht="15" customHeight="1">
      <c r="A22" s="30" t="s">
        <v>43</v>
      </c>
      <c r="B22" s="61" t="s">
        <v>44</v>
      </c>
      <c r="C22" s="62"/>
      <c r="D22" s="31">
        <v>33466</v>
      </c>
      <c r="E22" s="31">
        <v>16527670</v>
      </c>
      <c r="F22" s="31">
        <v>0</v>
      </c>
      <c r="G22" s="31">
        <v>33466</v>
      </c>
      <c r="H22" s="31">
        <v>1358455</v>
      </c>
      <c r="I22" s="31">
        <f t="shared" si="2"/>
        <v>1324989</v>
      </c>
      <c r="J22" s="32">
        <f aca="true" t="shared" si="3" ref="J22:J28">(I22/G22)</f>
        <v>39.59209346799737</v>
      </c>
      <c r="K22" s="1"/>
    </row>
    <row r="23" spans="1:11" ht="15" customHeight="1">
      <c r="A23" s="27" t="s">
        <v>24</v>
      </c>
      <c r="B23" s="55" t="s">
        <v>45</v>
      </c>
      <c r="C23" s="56"/>
      <c r="D23" s="28">
        <v>2064866350</v>
      </c>
      <c r="E23" s="28">
        <v>2033096487</v>
      </c>
      <c r="F23" s="28">
        <v>1399615996</v>
      </c>
      <c r="G23" s="28">
        <v>2133033659</v>
      </c>
      <c r="H23" s="28">
        <v>2161355195</v>
      </c>
      <c r="I23" s="28">
        <f t="shared" si="2"/>
        <v>28321536</v>
      </c>
      <c r="J23" s="29">
        <f t="shared" si="3"/>
        <v>0.013277585133503043</v>
      </c>
      <c r="K23" s="1"/>
    </row>
    <row r="24" spans="1:11" ht="15" customHeight="1">
      <c r="A24" s="23" t="s">
        <v>46</v>
      </c>
      <c r="B24" s="57" t="s">
        <v>47</v>
      </c>
      <c r="C24" s="58"/>
      <c r="D24" s="24">
        <v>1540830761</v>
      </c>
      <c r="E24" s="24">
        <v>1470946151</v>
      </c>
      <c r="F24" s="24">
        <v>1035277291</v>
      </c>
      <c r="G24" s="24">
        <v>1593713279</v>
      </c>
      <c r="H24" s="24">
        <v>1607521090</v>
      </c>
      <c r="I24" s="24">
        <f t="shared" si="2"/>
        <v>13807811</v>
      </c>
      <c r="J24" s="25">
        <f t="shared" si="3"/>
        <v>0.008663924171268702</v>
      </c>
      <c r="K24" s="1"/>
    </row>
    <row r="25" spans="1:11" ht="15" customHeight="1">
      <c r="A25" s="17" t="s">
        <v>48</v>
      </c>
      <c r="B25" s="59" t="s">
        <v>49</v>
      </c>
      <c r="C25" s="60"/>
      <c r="D25" s="18">
        <v>379577356</v>
      </c>
      <c r="E25" s="18">
        <v>366724307</v>
      </c>
      <c r="F25" s="18">
        <v>224047313</v>
      </c>
      <c r="G25" s="18">
        <v>390233163</v>
      </c>
      <c r="H25" s="18">
        <v>401966219</v>
      </c>
      <c r="I25" s="18">
        <f t="shared" si="2"/>
        <v>11733056</v>
      </c>
      <c r="J25" s="19">
        <f t="shared" si="3"/>
        <v>0.030066783432242533</v>
      </c>
      <c r="K25" s="1"/>
    </row>
    <row r="26" spans="1:11" ht="15" customHeight="1">
      <c r="A26" s="8" t="s">
        <v>50</v>
      </c>
      <c r="B26" s="63" t="s">
        <v>51</v>
      </c>
      <c r="C26" s="64"/>
      <c r="D26" s="9">
        <v>601360</v>
      </c>
      <c r="E26" s="9">
        <v>944403</v>
      </c>
      <c r="F26" s="9">
        <v>3776001</v>
      </c>
      <c r="G26" s="9">
        <v>622259</v>
      </c>
      <c r="H26" s="9">
        <v>549655</v>
      </c>
      <c r="I26" s="9">
        <f t="shared" si="2"/>
        <v>-72604</v>
      </c>
      <c r="J26" s="10">
        <f t="shared" si="3"/>
        <v>-0.11667810349066868</v>
      </c>
      <c r="K26" s="1"/>
    </row>
    <row r="27" spans="1:11" ht="15" customHeight="1">
      <c r="A27" s="8" t="s">
        <v>52</v>
      </c>
      <c r="B27" s="63" t="s">
        <v>27</v>
      </c>
      <c r="C27" s="64"/>
      <c r="D27" s="9">
        <v>19090460</v>
      </c>
      <c r="E27" s="9">
        <v>35642198</v>
      </c>
      <c r="F27" s="9">
        <v>29642395</v>
      </c>
      <c r="G27" s="9">
        <v>19653946</v>
      </c>
      <c r="H27" s="9">
        <v>18669964</v>
      </c>
      <c r="I27" s="9">
        <f t="shared" si="2"/>
        <v>-983982</v>
      </c>
      <c r="J27" s="10">
        <f t="shared" si="3"/>
        <v>-0.050065366008434135</v>
      </c>
      <c r="K27" s="1"/>
    </row>
    <row r="28" spans="1:11" ht="15" customHeight="1">
      <c r="A28" s="8" t="s">
        <v>53</v>
      </c>
      <c r="B28" s="63" t="s">
        <v>54</v>
      </c>
      <c r="C28" s="64"/>
      <c r="D28" s="9">
        <v>40393847</v>
      </c>
      <c r="E28" s="9">
        <v>41364691</v>
      </c>
      <c r="F28" s="9">
        <v>40773485</v>
      </c>
      <c r="G28" s="9">
        <v>41600430</v>
      </c>
      <c r="H28" s="9">
        <v>41876757</v>
      </c>
      <c r="I28" s="9">
        <f t="shared" si="2"/>
        <v>276327</v>
      </c>
      <c r="J28" s="10">
        <f t="shared" si="3"/>
        <v>0.0066424073020399065</v>
      </c>
      <c r="K28" s="1"/>
    </row>
    <row r="29" spans="1:11" ht="15" customHeight="1">
      <c r="A29" s="8" t="s">
        <v>55</v>
      </c>
      <c r="B29" s="63" t="s">
        <v>56</v>
      </c>
      <c r="C29" s="64"/>
      <c r="D29" s="9">
        <v>30</v>
      </c>
      <c r="E29" s="9">
        <v>30</v>
      </c>
      <c r="F29" s="9">
        <v>7333</v>
      </c>
      <c r="G29" s="9">
        <v>30</v>
      </c>
      <c r="H29" s="9">
        <v>30</v>
      </c>
      <c r="I29" s="11"/>
      <c r="J29" s="10" t="s">
        <v>24</v>
      </c>
      <c r="K29" s="1"/>
    </row>
    <row r="30" spans="1:11" ht="15" customHeight="1">
      <c r="A30" s="8" t="s">
        <v>57</v>
      </c>
      <c r="B30" s="63" t="s">
        <v>58</v>
      </c>
      <c r="C30" s="64"/>
      <c r="D30" s="9">
        <v>20225618</v>
      </c>
      <c r="E30" s="9">
        <v>20330985</v>
      </c>
      <c r="F30" s="9">
        <v>9223897</v>
      </c>
      <c r="G30" s="9">
        <v>20900510</v>
      </c>
      <c r="H30" s="9">
        <v>26007301</v>
      </c>
      <c r="I30" s="9">
        <f aca="true" t="shared" si="4" ref="I30:I35">H30-G30</f>
        <v>5106791</v>
      </c>
      <c r="J30" s="10">
        <f>(I30/G30)</f>
        <v>0.24433810466825928</v>
      </c>
      <c r="K30" s="1"/>
    </row>
    <row r="31" spans="1:11" ht="15" customHeight="1">
      <c r="A31" s="8" t="s">
        <v>59</v>
      </c>
      <c r="B31" s="63" t="s">
        <v>60</v>
      </c>
      <c r="C31" s="64"/>
      <c r="D31" s="9">
        <v>7286245</v>
      </c>
      <c r="E31" s="9">
        <v>7286245</v>
      </c>
      <c r="F31" s="9">
        <v>3402568</v>
      </c>
      <c r="G31" s="9">
        <v>7541264</v>
      </c>
      <c r="H31" s="9">
        <v>3791156</v>
      </c>
      <c r="I31" s="9">
        <f t="shared" si="4"/>
        <v>-3750108</v>
      </c>
      <c r="J31" s="10">
        <f>(I31/G31)</f>
        <v>-0.4972784403251232</v>
      </c>
      <c r="K31" s="1"/>
    </row>
    <row r="32" spans="1:11" ht="15" customHeight="1">
      <c r="A32" s="8" t="s">
        <v>61</v>
      </c>
      <c r="B32" s="63" t="s">
        <v>62</v>
      </c>
      <c r="C32" s="64"/>
      <c r="D32" s="9">
        <v>5007114</v>
      </c>
      <c r="E32" s="9">
        <v>4953778</v>
      </c>
      <c r="F32" s="9">
        <v>2933974</v>
      </c>
      <c r="G32" s="9">
        <v>5101515</v>
      </c>
      <c r="H32" s="9">
        <v>4768551</v>
      </c>
      <c r="I32" s="9">
        <f t="shared" si="4"/>
        <v>-332964</v>
      </c>
      <c r="J32" s="10">
        <f>(I32/G32)</f>
        <v>-0.0652676704861203</v>
      </c>
      <c r="K32" s="1"/>
    </row>
    <row r="33" spans="1:11" ht="15" customHeight="1">
      <c r="A33" s="8" t="s">
        <v>63</v>
      </c>
      <c r="B33" s="63" t="s">
        <v>64</v>
      </c>
      <c r="C33" s="64"/>
      <c r="D33" s="9">
        <v>51820093</v>
      </c>
      <c r="E33" s="9">
        <v>53371042</v>
      </c>
      <c r="F33" s="9">
        <v>19064856</v>
      </c>
      <c r="G33" s="9">
        <v>53633797</v>
      </c>
      <c r="H33" s="9">
        <v>56170986</v>
      </c>
      <c r="I33" s="9">
        <f t="shared" si="4"/>
        <v>2537189</v>
      </c>
      <c r="J33" s="10">
        <f>(I33/G33)</f>
        <v>0.04730578743101108</v>
      </c>
      <c r="K33" s="1"/>
    </row>
    <row r="34" spans="1:11" ht="15" customHeight="1">
      <c r="A34" s="8" t="s">
        <v>65</v>
      </c>
      <c r="B34" s="63" t="s">
        <v>66</v>
      </c>
      <c r="C34" s="64"/>
      <c r="D34" s="9">
        <v>33466</v>
      </c>
      <c r="E34" s="9">
        <v>31532657</v>
      </c>
      <c r="F34" s="9">
        <v>31466883</v>
      </c>
      <c r="G34" s="9">
        <v>33466</v>
      </c>
      <c r="H34" s="9">
        <v>33476</v>
      </c>
      <c r="I34" s="9">
        <f t="shared" si="4"/>
        <v>10</v>
      </c>
      <c r="J34" s="10">
        <f>(I34/G34)</f>
        <v>0.0002988107332815395</v>
      </c>
      <c r="K34" s="1"/>
    </row>
    <row r="35" spans="1:11" ht="15" customHeight="1">
      <c r="A35" s="8" t="s">
        <v>67</v>
      </c>
      <c r="B35" s="63" t="s">
        <v>68</v>
      </c>
      <c r="C35" s="64"/>
      <c r="D35" s="9">
        <v>0</v>
      </c>
      <c r="E35" s="9">
        <v>0</v>
      </c>
      <c r="F35" s="9">
        <v>0</v>
      </c>
      <c r="G35" s="9">
        <v>0</v>
      </c>
      <c r="H35" s="9">
        <v>10</v>
      </c>
      <c r="I35" s="9">
        <f t="shared" si="4"/>
        <v>10</v>
      </c>
      <c r="J35" s="10" t="s">
        <v>24</v>
      </c>
      <c r="K35" s="1"/>
    </row>
    <row r="36" spans="1:11" ht="15" customHeight="1">
      <c r="A36" s="12"/>
      <c r="B36" s="13"/>
      <c r="C36" s="14"/>
      <c r="D36" s="12"/>
      <c r="E36" s="12"/>
      <c r="F36" s="12"/>
      <c r="G36" s="12"/>
      <c r="H36" s="12"/>
      <c r="I36" s="12"/>
      <c r="J36" s="12"/>
      <c r="K36" s="1"/>
    </row>
    <row r="37" spans="1:1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65" t="s">
        <v>69</v>
      </c>
      <c r="B38" s="66"/>
      <c r="C38" s="66"/>
      <c r="D38" s="15">
        <v>2022015692</v>
      </c>
      <c r="E38" s="15">
        <v>1957829130</v>
      </c>
      <c r="F38" s="15">
        <v>1325667727</v>
      </c>
      <c r="G38" s="15">
        <v>2088972450</v>
      </c>
      <c r="H38" s="15">
        <v>2117339169</v>
      </c>
      <c r="I38" s="15">
        <v>28366719</v>
      </c>
      <c r="J38" s="16">
        <v>0.013579269080355751</v>
      </c>
      <c r="K38" s="1"/>
    </row>
    <row r="39" spans="1:11" ht="15" customHeight="1">
      <c r="A39" s="67" t="s">
        <v>70</v>
      </c>
      <c r="B39" s="68"/>
      <c r="C39" s="68"/>
      <c r="D39" s="68"/>
      <c r="E39" s="68"/>
      <c r="F39" s="68"/>
      <c r="G39" s="68"/>
      <c r="H39" s="68"/>
      <c r="I39" s="1"/>
      <c r="J39" s="1"/>
      <c r="K39" s="1"/>
    </row>
    <row r="40" spans="1:11" ht="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37">
    <mergeCell ref="A38:C38"/>
    <mergeCell ref="A39:H3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J10:J11"/>
    <mergeCell ref="B12:C12"/>
    <mergeCell ref="B13:C13"/>
    <mergeCell ref="B14:C14"/>
    <mergeCell ref="B15:C15"/>
    <mergeCell ref="A6:E6"/>
    <mergeCell ref="A7:E7"/>
    <mergeCell ref="A9:A11"/>
    <mergeCell ref="B9:C11"/>
    <mergeCell ref="I10:I11"/>
    <mergeCell ref="A1:H1"/>
    <mergeCell ref="A2:H2"/>
    <mergeCell ref="A3:H3"/>
    <mergeCell ref="A5:B5"/>
    <mergeCell ref="C5:E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1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40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8" width="15.00390625" style="0" customWidth="1"/>
    <col min="9" max="10" width="13.28125" style="0" customWidth="1"/>
    <col min="11" max="11" width="5.421875" style="0" customWidth="1"/>
    <col min="12" max="12" width="10.140625" style="0" bestFit="1" customWidth="1"/>
  </cols>
  <sheetData>
    <row r="1" spans="1:11" ht="16.5" customHeight="1">
      <c r="A1" s="36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ht="16.5" customHeight="1">
      <c r="A2" s="36" t="s">
        <v>1</v>
      </c>
      <c r="B2" s="37"/>
      <c r="C2" s="37"/>
      <c r="D2" s="37"/>
      <c r="E2" s="37"/>
      <c r="F2" s="37"/>
      <c r="G2" s="37"/>
      <c r="H2" s="37"/>
      <c r="I2" s="1"/>
      <c r="J2" s="1"/>
      <c r="K2" s="1"/>
    </row>
    <row r="3" spans="1:11" ht="15" customHeight="1">
      <c r="A3" s="38" t="s">
        <v>71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40" t="s">
        <v>4</v>
      </c>
      <c r="B5" s="41"/>
      <c r="C5" s="42" t="s">
        <v>5</v>
      </c>
      <c r="D5" s="43"/>
      <c r="E5" s="43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44" t="s">
        <v>8</v>
      </c>
      <c r="B6" s="45"/>
      <c r="C6" s="45"/>
      <c r="D6" s="45"/>
      <c r="E6" s="45"/>
      <c r="F6" s="1"/>
      <c r="G6" s="1"/>
      <c r="H6" s="1"/>
      <c r="I6" s="1"/>
      <c r="J6" s="1"/>
      <c r="K6" s="1"/>
    </row>
    <row r="7" spans="1:11" ht="15" customHeight="1">
      <c r="A7" s="44" t="s">
        <v>8</v>
      </c>
      <c r="B7" s="45"/>
      <c r="C7" s="45"/>
      <c r="D7" s="45"/>
      <c r="E7" s="45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46" t="s">
        <v>10</v>
      </c>
      <c r="B9" s="49" t="s">
        <v>11</v>
      </c>
      <c r="C9" s="50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64.5" customHeight="1">
      <c r="A10" s="47"/>
      <c r="B10" s="50"/>
      <c r="C10" s="50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52" t="s">
        <v>77</v>
      </c>
      <c r="J10" s="54" t="s">
        <v>23</v>
      </c>
      <c r="K10" s="1"/>
    </row>
    <row r="11" spans="1:11" ht="15" customHeight="1">
      <c r="A11" s="48"/>
      <c r="B11" s="51"/>
      <c r="C11" s="51"/>
      <c r="D11" s="21" t="s">
        <v>72</v>
      </c>
      <c r="E11" s="22" t="s">
        <v>72</v>
      </c>
      <c r="F11" s="22" t="s">
        <v>72</v>
      </c>
      <c r="G11" s="22" t="s">
        <v>73</v>
      </c>
      <c r="H11" s="22" t="s">
        <v>73</v>
      </c>
      <c r="I11" s="53"/>
      <c r="J11" s="53"/>
      <c r="K11" s="1"/>
    </row>
    <row r="12" spans="1:12" ht="15" customHeight="1">
      <c r="A12" s="27" t="s">
        <v>24</v>
      </c>
      <c r="B12" s="55" t="s">
        <v>25</v>
      </c>
      <c r="C12" s="56"/>
      <c r="D12" s="28">
        <v>1953548995</v>
      </c>
      <c r="E12" s="28">
        <v>1916217502</v>
      </c>
      <c r="F12" s="28">
        <v>1496606968</v>
      </c>
      <c r="G12" s="28">
        <v>2021716304</v>
      </c>
      <c r="H12" s="28">
        <v>2047146046</v>
      </c>
      <c r="I12" s="28">
        <f aca="true" t="shared" si="0" ref="I12:I18">H12-G12</f>
        <v>25429742</v>
      </c>
      <c r="J12" s="29">
        <f aca="true" t="shared" si="1" ref="J12:J18">(I12/G12)</f>
        <v>0.012578293972149714</v>
      </c>
      <c r="K12" s="1"/>
      <c r="L12" s="34"/>
    </row>
    <row r="13" spans="1:11" ht="15" customHeight="1">
      <c r="A13" s="23" t="s">
        <v>26</v>
      </c>
      <c r="B13" s="57" t="s">
        <v>27</v>
      </c>
      <c r="C13" s="58"/>
      <c r="D13" s="24">
        <v>817468</v>
      </c>
      <c r="E13" s="24">
        <v>817478</v>
      </c>
      <c r="F13" s="24">
        <v>1108963</v>
      </c>
      <c r="G13" s="24">
        <v>846080</v>
      </c>
      <c r="H13" s="24">
        <v>549398</v>
      </c>
      <c r="I13" s="24">
        <f t="shared" si="0"/>
        <v>-296682</v>
      </c>
      <c r="J13" s="25">
        <f t="shared" si="1"/>
        <v>-0.35065478441754916</v>
      </c>
      <c r="K13" s="1"/>
    </row>
    <row r="14" spans="1:11" ht="15" customHeight="1">
      <c r="A14" s="17" t="s">
        <v>28</v>
      </c>
      <c r="B14" s="59" t="s">
        <v>29</v>
      </c>
      <c r="C14" s="60"/>
      <c r="D14" s="18">
        <v>13369331</v>
      </c>
      <c r="E14" s="18">
        <v>13369331</v>
      </c>
      <c r="F14" s="18">
        <v>16358484</v>
      </c>
      <c r="G14" s="18">
        <v>13837258</v>
      </c>
      <c r="H14" s="18">
        <v>13946303</v>
      </c>
      <c r="I14" s="18">
        <f t="shared" si="0"/>
        <v>109045</v>
      </c>
      <c r="J14" s="19">
        <f t="shared" si="1"/>
        <v>0.0078805352910237</v>
      </c>
      <c r="K14" s="1"/>
    </row>
    <row r="15" spans="1:11" ht="15" customHeight="1">
      <c r="A15" s="17" t="s">
        <v>30</v>
      </c>
      <c r="B15" s="59" t="s">
        <v>31</v>
      </c>
      <c r="C15" s="60"/>
      <c r="D15" s="18">
        <v>516034005</v>
      </c>
      <c r="E15" s="18">
        <v>502539240</v>
      </c>
      <c r="F15" s="18">
        <v>434513750</v>
      </c>
      <c r="G15" s="18">
        <v>534095196</v>
      </c>
      <c r="H15" s="18">
        <v>546381032</v>
      </c>
      <c r="I15" s="18">
        <f t="shared" si="0"/>
        <v>12285836</v>
      </c>
      <c r="J15" s="19">
        <f t="shared" si="1"/>
        <v>0.023003082768787906</v>
      </c>
      <c r="K15" s="1"/>
    </row>
    <row r="16" spans="1:11" ht="15" customHeight="1">
      <c r="A16" s="17" t="s">
        <v>32</v>
      </c>
      <c r="B16" s="59" t="s">
        <v>33</v>
      </c>
      <c r="C16" s="60"/>
      <c r="D16" s="18">
        <v>29307547</v>
      </c>
      <c r="E16" s="18">
        <v>31112712</v>
      </c>
      <c r="F16" s="18">
        <v>39745529</v>
      </c>
      <c r="G16" s="18">
        <v>30126401</v>
      </c>
      <c r="H16" s="18">
        <v>33958738</v>
      </c>
      <c r="I16" s="18">
        <f t="shared" si="0"/>
        <v>3832337</v>
      </c>
      <c r="J16" s="19">
        <f t="shared" si="1"/>
        <v>0.12720859023286585</v>
      </c>
      <c r="K16" s="1"/>
    </row>
    <row r="17" spans="1:11" ht="15" customHeight="1">
      <c r="A17" s="17" t="s">
        <v>34</v>
      </c>
      <c r="B17" s="59" t="s">
        <v>35</v>
      </c>
      <c r="C17" s="60"/>
      <c r="D17" s="18">
        <v>1377263299</v>
      </c>
      <c r="E17" s="18">
        <v>1334696341</v>
      </c>
      <c r="F17" s="18">
        <v>947452144</v>
      </c>
      <c r="G17" s="18">
        <v>1425467522</v>
      </c>
      <c r="H17" s="18">
        <v>1432959515</v>
      </c>
      <c r="I17" s="18">
        <f t="shared" si="0"/>
        <v>7491993</v>
      </c>
      <c r="J17" s="19">
        <f t="shared" si="1"/>
        <v>0.005255814590211337</v>
      </c>
      <c r="K17" s="1"/>
    </row>
    <row r="18" spans="1:11" ht="15" customHeight="1">
      <c r="A18" s="17" t="s">
        <v>36</v>
      </c>
      <c r="B18" s="59" t="s">
        <v>37</v>
      </c>
      <c r="C18" s="60"/>
      <c r="D18" s="18">
        <v>60867</v>
      </c>
      <c r="E18" s="18">
        <v>60867</v>
      </c>
      <c r="F18" s="18">
        <v>12410</v>
      </c>
      <c r="G18" s="18">
        <v>62998</v>
      </c>
      <c r="H18" s="18">
        <v>48695</v>
      </c>
      <c r="I18" s="18">
        <f t="shared" si="0"/>
        <v>-14303</v>
      </c>
      <c r="J18" s="19">
        <f t="shared" si="1"/>
        <v>-0.22703895361757517</v>
      </c>
      <c r="K18" s="1"/>
    </row>
    <row r="19" spans="1:11" ht="15" customHeight="1">
      <c r="A19" s="17" t="s">
        <v>7</v>
      </c>
      <c r="B19" s="59" t="s">
        <v>38</v>
      </c>
      <c r="C19" s="60"/>
      <c r="D19" s="18">
        <v>0</v>
      </c>
      <c r="E19" s="18">
        <v>-6370567</v>
      </c>
      <c r="F19" s="18">
        <v>-5947449</v>
      </c>
      <c r="G19" s="18">
        <v>0</v>
      </c>
      <c r="H19" s="18">
        <v>0</v>
      </c>
      <c r="I19" s="20"/>
      <c r="J19" s="19" t="s">
        <v>24</v>
      </c>
      <c r="K19" s="1"/>
    </row>
    <row r="20" spans="1:11" ht="15" customHeight="1">
      <c r="A20" s="17" t="s">
        <v>39</v>
      </c>
      <c r="B20" s="59" t="s">
        <v>40</v>
      </c>
      <c r="C20" s="60"/>
      <c r="D20" s="18">
        <v>16696308</v>
      </c>
      <c r="E20" s="18">
        <v>24632171</v>
      </c>
      <c r="F20" s="18">
        <v>63363137</v>
      </c>
      <c r="G20" s="18">
        <v>17280679</v>
      </c>
      <c r="H20" s="18">
        <v>17655424</v>
      </c>
      <c r="I20" s="18">
        <f aca="true" t="shared" si="2" ref="I20:I28">H20-G20</f>
        <v>374745</v>
      </c>
      <c r="J20" s="19">
        <f>(I20/G20)</f>
        <v>0.021685779823813638</v>
      </c>
      <c r="K20" s="1"/>
    </row>
    <row r="21" spans="1:11" ht="15" customHeight="1">
      <c r="A21" s="17" t="s">
        <v>41</v>
      </c>
      <c r="B21" s="59" t="s">
        <v>42</v>
      </c>
      <c r="C21" s="60"/>
      <c r="D21" s="18">
        <v>0</v>
      </c>
      <c r="E21" s="18">
        <v>0</v>
      </c>
      <c r="F21" s="18">
        <v>0</v>
      </c>
      <c r="G21" s="18">
        <v>0</v>
      </c>
      <c r="H21" s="18">
        <v>321782</v>
      </c>
      <c r="I21" s="18">
        <f t="shared" si="2"/>
        <v>321782</v>
      </c>
      <c r="J21" s="19" t="s">
        <v>24</v>
      </c>
      <c r="K21" s="1"/>
    </row>
    <row r="22" spans="1:11" ht="15" customHeight="1">
      <c r="A22" s="30" t="s">
        <v>43</v>
      </c>
      <c r="B22" s="61" t="s">
        <v>44</v>
      </c>
      <c r="C22" s="62"/>
      <c r="D22" s="31">
        <v>170</v>
      </c>
      <c r="E22" s="31">
        <v>15359929</v>
      </c>
      <c r="F22" s="31">
        <v>0</v>
      </c>
      <c r="G22" s="31">
        <v>170</v>
      </c>
      <c r="H22" s="31">
        <v>1325159</v>
      </c>
      <c r="I22" s="31">
        <f t="shared" si="2"/>
        <v>1324989</v>
      </c>
      <c r="J22" s="32">
        <f aca="true" t="shared" si="3" ref="J22:J28">(I22/G22)</f>
        <v>7794.052941176471</v>
      </c>
      <c r="K22" s="1"/>
    </row>
    <row r="23" spans="1:11" ht="15" customHeight="1">
      <c r="A23" s="27" t="s">
        <v>24</v>
      </c>
      <c r="B23" s="55" t="s">
        <v>45</v>
      </c>
      <c r="C23" s="56"/>
      <c r="D23" s="28">
        <v>1953548995</v>
      </c>
      <c r="E23" s="28">
        <v>1916217502</v>
      </c>
      <c r="F23" s="28">
        <v>1320233238</v>
      </c>
      <c r="G23" s="28">
        <v>2021716304</v>
      </c>
      <c r="H23" s="28">
        <v>2047146046</v>
      </c>
      <c r="I23" s="28">
        <f t="shared" si="2"/>
        <v>25429742</v>
      </c>
      <c r="J23" s="29">
        <f t="shared" si="3"/>
        <v>0.012578293972149714</v>
      </c>
      <c r="K23" s="1"/>
    </row>
    <row r="24" spans="1:11" ht="15" customHeight="1">
      <c r="A24" s="23" t="s">
        <v>46</v>
      </c>
      <c r="B24" s="57" t="s">
        <v>47</v>
      </c>
      <c r="C24" s="58"/>
      <c r="D24" s="24">
        <v>1510928929</v>
      </c>
      <c r="E24" s="24">
        <v>1439960359</v>
      </c>
      <c r="F24" s="24">
        <v>1016077880</v>
      </c>
      <c r="G24" s="24">
        <v>1563811447</v>
      </c>
      <c r="H24" s="24">
        <v>1576590399</v>
      </c>
      <c r="I24" s="24">
        <f t="shared" si="2"/>
        <v>12778952</v>
      </c>
      <c r="J24" s="25">
        <f t="shared" si="3"/>
        <v>0.00817167058376188</v>
      </c>
      <c r="K24" s="1"/>
    </row>
    <row r="25" spans="1:11" ht="15" customHeight="1">
      <c r="A25" s="17" t="s">
        <v>48</v>
      </c>
      <c r="B25" s="59" t="s">
        <v>49</v>
      </c>
      <c r="C25" s="60"/>
      <c r="D25" s="18">
        <v>304451521</v>
      </c>
      <c r="E25" s="18">
        <v>300204552</v>
      </c>
      <c r="F25" s="18">
        <v>180809224</v>
      </c>
      <c r="G25" s="18">
        <v>315107328</v>
      </c>
      <c r="H25" s="18">
        <v>324463021</v>
      </c>
      <c r="I25" s="18">
        <f t="shared" si="2"/>
        <v>9355693</v>
      </c>
      <c r="J25" s="19">
        <f t="shared" si="3"/>
        <v>0.029690496439359226</v>
      </c>
      <c r="K25" s="1"/>
    </row>
    <row r="26" spans="1:11" ht="15" customHeight="1">
      <c r="A26" s="8" t="s">
        <v>50</v>
      </c>
      <c r="B26" s="63" t="s">
        <v>51</v>
      </c>
      <c r="C26" s="64"/>
      <c r="D26" s="9">
        <v>597198</v>
      </c>
      <c r="E26" s="9">
        <v>940337</v>
      </c>
      <c r="F26" s="9">
        <v>3734528</v>
      </c>
      <c r="G26" s="9">
        <v>618097</v>
      </c>
      <c r="H26" s="9">
        <v>545493</v>
      </c>
      <c r="I26" s="9">
        <f t="shared" si="2"/>
        <v>-72604</v>
      </c>
      <c r="J26" s="10">
        <f t="shared" si="3"/>
        <v>-0.11746376377817722</v>
      </c>
      <c r="K26" s="1"/>
    </row>
    <row r="27" spans="1:11" ht="15" customHeight="1">
      <c r="A27" s="8" t="s">
        <v>52</v>
      </c>
      <c r="B27" s="63" t="s">
        <v>27</v>
      </c>
      <c r="C27" s="64"/>
      <c r="D27" s="9">
        <v>16099612</v>
      </c>
      <c r="E27" s="9">
        <v>21656144</v>
      </c>
      <c r="F27" s="9">
        <v>16186538</v>
      </c>
      <c r="G27" s="9">
        <v>16663098</v>
      </c>
      <c r="H27" s="9">
        <v>15862246</v>
      </c>
      <c r="I27" s="9">
        <f t="shared" si="2"/>
        <v>-800852</v>
      </c>
      <c r="J27" s="10">
        <f t="shared" si="3"/>
        <v>-0.0480614109093039</v>
      </c>
      <c r="K27" s="1"/>
    </row>
    <row r="28" spans="1:11" ht="15" customHeight="1">
      <c r="A28" s="8" t="s">
        <v>53</v>
      </c>
      <c r="B28" s="63" t="s">
        <v>54</v>
      </c>
      <c r="C28" s="64"/>
      <c r="D28" s="9">
        <v>40385523</v>
      </c>
      <c r="E28" s="9">
        <v>41262229</v>
      </c>
      <c r="F28" s="9">
        <v>40672649</v>
      </c>
      <c r="G28" s="9">
        <v>41592106</v>
      </c>
      <c r="H28" s="9">
        <v>41868433</v>
      </c>
      <c r="I28" s="9">
        <f t="shared" si="2"/>
        <v>276327</v>
      </c>
      <c r="J28" s="10">
        <f t="shared" si="3"/>
        <v>0.0066437366744545225</v>
      </c>
      <c r="K28" s="1"/>
    </row>
    <row r="29" spans="1:11" ht="15" customHeight="1">
      <c r="A29" s="8" t="s">
        <v>55</v>
      </c>
      <c r="B29" s="63" t="s">
        <v>56</v>
      </c>
      <c r="C29" s="64"/>
      <c r="D29" s="9">
        <v>30</v>
      </c>
      <c r="E29" s="9">
        <v>30</v>
      </c>
      <c r="F29" s="9">
        <v>7333</v>
      </c>
      <c r="G29" s="9">
        <v>30</v>
      </c>
      <c r="H29" s="9">
        <v>30</v>
      </c>
      <c r="I29" s="11"/>
      <c r="J29" s="10" t="s">
        <v>24</v>
      </c>
      <c r="K29" s="1"/>
    </row>
    <row r="30" spans="1:11" ht="15" customHeight="1">
      <c r="A30" s="8" t="s">
        <v>57</v>
      </c>
      <c r="B30" s="63" t="s">
        <v>58</v>
      </c>
      <c r="C30" s="64"/>
      <c r="D30" s="9">
        <v>19282498</v>
      </c>
      <c r="E30" s="9">
        <v>19409641</v>
      </c>
      <c r="F30" s="9">
        <v>8710772</v>
      </c>
      <c r="G30" s="9">
        <v>19957390</v>
      </c>
      <c r="H30" s="9">
        <v>25062515</v>
      </c>
      <c r="I30" s="9">
        <f>H30-G30</f>
        <v>5105125</v>
      </c>
      <c r="J30" s="10">
        <f>(I30/G30)</f>
        <v>0.2558012345301665</v>
      </c>
      <c r="K30" s="1"/>
    </row>
    <row r="31" spans="1:11" ht="15" customHeight="1">
      <c r="A31" s="8" t="s">
        <v>59</v>
      </c>
      <c r="B31" s="63" t="s">
        <v>60</v>
      </c>
      <c r="C31" s="64"/>
      <c r="D31" s="9">
        <v>7286245</v>
      </c>
      <c r="E31" s="9">
        <v>7286245</v>
      </c>
      <c r="F31" s="9">
        <v>3402568</v>
      </c>
      <c r="G31" s="9">
        <v>7541264</v>
      </c>
      <c r="H31" s="9">
        <v>3791156</v>
      </c>
      <c r="I31" s="9">
        <f>H31-G31</f>
        <v>-3750108</v>
      </c>
      <c r="J31" s="10">
        <f>(I31/G31)</f>
        <v>-0.4972784403251232</v>
      </c>
      <c r="K31" s="1"/>
    </row>
    <row r="32" spans="1:11" ht="15" customHeight="1">
      <c r="A32" s="8" t="s">
        <v>61</v>
      </c>
      <c r="B32" s="63" t="s">
        <v>62</v>
      </c>
      <c r="C32" s="64"/>
      <c r="D32" s="9">
        <v>2697176</v>
      </c>
      <c r="E32" s="9">
        <v>2697176</v>
      </c>
      <c r="F32" s="9">
        <v>2201290</v>
      </c>
      <c r="G32" s="9">
        <v>2791577</v>
      </c>
      <c r="H32" s="9">
        <v>2791577</v>
      </c>
      <c r="I32" s="11"/>
      <c r="J32" s="10" t="s">
        <v>24</v>
      </c>
      <c r="K32" s="1"/>
    </row>
    <row r="33" spans="1:11" ht="15" customHeight="1">
      <c r="A33" s="8" t="s">
        <v>63</v>
      </c>
      <c r="B33" s="63" t="s">
        <v>64</v>
      </c>
      <c r="C33" s="64"/>
      <c r="D33" s="9">
        <v>51820093</v>
      </c>
      <c r="E33" s="9">
        <v>53346646</v>
      </c>
      <c r="F33" s="9">
        <v>19040460</v>
      </c>
      <c r="G33" s="9">
        <v>53633797</v>
      </c>
      <c r="H33" s="9">
        <v>56170986</v>
      </c>
      <c r="I33" s="9">
        <f>H33-G33</f>
        <v>2537189</v>
      </c>
      <c r="J33" s="10">
        <f>(I33/G33)</f>
        <v>0.04730578743101108</v>
      </c>
      <c r="K33" s="1"/>
    </row>
    <row r="34" spans="1:11" ht="15" customHeight="1">
      <c r="A34" s="8" t="s">
        <v>65</v>
      </c>
      <c r="B34" s="63" t="s">
        <v>66</v>
      </c>
      <c r="C34" s="64"/>
      <c r="D34" s="9">
        <v>170</v>
      </c>
      <c r="E34" s="9">
        <v>29454143</v>
      </c>
      <c r="F34" s="9">
        <v>29389996</v>
      </c>
      <c r="G34" s="9">
        <v>170</v>
      </c>
      <c r="H34" s="9">
        <v>180</v>
      </c>
      <c r="I34" s="9">
        <f>H34-G34</f>
        <v>10</v>
      </c>
      <c r="J34" s="10">
        <f>(I34/G34)</f>
        <v>0.058823529411764705</v>
      </c>
      <c r="K34" s="1"/>
    </row>
    <row r="35" spans="1:11" ht="15" customHeight="1">
      <c r="A35" s="8" t="s">
        <v>67</v>
      </c>
      <c r="B35" s="63" t="s">
        <v>68</v>
      </c>
      <c r="C35" s="64"/>
      <c r="D35" s="9">
        <v>0</v>
      </c>
      <c r="E35" s="9">
        <v>0</v>
      </c>
      <c r="F35" s="9">
        <v>0</v>
      </c>
      <c r="G35" s="9">
        <v>0</v>
      </c>
      <c r="H35" s="9">
        <v>10</v>
      </c>
      <c r="I35" s="9">
        <f>H35-G35</f>
        <v>10</v>
      </c>
      <c r="J35" s="10" t="s">
        <v>24</v>
      </c>
      <c r="K35" s="1"/>
    </row>
    <row r="36" spans="1:11" ht="15" customHeight="1">
      <c r="A36" s="12"/>
      <c r="B36" s="13"/>
      <c r="C36" s="14"/>
      <c r="D36" s="12"/>
      <c r="E36" s="12"/>
      <c r="F36" s="12"/>
      <c r="G36" s="12"/>
      <c r="H36" s="12"/>
      <c r="I36" s="12"/>
      <c r="J36" s="12"/>
      <c r="K36" s="1"/>
    </row>
    <row r="37" spans="1:1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65" t="s">
        <v>69</v>
      </c>
      <c r="B38" s="66"/>
      <c r="C38" s="66"/>
      <c r="D38" s="15">
        <v>1913049895</v>
      </c>
      <c r="E38" s="15">
        <v>1845387723</v>
      </c>
      <c r="F38" s="15">
        <v>1249195376</v>
      </c>
      <c r="G38" s="15">
        <v>1980006653</v>
      </c>
      <c r="H38" s="15">
        <v>2005148616</v>
      </c>
      <c r="I38" s="15">
        <v>25141963</v>
      </c>
      <c r="J38" s="16">
        <v>0.012697918444822518</v>
      </c>
      <c r="K38" s="1"/>
    </row>
    <row r="39" spans="1:11" ht="15" customHeight="1">
      <c r="A39" s="67" t="s">
        <v>70</v>
      </c>
      <c r="B39" s="68"/>
      <c r="C39" s="68"/>
      <c r="D39" s="68"/>
      <c r="E39" s="68"/>
      <c r="F39" s="68"/>
      <c r="G39" s="68"/>
      <c r="H39" s="68"/>
      <c r="I39" s="1"/>
      <c r="J39" s="1"/>
      <c r="K39" s="1"/>
    </row>
    <row r="40" spans="1:11" ht="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37">
    <mergeCell ref="A38:C38"/>
    <mergeCell ref="A39:H3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J10:J11"/>
    <mergeCell ref="B12:C12"/>
    <mergeCell ref="B13:C13"/>
    <mergeCell ref="B14:C14"/>
    <mergeCell ref="B15:C15"/>
    <mergeCell ref="A6:E6"/>
    <mergeCell ref="A7:E7"/>
    <mergeCell ref="A9:A11"/>
    <mergeCell ref="B9:C11"/>
    <mergeCell ref="I10:I11"/>
    <mergeCell ref="A1:H1"/>
    <mergeCell ref="A2:H2"/>
    <mergeCell ref="A3:H3"/>
    <mergeCell ref="A5:B5"/>
    <mergeCell ref="C5:E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1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32"/>
  <sheetViews>
    <sheetView tabSelected="1"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8" width="15.00390625" style="0" customWidth="1"/>
    <col min="9" max="10" width="13.28125" style="0" customWidth="1"/>
    <col min="11" max="11" width="5.421875" style="0" customWidth="1"/>
    <col min="12" max="12" width="10.140625" style="0" bestFit="1" customWidth="1"/>
  </cols>
  <sheetData>
    <row r="1" spans="1:11" ht="16.5" customHeight="1">
      <c r="A1" s="36" t="s">
        <v>0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ht="16.5" customHeight="1">
      <c r="A2" s="36" t="s">
        <v>1</v>
      </c>
      <c r="B2" s="37"/>
      <c r="C2" s="37"/>
      <c r="D2" s="37"/>
      <c r="E2" s="37"/>
      <c r="F2" s="37"/>
      <c r="G2" s="37"/>
      <c r="H2" s="37"/>
      <c r="I2" s="1"/>
      <c r="J2" s="1"/>
      <c r="K2" s="1"/>
    </row>
    <row r="3" spans="1:11" ht="15" customHeight="1">
      <c r="A3" s="38" t="s">
        <v>74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40" t="s">
        <v>4</v>
      </c>
      <c r="B5" s="41"/>
      <c r="C5" s="42" t="s">
        <v>5</v>
      </c>
      <c r="D5" s="43"/>
      <c r="E5" s="43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44" t="s">
        <v>8</v>
      </c>
      <c r="B6" s="45"/>
      <c r="C6" s="45"/>
      <c r="D6" s="45"/>
      <c r="E6" s="45"/>
      <c r="F6" s="1"/>
      <c r="G6" s="1"/>
      <c r="H6" s="1"/>
      <c r="I6" s="1"/>
      <c r="J6" s="1"/>
      <c r="K6" s="1"/>
    </row>
    <row r="7" spans="1:11" ht="15" customHeight="1">
      <c r="A7" s="44" t="s">
        <v>8</v>
      </c>
      <c r="B7" s="45"/>
      <c r="C7" s="45"/>
      <c r="D7" s="45"/>
      <c r="E7" s="45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75</v>
      </c>
      <c r="G8" s="1"/>
      <c r="H8" s="1"/>
      <c r="I8" s="1"/>
      <c r="J8" s="1"/>
      <c r="K8" s="1"/>
    </row>
    <row r="9" spans="1:11" ht="15" customHeight="1">
      <c r="A9" s="46" t="s">
        <v>10</v>
      </c>
      <c r="B9" s="49" t="s">
        <v>11</v>
      </c>
      <c r="C9" s="50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66" customHeight="1">
      <c r="A10" s="47"/>
      <c r="B10" s="50"/>
      <c r="C10" s="50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54" t="s">
        <v>79</v>
      </c>
      <c r="J10" s="54" t="s">
        <v>23</v>
      </c>
      <c r="K10" s="1"/>
    </row>
    <row r="11" spans="1:11" ht="15" customHeight="1">
      <c r="A11" s="48"/>
      <c r="B11" s="51"/>
      <c r="C11" s="51"/>
      <c r="D11" s="35" t="s">
        <v>78</v>
      </c>
      <c r="E11" s="35" t="s">
        <v>78</v>
      </c>
      <c r="F11" s="35" t="s">
        <v>78</v>
      </c>
      <c r="G11" s="35" t="s">
        <v>78</v>
      </c>
      <c r="H11" s="35" t="s">
        <v>78</v>
      </c>
      <c r="I11" s="53"/>
      <c r="J11" s="53"/>
      <c r="K11" s="1"/>
    </row>
    <row r="12" spans="1:12" ht="15" customHeight="1">
      <c r="A12" s="27" t="s">
        <v>24</v>
      </c>
      <c r="B12" s="55" t="s">
        <v>25</v>
      </c>
      <c r="C12" s="56"/>
      <c r="D12" s="28">
        <v>133729</v>
      </c>
      <c r="E12" s="28">
        <v>143729</v>
      </c>
      <c r="F12" s="28">
        <v>102785</v>
      </c>
      <c r="G12" s="28">
        <v>133729</v>
      </c>
      <c r="H12" s="28">
        <v>137203</v>
      </c>
      <c r="I12" s="28">
        <f>H12-G12</f>
        <v>3474</v>
      </c>
      <c r="J12" s="29">
        <f>(I12/G12)</f>
        <v>0.025977910550441564</v>
      </c>
      <c r="K12" s="1"/>
      <c r="L12" s="34"/>
    </row>
    <row r="13" spans="1:11" ht="15" customHeight="1">
      <c r="A13" s="23" t="s">
        <v>32</v>
      </c>
      <c r="B13" s="57" t="s">
        <v>33</v>
      </c>
      <c r="C13" s="58"/>
      <c r="D13" s="24">
        <v>6909</v>
      </c>
      <c r="E13" s="24">
        <v>6939</v>
      </c>
      <c r="F13" s="24">
        <v>6963</v>
      </c>
      <c r="G13" s="24">
        <v>6909</v>
      </c>
      <c r="H13" s="24">
        <v>6909</v>
      </c>
      <c r="I13" s="26"/>
      <c r="J13" s="25" t="s">
        <v>24</v>
      </c>
      <c r="K13" s="1"/>
    </row>
    <row r="14" spans="1:11" ht="15" customHeight="1">
      <c r="A14" s="17" t="s">
        <v>34</v>
      </c>
      <c r="B14" s="59" t="s">
        <v>35</v>
      </c>
      <c r="C14" s="60"/>
      <c r="D14" s="18">
        <v>124005</v>
      </c>
      <c r="E14" s="18">
        <v>125241</v>
      </c>
      <c r="F14" s="18">
        <v>87132</v>
      </c>
      <c r="G14" s="18">
        <v>124005</v>
      </c>
      <c r="H14" s="18">
        <v>127879</v>
      </c>
      <c r="I14" s="18">
        <f>H14-G14</f>
        <v>3874</v>
      </c>
      <c r="J14" s="19">
        <f>(I14/G14)</f>
        <v>0.03124067577920245</v>
      </c>
      <c r="K14" s="1"/>
    </row>
    <row r="15" spans="1:11" ht="15" customHeight="1">
      <c r="A15" s="17" t="s">
        <v>7</v>
      </c>
      <c r="B15" s="59" t="s">
        <v>38</v>
      </c>
      <c r="C15" s="60"/>
      <c r="D15" s="18">
        <v>0</v>
      </c>
      <c r="E15" s="18">
        <v>7338</v>
      </c>
      <c r="F15" s="18">
        <v>7338</v>
      </c>
      <c r="G15" s="18">
        <v>0</v>
      </c>
      <c r="H15" s="18">
        <v>0</v>
      </c>
      <c r="I15" s="20"/>
      <c r="J15" s="19" t="s">
        <v>24</v>
      </c>
      <c r="K15" s="1"/>
    </row>
    <row r="16" spans="1:11" ht="15" customHeight="1">
      <c r="A16" s="17" t="s">
        <v>39</v>
      </c>
      <c r="B16" s="59" t="s">
        <v>40</v>
      </c>
      <c r="C16" s="60"/>
      <c r="D16" s="18">
        <v>2775</v>
      </c>
      <c r="E16" s="18">
        <v>2775</v>
      </c>
      <c r="F16" s="18">
        <v>1352</v>
      </c>
      <c r="G16" s="18">
        <v>2775</v>
      </c>
      <c r="H16" s="18">
        <v>2375</v>
      </c>
      <c r="I16" s="18">
        <f>H16-G16</f>
        <v>-400</v>
      </c>
      <c r="J16" s="19">
        <f>(I16/G16)</f>
        <v>-0.14414414414414414</v>
      </c>
      <c r="K16" s="1"/>
    </row>
    <row r="17" spans="1:11" ht="15" customHeight="1">
      <c r="A17" s="30" t="s">
        <v>43</v>
      </c>
      <c r="B17" s="61" t="s">
        <v>44</v>
      </c>
      <c r="C17" s="62"/>
      <c r="D17" s="31">
        <v>40</v>
      </c>
      <c r="E17" s="31">
        <v>1436</v>
      </c>
      <c r="F17" s="31">
        <v>0</v>
      </c>
      <c r="G17" s="31">
        <v>40</v>
      </c>
      <c r="H17" s="31">
        <v>40</v>
      </c>
      <c r="I17" s="33"/>
      <c r="J17" s="32" t="s">
        <v>24</v>
      </c>
      <c r="K17" s="1"/>
    </row>
    <row r="18" spans="1:11" ht="15" customHeight="1">
      <c r="A18" s="27" t="s">
        <v>24</v>
      </c>
      <c r="B18" s="55" t="s">
        <v>45</v>
      </c>
      <c r="C18" s="56"/>
      <c r="D18" s="28">
        <v>133729</v>
      </c>
      <c r="E18" s="28">
        <v>143729</v>
      </c>
      <c r="F18" s="28">
        <v>97619</v>
      </c>
      <c r="G18" s="28">
        <v>133729</v>
      </c>
      <c r="H18" s="28">
        <v>137203</v>
      </c>
      <c r="I18" s="28">
        <f>H18-G18</f>
        <v>3474</v>
      </c>
      <c r="J18" s="29">
        <f>(I18/G18)</f>
        <v>0.025977910550441564</v>
      </c>
      <c r="K18" s="1"/>
    </row>
    <row r="19" spans="1:11" ht="15" customHeight="1">
      <c r="A19" s="23" t="s">
        <v>46</v>
      </c>
      <c r="B19" s="57" t="s">
        <v>47</v>
      </c>
      <c r="C19" s="58"/>
      <c r="D19" s="24">
        <v>35922</v>
      </c>
      <c r="E19" s="24">
        <v>38104</v>
      </c>
      <c r="F19" s="24">
        <v>23610</v>
      </c>
      <c r="G19" s="24">
        <v>35922</v>
      </c>
      <c r="H19" s="24">
        <v>37158</v>
      </c>
      <c r="I19" s="24">
        <f>H19-G19</f>
        <v>1236</v>
      </c>
      <c r="J19" s="25">
        <f>(I19/G19)</f>
        <v>0.03440788374812093</v>
      </c>
      <c r="K19" s="1"/>
    </row>
    <row r="20" spans="1:11" ht="15" customHeight="1">
      <c r="A20" s="17" t="s">
        <v>48</v>
      </c>
      <c r="B20" s="59" t="s">
        <v>49</v>
      </c>
      <c r="C20" s="60"/>
      <c r="D20" s="18">
        <v>90251</v>
      </c>
      <c r="E20" s="18">
        <v>81801</v>
      </c>
      <c r="F20" s="18">
        <v>53171</v>
      </c>
      <c r="G20" s="18">
        <v>90251</v>
      </c>
      <c r="H20" s="18">
        <v>93107</v>
      </c>
      <c r="I20" s="18">
        <f>H20-G20</f>
        <v>2856</v>
      </c>
      <c r="J20" s="19">
        <f>(I20/G20)</f>
        <v>0.031645078724889475</v>
      </c>
      <c r="K20" s="1"/>
    </row>
    <row r="21" spans="1:11" ht="15" customHeight="1">
      <c r="A21" s="17" t="s">
        <v>50</v>
      </c>
      <c r="B21" s="59" t="s">
        <v>51</v>
      </c>
      <c r="C21" s="60"/>
      <c r="D21" s="18">
        <v>5</v>
      </c>
      <c r="E21" s="18">
        <v>5</v>
      </c>
      <c r="F21" s="18">
        <v>51</v>
      </c>
      <c r="G21" s="18">
        <v>5</v>
      </c>
      <c r="H21" s="18">
        <v>5</v>
      </c>
      <c r="I21" s="20"/>
      <c r="J21" s="19" t="s">
        <v>24</v>
      </c>
      <c r="K21" s="1"/>
    </row>
    <row r="22" spans="1:11" ht="15" customHeight="1">
      <c r="A22" s="17" t="s">
        <v>52</v>
      </c>
      <c r="B22" s="59" t="s">
        <v>27</v>
      </c>
      <c r="C22" s="60"/>
      <c r="D22" s="18">
        <v>3593</v>
      </c>
      <c r="E22" s="18">
        <v>17199</v>
      </c>
      <c r="F22" s="18">
        <v>16547</v>
      </c>
      <c r="G22" s="18">
        <v>3593</v>
      </c>
      <c r="H22" s="18">
        <v>3373</v>
      </c>
      <c r="I22" s="18">
        <f>H22-G22</f>
        <v>-220</v>
      </c>
      <c r="J22" s="19">
        <f>(I22/G22)</f>
        <v>-0.061230169774561645</v>
      </c>
      <c r="K22" s="1"/>
    </row>
    <row r="23" spans="1:11" ht="15" customHeight="1">
      <c r="A23" s="17" t="s">
        <v>53</v>
      </c>
      <c r="B23" s="59" t="s">
        <v>54</v>
      </c>
      <c r="C23" s="60"/>
      <c r="D23" s="18">
        <v>10</v>
      </c>
      <c r="E23" s="18">
        <v>126</v>
      </c>
      <c r="F23" s="18">
        <v>124</v>
      </c>
      <c r="G23" s="18">
        <v>10</v>
      </c>
      <c r="H23" s="18">
        <v>10</v>
      </c>
      <c r="I23" s="20"/>
      <c r="J23" s="19" t="s">
        <v>24</v>
      </c>
      <c r="K23" s="1"/>
    </row>
    <row r="24" spans="1:11" ht="15" customHeight="1">
      <c r="A24" s="17" t="s">
        <v>57</v>
      </c>
      <c r="B24" s="59" t="s">
        <v>58</v>
      </c>
      <c r="C24" s="60"/>
      <c r="D24" s="18">
        <v>1133</v>
      </c>
      <c r="E24" s="18">
        <v>1133</v>
      </c>
      <c r="F24" s="18">
        <v>631</v>
      </c>
      <c r="G24" s="18">
        <v>1133</v>
      </c>
      <c r="H24" s="18">
        <v>1135</v>
      </c>
      <c r="I24" s="18">
        <f>H24-G24</f>
        <v>2</v>
      </c>
      <c r="J24" s="19">
        <f>(I24/G24)</f>
        <v>0.00176522506619594</v>
      </c>
      <c r="K24" s="1"/>
    </row>
    <row r="25" spans="1:11" ht="15" customHeight="1">
      <c r="A25" s="17" t="s">
        <v>61</v>
      </c>
      <c r="B25" s="59" t="s">
        <v>62</v>
      </c>
      <c r="C25" s="60"/>
      <c r="D25" s="18">
        <v>2775</v>
      </c>
      <c r="E25" s="18">
        <v>2775</v>
      </c>
      <c r="F25" s="18">
        <v>901</v>
      </c>
      <c r="G25" s="18">
        <v>2775</v>
      </c>
      <c r="H25" s="18">
        <v>2375</v>
      </c>
      <c r="I25" s="18">
        <f>H25-G25</f>
        <v>-400</v>
      </c>
      <c r="J25" s="19">
        <f>(I25/G25)</f>
        <v>-0.14414414414414414</v>
      </c>
      <c r="K25" s="1"/>
    </row>
    <row r="26" spans="1:11" ht="15" customHeight="1">
      <c r="A26" s="8" t="s">
        <v>63</v>
      </c>
      <c r="B26" s="63" t="s">
        <v>64</v>
      </c>
      <c r="C26" s="64"/>
      <c r="D26" s="9">
        <v>0</v>
      </c>
      <c r="E26" s="9">
        <v>30</v>
      </c>
      <c r="F26" s="9">
        <v>30</v>
      </c>
      <c r="G26" s="9">
        <v>0</v>
      </c>
      <c r="H26" s="9">
        <v>0</v>
      </c>
      <c r="I26" s="11"/>
      <c r="J26" s="10" t="s">
        <v>24</v>
      </c>
      <c r="K26" s="1"/>
    </row>
    <row r="27" spans="1:11" ht="15" customHeight="1">
      <c r="A27" s="8" t="s">
        <v>65</v>
      </c>
      <c r="B27" s="63" t="s">
        <v>66</v>
      </c>
      <c r="C27" s="64"/>
      <c r="D27" s="9">
        <v>40</v>
      </c>
      <c r="E27" s="9">
        <v>2556</v>
      </c>
      <c r="F27" s="9">
        <v>2554</v>
      </c>
      <c r="G27" s="9">
        <v>40</v>
      </c>
      <c r="H27" s="9">
        <v>40</v>
      </c>
      <c r="I27" s="11"/>
      <c r="J27" s="10" t="s">
        <v>24</v>
      </c>
      <c r="K27" s="1"/>
    </row>
    <row r="28" spans="1:11" ht="15" customHeight="1">
      <c r="A28" s="12"/>
      <c r="B28" s="13"/>
      <c r="C28" s="14"/>
      <c r="D28" s="12"/>
      <c r="E28" s="12"/>
      <c r="F28" s="12"/>
      <c r="G28" s="12"/>
      <c r="H28" s="12"/>
      <c r="I28" s="12"/>
      <c r="J28" s="12"/>
      <c r="K28" s="1"/>
    </row>
    <row r="29" spans="1:1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 customHeight="1">
      <c r="A30" s="65" t="s">
        <v>69</v>
      </c>
      <c r="B30" s="66"/>
      <c r="C30" s="66"/>
      <c r="D30" s="15">
        <v>130904</v>
      </c>
      <c r="E30" s="15">
        <v>138272</v>
      </c>
      <c r="F30" s="15">
        <v>94040</v>
      </c>
      <c r="G30" s="15">
        <v>130904</v>
      </c>
      <c r="H30" s="15">
        <v>134778</v>
      </c>
      <c r="I30" s="15">
        <v>3874</v>
      </c>
      <c r="J30" s="16">
        <v>0.02959420644136161</v>
      </c>
      <c r="K30" s="1"/>
    </row>
    <row r="31" spans="1:11" ht="15" customHeight="1">
      <c r="A31" s="67" t="s">
        <v>70</v>
      </c>
      <c r="B31" s="68"/>
      <c r="C31" s="68"/>
      <c r="D31" s="68"/>
      <c r="E31" s="68"/>
      <c r="F31" s="68"/>
      <c r="G31" s="68"/>
      <c r="H31" s="68"/>
      <c r="I31" s="1"/>
      <c r="J31" s="1"/>
      <c r="K31" s="1"/>
    </row>
    <row r="32" spans="1:11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29">
    <mergeCell ref="B26:C26"/>
    <mergeCell ref="B27:C27"/>
    <mergeCell ref="A30:C30"/>
    <mergeCell ref="A31:H31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J10:J11"/>
    <mergeCell ref="B12:C12"/>
    <mergeCell ref="B13:C13"/>
    <mergeCell ref="B14:C14"/>
    <mergeCell ref="B15:C15"/>
    <mergeCell ref="A6:E6"/>
    <mergeCell ref="A7:E7"/>
    <mergeCell ref="A9:A11"/>
    <mergeCell ref="B9:C11"/>
    <mergeCell ref="I10:I11"/>
    <mergeCell ref="A1:H1"/>
    <mergeCell ref="A2:H2"/>
    <mergeCell ref="A3:H3"/>
    <mergeCell ref="A5:B5"/>
    <mergeCell ref="C5:E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1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2023-09-28T23:56:36Z</dcterms:created>
  <dcterms:modified xsi:type="dcterms:W3CDTF">2023-10-05T22:21:22Z</dcterms:modified>
  <cp:category/>
  <cp:version/>
  <cp:contentType/>
  <cp:contentStatus/>
</cp:coreProperties>
</file>