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Mis Documentos\Actualizaciones\DTI\2023\Proyecto_Ley_2024_configuraciones\Actas_Pib_Tendencial_Precio_del_Cobre_2023\"/>
    </mc:Choice>
  </mc:AlternateContent>
  <xr:revisionPtr revIDLastSave="0" documentId="8_{E11B0788-F773-4476-9D1A-4EA4F4470616}" xr6:coauthVersionLast="47" xr6:coauthVersionMax="47" xr10:uidLastSave="{00000000-0000-0000-0000-000000000000}"/>
  <bookViews>
    <workbookView xWindow="-120" yWindow="-120" windowWidth="29040" windowHeight="15840" xr2:uid="{688AB859-D8D7-4B3E-A9EF-154307592223}"/>
  </bookViews>
  <sheets>
    <sheet name="Tabla de Acta Jul-23" sheetId="1" r:id="rId1"/>
  </sheets>
  <definedNames>
    <definedName name="_xlnm._FilterDatabase" localSheetId="0" hidden="1">'Tabla de Acta Jul-23'!$B$3:$L$17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" l="1"/>
  <c r="L28" i="1" s="1"/>
  <c r="L29" i="1"/>
  <c r="L27" i="1"/>
</calcChain>
</file>

<file path=xl/sharedStrings.xml><?xml version="1.0" encoding="utf-8"?>
<sst xmlns="http://schemas.openxmlformats.org/spreadsheetml/2006/main" count="33" uniqueCount="32">
  <si>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</si>
  <si>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</si>
  <si>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</si>
  <si>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</si>
  <si>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</si>
  <si>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</si>
  <si>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</si>
  <si>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</si>
  <si>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</si>
  <si>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</si>
  <si>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</si>
  <si>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</si>
  <si>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</si>
  <si>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</si>
  <si>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</si>
  <si>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</si>
  <si>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Experto/Año</t>
  </si>
  <si>
    <t>Precio Promedio</t>
  </si>
  <si>
    <t xml:space="preserve">Precio Mínimo </t>
  </si>
  <si>
    <t>Precio Máximo</t>
  </si>
  <si>
    <t>Precio Mínimo</t>
  </si>
  <si>
    <t>Experto 14</t>
  </si>
  <si>
    <t>Experto 15</t>
  </si>
  <si>
    <t>Experto 16</t>
  </si>
  <si>
    <t>Experto 17</t>
  </si>
  <si>
    <t>Experto 18</t>
  </si>
  <si>
    <t>Experto 19</t>
  </si>
  <si>
    <t>Experto 20</t>
  </si>
  <si>
    <t>Experto 21</t>
  </si>
  <si>
    <t>Experto 22</t>
  </si>
  <si>
    <t>USc$ de 2024/lb</t>
  </si>
  <si>
    <t>(USc$ por libra) moneda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</si>
</sst>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31"/>
  <sheetViews>
    <sheetView tabSelected="1" workbookViewId="0">
      <selection activeCell="L28" sqref="L28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30</v>
      </c>
    </row>
    <row r="3" spans="1:14" x14ac:dyDescent="0.25">
      <c r="A3" s="21" t="s">
        <v>16</v>
      </c>
      <c r="B3" s="13">
        <v>2024</v>
      </c>
      <c r="C3" s="13">
        <v>2025</v>
      </c>
      <c r="D3" s="13">
        <v>2026</v>
      </c>
      <c r="E3" s="13">
        <v>2027</v>
      </c>
      <c r="F3" s="13">
        <v>2028</v>
      </c>
      <c r="G3" s="13">
        <v>2029</v>
      </c>
      <c r="H3" s="13">
        <v>2030</v>
      </c>
      <c r="I3" s="13">
        <v>2031</v>
      </c>
      <c r="J3" s="13">
        <v>2032</v>
      </c>
      <c r="K3" s="13">
        <v>2033</v>
      </c>
      <c r="L3" s="7" t="s">
        <v>13</v>
      </c>
    </row>
    <row r="4" spans="1:14" x14ac:dyDescent="0.25">
      <c r="A4" s="21"/>
      <c r="B4" s="14"/>
      <c r="C4" s="14"/>
      <c r="D4" s="14"/>
      <c r="E4" s="14"/>
      <c r="F4" s="14"/>
      <c r="G4" s="14"/>
      <c r="H4" s="14"/>
      <c r="I4" s="14"/>
      <c r="J4" s="14"/>
      <c r="K4" s="14"/>
      <c r="L4" s="8" t="s">
        <v>31</v>
      </c>
    </row>
    <row r="5" spans="1:14" x14ac:dyDescent="0.25">
      <c r="A5" s="6" t="s">
        <v>12</v>
      </c>
      <c r="B5" s="3">
        <v>379.99999999999994</v>
      </c>
      <c r="C5" s="3">
        <v>244.84907951650362</v>
      </c>
      <c r="D5" s="3">
        <v>240.05557158024584</v>
      </c>
      <c r="E5" s="3">
        <v>282.3857996282058</v>
      </c>
      <c r="F5" s="3">
        <v>414.91207651464697</v>
      </c>
      <c r="G5" s="3">
        <v>451.57991394724968</v>
      </c>
      <c r="H5" s="3">
        <v>398.10549868499515</v>
      </c>
      <c r="I5" s="3">
        <v>285.97011663254261</v>
      </c>
      <c r="J5" s="3">
        <v>280.11844237140394</v>
      </c>
      <c r="K5" s="3">
        <v>274.38650821479683</v>
      </c>
      <c r="L5" s="4">
        <v>325.23630070905904</v>
      </c>
      <c r="N5" s="11"/>
    </row>
    <row r="6" spans="1:14" x14ac:dyDescent="0.25">
      <c r="A6" s="6" t="s">
        <v>11</v>
      </c>
      <c r="B6" s="5">
        <v>360.58600000000013</v>
      </c>
      <c r="C6" s="5">
        <v>344.86111393213281</v>
      </c>
      <c r="D6" s="5">
        <v>342.92994644753065</v>
      </c>
      <c r="E6" s="5">
        <v>345.67410504087928</v>
      </c>
      <c r="F6" s="5">
        <v>335.05164408078122</v>
      </c>
      <c r="G6" s="5">
        <v>337.9046053691365</v>
      </c>
      <c r="H6" s="5">
        <v>325.37250875413258</v>
      </c>
      <c r="I6" s="5">
        <v>325.17055359008725</v>
      </c>
      <c r="J6" s="5">
        <v>330.52787818555004</v>
      </c>
      <c r="K6" s="5">
        <v>325.17794530815769</v>
      </c>
      <c r="L6" s="4">
        <v>337.32563007083883</v>
      </c>
      <c r="N6" s="11"/>
    </row>
    <row r="7" spans="1:14" x14ac:dyDescent="0.25">
      <c r="A7" s="6" t="s">
        <v>10</v>
      </c>
      <c r="B7" s="5">
        <v>367</v>
      </c>
      <c r="C7" s="5">
        <v>362.37663768442536</v>
      </c>
      <c r="D7" s="5">
        <v>358.16291279772679</v>
      </c>
      <c r="E7" s="5">
        <v>352.98224953525727</v>
      </c>
      <c r="F7" s="5">
        <v>346.68209059890506</v>
      </c>
      <c r="G7" s="5">
        <v>340.49125511622628</v>
      </c>
      <c r="H7" s="5">
        <v>334.40861889539593</v>
      </c>
      <c r="I7" s="5">
        <v>327.56576996091246</v>
      </c>
      <c r="J7" s="5">
        <v>320.01409931520999</v>
      </c>
      <c r="K7" s="5">
        <v>313.46579877872244</v>
      </c>
      <c r="L7" s="4">
        <v>342.31494326827817</v>
      </c>
      <c r="N7" s="11"/>
    </row>
    <row r="8" spans="1:14" x14ac:dyDescent="0.25">
      <c r="A8" s="6" t="s">
        <v>9</v>
      </c>
      <c r="B8" s="3">
        <v>372</v>
      </c>
      <c r="C8" s="3">
        <v>381.96456404574565</v>
      </c>
      <c r="D8" s="3">
        <v>385.04913681471436</v>
      </c>
      <c r="E8" s="3">
        <v>356.74739353030003</v>
      </c>
      <c r="F8" s="3">
        <v>330.08560753831915</v>
      </c>
      <c r="G8" s="3">
        <v>305.26802182834081</v>
      </c>
      <c r="H8" s="3">
        <v>337.06265555329594</v>
      </c>
      <c r="I8" s="3">
        <v>340.564411626028</v>
      </c>
      <c r="J8" s="3">
        <v>342.08403719901759</v>
      </c>
      <c r="K8" s="3">
        <v>315.96022158067512</v>
      </c>
      <c r="L8" s="4">
        <v>346.67860497164367</v>
      </c>
      <c r="N8" s="11"/>
    </row>
    <row r="9" spans="1:14" x14ac:dyDescent="0.25">
      <c r="A9" s="6" t="s">
        <v>8</v>
      </c>
      <c r="B9" s="3">
        <v>365.00000000000273</v>
      </c>
      <c r="C9" s="3">
        <v>342.78871132310491</v>
      </c>
      <c r="D9" s="3">
        <v>346.21659843633597</v>
      </c>
      <c r="E9" s="3">
        <v>349.67876442069934</v>
      </c>
      <c r="F9" s="3">
        <v>353.1755520649063</v>
      </c>
      <c r="G9" s="3">
        <v>356.70730758555533</v>
      </c>
      <c r="H9" s="3">
        <v>360.27438066141093</v>
      </c>
      <c r="I9" s="3">
        <v>363.87712446802499</v>
      </c>
      <c r="J9" s="3">
        <v>367.51589571270523</v>
      </c>
      <c r="K9" s="3">
        <v>371.19105466983228</v>
      </c>
      <c r="L9" s="4">
        <v>357.64253893425774</v>
      </c>
      <c r="N9" s="11"/>
    </row>
    <row r="10" spans="1:14" x14ac:dyDescent="0.25">
      <c r="A10" s="6" t="s">
        <v>7</v>
      </c>
      <c r="B10" s="5">
        <v>381.78348363708722</v>
      </c>
      <c r="C10" s="5">
        <v>391.05905488308895</v>
      </c>
      <c r="D10" s="5">
        <v>377.72305508199167</v>
      </c>
      <c r="E10" s="5">
        <v>376.99387376239804</v>
      </c>
      <c r="F10" s="5">
        <v>347.39793826575078</v>
      </c>
      <c r="G10" s="5">
        <v>357.96239928888065</v>
      </c>
      <c r="H10" s="5">
        <v>362.9883964968343</v>
      </c>
      <c r="I10" s="5">
        <v>368.00535843648527</v>
      </c>
      <c r="J10" s="5">
        <v>367.17491617134988</v>
      </c>
      <c r="K10" s="5">
        <v>359.66158564718023</v>
      </c>
      <c r="L10" s="4">
        <v>369.07500616710473</v>
      </c>
      <c r="N10" s="11"/>
    </row>
    <row r="11" spans="1:14" x14ac:dyDescent="0.25">
      <c r="A11" s="6" t="s">
        <v>6</v>
      </c>
      <c r="B11" s="3">
        <v>392</v>
      </c>
      <c r="C11" s="3">
        <v>379</v>
      </c>
      <c r="D11" s="3">
        <v>366</v>
      </c>
      <c r="E11" s="3">
        <v>366</v>
      </c>
      <c r="F11" s="3">
        <v>366</v>
      </c>
      <c r="G11" s="3">
        <v>366</v>
      </c>
      <c r="H11" s="3">
        <v>366</v>
      </c>
      <c r="I11" s="3">
        <v>366</v>
      </c>
      <c r="J11" s="3">
        <v>366</v>
      </c>
      <c r="K11" s="3">
        <v>366</v>
      </c>
      <c r="L11" s="4">
        <v>369.9</v>
      </c>
      <c r="N11" s="11"/>
    </row>
    <row r="12" spans="1:14" x14ac:dyDescent="0.25">
      <c r="A12" s="6" t="s">
        <v>5</v>
      </c>
      <c r="B12" s="3">
        <v>369.90328171881987</v>
      </c>
      <c r="C12" s="3">
        <v>379.66754380605255</v>
      </c>
      <c r="D12" s="3">
        <v>380.33024196963146</v>
      </c>
      <c r="E12" s="3">
        <v>378.01865008059377</v>
      </c>
      <c r="F12" s="3">
        <v>373.40425675467634</v>
      </c>
      <c r="G12" s="3">
        <v>370.98657179360663</v>
      </c>
      <c r="H12" s="3">
        <v>371.83742533819606</v>
      </c>
      <c r="I12" s="3">
        <v>372.44722567868729</v>
      </c>
      <c r="J12" s="3">
        <v>372.80130163953817</v>
      </c>
      <c r="K12" s="3">
        <v>374.41265365279298</v>
      </c>
      <c r="L12" s="4">
        <v>374.38091524325949</v>
      </c>
      <c r="N12" s="11"/>
    </row>
    <row r="13" spans="1:14" x14ac:dyDescent="0.25">
      <c r="A13" s="6" t="s">
        <v>4</v>
      </c>
      <c r="B13" s="5">
        <v>374</v>
      </c>
      <c r="C13" s="5">
        <v>373</v>
      </c>
      <c r="D13" s="5">
        <v>382</v>
      </c>
      <c r="E13" s="5">
        <v>383</v>
      </c>
      <c r="F13" s="5">
        <v>373</v>
      </c>
      <c r="G13" s="5">
        <v>374</v>
      </c>
      <c r="H13" s="5">
        <v>375</v>
      </c>
      <c r="I13" s="5">
        <v>374</v>
      </c>
      <c r="J13" s="5">
        <v>369</v>
      </c>
      <c r="K13" s="5">
        <v>367</v>
      </c>
      <c r="L13" s="4">
        <v>374.4</v>
      </c>
      <c r="N13" s="11"/>
    </row>
    <row r="14" spans="1:14" x14ac:dyDescent="0.25">
      <c r="A14" s="6" t="s">
        <v>3</v>
      </c>
      <c r="B14" s="5">
        <v>386</v>
      </c>
      <c r="C14" s="5">
        <v>379.02637509154761</v>
      </c>
      <c r="D14" s="5">
        <v>374.48669166518351</v>
      </c>
      <c r="E14" s="5">
        <v>376.23201370464619</v>
      </c>
      <c r="F14" s="5">
        <v>372.40663934281315</v>
      </c>
      <c r="G14" s="5">
        <v>373.27595686879664</v>
      </c>
      <c r="H14" s="5">
        <v>374.13070087529877</v>
      </c>
      <c r="I14" s="5">
        <v>374.27422234422772</v>
      </c>
      <c r="J14" s="5">
        <v>374.25521588349091</v>
      </c>
      <c r="K14" s="5">
        <v>375.74322140080812</v>
      </c>
      <c r="L14" s="4">
        <v>375.98310371768127</v>
      </c>
      <c r="N14" s="11"/>
    </row>
    <row r="15" spans="1:14" x14ac:dyDescent="0.25">
      <c r="A15" s="6" t="s">
        <v>2</v>
      </c>
      <c r="B15" s="3">
        <v>385</v>
      </c>
      <c r="C15" s="3">
        <v>380</v>
      </c>
      <c r="D15" s="3">
        <v>385</v>
      </c>
      <c r="E15" s="3">
        <v>395</v>
      </c>
      <c r="F15" s="3">
        <v>370</v>
      </c>
      <c r="G15" s="3">
        <v>370</v>
      </c>
      <c r="H15" s="3">
        <v>370</v>
      </c>
      <c r="I15" s="3">
        <v>370</v>
      </c>
      <c r="J15" s="3">
        <v>370</v>
      </c>
      <c r="K15" s="3">
        <v>370</v>
      </c>
      <c r="L15" s="4">
        <v>376.5</v>
      </c>
      <c r="N15" s="11"/>
    </row>
    <row r="16" spans="1:14" x14ac:dyDescent="0.25">
      <c r="A16" s="6" t="s">
        <v>1</v>
      </c>
      <c r="B16" s="5">
        <v>375</v>
      </c>
      <c r="C16" s="5">
        <v>375</v>
      </c>
      <c r="D16" s="5">
        <v>384</v>
      </c>
      <c r="E16" s="5">
        <v>385</v>
      </c>
      <c r="F16" s="5">
        <v>375</v>
      </c>
      <c r="G16" s="5">
        <v>378</v>
      </c>
      <c r="H16" s="5">
        <v>379</v>
      </c>
      <c r="I16" s="5">
        <v>378</v>
      </c>
      <c r="J16" s="5">
        <v>373</v>
      </c>
      <c r="K16" s="5">
        <v>371</v>
      </c>
      <c r="L16" s="4">
        <v>377.3</v>
      </c>
      <c r="N16" s="11"/>
    </row>
    <row r="17" spans="1:14" x14ac:dyDescent="0.25">
      <c r="A17" s="6" t="s">
        <v>0</v>
      </c>
      <c r="B17" s="5">
        <v>340</v>
      </c>
      <c r="C17" s="5">
        <v>350</v>
      </c>
      <c r="D17" s="5">
        <v>380</v>
      </c>
      <c r="E17" s="5">
        <v>410</v>
      </c>
      <c r="F17" s="5">
        <v>400</v>
      </c>
      <c r="G17" s="5">
        <v>390</v>
      </c>
      <c r="H17" s="5">
        <v>390</v>
      </c>
      <c r="I17" s="5">
        <v>400</v>
      </c>
      <c r="J17" s="5">
        <v>390</v>
      </c>
      <c r="K17" s="5">
        <v>395</v>
      </c>
      <c r="L17" s="4">
        <v>384.5</v>
      </c>
      <c r="N17" s="11"/>
    </row>
    <row r="18" spans="1:14" x14ac:dyDescent="0.25">
      <c r="A18" s="6" t="s">
        <v>21</v>
      </c>
      <c r="B18" s="3">
        <v>380</v>
      </c>
      <c r="C18" s="3">
        <v>421.14041676838622</v>
      </c>
      <c r="D18" s="3">
        <v>412.89558311802284</v>
      </c>
      <c r="E18" s="3">
        <v>423.57869944230868</v>
      </c>
      <c r="F18" s="3">
        <v>396.47153978066268</v>
      </c>
      <c r="G18" s="3">
        <v>397.39032427357978</v>
      </c>
      <c r="H18" s="3">
        <v>380.41192096566203</v>
      </c>
      <c r="I18" s="3">
        <v>389.95924995346718</v>
      </c>
      <c r="J18" s="3">
        <v>373.49125649520528</v>
      </c>
      <c r="K18" s="3">
        <v>382.47816296608039</v>
      </c>
      <c r="L18" s="4">
        <v>395.7817153763375</v>
      </c>
      <c r="N18" s="11"/>
    </row>
    <row r="19" spans="1:14" x14ac:dyDescent="0.25">
      <c r="A19" s="6" t="s">
        <v>22</v>
      </c>
      <c r="B19" s="5">
        <v>390</v>
      </c>
      <c r="C19" s="5">
        <v>411.3464535877261</v>
      </c>
      <c r="D19" s="5">
        <v>432.10002884444253</v>
      </c>
      <c r="E19" s="5">
        <v>414.16583945470182</v>
      </c>
      <c r="F19" s="5">
        <v>396.47153978066274</v>
      </c>
      <c r="G19" s="5">
        <v>388.35872599463482</v>
      </c>
      <c r="H19" s="5">
        <v>389.25870982532859</v>
      </c>
      <c r="I19" s="5">
        <v>389.95924995346724</v>
      </c>
      <c r="J19" s="5">
        <v>390.46813179044182</v>
      </c>
      <c r="K19" s="5">
        <v>390.79290563925611</v>
      </c>
      <c r="L19" s="4">
        <v>399.29215848706616</v>
      </c>
      <c r="N19" s="11"/>
    </row>
    <row r="20" spans="1:14" x14ac:dyDescent="0.25">
      <c r="A20" s="6" t="s">
        <v>23</v>
      </c>
      <c r="B20" s="5">
        <v>380</v>
      </c>
      <c r="C20" s="5">
        <v>410</v>
      </c>
      <c r="D20" s="5">
        <v>450</v>
      </c>
      <c r="E20" s="5">
        <v>460</v>
      </c>
      <c r="F20" s="5">
        <v>440</v>
      </c>
      <c r="G20" s="5">
        <v>430</v>
      </c>
      <c r="H20" s="5">
        <v>400</v>
      </c>
      <c r="I20" s="5">
        <v>370</v>
      </c>
      <c r="J20" s="5">
        <v>370</v>
      </c>
      <c r="K20" s="5">
        <v>340</v>
      </c>
      <c r="L20" s="4">
        <v>405</v>
      </c>
      <c r="N20" s="11"/>
    </row>
    <row r="21" spans="1:14" x14ac:dyDescent="0.25">
      <c r="A21" s="6" t="s">
        <v>24</v>
      </c>
      <c r="B21" s="3">
        <v>350</v>
      </c>
      <c r="C21" s="3">
        <v>365</v>
      </c>
      <c r="D21" s="3">
        <v>385</v>
      </c>
      <c r="E21" s="3">
        <v>400</v>
      </c>
      <c r="F21" s="3">
        <v>420</v>
      </c>
      <c r="G21" s="3">
        <v>430</v>
      </c>
      <c r="H21" s="3">
        <v>450</v>
      </c>
      <c r="I21" s="3">
        <v>440.00000000000006</v>
      </c>
      <c r="J21" s="3">
        <v>425</v>
      </c>
      <c r="K21" s="3">
        <v>415.00000000000006</v>
      </c>
      <c r="L21" s="4">
        <v>408</v>
      </c>
      <c r="N21" s="11"/>
    </row>
    <row r="22" spans="1:14" x14ac:dyDescent="0.25">
      <c r="A22" s="6" t="s">
        <v>25</v>
      </c>
      <c r="B22" s="5">
        <v>410</v>
      </c>
      <c r="C22" s="5">
        <v>411.3464535877261</v>
      </c>
      <c r="D22" s="5">
        <v>408.09447168641788</v>
      </c>
      <c r="E22" s="5">
        <v>407.01203880214808</v>
      </c>
      <c r="F22" s="5">
        <v>412.63833089928562</v>
      </c>
      <c r="G22" s="5">
        <v>418.34151816626724</v>
      </c>
      <c r="H22" s="5">
        <v>422.07462479919991</v>
      </c>
      <c r="I22" s="5">
        <v>425.84104413127358</v>
      </c>
      <c r="J22" s="5">
        <v>429.64107343123328</v>
      </c>
      <c r="K22" s="5">
        <v>433.47501262052748</v>
      </c>
      <c r="L22" s="4">
        <v>417.84645681240784</v>
      </c>
      <c r="N22" s="11"/>
    </row>
    <row r="23" spans="1:14" x14ac:dyDescent="0.25">
      <c r="A23" s="6" t="s">
        <v>26</v>
      </c>
      <c r="B23" s="5">
        <v>408.08496208195231</v>
      </c>
      <c r="C23" s="5">
        <v>412.85307116692627</v>
      </c>
      <c r="D23" s="5">
        <v>413.38262010044207</v>
      </c>
      <c r="E23" s="5">
        <v>413.67271196733691</v>
      </c>
      <c r="F23" s="5">
        <v>430.01747050621918</v>
      </c>
      <c r="G23" s="5">
        <v>437.41892269218789</v>
      </c>
      <c r="H23" s="5">
        <v>444.33741493465425</v>
      </c>
      <c r="I23" s="5">
        <v>446.90349594720954</v>
      </c>
      <c r="J23" s="5">
        <v>437.75871636239896</v>
      </c>
      <c r="K23" s="5">
        <v>428.80106217359258</v>
      </c>
      <c r="L23" s="4">
        <v>427.32304479329207</v>
      </c>
      <c r="N23" s="11"/>
    </row>
    <row r="24" spans="1:14" x14ac:dyDescent="0.25">
      <c r="A24" s="6" t="s">
        <v>27</v>
      </c>
      <c r="B24" s="3">
        <v>411</v>
      </c>
      <c r="C24" s="3">
        <v>432.3</v>
      </c>
      <c r="D24" s="3">
        <v>438.5</v>
      </c>
      <c r="E24" s="3">
        <v>436.4</v>
      </c>
      <c r="F24" s="3">
        <v>436.4</v>
      </c>
      <c r="G24" s="3">
        <v>436.4</v>
      </c>
      <c r="H24" s="3">
        <v>436.4</v>
      </c>
      <c r="I24" s="3">
        <v>436.4</v>
      </c>
      <c r="J24" s="3">
        <v>436.4</v>
      </c>
      <c r="K24" s="3">
        <v>436.4</v>
      </c>
      <c r="L24" s="4">
        <v>433.66</v>
      </c>
      <c r="N24" s="11"/>
    </row>
    <row r="25" spans="1:14" x14ac:dyDescent="0.25">
      <c r="A25" s="6" t="s">
        <v>28</v>
      </c>
      <c r="B25" s="5">
        <v>388.01406470796428</v>
      </c>
      <c r="C25" s="5">
        <v>406.10107842217019</v>
      </c>
      <c r="D25" s="5">
        <v>419.62680135448977</v>
      </c>
      <c r="E25" s="5">
        <v>433.04002333097094</v>
      </c>
      <c r="F25" s="5">
        <v>447.39662142472673</v>
      </c>
      <c r="G25" s="5">
        <v>461.6775188637227</v>
      </c>
      <c r="H25" s="5">
        <v>470.895351352825</v>
      </c>
      <c r="I25" s="5">
        <v>480.298137908667</v>
      </c>
      <c r="J25" s="5">
        <v>492.62084279965734</v>
      </c>
      <c r="K25" s="5">
        <v>505.06034096174307</v>
      </c>
      <c r="L25" s="4">
        <v>450.47307811269366</v>
      </c>
      <c r="N25" s="11"/>
    </row>
    <row r="26" spans="1:14" x14ac:dyDescent="0.25">
      <c r="A26" s="6" t="s">
        <v>29</v>
      </c>
      <c r="B26" s="3">
        <v>450</v>
      </c>
      <c r="C26" s="3">
        <v>489.69815903300724</v>
      </c>
      <c r="D26" s="3">
        <v>480.11114316049168</v>
      </c>
      <c r="E26" s="3">
        <v>470.64299938034304</v>
      </c>
      <c r="F26" s="3">
        <v>461.01341834960778</v>
      </c>
      <c r="G26" s="3">
        <v>451.57991394724974</v>
      </c>
      <c r="H26" s="3">
        <v>442.33944298332796</v>
      </c>
      <c r="I26" s="3">
        <v>433.28805550385243</v>
      </c>
      <c r="J26" s="3">
        <v>424.42188238091506</v>
      </c>
      <c r="K26" s="3">
        <v>415.73713365878308</v>
      </c>
      <c r="L26" s="4">
        <v>451.88321483975778</v>
      </c>
      <c r="N26" s="11"/>
    </row>
    <row r="27" spans="1:14" x14ac:dyDescent="0.25">
      <c r="A27" s="15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>
        <f>AVERAGE(L5:L26)</f>
        <v>386.38621415925809</v>
      </c>
      <c r="M27" s="9"/>
    </row>
    <row r="28" spans="1:14" x14ac:dyDescent="0.25">
      <c r="A28" s="18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4">
        <f>+ROUND(((SUM(L5:L26)-MAX(L5:L26)-MIN(L5:L26))/(COUNT(L5:L26)-COUNT(L29:L30))),0)</f>
        <v>386</v>
      </c>
      <c r="M28" s="10"/>
    </row>
    <row r="29" spans="1:14" x14ac:dyDescent="0.25">
      <c r="A29" s="15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7" t="s">
        <v>18</v>
      </c>
      <c r="L29" s="12">
        <f>+MIN(L5:L26)</f>
        <v>325.23630070905904</v>
      </c>
    </row>
    <row r="30" spans="1:14" x14ac:dyDescent="0.25">
      <c r="A30" s="15" t="s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7" t="s">
        <v>19</v>
      </c>
      <c r="L30" s="12">
        <f>+MAX(L5:L26)</f>
        <v>451.88321483975778</v>
      </c>
    </row>
    <row r="31" spans="1:14" x14ac:dyDescent="0.25">
      <c r="L31" s="9"/>
    </row>
  </sheetData>
  <mergeCells count="15">
    <mergeCell ref="K3:K4"/>
    <mergeCell ref="A29:K29"/>
    <mergeCell ref="A30:K30"/>
    <mergeCell ref="F3:F4"/>
    <mergeCell ref="A27:K27"/>
    <mergeCell ref="A28:K28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0947B-C3E3-4C3D-8BD9-523A0311E61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9406bea5-fcf1-424a-9f5e-6e7d0d8d5dbe"/>
    <ds:schemaRef ds:uri="a29962c2-db64-44b6-bb40-607f45c461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C7A428-0A59-420F-9ACA-52F166648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Jul-23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Oliver Pastor M</cp:lastModifiedBy>
  <dcterms:created xsi:type="dcterms:W3CDTF">2020-08-28T14:51:05Z</dcterms:created>
  <dcterms:modified xsi:type="dcterms:W3CDTF">2023-10-03T13:47:40Z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