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28680" yWindow="65416" windowWidth="29040" windowHeight="15720" activeTab="0"/>
  </bookViews>
  <sheets>
    <sheet name="cuadro Comparativo analitico" sheetId="1" r:id="rId1"/>
  </sheets>
  <definedNames>
    <definedName name="_xlnm.Print_Area" localSheetId="0">'cuadro Comparativo analitico'!$A$1:$K$56</definedName>
    <definedName name="JR_PAGE_ANCHOR_0_1">'cuadro Comparativo analitico'!$A$1</definedName>
    <definedName name="_xlnm.Print_Titles" localSheetId="0">'cuadro Comparativo analitico'!$1:$11</definedName>
  </definedNames>
  <calcPr calcId="191029"/>
  <extLst/>
</workbook>
</file>

<file path=xl/sharedStrings.xml><?xml version="1.0" encoding="utf-8"?>
<sst xmlns="http://schemas.openxmlformats.org/spreadsheetml/2006/main" count="224" uniqueCount="96">
  <si>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</si>
  <si>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</si>
  <si>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</si>
  <si>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</si>
  <si>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CONTRALORÍA GENERAL DE LA REPÚBLICA 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</si>
  <si>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</si>
  <si>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04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</si>
  <si>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</si>
  <si>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CONTRALORÍA GENERAL DE LA REPÚBLICA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</si>
  <si>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</si>
  <si>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</si>
  <si>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</si>
  <si>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</si>
  <si>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</si>
  <si>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</si>
  <si>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</si>
  <si>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</si>
  <si>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</si>
  <si>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</si>
  <si>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</si>
  <si>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</si>
  <si>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</si>
  <si>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</si>
  <si>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</si>
  <si>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</si>
  <si>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</si>
  <si>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</si>
  <si>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</si>
  <si>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</si>
  <si>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</si>
  <si>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</si>
  <si>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</si>
  <si>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</si>
  <si>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</si>
  <si>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</si>
  <si>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</si>
  <si>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</si>
  <si>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</si>
  <si>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</si>
  <si>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</si>
  <si>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</si>
  <si>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</si>
  <si>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Multas y Sanciones Pecuniarias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</si>
  <si>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</si>
  <si>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</si>
  <si>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</si>
  <si>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</si>
  <si>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</si>
  <si>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10</t>
    </r>
  </si>
  <si>
    <r>
      <rPr>
        <sz val="10"/>
        <rFont val="Times New Roman"/>
        <family val="2"/>
      </rPr>
      <t>VENTA DE ACTIVOS NO FINANCIEROS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</si>
  <si>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</si>
  <si>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Vehículos</t>
    </r>
  </si>
  <si>
    <r>
      <rPr>
        <sz val="10"/>
        <rFont val="Times New Roman"/>
        <family val="2"/>
      </rPr>
      <t>Mobiliario y Otros</t>
    </r>
  </si>
  <si>
    <r>
      <rPr>
        <sz val="10"/>
        <rFont val="Times New Roman"/>
        <family val="2"/>
      </rPr>
      <t>Máquinas y Equipos</t>
    </r>
  </si>
  <si>
    <r>
      <rPr>
        <sz val="10"/>
        <rFont val="Times New Roman"/>
        <family val="2"/>
      </rPr>
      <t>Otros Activos no Financieros</t>
    </r>
  </si>
  <si>
    <r>
      <rPr>
        <sz val="10"/>
        <rFont val="Times New Roman"/>
        <family val="2"/>
      </rPr>
      <t>12</t>
    </r>
  </si>
  <si>
    <r>
      <rPr>
        <sz val="10"/>
        <rFont val="Times New Roman"/>
        <family val="2"/>
      </rPr>
      <t>RECUPERACIÓN DE PRÉSTAMOS</t>
    </r>
  </si>
  <si>
    <r>
      <rPr>
        <sz val="10"/>
        <rFont val="Times New Roman"/>
        <family val="2"/>
      </rPr>
      <t>Ingresos por Percibir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</si>
  <si>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</si>
  <si>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</si>
  <si>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</si>
  <si>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</si>
  <si>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</si>
  <si>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</si>
  <si>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</si>
  <si>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23</t>
    </r>
  </si>
  <si>
    <r>
      <rPr>
        <sz val="10"/>
        <rFont val="Times New Roman"/>
        <family val="2"/>
      </rPr>
      <t>PRESTACIONES DE SEGURIDAD SOCIAL</t>
    </r>
  </si>
  <si>
    <r>
      <rPr>
        <sz val="10"/>
        <rFont val="Times New Roman"/>
        <family val="2"/>
      </rPr>
      <t>Prestaciones Previsionales</t>
    </r>
  </si>
  <si>
    <r>
      <rPr>
        <sz val="10"/>
        <rFont val="Times New Roman"/>
        <family val="2"/>
      </rPr>
      <t>24</t>
    </r>
  </si>
  <si>
    <r>
      <rPr>
        <sz val="10"/>
        <rFont val="Times New Roman"/>
        <family val="2"/>
      </rPr>
      <t>Al Sector Privado</t>
    </r>
  </si>
  <si>
    <r>
      <rPr>
        <sz val="10"/>
        <rFont val="Times New Roman"/>
        <family val="2"/>
      </rPr>
      <t>006</t>
    </r>
  </si>
  <si>
    <r>
      <rPr>
        <sz val="10"/>
        <rFont val="Times New Roman"/>
        <family val="2"/>
      </rPr>
      <t>Otras Transferencias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</si>
  <si>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</si>
  <si>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A Organismos Internacionales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</si>
  <si>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</si>
  <si>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</si>
  <si>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Impuestos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</si>
  <si>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</si>
  <si>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</si>
  <si>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</si>
  <si>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06</t>
    </r>
  </si>
  <si>
    <r>
      <rPr>
        <sz val="10"/>
        <rFont val="Times New Roman"/>
        <family val="2"/>
      </rPr>
      <t>Equipos Informáticos</t>
    </r>
  </si>
  <si>
    <r>
      <rPr>
        <sz val="10"/>
        <rFont val="Times New Roman"/>
        <family val="2"/>
      </rPr>
      <t>Programas Informáticos</t>
    </r>
  </si>
  <si>
    <r>
      <rPr>
        <sz val="10"/>
        <rFont val="Times New Roman"/>
        <family val="2"/>
      </rPr>
      <t>31</t>
    </r>
  </si>
  <si>
    <r>
      <rPr>
        <sz val="10"/>
        <rFont val="Times New Roman"/>
        <family val="2"/>
      </rPr>
      <t>INICIATIVAS DE INVERSIÓN</t>
    </r>
  </si>
  <si>
    <r>
      <rPr>
        <sz val="10"/>
        <rFont val="Times New Roman"/>
        <family val="2"/>
      </rPr>
      <t>Proyectos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</si>
  <si>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</si>
  <si>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</si>
  <si>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Deuda Flotante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</si>
  <si>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</si>
  <si>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</si>
  <si>
    <t>Variación
monto $
(5) - (4)</t>
  </si>
  <si>
    <t>Variación
%
(6) / (4)</t>
  </si>
  <si>
    <t>Moneda Nacional</t>
  </si>
  <si>
    <r>
      <rPr>
        <sz val="10"/>
        <rFont val="Times New Roman"/>
        <family val="1"/>
      </rPr>
      <t>002</t>
    </r>
  </si>
  <si>
    <r>
      <rPr>
        <sz val="10"/>
        <rFont val="Times New Roman"/>
        <family val="1"/>
      </rPr>
      <t>A Organismos Internacionales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</si>
</sst>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7" fillId="2" borderId="3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3" fontId="4" fillId="2" borderId="13" xfId="0" applyNumberFormat="1" applyFont="1" applyFill="1" applyBorder="1" applyAlignment="1">
      <alignment horizontal="right" vertical="top" wrapText="1"/>
    </xf>
    <xf numFmtId="164" fontId="4" fillId="2" borderId="13" xfId="0" applyNumberFormat="1" applyFont="1" applyFill="1" applyBorder="1" applyAlignment="1">
      <alignment horizontal="right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left" vertical="top" wrapText="1"/>
    </xf>
    <xf numFmtId="3" fontId="4" fillId="2" borderId="14" xfId="0" applyNumberFormat="1" applyFont="1" applyFill="1" applyBorder="1" applyAlignment="1">
      <alignment horizontal="right" vertical="top" wrapText="1"/>
    </xf>
    <xf numFmtId="164" fontId="4" fillId="2" borderId="14" xfId="0" applyNumberFormat="1" applyFont="1" applyFill="1" applyBorder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57"/>
  <sheetViews>
    <sheetView tabSelected="1" zoomScaleSheetLayoutView="80" workbookViewId="0" topLeftCell="A11">
      <selection activeCell="G46" sqref="G46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5" width="13.28125" style="0" customWidth="1"/>
    <col min="6" max="6" width="14.28125" style="0" customWidth="1"/>
    <col min="7" max="8" width="13.28125" style="0" customWidth="1"/>
    <col min="9" max="9" width="15.421875" style="0" customWidth="1"/>
    <col min="10" max="11" width="13.28125" style="0" customWidth="1"/>
    <col min="12" max="12" width="5.421875" style="0" customWidth="1"/>
  </cols>
  <sheetData>
    <row r="1" spans="1:12" ht="17.1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</row>
    <row r="2" spans="1:12" ht="17.1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"/>
    </row>
    <row r="3" spans="1:12" ht="15" customHeight="1">
      <c r="A3" s="43" t="s">
        <v>93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1"/>
    </row>
    <row r="4" spans="1:12" ht="15" customHeight="1">
      <c r="A4" s="1"/>
      <c r="B4" s="1"/>
      <c r="C4" s="1"/>
      <c r="D4" s="1"/>
      <c r="E4" s="1"/>
      <c r="F4" s="1"/>
      <c r="G4" s="2" t="s">
        <v>2</v>
      </c>
      <c r="H4" s="1"/>
      <c r="I4" s="1"/>
      <c r="J4" s="1"/>
      <c r="K4" s="1"/>
      <c r="L4" s="1"/>
    </row>
    <row r="5" spans="1:12" ht="15" customHeight="1">
      <c r="A5" s="37" t="s">
        <v>3</v>
      </c>
      <c r="B5" s="38"/>
      <c r="C5" s="39" t="s">
        <v>4</v>
      </c>
      <c r="D5" s="40"/>
      <c r="E5" s="40"/>
      <c r="F5" s="40"/>
      <c r="G5" s="1"/>
      <c r="H5" s="2" t="s">
        <v>5</v>
      </c>
      <c r="I5" s="2" t="s">
        <v>6</v>
      </c>
      <c r="J5" s="1"/>
      <c r="K5" s="1"/>
      <c r="L5" s="1"/>
    </row>
    <row r="6" spans="1:12" ht="15" customHeight="1">
      <c r="A6" s="26" t="s">
        <v>7</v>
      </c>
      <c r="B6" s="27"/>
      <c r="C6" s="28" t="s">
        <v>8</v>
      </c>
      <c r="D6" s="29"/>
      <c r="E6" s="29"/>
      <c r="F6" s="29"/>
      <c r="G6" s="1"/>
      <c r="H6" s="2" t="s">
        <v>9</v>
      </c>
      <c r="I6" s="2" t="s">
        <v>10</v>
      </c>
      <c r="J6" s="1"/>
      <c r="K6" s="1"/>
      <c r="L6" s="1"/>
    </row>
    <row r="7" spans="1:12" ht="15" customHeight="1">
      <c r="A7" s="30" t="s">
        <v>11</v>
      </c>
      <c r="B7" s="31"/>
      <c r="C7" s="32" t="s">
        <v>8</v>
      </c>
      <c r="D7" s="33"/>
      <c r="E7" s="33"/>
      <c r="F7" s="33"/>
      <c r="G7" s="1"/>
      <c r="H7" s="2" t="s">
        <v>12</v>
      </c>
      <c r="I7" s="2" t="s">
        <v>10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13</v>
      </c>
      <c r="H8" s="1"/>
      <c r="I8" s="1"/>
      <c r="J8" s="1"/>
      <c r="K8" s="1"/>
      <c r="L8" s="1"/>
    </row>
    <row r="9" spans="1:12" ht="15" customHeight="1">
      <c r="A9" s="34" t="s">
        <v>14</v>
      </c>
      <c r="B9" s="34" t="s">
        <v>15</v>
      </c>
      <c r="C9" s="34" t="s">
        <v>16</v>
      </c>
      <c r="D9" s="34" t="s">
        <v>17</v>
      </c>
      <c r="E9" s="4" t="s">
        <v>18</v>
      </c>
      <c r="F9" s="5" t="s">
        <v>19</v>
      </c>
      <c r="G9" s="5" t="s">
        <v>20</v>
      </c>
      <c r="H9" s="5" t="s">
        <v>21</v>
      </c>
      <c r="I9" s="5" t="s">
        <v>22</v>
      </c>
      <c r="J9" s="5" t="s">
        <v>23</v>
      </c>
      <c r="K9" s="5" t="s">
        <v>24</v>
      </c>
      <c r="L9" s="1"/>
    </row>
    <row r="10" spans="1:12" ht="80.1" customHeight="1">
      <c r="A10" s="35"/>
      <c r="B10" s="35"/>
      <c r="C10" s="35"/>
      <c r="D10" s="35"/>
      <c r="E10" s="6" t="s">
        <v>25</v>
      </c>
      <c r="F10" s="7" t="s">
        <v>26</v>
      </c>
      <c r="G10" s="7" t="s">
        <v>27</v>
      </c>
      <c r="H10" s="7" t="s">
        <v>25</v>
      </c>
      <c r="I10" s="7" t="s">
        <v>28</v>
      </c>
      <c r="J10" s="42" t="s">
        <v>91</v>
      </c>
      <c r="K10" s="42" t="s">
        <v>92</v>
      </c>
      <c r="L10" s="1"/>
    </row>
    <row r="11" spans="1:12" ht="15" customHeight="1">
      <c r="A11" s="35"/>
      <c r="B11" s="35"/>
      <c r="C11" s="35"/>
      <c r="D11" s="35"/>
      <c r="E11" s="8" t="s">
        <v>29</v>
      </c>
      <c r="F11" s="9" t="s">
        <v>29</v>
      </c>
      <c r="G11" s="9" t="s">
        <v>29</v>
      </c>
      <c r="H11" s="9" t="s">
        <v>30</v>
      </c>
      <c r="I11" s="9" t="s">
        <v>30</v>
      </c>
      <c r="J11" s="41"/>
      <c r="K11" s="41"/>
      <c r="L11" s="1"/>
    </row>
    <row r="12" spans="1:12" ht="15" customHeight="1">
      <c r="A12" s="10" t="s">
        <v>31</v>
      </c>
      <c r="B12" s="10" t="s">
        <v>31</v>
      </c>
      <c r="C12" s="10" t="s">
        <v>31</v>
      </c>
      <c r="D12" s="11" t="s">
        <v>32</v>
      </c>
      <c r="E12" s="12">
        <v>100526405</v>
      </c>
      <c r="F12" s="12">
        <v>103217643</v>
      </c>
      <c r="G12" s="12">
        <v>70553927</v>
      </c>
      <c r="H12" s="12">
        <v>104044793</v>
      </c>
      <c r="I12" s="12">
        <v>105423168</v>
      </c>
      <c r="J12" s="12">
        <f>I12-H12</f>
        <v>1378375</v>
      </c>
      <c r="K12" s="13">
        <f>(J12/H12)</f>
        <v>0.013247899873278618</v>
      </c>
      <c r="L12" s="1"/>
    </row>
    <row r="13" spans="1:12" ht="15" customHeight="1">
      <c r="A13" s="14" t="s">
        <v>33</v>
      </c>
      <c r="B13" s="14" t="s">
        <v>31</v>
      </c>
      <c r="C13" s="14" t="s">
        <v>31</v>
      </c>
      <c r="D13" s="15" t="s">
        <v>34</v>
      </c>
      <c r="E13" s="16">
        <v>0</v>
      </c>
      <c r="F13" s="16">
        <v>0</v>
      </c>
      <c r="G13" s="16">
        <v>0</v>
      </c>
      <c r="H13" s="16">
        <v>0</v>
      </c>
      <c r="I13" s="16">
        <v>10</v>
      </c>
      <c r="J13" s="16">
        <f>I13-H13</f>
        <v>10</v>
      </c>
      <c r="K13" s="17" t="s">
        <v>31</v>
      </c>
      <c r="L13" s="1"/>
    </row>
    <row r="14" spans="1:12" ht="15" customHeight="1">
      <c r="A14" s="14" t="s">
        <v>31</v>
      </c>
      <c r="B14" s="14" t="s">
        <v>35</v>
      </c>
      <c r="C14" s="14" t="s">
        <v>31</v>
      </c>
      <c r="D14" s="15" t="s">
        <v>36</v>
      </c>
      <c r="E14" s="16">
        <v>0</v>
      </c>
      <c r="F14" s="16">
        <v>0</v>
      </c>
      <c r="G14" s="16">
        <v>0</v>
      </c>
      <c r="H14" s="16">
        <v>0</v>
      </c>
      <c r="I14" s="16">
        <v>10</v>
      </c>
      <c r="J14" s="16">
        <f>I14-H14</f>
        <v>10</v>
      </c>
      <c r="K14" s="17" t="s">
        <v>31</v>
      </c>
      <c r="L14" s="1"/>
    </row>
    <row r="15" spans="1:12" ht="15" customHeight="1">
      <c r="A15" s="14" t="s">
        <v>31</v>
      </c>
      <c r="B15" s="14" t="s">
        <v>31</v>
      </c>
      <c r="C15" s="14" t="s">
        <v>37</v>
      </c>
      <c r="D15" s="15" t="s">
        <v>38</v>
      </c>
      <c r="E15" s="16">
        <v>0</v>
      </c>
      <c r="F15" s="16">
        <v>0</v>
      </c>
      <c r="G15" s="16">
        <v>0</v>
      </c>
      <c r="H15" s="16">
        <v>0</v>
      </c>
      <c r="I15" s="16">
        <v>10</v>
      </c>
      <c r="J15" s="16">
        <f>I15-H15</f>
        <v>10</v>
      </c>
      <c r="K15" s="17" t="s">
        <v>31</v>
      </c>
      <c r="L15" s="1"/>
    </row>
    <row r="16" spans="1:12" ht="15" customHeight="1">
      <c r="A16" s="14" t="s">
        <v>39</v>
      </c>
      <c r="B16" s="14" t="s">
        <v>31</v>
      </c>
      <c r="C16" s="14" t="s">
        <v>31</v>
      </c>
      <c r="D16" s="15" t="s">
        <v>40</v>
      </c>
      <c r="E16" s="16">
        <v>380372</v>
      </c>
      <c r="F16" s="16">
        <v>380372</v>
      </c>
      <c r="G16" s="16">
        <v>1959387</v>
      </c>
      <c r="H16" s="16">
        <v>393684</v>
      </c>
      <c r="I16" s="16">
        <v>383334</v>
      </c>
      <c r="J16" s="16">
        <f>I16-H16</f>
        <v>-10350</v>
      </c>
      <c r="K16" s="17">
        <f>(J16/H16)</f>
        <v>-0.0262901210107599</v>
      </c>
      <c r="L16" s="1"/>
    </row>
    <row r="17" spans="1:12" ht="15" customHeight="1">
      <c r="A17" s="14" t="s">
        <v>31</v>
      </c>
      <c r="B17" s="14" t="s">
        <v>10</v>
      </c>
      <c r="C17" s="14" t="s">
        <v>31</v>
      </c>
      <c r="D17" s="15" t="s">
        <v>41</v>
      </c>
      <c r="E17" s="16">
        <v>20</v>
      </c>
      <c r="F17" s="16">
        <v>20</v>
      </c>
      <c r="G17" s="16">
        <v>1579724</v>
      </c>
      <c r="H17" s="16">
        <v>20</v>
      </c>
      <c r="I17" s="16">
        <v>20</v>
      </c>
      <c r="J17" s="18"/>
      <c r="K17" s="17" t="s">
        <v>31</v>
      </c>
      <c r="L17" s="1"/>
    </row>
    <row r="18" spans="1:12" ht="15" customHeight="1">
      <c r="A18" s="14" t="s">
        <v>31</v>
      </c>
      <c r="B18" s="14" t="s">
        <v>35</v>
      </c>
      <c r="C18" s="14" t="s">
        <v>31</v>
      </c>
      <c r="D18" s="15" t="s">
        <v>42</v>
      </c>
      <c r="E18" s="16">
        <v>1063</v>
      </c>
      <c r="F18" s="16">
        <v>1063</v>
      </c>
      <c r="G18" s="16">
        <v>5386</v>
      </c>
      <c r="H18" s="16">
        <v>1100</v>
      </c>
      <c r="I18" s="16">
        <v>1100</v>
      </c>
      <c r="J18" s="18"/>
      <c r="K18" s="17" t="s">
        <v>31</v>
      </c>
      <c r="L18" s="1"/>
    </row>
    <row r="19" spans="1:12" ht="15" customHeight="1">
      <c r="A19" s="14" t="s">
        <v>31</v>
      </c>
      <c r="B19" s="14" t="s">
        <v>43</v>
      </c>
      <c r="C19" s="14" t="s">
        <v>31</v>
      </c>
      <c r="D19" s="15" t="s">
        <v>44</v>
      </c>
      <c r="E19" s="16">
        <v>379289</v>
      </c>
      <c r="F19" s="16">
        <v>379289</v>
      </c>
      <c r="G19" s="16">
        <v>374277</v>
      </c>
      <c r="H19" s="16">
        <v>392564</v>
      </c>
      <c r="I19" s="16">
        <v>382214</v>
      </c>
      <c r="J19" s="16">
        <f>I19-H19</f>
        <v>-10350</v>
      </c>
      <c r="K19" s="17">
        <f>(J19/H19)</f>
        <v>-0.02636512772439653</v>
      </c>
      <c r="L19" s="1"/>
    </row>
    <row r="20" spans="1:12" ht="15" customHeight="1">
      <c r="A20" s="14" t="s">
        <v>45</v>
      </c>
      <c r="B20" s="14" t="s">
        <v>31</v>
      </c>
      <c r="C20" s="14" t="s">
        <v>31</v>
      </c>
      <c r="D20" s="15" t="s">
        <v>46</v>
      </c>
      <c r="E20" s="16">
        <v>99945165</v>
      </c>
      <c r="F20" s="16">
        <v>96357422</v>
      </c>
      <c r="G20" s="16">
        <v>66159220</v>
      </c>
      <c r="H20" s="16">
        <v>103443247</v>
      </c>
      <c r="I20" s="16">
        <v>104862988</v>
      </c>
      <c r="J20" s="16">
        <f>I20-H20</f>
        <v>1419741</v>
      </c>
      <c r="K20" s="17">
        <f>(J20/H20)</f>
        <v>0.013724830196020433</v>
      </c>
      <c r="L20" s="1"/>
    </row>
    <row r="21" spans="1:12" ht="15" customHeight="1">
      <c r="A21" s="14" t="s">
        <v>31</v>
      </c>
      <c r="B21" s="14" t="s">
        <v>10</v>
      </c>
      <c r="C21" s="14" t="s">
        <v>31</v>
      </c>
      <c r="D21" s="15" t="s">
        <v>47</v>
      </c>
      <c r="E21" s="16">
        <v>99945165</v>
      </c>
      <c r="F21" s="16">
        <v>96357422</v>
      </c>
      <c r="G21" s="16">
        <v>66159220</v>
      </c>
      <c r="H21" s="16">
        <v>103443247</v>
      </c>
      <c r="I21" s="16">
        <v>104862988</v>
      </c>
      <c r="J21" s="16">
        <f>I21-H21</f>
        <v>1419741</v>
      </c>
      <c r="K21" s="17">
        <f>(J21/H21)</f>
        <v>0.013724830196020433</v>
      </c>
      <c r="L21" s="1"/>
    </row>
    <row r="22" spans="1:12" ht="15" customHeight="1">
      <c r="A22" s="14" t="s">
        <v>48</v>
      </c>
      <c r="B22" s="14" t="s">
        <v>31</v>
      </c>
      <c r="C22" s="14" t="s">
        <v>31</v>
      </c>
      <c r="D22" s="15" t="s">
        <v>49</v>
      </c>
      <c r="E22" s="16">
        <v>40036</v>
      </c>
      <c r="F22" s="16">
        <v>40036</v>
      </c>
      <c r="G22" s="16">
        <v>0</v>
      </c>
      <c r="H22" s="16">
        <v>41401</v>
      </c>
      <c r="I22" s="16">
        <v>10375</v>
      </c>
      <c r="J22" s="16">
        <f>I22-H22</f>
        <v>-31026</v>
      </c>
      <c r="K22" s="17">
        <f>(J22/H22)</f>
        <v>-0.7494021883529384</v>
      </c>
      <c r="L22" s="1"/>
    </row>
    <row r="23" spans="1:12" ht="15" customHeight="1">
      <c r="A23" s="14" t="s">
        <v>31</v>
      </c>
      <c r="B23" s="14" t="s">
        <v>50</v>
      </c>
      <c r="C23" s="14" t="s">
        <v>31</v>
      </c>
      <c r="D23" s="15" t="s">
        <v>51</v>
      </c>
      <c r="E23" s="16">
        <v>40006</v>
      </c>
      <c r="F23" s="16">
        <v>40006</v>
      </c>
      <c r="G23" s="16">
        <v>0</v>
      </c>
      <c r="H23" s="16">
        <v>41371</v>
      </c>
      <c r="I23" s="16">
        <v>10350</v>
      </c>
      <c r="J23" s="16">
        <f>I23-H23</f>
        <v>-31021</v>
      </c>
      <c r="K23" s="17">
        <f>(J23/H23)</f>
        <v>-0.7498247564719248</v>
      </c>
      <c r="L23" s="1"/>
    </row>
    <row r="24" spans="1:12" ht="15" customHeight="1">
      <c r="A24" s="14" t="s">
        <v>31</v>
      </c>
      <c r="B24" s="14" t="s">
        <v>6</v>
      </c>
      <c r="C24" s="14" t="s">
        <v>31</v>
      </c>
      <c r="D24" s="15" t="s">
        <v>52</v>
      </c>
      <c r="E24" s="16">
        <v>10</v>
      </c>
      <c r="F24" s="16">
        <v>10</v>
      </c>
      <c r="G24" s="16">
        <v>0</v>
      </c>
      <c r="H24" s="16">
        <v>10</v>
      </c>
      <c r="I24" s="16">
        <v>10</v>
      </c>
      <c r="J24" s="18"/>
      <c r="K24" s="17" t="s">
        <v>31</v>
      </c>
      <c r="L24" s="1"/>
    </row>
    <row r="25" spans="1:12" ht="15" customHeight="1">
      <c r="A25" s="14" t="s">
        <v>31</v>
      </c>
      <c r="B25" s="14" t="s">
        <v>33</v>
      </c>
      <c r="C25" s="14" t="s">
        <v>31</v>
      </c>
      <c r="D25" s="15" t="s">
        <v>53</v>
      </c>
      <c r="E25" s="16">
        <v>10</v>
      </c>
      <c r="F25" s="16">
        <v>10</v>
      </c>
      <c r="G25" s="16">
        <v>0</v>
      </c>
      <c r="H25" s="16">
        <v>10</v>
      </c>
      <c r="I25" s="16">
        <v>10</v>
      </c>
      <c r="J25" s="18"/>
      <c r="K25" s="17" t="s">
        <v>31</v>
      </c>
      <c r="L25" s="1"/>
    </row>
    <row r="26" spans="1:12" ht="15" customHeight="1">
      <c r="A26" s="14" t="s">
        <v>31</v>
      </c>
      <c r="B26" s="14" t="s">
        <v>43</v>
      </c>
      <c r="C26" s="14" t="s">
        <v>31</v>
      </c>
      <c r="D26" s="15" t="s">
        <v>54</v>
      </c>
      <c r="E26" s="16">
        <v>10</v>
      </c>
      <c r="F26" s="16">
        <v>10</v>
      </c>
      <c r="G26" s="16">
        <v>0</v>
      </c>
      <c r="H26" s="16">
        <v>10</v>
      </c>
      <c r="I26" s="16">
        <v>5</v>
      </c>
      <c r="J26" s="16">
        <f>I26-H26</f>
        <v>-5</v>
      </c>
      <c r="K26" s="17">
        <f>(J26/H26)</f>
        <v>-0.5</v>
      </c>
      <c r="L26" s="1"/>
    </row>
    <row r="27" spans="1:12" ht="15" customHeight="1">
      <c r="A27" s="14" t="s">
        <v>55</v>
      </c>
      <c r="B27" s="14" t="s">
        <v>31</v>
      </c>
      <c r="C27" s="14" t="s">
        <v>31</v>
      </c>
      <c r="D27" s="15" t="s">
        <v>56</v>
      </c>
      <c r="E27" s="16">
        <v>160822</v>
      </c>
      <c r="F27" s="16">
        <v>160822</v>
      </c>
      <c r="G27" s="16">
        <v>2435320</v>
      </c>
      <c r="H27" s="16">
        <v>166451</v>
      </c>
      <c r="I27" s="16">
        <v>166451</v>
      </c>
      <c r="J27" s="18"/>
      <c r="K27" s="17" t="s">
        <v>31</v>
      </c>
      <c r="L27" s="1"/>
    </row>
    <row r="28" spans="1:12" ht="15" customHeight="1">
      <c r="A28" s="14" t="s">
        <v>31</v>
      </c>
      <c r="B28" s="14" t="s">
        <v>48</v>
      </c>
      <c r="C28" s="14" t="s">
        <v>31</v>
      </c>
      <c r="D28" s="15" t="s">
        <v>57</v>
      </c>
      <c r="E28" s="16">
        <v>160822</v>
      </c>
      <c r="F28" s="16">
        <v>160822</v>
      </c>
      <c r="G28" s="16">
        <v>2435320</v>
      </c>
      <c r="H28" s="16">
        <v>166451</v>
      </c>
      <c r="I28" s="16">
        <v>166451</v>
      </c>
      <c r="J28" s="18"/>
      <c r="K28" s="17" t="s">
        <v>31</v>
      </c>
      <c r="L28" s="1"/>
    </row>
    <row r="29" spans="1:12" ht="15" customHeight="1">
      <c r="A29" s="14" t="s">
        <v>58</v>
      </c>
      <c r="B29" s="14" t="s">
        <v>31</v>
      </c>
      <c r="C29" s="14" t="s">
        <v>31</v>
      </c>
      <c r="D29" s="15" t="s">
        <v>59</v>
      </c>
      <c r="E29" s="16">
        <v>10</v>
      </c>
      <c r="F29" s="16">
        <v>6278991</v>
      </c>
      <c r="G29" s="16">
        <v>0</v>
      </c>
      <c r="H29" s="16">
        <v>10</v>
      </c>
      <c r="I29" s="16">
        <v>10</v>
      </c>
      <c r="J29" s="18"/>
      <c r="K29" s="17" t="s">
        <v>31</v>
      </c>
      <c r="L29" s="1"/>
    </row>
    <row r="30" spans="1:12" ht="15" customHeight="1">
      <c r="A30" s="10" t="s">
        <v>31</v>
      </c>
      <c r="B30" s="10" t="s">
        <v>31</v>
      </c>
      <c r="C30" s="10" t="s">
        <v>31</v>
      </c>
      <c r="D30" s="11" t="s">
        <v>60</v>
      </c>
      <c r="E30" s="12">
        <v>100526405</v>
      </c>
      <c r="F30" s="12">
        <v>103217643</v>
      </c>
      <c r="G30" s="12">
        <v>74249338</v>
      </c>
      <c r="H30" s="12">
        <v>104044793</v>
      </c>
      <c r="I30" s="12">
        <v>105423168</v>
      </c>
      <c r="J30" s="12">
        <f aca="true" t="shared" si="0" ref="J30:J35">I30-H30</f>
        <v>1378375</v>
      </c>
      <c r="K30" s="13">
        <f>(J30/H30)</f>
        <v>0.013247899873278618</v>
      </c>
      <c r="L30" s="1"/>
    </row>
    <row r="31" spans="1:12" ht="15" customHeight="1">
      <c r="A31" s="14" t="s">
        <v>61</v>
      </c>
      <c r="B31" s="14" t="s">
        <v>31</v>
      </c>
      <c r="C31" s="14" t="s">
        <v>31</v>
      </c>
      <c r="D31" s="15" t="s">
        <v>62</v>
      </c>
      <c r="E31" s="16">
        <v>81204021</v>
      </c>
      <c r="F31" s="16">
        <v>77616278</v>
      </c>
      <c r="G31" s="16">
        <v>58891368</v>
      </c>
      <c r="H31" s="16">
        <v>84046163</v>
      </c>
      <c r="I31" s="16">
        <v>85886834</v>
      </c>
      <c r="J31" s="16">
        <f t="shared" si="0"/>
        <v>1840671</v>
      </c>
      <c r="K31" s="17">
        <f>(J31/H31)</f>
        <v>0.021900714253903535</v>
      </c>
      <c r="L31" s="1"/>
    </row>
    <row r="32" spans="1:12" ht="15" customHeight="1">
      <c r="A32" s="14" t="s">
        <v>63</v>
      </c>
      <c r="B32" s="14" t="s">
        <v>31</v>
      </c>
      <c r="C32" s="14" t="s">
        <v>31</v>
      </c>
      <c r="D32" s="15" t="s">
        <v>64</v>
      </c>
      <c r="E32" s="16">
        <v>10977236</v>
      </c>
      <c r="F32" s="16">
        <v>10977236</v>
      </c>
      <c r="G32" s="16">
        <v>5469414</v>
      </c>
      <c r="H32" s="16">
        <v>11361439</v>
      </c>
      <c r="I32" s="16">
        <v>12720518</v>
      </c>
      <c r="J32" s="16">
        <f t="shared" si="0"/>
        <v>1359079</v>
      </c>
      <c r="K32" s="17">
        <f>(J32/H32)</f>
        <v>0.11962208308296159</v>
      </c>
      <c r="L32" s="1"/>
    </row>
    <row r="33" spans="1:12" ht="15" customHeight="1">
      <c r="A33" s="14" t="s">
        <v>65</v>
      </c>
      <c r="B33" s="14" t="s">
        <v>31</v>
      </c>
      <c r="C33" s="14" t="s">
        <v>31</v>
      </c>
      <c r="D33" s="15" t="s">
        <v>66</v>
      </c>
      <c r="E33" s="16">
        <v>0</v>
      </c>
      <c r="F33" s="16">
        <v>0</v>
      </c>
      <c r="G33" s="16">
        <v>0</v>
      </c>
      <c r="H33" s="16">
        <v>0</v>
      </c>
      <c r="I33" s="16">
        <v>10</v>
      </c>
      <c r="J33" s="16">
        <f t="shared" si="0"/>
        <v>10</v>
      </c>
      <c r="K33" s="17" t="s">
        <v>31</v>
      </c>
      <c r="L33" s="1"/>
    </row>
    <row r="34" spans="1:12" ht="15" customHeight="1">
      <c r="A34" s="14" t="s">
        <v>31</v>
      </c>
      <c r="B34" s="14" t="s">
        <v>10</v>
      </c>
      <c r="C34" s="14" t="s">
        <v>31</v>
      </c>
      <c r="D34" s="15" t="s">
        <v>67</v>
      </c>
      <c r="E34" s="16">
        <v>0</v>
      </c>
      <c r="F34" s="16">
        <v>0</v>
      </c>
      <c r="G34" s="16">
        <v>0</v>
      </c>
      <c r="H34" s="16">
        <v>0</v>
      </c>
      <c r="I34" s="16">
        <v>10</v>
      </c>
      <c r="J34" s="16">
        <f t="shared" si="0"/>
        <v>10</v>
      </c>
      <c r="K34" s="17" t="s">
        <v>31</v>
      </c>
      <c r="L34" s="1"/>
    </row>
    <row r="35" spans="1:12" ht="15" customHeight="1">
      <c r="A35" s="14" t="s">
        <v>68</v>
      </c>
      <c r="B35" s="14" t="s">
        <v>31</v>
      </c>
      <c r="C35" s="14" t="s">
        <v>31</v>
      </c>
      <c r="D35" s="15" t="s">
        <v>34</v>
      </c>
      <c r="E35" s="16">
        <v>26343</v>
      </c>
      <c r="F35" s="16">
        <v>26343</v>
      </c>
      <c r="G35" s="16">
        <v>10222</v>
      </c>
      <c r="H35" s="16">
        <v>27265</v>
      </c>
      <c r="I35" s="16">
        <v>27413</v>
      </c>
      <c r="J35" s="16">
        <f t="shared" si="0"/>
        <v>148</v>
      </c>
      <c r="K35" s="17">
        <f>(J35/H35)</f>
        <v>0.005428204657986429</v>
      </c>
      <c r="L35" s="1"/>
    </row>
    <row r="36" spans="1:12" ht="15" customHeight="1">
      <c r="A36" s="14" t="s">
        <v>31</v>
      </c>
      <c r="B36" s="14" t="s">
        <v>10</v>
      </c>
      <c r="C36" s="14" t="s">
        <v>31</v>
      </c>
      <c r="D36" s="15" t="s">
        <v>69</v>
      </c>
      <c r="E36" s="16">
        <v>17122</v>
      </c>
      <c r="F36" s="16">
        <v>17122</v>
      </c>
      <c r="G36" s="16">
        <v>1001</v>
      </c>
      <c r="H36" s="16">
        <v>17721</v>
      </c>
      <c r="I36" s="16">
        <v>17721</v>
      </c>
      <c r="J36" s="18"/>
      <c r="K36" s="17" t="s">
        <v>31</v>
      </c>
      <c r="L36" s="1"/>
    </row>
    <row r="37" spans="1:12" ht="15" customHeight="1">
      <c r="A37" s="14" t="s">
        <v>31</v>
      </c>
      <c r="B37" s="14" t="s">
        <v>31</v>
      </c>
      <c r="C37" s="14" t="s">
        <v>70</v>
      </c>
      <c r="D37" s="15" t="s">
        <v>71</v>
      </c>
      <c r="E37" s="16">
        <v>17122</v>
      </c>
      <c r="F37" s="16">
        <v>17122</v>
      </c>
      <c r="G37" s="16">
        <v>1001</v>
      </c>
      <c r="H37" s="16">
        <v>17721</v>
      </c>
      <c r="I37" s="16">
        <v>17721</v>
      </c>
      <c r="J37" s="18"/>
      <c r="K37" s="17" t="s">
        <v>31</v>
      </c>
      <c r="L37" s="1"/>
    </row>
    <row r="38" spans="1:12" ht="15" customHeight="1">
      <c r="A38" s="14" t="s">
        <v>31</v>
      </c>
      <c r="B38" s="14" t="s">
        <v>72</v>
      </c>
      <c r="C38" s="14" t="s">
        <v>31</v>
      </c>
      <c r="D38" s="15" t="s">
        <v>73</v>
      </c>
      <c r="E38" s="16">
        <v>9221</v>
      </c>
      <c r="F38" s="16">
        <v>9221</v>
      </c>
      <c r="G38" s="16">
        <v>9221</v>
      </c>
      <c r="H38" s="16">
        <v>9544</v>
      </c>
      <c r="I38" s="16">
        <v>9692</v>
      </c>
      <c r="J38" s="16">
        <f>I38-H38</f>
        <v>148</v>
      </c>
      <c r="K38" s="17">
        <f>(J38/H38)</f>
        <v>0.01550712489522213</v>
      </c>
      <c r="L38" s="1"/>
    </row>
    <row r="39" spans="1:12" ht="15" customHeight="1">
      <c r="A39" s="48" t="s">
        <v>31</v>
      </c>
      <c r="B39" s="48" t="s">
        <v>31</v>
      </c>
      <c r="C39" s="48" t="s">
        <v>94</v>
      </c>
      <c r="D39" s="49" t="s">
        <v>95</v>
      </c>
      <c r="E39" s="50">
        <v>9221</v>
      </c>
      <c r="F39" s="50">
        <v>9221</v>
      </c>
      <c r="G39" s="50">
        <v>9221</v>
      </c>
      <c r="H39" s="50">
        <v>9544</v>
      </c>
      <c r="I39" s="50">
        <v>9692</v>
      </c>
      <c r="J39" s="50">
        <f>I39-H39</f>
        <v>148</v>
      </c>
      <c r="K39" s="51">
        <f>(J39/H39)</f>
        <v>0.01550712489522213</v>
      </c>
      <c r="L39" s="1"/>
    </row>
    <row r="40" spans="1:12" ht="15" customHeight="1">
      <c r="A40" s="44" t="s">
        <v>74</v>
      </c>
      <c r="B40" s="44" t="s">
        <v>31</v>
      </c>
      <c r="C40" s="44" t="s">
        <v>31</v>
      </c>
      <c r="D40" s="45" t="s">
        <v>75</v>
      </c>
      <c r="E40" s="46">
        <v>3721</v>
      </c>
      <c r="F40" s="46">
        <v>3721</v>
      </c>
      <c r="G40" s="46">
        <v>376</v>
      </c>
      <c r="H40" s="46">
        <v>3814</v>
      </c>
      <c r="I40" s="46">
        <v>3824</v>
      </c>
      <c r="J40" s="46">
        <f>I40-H40</f>
        <v>10</v>
      </c>
      <c r="K40" s="47">
        <f>(J40/H40)</f>
        <v>0.0026219192448872575</v>
      </c>
      <c r="L40" s="1"/>
    </row>
    <row r="41" spans="1:12" ht="15" customHeight="1">
      <c r="A41" s="14" t="s">
        <v>31</v>
      </c>
      <c r="B41" s="14" t="s">
        <v>10</v>
      </c>
      <c r="C41" s="14" t="s">
        <v>31</v>
      </c>
      <c r="D41" s="15" t="s">
        <v>76</v>
      </c>
      <c r="E41" s="16">
        <v>2658</v>
      </c>
      <c r="F41" s="16">
        <v>2658</v>
      </c>
      <c r="G41" s="16">
        <v>376</v>
      </c>
      <c r="H41" s="16">
        <v>2751</v>
      </c>
      <c r="I41" s="16">
        <v>2751</v>
      </c>
      <c r="J41" s="18"/>
      <c r="K41" s="17" t="s">
        <v>31</v>
      </c>
      <c r="L41" s="1"/>
    </row>
    <row r="42" spans="1:12" ht="15" customHeight="1">
      <c r="A42" s="14" t="s">
        <v>31</v>
      </c>
      <c r="B42" s="14" t="s">
        <v>43</v>
      </c>
      <c r="C42" s="14" t="s">
        <v>31</v>
      </c>
      <c r="D42" s="15" t="s">
        <v>77</v>
      </c>
      <c r="E42" s="16">
        <v>1063</v>
      </c>
      <c r="F42" s="16">
        <v>1063</v>
      </c>
      <c r="G42" s="16">
        <v>0</v>
      </c>
      <c r="H42" s="16">
        <v>1063</v>
      </c>
      <c r="I42" s="16">
        <v>1073</v>
      </c>
      <c r="J42" s="16">
        <f aca="true" t="shared" si="1" ref="J42:J50">I42-H42</f>
        <v>10</v>
      </c>
      <c r="K42" s="17">
        <f>(J42/H42)</f>
        <v>0.00940733772342427</v>
      </c>
      <c r="L42" s="1"/>
    </row>
    <row r="43" spans="1:12" ht="15" customHeight="1">
      <c r="A43" s="14" t="s">
        <v>78</v>
      </c>
      <c r="B43" s="14" t="s">
        <v>31</v>
      </c>
      <c r="C43" s="14" t="s">
        <v>31</v>
      </c>
      <c r="D43" s="15" t="s">
        <v>79</v>
      </c>
      <c r="E43" s="16">
        <v>1351373</v>
      </c>
      <c r="F43" s="16">
        <v>1351373</v>
      </c>
      <c r="G43" s="16">
        <v>434842</v>
      </c>
      <c r="H43" s="16">
        <v>1398671</v>
      </c>
      <c r="I43" s="16">
        <v>2051514</v>
      </c>
      <c r="J43" s="16">
        <f t="shared" si="1"/>
        <v>652843</v>
      </c>
      <c r="K43" s="17">
        <f>(J43/H43)</f>
        <v>0.4667595167126508</v>
      </c>
      <c r="L43" s="1"/>
    </row>
    <row r="44" spans="1:12" ht="15" customHeight="1">
      <c r="A44" s="14" t="s">
        <v>31</v>
      </c>
      <c r="B44" s="14" t="s">
        <v>50</v>
      </c>
      <c r="C44" s="14" t="s">
        <v>31</v>
      </c>
      <c r="D44" s="15" t="s">
        <v>51</v>
      </c>
      <c r="E44" s="16">
        <v>0</v>
      </c>
      <c r="F44" s="16">
        <v>0</v>
      </c>
      <c r="G44" s="16">
        <v>0</v>
      </c>
      <c r="H44" s="16">
        <v>0</v>
      </c>
      <c r="I44" s="16">
        <v>149040</v>
      </c>
      <c r="J44" s="16">
        <f t="shared" si="1"/>
        <v>149040</v>
      </c>
      <c r="K44" s="17" t="s">
        <v>31</v>
      </c>
      <c r="L44" s="1"/>
    </row>
    <row r="45" spans="1:12" ht="15" customHeight="1">
      <c r="A45" s="14" t="s">
        <v>31</v>
      </c>
      <c r="B45" s="14" t="s">
        <v>6</v>
      </c>
      <c r="C45" s="14" t="s">
        <v>31</v>
      </c>
      <c r="D45" s="15" t="s">
        <v>52</v>
      </c>
      <c r="E45" s="16">
        <v>10630</v>
      </c>
      <c r="F45" s="16">
        <v>10630</v>
      </c>
      <c r="G45" s="16">
        <v>1852</v>
      </c>
      <c r="H45" s="16">
        <v>11002</v>
      </c>
      <c r="I45" s="16">
        <v>15525</v>
      </c>
      <c r="J45" s="16">
        <f t="shared" si="1"/>
        <v>4523</v>
      </c>
      <c r="K45" s="17">
        <f aca="true" t="shared" si="2" ref="K45:K50">(J45/H45)</f>
        <v>0.41110707144155606</v>
      </c>
      <c r="L45" s="1"/>
    </row>
    <row r="46" spans="1:12" ht="15" customHeight="1">
      <c r="A46" s="14" t="s">
        <v>31</v>
      </c>
      <c r="B46" s="14" t="s">
        <v>33</v>
      </c>
      <c r="C46" s="14" t="s">
        <v>31</v>
      </c>
      <c r="D46" s="15" t="s">
        <v>53</v>
      </c>
      <c r="E46" s="16">
        <v>21260</v>
      </c>
      <c r="F46" s="16">
        <v>21260</v>
      </c>
      <c r="G46" s="16">
        <v>16933</v>
      </c>
      <c r="H46" s="16">
        <v>22004</v>
      </c>
      <c r="I46" s="16">
        <v>96441</v>
      </c>
      <c r="J46" s="16">
        <f t="shared" si="1"/>
        <v>74437</v>
      </c>
      <c r="K46" s="17">
        <f t="shared" si="2"/>
        <v>3.382884930012725</v>
      </c>
      <c r="L46" s="1"/>
    </row>
    <row r="47" spans="1:12" ht="15" customHeight="1">
      <c r="A47" s="14" t="s">
        <v>31</v>
      </c>
      <c r="B47" s="14" t="s">
        <v>80</v>
      </c>
      <c r="C47" s="14" t="s">
        <v>31</v>
      </c>
      <c r="D47" s="15" t="s">
        <v>81</v>
      </c>
      <c r="E47" s="16">
        <v>699754</v>
      </c>
      <c r="F47" s="16">
        <v>699754</v>
      </c>
      <c r="G47" s="16">
        <v>13259</v>
      </c>
      <c r="H47" s="16">
        <v>724245</v>
      </c>
      <c r="I47" s="16">
        <v>445050</v>
      </c>
      <c r="J47" s="16">
        <f t="shared" si="1"/>
        <v>-279195</v>
      </c>
      <c r="K47" s="17">
        <f t="shared" si="2"/>
        <v>-0.38549800136694073</v>
      </c>
      <c r="L47" s="1"/>
    </row>
    <row r="48" spans="1:12" ht="15" customHeight="1">
      <c r="A48" s="14" t="s">
        <v>31</v>
      </c>
      <c r="B48" s="14" t="s">
        <v>72</v>
      </c>
      <c r="C48" s="14" t="s">
        <v>31</v>
      </c>
      <c r="D48" s="15" t="s">
        <v>82</v>
      </c>
      <c r="E48" s="16">
        <v>619729</v>
      </c>
      <c r="F48" s="16">
        <v>619729</v>
      </c>
      <c r="G48" s="16">
        <v>402798</v>
      </c>
      <c r="H48" s="16">
        <v>641420</v>
      </c>
      <c r="I48" s="16">
        <v>1345458</v>
      </c>
      <c r="J48" s="16">
        <f t="shared" si="1"/>
        <v>704038</v>
      </c>
      <c r="K48" s="17">
        <f t="shared" si="2"/>
        <v>1.097624021701849</v>
      </c>
      <c r="L48" s="1"/>
    </row>
    <row r="49" spans="1:12" ht="15" customHeight="1">
      <c r="A49" s="14" t="s">
        <v>83</v>
      </c>
      <c r="B49" s="14" t="s">
        <v>31</v>
      </c>
      <c r="C49" s="14" t="s">
        <v>31</v>
      </c>
      <c r="D49" s="15" t="s">
        <v>84</v>
      </c>
      <c r="E49" s="16">
        <v>6963701</v>
      </c>
      <c r="F49" s="16">
        <v>6963701</v>
      </c>
      <c r="G49" s="16">
        <v>3175875</v>
      </c>
      <c r="H49" s="16">
        <v>7207431</v>
      </c>
      <c r="I49" s="16">
        <v>4733045</v>
      </c>
      <c r="J49" s="16">
        <f t="shared" si="1"/>
        <v>-2474386</v>
      </c>
      <c r="K49" s="17">
        <f t="shared" si="2"/>
        <v>-0.34331039728302637</v>
      </c>
      <c r="L49" s="1"/>
    </row>
    <row r="50" spans="1:12" ht="15" customHeight="1">
      <c r="A50" s="14" t="s">
        <v>31</v>
      </c>
      <c r="B50" s="14" t="s">
        <v>35</v>
      </c>
      <c r="C50" s="14" t="s">
        <v>31</v>
      </c>
      <c r="D50" s="15" t="s">
        <v>85</v>
      </c>
      <c r="E50" s="16">
        <v>6963701</v>
      </c>
      <c r="F50" s="16">
        <v>6963701</v>
      </c>
      <c r="G50" s="16">
        <v>3175875</v>
      </c>
      <c r="H50" s="16">
        <v>7207431</v>
      </c>
      <c r="I50" s="16">
        <v>4733045</v>
      </c>
      <c r="J50" s="16">
        <f t="shared" si="1"/>
        <v>-2474386</v>
      </c>
      <c r="K50" s="17">
        <f t="shared" si="2"/>
        <v>-0.34331039728302637</v>
      </c>
      <c r="L50" s="1"/>
    </row>
    <row r="51" spans="1:12" ht="15" customHeight="1">
      <c r="A51" s="14" t="s">
        <v>86</v>
      </c>
      <c r="B51" s="14" t="s">
        <v>31</v>
      </c>
      <c r="C51" s="14" t="s">
        <v>31</v>
      </c>
      <c r="D51" s="15" t="s">
        <v>87</v>
      </c>
      <c r="E51" s="16">
        <v>10</v>
      </c>
      <c r="F51" s="16">
        <v>6278991</v>
      </c>
      <c r="G51" s="16">
        <v>6267241</v>
      </c>
      <c r="H51" s="16">
        <v>10</v>
      </c>
      <c r="I51" s="16">
        <v>10</v>
      </c>
      <c r="J51" s="18"/>
      <c r="K51" s="17" t="s">
        <v>31</v>
      </c>
      <c r="L51" s="1"/>
    </row>
    <row r="52" spans="1:12" ht="15" customHeight="1">
      <c r="A52" s="14" t="s">
        <v>31</v>
      </c>
      <c r="B52" s="14" t="s">
        <v>72</v>
      </c>
      <c r="C52" s="14" t="s">
        <v>31</v>
      </c>
      <c r="D52" s="15" t="s">
        <v>88</v>
      </c>
      <c r="E52" s="16">
        <v>10</v>
      </c>
      <c r="F52" s="16">
        <v>6278991</v>
      </c>
      <c r="G52" s="16">
        <v>6267241</v>
      </c>
      <c r="H52" s="16">
        <v>10</v>
      </c>
      <c r="I52" s="16">
        <v>10</v>
      </c>
      <c r="J52" s="18"/>
      <c r="K52" s="17" t="s">
        <v>31</v>
      </c>
      <c r="L52" s="1"/>
    </row>
    <row r="53" spans="1:12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"/>
    </row>
    <row r="54" spans="1:12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 customHeight="1">
      <c r="A55" s="22" t="s">
        <v>89</v>
      </c>
      <c r="B55" s="23"/>
      <c r="C55" s="23"/>
      <c r="D55" s="23"/>
      <c r="E55" s="20">
        <v>100525332</v>
      </c>
      <c r="F55" s="20">
        <v>96937589</v>
      </c>
      <c r="G55" s="20">
        <v>67982097</v>
      </c>
      <c r="H55" s="20">
        <v>104043720</v>
      </c>
      <c r="I55" s="20">
        <v>105422085</v>
      </c>
      <c r="J55" s="20">
        <v>1378365</v>
      </c>
      <c r="K55" s="21">
        <v>0.013247940385061203</v>
      </c>
      <c r="L55" s="1"/>
    </row>
    <row r="56" spans="1:12" ht="15" customHeight="1">
      <c r="A56" s="24" t="s">
        <v>90</v>
      </c>
      <c r="B56" s="25"/>
      <c r="C56" s="25"/>
      <c r="D56" s="25"/>
      <c r="E56" s="25"/>
      <c r="F56" s="25"/>
      <c r="G56" s="25"/>
      <c r="H56" s="25"/>
      <c r="I56" s="25"/>
      <c r="J56" s="1"/>
      <c r="K56" s="1"/>
      <c r="L56" s="1"/>
    </row>
    <row r="57" spans="1:12" ht="5.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</sheetData>
  <mergeCells count="17">
    <mergeCell ref="A5:B5"/>
    <mergeCell ref="C5:F5"/>
    <mergeCell ref="A1:K1"/>
    <mergeCell ref="A2:K2"/>
    <mergeCell ref="A3:K3"/>
    <mergeCell ref="J10:J11"/>
    <mergeCell ref="K10:K11"/>
    <mergeCell ref="A55:D55"/>
    <mergeCell ref="A56:I56"/>
    <mergeCell ref="A6:B6"/>
    <mergeCell ref="C6:F6"/>
    <mergeCell ref="A7:B7"/>
    <mergeCell ref="C7:F7"/>
    <mergeCell ref="A9:A11"/>
    <mergeCell ref="B9:B11"/>
    <mergeCell ref="C9:C11"/>
    <mergeCell ref="D9:D11"/>
  </mergeCells>
  <printOptions/>
  <pageMargins left="0.984251968503937" right="0" top="0.984251968503937" bottom="0" header="0" footer="0"/>
  <pageSetup fitToHeight="2" horizontalDpi="600" verticalDpi="600" orientation="landscape" scale="79" r:id="rId1"/>
  <rowBreaks count="1" manualBreakCount="1">
    <brk id="39" max="16383" man="1"/>
  </rowBreaks>
  <ignoredErrors>
    <ignoredError sqref="E9:K9 A13:C52 A53:C53 I5:I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2023-09-28T18:21:07Z</dcterms:modified>
  <cp:category/>
  <cp:version/>
  <cp:contentType/>
  <cp:contentStatus/>
</cp:coreProperties>
</file>