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analitico'!$A$1:$K$70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<sst xmlns="http://schemas.openxmlformats.org/spreadsheetml/2006/main" count="278" uniqueCount="106">
  <si>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</si>
  <si>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</si>
  <si>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</si>
  <si>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</si>
  <si>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</si>
  <si>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EDUCACIÓN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</si>
  <si>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</si>
  <si>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</si>
  <si>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</si>
  <si>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SUBSECRETARÍA DE EDUCACIÓN SUPERIOR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</si>
  <si>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</si>
  <si>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90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</si>
  <si>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</si>
  <si>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EDUCACIÓN SUPERIOR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</si>
  <si>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</si>
  <si>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</si>
  <si>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</si>
  <si>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</si>
  <si>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</si>
  <si>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</si>
  <si>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</si>
  <si>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</si>
  <si>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</si>
  <si>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</si>
  <si>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</si>
  <si>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</si>
  <si>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</si>
  <si>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</si>
  <si>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</si>
  <si>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</si>
  <si>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</si>
  <si>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</si>
  <si>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</si>
  <si>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</si>
  <si>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</si>
  <si>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</si>
  <si>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</si>
  <si>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</si>
  <si>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</si>
  <si>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</si>
  <si>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</si>
  <si>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</si>
  <si>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Servicio de la Deuda Interna</t>
    </r>
  </si>
  <si>
    <r>
      <rPr>
        <sz val="10"/>
        <rFont val="Times New Roman"/>
        <family val="1"/>
      </rPr>
      <t>Servicio de la Deuda Externa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</si>
  <si>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</si>
  <si>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</si>
  <si>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</si>
  <si>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De Fomento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</si>
  <si>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</si>
  <si>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Créditos de Educación Superior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</si>
  <si>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</si>
  <si>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</si>
  <si>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</si>
  <si>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</si>
  <si>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</si>
  <si>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Al Sector Privado</t>
    </r>
  </si>
  <si>
    <r>
      <rPr>
        <sz val="10"/>
        <rFont val="Times New Roman"/>
        <family val="1"/>
      </rPr>
      <t>196</t>
    </r>
  </si>
  <si>
    <r>
      <rPr>
        <sz val="10"/>
        <rFont val="Times New Roman"/>
        <family val="1"/>
      </rPr>
      <t>Aporte Artículo 2° DFL (Ed) N°4, de 1981</t>
    </r>
  </si>
  <si>
    <r>
      <rPr>
        <sz val="10"/>
        <rFont val="Times New Roman"/>
        <family val="1"/>
      </rPr>
      <t>204</t>
    </r>
  </si>
  <si>
    <r>
      <rPr>
        <sz val="10"/>
        <rFont val="Times New Roman"/>
        <family val="1"/>
      </rPr>
      <t>Pasantías Técnicos Nivel Superior</t>
    </r>
  </si>
  <si>
    <r>
      <rPr>
        <sz val="10"/>
        <rFont val="Times New Roman"/>
        <family val="1"/>
      </rPr>
      <t>213</t>
    </r>
  </si>
  <si>
    <r>
      <rPr>
        <sz val="10"/>
        <rFont val="Times New Roman"/>
        <family val="1"/>
      </rPr>
      <t>Educación Superior Regional</t>
    </r>
  </si>
  <si>
    <r>
      <rPr>
        <sz val="10"/>
        <rFont val="Times New Roman"/>
        <family val="1"/>
      </rPr>
      <t>218</t>
    </r>
  </si>
  <si>
    <r>
      <rPr>
        <sz val="10"/>
        <rFont val="Times New Roman"/>
        <family val="1"/>
      </rPr>
      <t>Basal por Desempeño Universidades Art. 1° DFL. (Ed.) N° 4 de 1981</t>
    </r>
  </si>
  <si>
    <r>
      <rPr>
        <sz val="10"/>
        <rFont val="Times New Roman"/>
        <family val="1"/>
      </rPr>
      <t>802</t>
    </r>
  </si>
  <si>
    <r>
      <rPr>
        <sz val="10"/>
        <rFont val="Times New Roman"/>
        <family val="1"/>
      </rPr>
      <t>Fondo de Desarrollo Institucional</t>
    </r>
  </si>
  <si>
    <r>
      <rPr>
        <sz val="10"/>
        <rFont val="Times New Roman"/>
        <family val="1"/>
      </rPr>
      <t>805</t>
    </r>
  </si>
  <si>
    <r>
      <rPr>
        <sz val="10"/>
        <rFont val="Times New Roman"/>
        <family val="1"/>
      </rPr>
      <t>Aplicación Ley N° 20.634</t>
    </r>
  </si>
  <si>
    <r>
      <rPr>
        <sz val="10"/>
        <rFont val="Times New Roman"/>
        <family val="1"/>
      </rPr>
      <t>853</t>
    </r>
  </si>
  <si>
    <r>
      <rPr>
        <sz val="10"/>
        <rFont val="Times New Roman"/>
        <family val="1"/>
      </rPr>
      <t>Aporte para Fomento de Investigación</t>
    </r>
  </si>
  <si>
    <r>
      <rPr>
        <sz val="10"/>
        <rFont val="Times New Roman"/>
        <family val="1"/>
      </rPr>
      <t>860</t>
    </r>
  </si>
  <si>
    <r>
      <rPr>
        <sz val="10"/>
        <rFont val="Times New Roman"/>
        <family val="1"/>
      </rPr>
      <t>Fortalecimiento Formación Técnico Profesional Educación Superior</t>
    </r>
  </si>
  <si>
    <r>
      <rPr>
        <sz val="10"/>
        <rFont val="Times New Roman"/>
        <family val="1"/>
      </rPr>
      <t>Al Gobierno Central</t>
    </r>
  </si>
  <si>
    <r>
      <rPr>
        <sz val="10"/>
        <rFont val="Times New Roman"/>
        <family val="1"/>
      </rPr>
      <t>A Corfo - IP y CFT 2030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</si>
  <si>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</si>
  <si>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052</t>
    </r>
  </si>
  <si>
    <r>
      <rPr>
        <sz val="10"/>
        <rFont val="Times New Roman"/>
        <family val="1"/>
      </rPr>
      <t>Programa de Acceso a la Educación Superior</t>
    </r>
  </si>
  <si>
    <r>
      <rPr>
        <sz val="10"/>
        <rFont val="Times New Roman"/>
        <family val="1"/>
      </rPr>
      <t>198</t>
    </r>
  </si>
  <si>
    <r>
      <rPr>
        <sz val="10"/>
        <rFont val="Times New Roman"/>
        <family val="1"/>
      </rPr>
      <t>Financiamiento Institucional para la Gratuidad-Universidades</t>
    </r>
  </si>
  <si>
    <r>
      <rPr>
        <sz val="10"/>
        <rFont val="Times New Roman"/>
        <family val="1"/>
      </rPr>
      <t>199</t>
    </r>
  </si>
  <si>
    <r>
      <rPr>
        <sz val="10"/>
        <rFont val="Times New Roman"/>
        <family val="1"/>
      </rPr>
      <t>Financiamiento Institucional para la Gratuidad-Institutos Profesionales y Centros de Formación Técnica</t>
    </r>
  </si>
  <si>
    <r>
      <rPr>
        <sz val="10"/>
        <rFont val="Times New Roman"/>
        <family val="1"/>
      </rPr>
      <t>200</t>
    </r>
  </si>
  <si>
    <r>
      <rPr>
        <sz val="10"/>
        <rFont val="Times New Roman"/>
        <family val="1"/>
      </rPr>
      <t>Becas Educación Superior</t>
    </r>
  </si>
  <si>
    <r>
      <rPr>
        <sz val="10"/>
        <rFont val="Times New Roman"/>
        <family val="1"/>
      </rPr>
      <t>30</t>
    </r>
  </si>
  <si>
    <r>
      <rPr>
        <sz val="10"/>
        <rFont val="Times New Roman"/>
        <family val="1"/>
      </rPr>
      <t>ADQUISICIÓN DE ACTIVOS FINANCIEROS</t>
    </r>
  </si>
  <si>
    <r>
      <rPr>
        <sz val="10"/>
        <rFont val="Times New Roman"/>
        <family val="1"/>
      </rPr>
      <t>Compra de Títulos y Valores</t>
    </r>
  </si>
  <si>
    <r>
      <rPr>
        <sz val="10"/>
        <rFont val="Times New Roman"/>
        <family val="1"/>
      </rPr>
      <t>33</t>
    </r>
  </si>
  <si>
    <r>
      <rPr>
        <sz val="10"/>
        <rFont val="Times New Roman"/>
        <family val="1"/>
      </rPr>
      <t>TRANSFERENCIAS DE CAPITAL</t>
    </r>
  </si>
  <si>
    <r>
      <rPr>
        <sz val="10"/>
        <rFont val="Times New Roman"/>
        <family val="1"/>
      </rPr>
      <t>036</t>
    </r>
  </si>
  <si>
    <r>
      <rPr>
        <sz val="10"/>
        <rFont val="Times New Roman"/>
        <family val="1"/>
      </rPr>
      <t>Aplicación Letra a) Art.71 bis de la Ley N° 18.591</t>
    </r>
  </si>
  <si>
    <r>
      <rPr>
        <sz val="10"/>
        <rFont val="Times New Roman"/>
        <family val="1"/>
      </rPr>
      <t>401</t>
    </r>
  </si>
  <si>
    <r>
      <rPr>
        <sz val="10"/>
        <rFont val="Times New Roman"/>
        <family val="1"/>
      </rPr>
      <t>Fondo de Desarrollo Institucional - Infraestructura</t>
    </r>
  </si>
  <si>
    <r>
      <rPr>
        <sz val="10"/>
        <rFont val="Times New Roman"/>
        <family val="1"/>
      </rPr>
      <t>404</t>
    </r>
  </si>
  <si>
    <r>
      <rPr>
        <sz val="10"/>
        <rFont val="Times New Roman"/>
        <family val="1"/>
      </rPr>
      <t>409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</si>
  <si>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</si>
  <si>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</si>
  <si>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Amortización Deuda Interna</t>
    </r>
  </si>
  <si>
    <r>
      <rPr>
        <sz val="10"/>
        <rFont val="Times New Roman"/>
        <family val="1"/>
      </rPr>
      <t>Amortización Deuda Externa</t>
    </r>
  </si>
  <si>
    <r>
      <rPr>
        <sz val="10"/>
        <rFont val="Times New Roman"/>
        <family val="1"/>
      </rPr>
      <t>Intereses Deuda Interna</t>
    </r>
  </si>
  <si>
    <r>
      <rPr>
        <sz val="10"/>
        <rFont val="Times New Roman"/>
        <family val="1"/>
      </rPr>
      <t>Intereses Deuda Externa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</si>
  <si>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</si>
  <si>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Deuda Flotante</t>
    </r>
  </si>
  <si>
    <r>
      <rPr>
        <sz val="10"/>
        <rFont val="Times New Roman"/>
        <family val="1"/>
      </rPr>
      <t>35</t>
    </r>
  </si>
  <si>
    <r>
      <rPr>
        <sz val="10"/>
        <rFont val="Times New Roman"/>
        <family val="1"/>
      </rPr>
      <t>SALDO FINAL DE CAJA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</si>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</sst>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70"/>
  <sheetViews>
    <sheetView tabSelected="1" workbookViewId="0" topLeftCell="A25">
      <selection activeCell="D42" sqref="D4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8.7109375" style="0" customWidth="1"/>
    <col min="5" max="5" width="13.28125" style="0" customWidth="1"/>
    <col min="6" max="6" width="14.140625" style="0" customWidth="1"/>
    <col min="7" max="8" width="13.28125" style="0" customWidth="1"/>
    <col min="9" max="9" width="14.8515625" style="0" customWidth="1"/>
    <col min="10" max="11" width="13.28125" style="0" customWidth="1"/>
    <col min="12" max="12" width="5.421875" style="0" customWidth="1"/>
  </cols>
  <sheetData>
    <row r="1" spans="1:12" ht="17.1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</row>
    <row r="2" spans="1:12" ht="17.1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1"/>
      <c r="K2" s="1"/>
      <c r="L2" s="1"/>
    </row>
    <row r="3" spans="1:12" ht="1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6" t="s">
        <v>4</v>
      </c>
      <c r="B5" s="47"/>
      <c r="C5" s="48" t="s">
        <v>5</v>
      </c>
      <c r="D5" s="49"/>
      <c r="E5" s="49"/>
      <c r="F5" s="4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2" t="s">
        <v>8</v>
      </c>
      <c r="B6" s="33"/>
      <c r="C6" s="34" t="s">
        <v>9</v>
      </c>
      <c r="D6" s="35"/>
      <c r="E6" s="35"/>
      <c r="F6" s="35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6" t="s">
        <v>12</v>
      </c>
      <c r="B7" s="37"/>
      <c r="C7" s="38" t="s">
        <v>13</v>
      </c>
      <c r="D7" s="39"/>
      <c r="E7" s="39"/>
      <c r="F7" s="39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40" t="s">
        <v>17</v>
      </c>
      <c r="B9" s="40" t="s">
        <v>18</v>
      </c>
      <c r="C9" s="40" t="s">
        <v>19</v>
      </c>
      <c r="D9" s="40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41"/>
      <c r="B10" s="41"/>
      <c r="C10" s="41"/>
      <c r="D10" s="41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26" t="s">
        <v>32</v>
      </c>
      <c r="K10" s="26" t="s">
        <v>33</v>
      </c>
      <c r="L10" s="1"/>
    </row>
    <row r="11" spans="1:12" ht="30" customHeight="1">
      <c r="A11" s="41"/>
      <c r="B11" s="41"/>
      <c r="C11" s="41"/>
      <c r="D11" s="41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27"/>
      <c r="K11" s="27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2802930060</v>
      </c>
      <c r="F12" s="12">
        <v>2802236572</v>
      </c>
      <c r="G12" s="12">
        <v>1580268272</v>
      </c>
      <c r="H12" s="12">
        <v>2901032612</v>
      </c>
      <c r="I12" s="12">
        <v>3214400038</v>
      </c>
      <c r="J12" s="12">
        <f aca="true" t="shared" si="0" ref="J12:J43">I12-H12</f>
        <v>313367426</v>
      </c>
      <c r="K12" s="13">
        <f aca="true" t="shared" si="1" ref="K12:K22">(J12/H12)</f>
        <v>0.10801927034662373</v>
      </c>
      <c r="L12" s="1"/>
    </row>
    <row r="13" spans="1:12" ht="15" customHeight="1">
      <c r="A13" s="14" t="s">
        <v>7</v>
      </c>
      <c r="B13" s="14" t="s">
        <v>36</v>
      </c>
      <c r="C13" s="14" t="s">
        <v>36</v>
      </c>
      <c r="D13" s="15" t="s">
        <v>38</v>
      </c>
      <c r="E13" s="16">
        <v>2613024658</v>
      </c>
      <c r="F13" s="16">
        <v>2612331170</v>
      </c>
      <c r="G13" s="16">
        <v>1521260017</v>
      </c>
      <c r="H13" s="16">
        <v>2704480522</v>
      </c>
      <c r="I13" s="16">
        <v>3057985622</v>
      </c>
      <c r="J13" s="16">
        <f t="shared" si="0"/>
        <v>353505100</v>
      </c>
      <c r="K13" s="17">
        <f t="shared" si="1"/>
        <v>0.1307109062625373</v>
      </c>
      <c r="L13" s="1"/>
    </row>
    <row r="14" spans="1:12" ht="15" customHeight="1">
      <c r="A14" s="14" t="s">
        <v>36</v>
      </c>
      <c r="B14" s="14" t="s">
        <v>39</v>
      </c>
      <c r="C14" s="14" t="s">
        <v>36</v>
      </c>
      <c r="D14" s="15" t="s">
        <v>40</v>
      </c>
      <c r="E14" s="16">
        <v>2388598547</v>
      </c>
      <c r="F14" s="16">
        <v>2387905059</v>
      </c>
      <c r="G14" s="16">
        <v>1342619697</v>
      </c>
      <c r="H14" s="16">
        <v>2472199497</v>
      </c>
      <c r="I14" s="16">
        <v>2743270447</v>
      </c>
      <c r="J14" s="16">
        <f t="shared" si="0"/>
        <v>271070950</v>
      </c>
      <c r="K14" s="17">
        <f t="shared" si="1"/>
        <v>0.10964768431064849</v>
      </c>
      <c r="L14" s="1"/>
    </row>
    <row r="15" spans="1:12" ht="15" customHeight="1">
      <c r="A15" s="14" t="s">
        <v>36</v>
      </c>
      <c r="B15" s="14" t="s">
        <v>41</v>
      </c>
      <c r="C15" s="14" t="s">
        <v>36</v>
      </c>
      <c r="D15" s="15" t="s">
        <v>42</v>
      </c>
      <c r="E15" s="16">
        <v>223624306</v>
      </c>
      <c r="F15" s="16">
        <v>223621409</v>
      </c>
      <c r="G15" s="16">
        <v>177891310</v>
      </c>
      <c r="H15" s="16">
        <v>231451157</v>
      </c>
      <c r="I15" s="16">
        <v>314715175</v>
      </c>
      <c r="J15" s="16">
        <f t="shared" si="0"/>
        <v>83264018</v>
      </c>
      <c r="K15" s="17">
        <f t="shared" si="1"/>
        <v>0.35974768533993545</v>
      </c>
      <c r="L15" s="1"/>
    </row>
    <row r="16" spans="1:12" ht="15" customHeight="1">
      <c r="A16" s="14" t="s">
        <v>36</v>
      </c>
      <c r="B16" s="14" t="s">
        <v>15</v>
      </c>
      <c r="C16" s="14" t="s">
        <v>36</v>
      </c>
      <c r="D16" s="15" t="s">
        <v>43</v>
      </c>
      <c r="E16" s="16">
        <v>801805</v>
      </c>
      <c r="F16" s="16">
        <v>804702</v>
      </c>
      <c r="G16" s="16">
        <v>749010</v>
      </c>
      <c r="H16" s="16">
        <v>829868</v>
      </c>
      <c r="I16" s="16">
        <v>0</v>
      </c>
      <c r="J16" s="16">
        <f t="shared" si="0"/>
        <v>-829868</v>
      </c>
      <c r="K16" s="17">
        <f t="shared" si="1"/>
        <v>-1</v>
      </c>
      <c r="L16" s="1"/>
    </row>
    <row r="17" spans="1:12" ht="15" customHeight="1">
      <c r="A17" s="14" t="s">
        <v>44</v>
      </c>
      <c r="B17" s="14" t="s">
        <v>36</v>
      </c>
      <c r="C17" s="14" t="s">
        <v>36</v>
      </c>
      <c r="D17" s="15" t="s">
        <v>45</v>
      </c>
      <c r="E17" s="16">
        <v>189905382</v>
      </c>
      <c r="F17" s="16">
        <v>189905382</v>
      </c>
      <c r="G17" s="16">
        <v>59008255</v>
      </c>
      <c r="H17" s="16">
        <v>196552070</v>
      </c>
      <c r="I17" s="16">
        <v>156414406</v>
      </c>
      <c r="J17" s="16">
        <f t="shared" si="0"/>
        <v>-40137664</v>
      </c>
      <c r="K17" s="17">
        <f t="shared" si="1"/>
        <v>-0.2042088083834477</v>
      </c>
      <c r="L17" s="1"/>
    </row>
    <row r="18" spans="1:12" ht="15" customHeight="1">
      <c r="A18" s="14" t="s">
        <v>36</v>
      </c>
      <c r="B18" s="14" t="s">
        <v>46</v>
      </c>
      <c r="C18" s="14" t="s">
        <v>36</v>
      </c>
      <c r="D18" s="15" t="s">
        <v>47</v>
      </c>
      <c r="E18" s="16">
        <v>189905382</v>
      </c>
      <c r="F18" s="16">
        <v>189905382</v>
      </c>
      <c r="G18" s="16">
        <v>59008255</v>
      </c>
      <c r="H18" s="16">
        <v>196552070</v>
      </c>
      <c r="I18" s="16">
        <v>156414406</v>
      </c>
      <c r="J18" s="16">
        <f t="shared" si="0"/>
        <v>-40137664</v>
      </c>
      <c r="K18" s="17">
        <f t="shared" si="1"/>
        <v>-0.2042088083834477</v>
      </c>
      <c r="L18" s="1"/>
    </row>
    <row r="19" spans="1:12" ht="15" customHeight="1">
      <c r="A19" s="14" t="s">
        <v>36</v>
      </c>
      <c r="B19" s="14" t="s">
        <v>36</v>
      </c>
      <c r="C19" s="14" t="s">
        <v>48</v>
      </c>
      <c r="D19" s="15" t="s">
        <v>49</v>
      </c>
      <c r="E19" s="16">
        <v>189905382</v>
      </c>
      <c r="F19" s="16">
        <v>189905382</v>
      </c>
      <c r="G19" s="16">
        <v>59008255</v>
      </c>
      <c r="H19" s="16">
        <v>196552070</v>
      </c>
      <c r="I19" s="16">
        <v>156414406</v>
      </c>
      <c r="J19" s="16">
        <f t="shared" si="0"/>
        <v>-40137664</v>
      </c>
      <c r="K19" s="17">
        <f t="shared" si="1"/>
        <v>-0.2042088083834477</v>
      </c>
      <c r="L19" s="1"/>
    </row>
    <row r="20" spans="1:12" ht="15" customHeight="1">
      <c r="A20" s="14" t="s">
        <v>50</v>
      </c>
      <c r="B20" s="14" t="s">
        <v>36</v>
      </c>
      <c r="C20" s="14" t="s">
        <v>36</v>
      </c>
      <c r="D20" s="15" t="s">
        <v>51</v>
      </c>
      <c r="E20" s="16">
        <v>20</v>
      </c>
      <c r="F20" s="16">
        <v>20</v>
      </c>
      <c r="G20" s="16">
        <v>0</v>
      </c>
      <c r="H20" s="16">
        <v>20</v>
      </c>
      <c r="I20" s="16">
        <v>10</v>
      </c>
      <c r="J20" s="16">
        <f t="shared" si="0"/>
        <v>-10</v>
      </c>
      <c r="K20" s="17">
        <f t="shared" si="1"/>
        <v>-0.5</v>
      </c>
      <c r="L20" s="1"/>
    </row>
    <row r="21" spans="1:12" ht="15" customHeight="1">
      <c r="A21" s="10" t="s">
        <v>36</v>
      </c>
      <c r="B21" s="10" t="s">
        <v>36</v>
      </c>
      <c r="C21" s="10" t="s">
        <v>36</v>
      </c>
      <c r="D21" s="11" t="s">
        <v>52</v>
      </c>
      <c r="E21" s="12">
        <v>2802930060</v>
      </c>
      <c r="F21" s="12">
        <v>2802236572</v>
      </c>
      <c r="G21" s="12">
        <v>1521269240</v>
      </c>
      <c r="H21" s="12">
        <v>2901032612</v>
      </c>
      <c r="I21" s="12">
        <v>3214400038</v>
      </c>
      <c r="J21" s="12">
        <f t="shared" si="0"/>
        <v>313367426</v>
      </c>
      <c r="K21" s="13">
        <f t="shared" si="1"/>
        <v>0.10801927034662373</v>
      </c>
      <c r="L21" s="1"/>
    </row>
    <row r="22" spans="1:12" ht="15" customHeight="1">
      <c r="A22" s="14" t="s">
        <v>53</v>
      </c>
      <c r="B22" s="14" t="s">
        <v>36</v>
      </c>
      <c r="C22" s="14" t="s">
        <v>36</v>
      </c>
      <c r="D22" s="15" t="s">
        <v>54</v>
      </c>
      <c r="E22" s="16">
        <v>2042023111</v>
      </c>
      <c r="F22" s="16">
        <v>2040532004</v>
      </c>
      <c r="G22" s="16">
        <v>1316942402</v>
      </c>
      <c r="H22" s="16">
        <v>2113493920</v>
      </c>
      <c r="I22" s="16">
        <v>2393213554</v>
      </c>
      <c r="J22" s="16">
        <f t="shared" si="0"/>
        <v>279719634</v>
      </c>
      <c r="K22" s="17">
        <f t="shared" si="1"/>
        <v>0.13234939138126312</v>
      </c>
      <c r="L22" s="1"/>
    </row>
    <row r="23" spans="1:12" ht="15" customHeight="1">
      <c r="A23" s="14" t="s">
        <v>36</v>
      </c>
      <c r="B23" s="14" t="s">
        <v>39</v>
      </c>
      <c r="C23" s="14" t="s">
        <v>36</v>
      </c>
      <c r="D23" s="15" t="s">
        <v>55</v>
      </c>
      <c r="E23" s="16">
        <v>0</v>
      </c>
      <c r="F23" s="16">
        <v>0</v>
      </c>
      <c r="G23" s="16">
        <v>0</v>
      </c>
      <c r="H23" s="16">
        <v>0</v>
      </c>
      <c r="I23" s="16">
        <v>197837336</v>
      </c>
      <c r="J23" s="16">
        <f t="shared" si="0"/>
        <v>197837336</v>
      </c>
      <c r="K23" s="17" t="s">
        <v>36</v>
      </c>
      <c r="L23" s="1"/>
    </row>
    <row r="24" spans="1:12" ht="15" customHeight="1">
      <c r="A24" s="14" t="s">
        <v>36</v>
      </c>
      <c r="B24" s="14" t="s">
        <v>36</v>
      </c>
      <c r="C24" s="14" t="s">
        <v>56</v>
      </c>
      <c r="D24" s="15" t="s">
        <v>57</v>
      </c>
      <c r="E24" s="16">
        <v>0</v>
      </c>
      <c r="F24" s="16">
        <v>0</v>
      </c>
      <c r="G24" s="16">
        <v>0</v>
      </c>
      <c r="H24" s="16">
        <v>0</v>
      </c>
      <c r="I24" s="16">
        <v>116311057</v>
      </c>
      <c r="J24" s="16">
        <f t="shared" si="0"/>
        <v>116311057</v>
      </c>
      <c r="K24" s="17" t="s">
        <v>36</v>
      </c>
      <c r="L24" s="1"/>
    </row>
    <row r="25" spans="1:12" ht="15" customHeight="1">
      <c r="A25" s="14" t="s">
        <v>36</v>
      </c>
      <c r="B25" s="14" t="s">
        <v>36</v>
      </c>
      <c r="C25" s="14" t="s">
        <v>58</v>
      </c>
      <c r="D25" s="15" t="s">
        <v>59</v>
      </c>
      <c r="E25" s="16">
        <v>0</v>
      </c>
      <c r="F25" s="16">
        <v>0</v>
      </c>
      <c r="G25" s="16">
        <v>0</v>
      </c>
      <c r="H25" s="16">
        <v>0</v>
      </c>
      <c r="I25" s="16">
        <v>199688</v>
      </c>
      <c r="J25" s="16">
        <f t="shared" si="0"/>
        <v>199688</v>
      </c>
      <c r="K25" s="17" t="s">
        <v>36</v>
      </c>
      <c r="L25" s="1"/>
    </row>
    <row r="26" spans="1:12" ht="15" customHeight="1">
      <c r="A26" s="14" t="s">
        <v>36</v>
      </c>
      <c r="B26" s="14" t="s">
        <v>36</v>
      </c>
      <c r="C26" s="14" t="s">
        <v>60</v>
      </c>
      <c r="D26" s="15" t="s">
        <v>61</v>
      </c>
      <c r="E26" s="16">
        <v>0</v>
      </c>
      <c r="F26" s="16">
        <v>0</v>
      </c>
      <c r="G26" s="16">
        <v>0</v>
      </c>
      <c r="H26" s="16">
        <v>0</v>
      </c>
      <c r="I26" s="16">
        <v>1848613</v>
      </c>
      <c r="J26" s="16">
        <f t="shared" si="0"/>
        <v>1848613</v>
      </c>
      <c r="K26" s="17" t="s">
        <v>36</v>
      </c>
      <c r="L26" s="1"/>
    </row>
    <row r="27" spans="1:12" ht="27" customHeight="1">
      <c r="A27" s="14" t="s">
        <v>36</v>
      </c>
      <c r="B27" s="14" t="s">
        <v>36</v>
      </c>
      <c r="C27" s="14" t="s">
        <v>62</v>
      </c>
      <c r="D27" s="15" t="s">
        <v>63</v>
      </c>
      <c r="E27" s="16">
        <v>0</v>
      </c>
      <c r="F27" s="16">
        <v>0</v>
      </c>
      <c r="G27" s="16">
        <v>0</v>
      </c>
      <c r="H27" s="16">
        <v>0</v>
      </c>
      <c r="I27" s="16">
        <v>38161224</v>
      </c>
      <c r="J27" s="16">
        <f t="shared" si="0"/>
        <v>38161224</v>
      </c>
      <c r="K27" s="17" t="s">
        <v>36</v>
      </c>
      <c r="L27" s="1"/>
    </row>
    <row r="28" spans="1:12" ht="15" customHeight="1">
      <c r="A28" s="14" t="s">
        <v>36</v>
      </c>
      <c r="B28" s="14" t="s">
        <v>36</v>
      </c>
      <c r="C28" s="14" t="s">
        <v>64</v>
      </c>
      <c r="D28" s="15" t="s">
        <v>65</v>
      </c>
      <c r="E28" s="16">
        <v>0</v>
      </c>
      <c r="F28" s="16">
        <v>0</v>
      </c>
      <c r="G28" s="16">
        <v>0</v>
      </c>
      <c r="H28" s="16">
        <v>0</v>
      </c>
      <c r="I28" s="16">
        <v>5812724</v>
      </c>
      <c r="J28" s="16">
        <f t="shared" si="0"/>
        <v>5812724</v>
      </c>
      <c r="K28" s="17" t="s">
        <v>36</v>
      </c>
      <c r="L28" s="1"/>
    </row>
    <row r="29" spans="1:12" ht="15" customHeight="1">
      <c r="A29" s="14" t="s">
        <v>36</v>
      </c>
      <c r="B29" s="14" t="s">
        <v>36</v>
      </c>
      <c r="C29" s="14" t="s">
        <v>66</v>
      </c>
      <c r="D29" s="15" t="s">
        <v>67</v>
      </c>
      <c r="E29" s="16">
        <v>0</v>
      </c>
      <c r="F29" s="16">
        <v>0</v>
      </c>
      <c r="G29" s="16">
        <v>0</v>
      </c>
      <c r="H29" s="16">
        <v>0</v>
      </c>
      <c r="I29" s="16">
        <v>25895844</v>
      </c>
      <c r="J29" s="16">
        <f t="shared" si="0"/>
        <v>25895844</v>
      </c>
      <c r="K29" s="17" t="s">
        <v>36</v>
      </c>
      <c r="L29" s="1"/>
    </row>
    <row r="30" spans="1:12" ht="15" customHeight="1">
      <c r="A30" s="14" t="s">
        <v>36</v>
      </c>
      <c r="B30" s="14" t="s">
        <v>36</v>
      </c>
      <c r="C30" s="14" t="s">
        <v>68</v>
      </c>
      <c r="D30" s="15" t="s">
        <v>69</v>
      </c>
      <c r="E30" s="16">
        <v>0</v>
      </c>
      <c r="F30" s="16">
        <v>0</v>
      </c>
      <c r="G30" s="16">
        <v>0</v>
      </c>
      <c r="H30" s="16">
        <v>0</v>
      </c>
      <c r="I30" s="16">
        <v>9091244</v>
      </c>
      <c r="J30" s="16">
        <f t="shared" si="0"/>
        <v>9091244</v>
      </c>
      <c r="K30" s="17" t="s">
        <v>36</v>
      </c>
      <c r="L30" s="1"/>
    </row>
    <row r="31" spans="1:12" ht="27" customHeight="1">
      <c r="A31" s="14" t="s">
        <v>36</v>
      </c>
      <c r="B31" s="14" t="s">
        <v>36</v>
      </c>
      <c r="C31" s="14" t="s">
        <v>70</v>
      </c>
      <c r="D31" s="15" t="s">
        <v>71</v>
      </c>
      <c r="E31" s="16">
        <v>0</v>
      </c>
      <c r="F31" s="16">
        <v>0</v>
      </c>
      <c r="G31" s="16">
        <v>0</v>
      </c>
      <c r="H31" s="16">
        <v>0</v>
      </c>
      <c r="I31" s="16">
        <v>516942</v>
      </c>
      <c r="J31" s="16">
        <f t="shared" si="0"/>
        <v>516942</v>
      </c>
      <c r="K31" s="17" t="s">
        <v>36</v>
      </c>
      <c r="L31" s="1"/>
    </row>
    <row r="32" spans="1:12" ht="15" customHeight="1">
      <c r="A32" s="14" t="s">
        <v>36</v>
      </c>
      <c r="B32" s="14" t="s">
        <v>41</v>
      </c>
      <c r="C32" s="14" t="s">
        <v>36</v>
      </c>
      <c r="D32" s="15" t="s">
        <v>72</v>
      </c>
      <c r="E32" s="16">
        <v>1076479</v>
      </c>
      <c r="F32" s="16">
        <v>1076479</v>
      </c>
      <c r="G32" s="16">
        <v>0</v>
      </c>
      <c r="H32" s="16">
        <v>1114156</v>
      </c>
      <c r="I32" s="16">
        <v>1086302</v>
      </c>
      <c r="J32" s="16">
        <f t="shared" si="0"/>
        <v>-27854</v>
      </c>
      <c r="K32" s="17">
        <f aca="true" t="shared" si="2" ref="K32:K49">(J32/H32)</f>
        <v>-0.025000089754038033</v>
      </c>
      <c r="L32" s="1"/>
    </row>
    <row r="33" spans="1:12" ht="15" customHeight="1">
      <c r="A33" s="14" t="s">
        <v>36</v>
      </c>
      <c r="B33" s="14" t="s">
        <v>36</v>
      </c>
      <c r="C33" s="14" t="s">
        <v>48</v>
      </c>
      <c r="D33" s="15" t="s">
        <v>73</v>
      </c>
      <c r="E33" s="16">
        <v>1076479</v>
      </c>
      <c r="F33" s="16">
        <v>1076479</v>
      </c>
      <c r="G33" s="16">
        <v>0</v>
      </c>
      <c r="H33" s="16">
        <v>1114156</v>
      </c>
      <c r="I33" s="16">
        <v>1086302</v>
      </c>
      <c r="J33" s="16">
        <f t="shared" si="0"/>
        <v>-27854</v>
      </c>
      <c r="K33" s="17">
        <f t="shared" si="2"/>
        <v>-0.025000089754038033</v>
      </c>
      <c r="L33" s="1"/>
    </row>
    <row r="34" spans="1:12" ht="15" customHeight="1">
      <c r="A34" s="14" t="s">
        <v>36</v>
      </c>
      <c r="B34" s="14" t="s">
        <v>15</v>
      </c>
      <c r="C34" s="14" t="s">
        <v>36</v>
      </c>
      <c r="D34" s="15" t="s">
        <v>74</v>
      </c>
      <c r="E34" s="16">
        <v>2040946632</v>
      </c>
      <c r="F34" s="16">
        <v>2039455525</v>
      </c>
      <c r="G34" s="16">
        <v>1316942402</v>
      </c>
      <c r="H34" s="16">
        <v>2112379764</v>
      </c>
      <c r="I34" s="16">
        <v>2194289916</v>
      </c>
      <c r="J34" s="16">
        <f t="shared" si="0"/>
        <v>81910152</v>
      </c>
      <c r="K34" s="17">
        <f t="shared" si="2"/>
        <v>0.03877624345581451</v>
      </c>
      <c r="L34" s="1"/>
    </row>
    <row r="35" spans="1:12" ht="15" customHeight="1">
      <c r="A35" s="14" t="s">
        <v>36</v>
      </c>
      <c r="B35" s="14" t="s">
        <v>36</v>
      </c>
      <c r="C35" s="14" t="s">
        <v>75</v>
      </c>
      <c r="D35" s="15" t="s">
        <v>76</v>
      </c>
      <c r="E35" s="16">
        <v>19083641</v>
      </c>
      <c r="F35" s="16">
        <v>19083641</v>
      </c>
      <c r="G35" s="16">
        <v>9625175</v>
      </c>
      <c r="H35" s="16">
        <v>19751568</v>
      </c>
      <c r="I35" s="16">
        <v>19252096</v>
      </c>
      <c r="J35" s="16">
        <f t="shared" si="0"/>
        <v>-499472</v>
      </c>
      <c r="K35" s="17">
        <f t="shared" si="2"/>
        <v>-0.025287713866564924</v>
      </c>
      <c r="L35" s="1"/>
    </row>
    <row r="36" spans="1:12" ht="15" customHeight="1">
      <c r="A36" s="14" t="s">
        <v>36</v>
      </c>
      <c r="B36" s="14" t="s">
        <v>36</v>
      </c>
      <c r="C36" s="14" t="s">
        <v>56</v>
      </c>
      <c r="D36" s="15" t="s">
        <v>57</v>
      </c>
      <c r="E36" s="16">
        <v>112377833</v>
      </c>
      <c r="F36" s="16">
        <v>110941726</v>
      </c>
      <c r="G36" s="16">
        <v>86786774</v>
      </c>
      <c r="H36" s="16">
        <v>116311057</v>
      </c>
      <c r="I36" s="16">
        <v>0</v>
      </c>
      <c r="J36" s="16">
        <f t="shared" si="0"/>
        <v>-116311057</v>
      </c>
      <c r="K36" s="17">
        <f t="shared" si="2"/>
        <v>-1</v>
      </c>
      <c r="L36" s="1"/>
    </row>
    <row r="37" spans="1:12" ht="13.5" customHeight="1">
      <c r="A37" s="14" t="s">
        <v>36</v>
      </c>
      <c r="B37" s="14" t="s">
        <v>36</v>
      </c>
      <c r="C37" s="14" t="s">
        <v>77</v>
      </c>
      <c r="D37" s="15" t="s">
        <v>78</v>
      </c>
      <c r="E37" s="16">
        <v>1109745425</v>
      </c>
      <c r="F37" s="16">
        <v>1109745425</v>
      </c>
      <c r="G37" s="16">
        <v>759784746</v>
      </c>
      <c r="H37" s="16">
        <v>1148586515</v>
      </c>
      <c r="I37" s="16">
        <v>1322907887</v>
      </c>
      <c r="J37" s="16">
        <f t="shared" si="0"/>
        <v>174321372</v>
      </c>
      <c r="K37" s="17">
        <f t="shared" si="2"/>
        <v>0.15177034531003528</v>
      </c>
      <c r="L37" s="1"/>
    </row>
    <row r="38" spans="1:12" ht="15" customHeight="1">
      <c r="A38" s="14" t="s">
        <v>36</v>
      </c>
      <c r="B38" s="14" t="s">
        <v>36</v>
      </c>
      <c r="C38" s="14" t="s">
        <v>79</v>
      </c>
      <c r="D38" s="15" t="s">
        <v>80</v>
      </c>
      <c r="E38" s="16">
        <v>518587974</v>
      </c>
      <c r="F38" s="16">
        <v>518587974</v>
      </c>
      <c r="G38" s="16">
        <v>352191256</v>
      </c>
      <c r="H38" s="16">
        <v>536738553</v>
      </c>
      <c r="I38" s="16">
        <v>632785368</v>
      </c>
      <c r="J38" s="16">
        <f t="shared" si="0"/>
        <v>96046815</v>
      </c>
      <c r="K38" s="17">
        <f t="shared" si="2"/>
        <v>0.17894525083611798</v>
      </c>
      <c r="L38" s="1"/>
    </row>
    <row r="39" spans="1:12" ht="15" customHeight="1">
      <c r="A39" s="14" t="s">
        <v>36</v>
      </c>
      <c r="B39" s="14" t="s">
        <v>36</v>
      </c>
      <c r="C39" s="14" t="s">
        <v>81</v>
      </c>
      <c r="D39" s="15" t="s">
        <v>82</v>
      </c>
      <c r="E39" s="16">
        <v>200797296</v>
      </c>
      <c r="F39" s="16">
        <v>200797296</v>
      </c>
      <c r="G39" s="16">
        <v>69928423</v>
      </c>
      <c r="H39" s="16">
        <v>207825201</v>
      </c>
      <c r="I39" s="16">
        <v>219344565</v>
      </c>
      <c r="J39" s="16">
        <f t="shared" si="0"/>
        <v>11519364</v>
      </c>
      <c r="K39" s="17">
        <f t="shared" si="2"/>
        <v>0.05542813838058071</v>
      </c>
      <c r="L39" s="1"/>
    </row>
    <row r="40" spans="1:12" ht="15" customHeight="1">
      <c r="A40" s="50" t="s">
        <v>36</v>
      </c>
      <c r="B40" s="50" t="s">
        <v>36</v>
      </c>
      <c r="C40" s="50" t="s">
        <v>58</v>
      </c>
      <c r="D40" s="51" t="s">
        <v>59</v>
      </c>
      <c r="E40" s="52">
        <v>396368</v>
      </c>
      <c r="F40" s="52">
        <v>341368</v>
      </c>
      <c r="G40" s="52">
        <v>30923</v>
      </c>
      <c r="H40" s="52">
        <v>410241</v>
      </c>
      <c r="I40" s="52">
        <v>0</v>
      </c>
      <c r="J40" s="52">
        <f t="shared" si="0"/>
        <v>-410241</v>
      </c>
      <c r="K40" s="53">
        <f t="shared" si="2"/>
        <v>-1</v>
      </c>
      <c r="L40" s="1"/>
    </row>
    <row r="41" spans="1:12" ht="15" customHeight="1">
      <c r="A41" s="14" t="s">
        <v>36</v>
      </c>
      <c r="B41" s="14" t="s">
        <v>36</v>
      </c>
      <c r="C41" s="14" t="s">
        <v>60</v>
      </c>
      <c r="D41" s="15" t="s">
        <v>61</v>
      </c>
      <c r="E41" s="16">
        <v>1786099</v>
      </c>
      <c r="F41" s="16">
        <v>1786099</v>
      </c>
      <c r="G41" s="16">
        <v>0</v>
      </c>
      <c r="H41" s="16">
        <v>1848613</v>
      </c>
      <c r="I41" s="16">
        <v>0</v>
      </c>
      <c r="J41" s="16">
        <f t="shared" si="0"/>
        <v>-1848613</v>
      </c>
      <c r="K41" s="17">
        <f t="shared" si="2"/>
        <v>-1</v>
      </c>
      <c r="L41" s="1"/>
    </row>
    <row r="42" spans="1:12" ht="27" customHeight="1">
      <c r="A42" s="14" t="s">
        <v>36</v>
      </c>
      <c r="B42" s="14" t="s">
        <v>36</v>
      </c>
      <c r="C42" s="14" t="s">
        <v>62</v>
      </c>
      <c r="D42" s="15" t="s">
        <v>63</v>
      </c>
      <c r="E42" s="16">
        <v>35971461</v>
      </c>
      <c r="F42" s="16">
        <v>35971461</v>
      </c>
      <c r="G42" s="16">
        <v>14388580</v>
      </c>
      <c r="H42" s="16">
        <v>37230462</v>
      </c>
      <c r="I42" s="16">
        <v>0</v>
      </c>
      <c r="J42" s="16">
        <f t="shared" si="0"/>
        <v>-37230462</v>
      </c>
      <c r="K42" s="17">
        <f t="shared" si="2"/>
        <v>-1</v>
      </c>
      <c r="L42" s="1"/>
    </row>
    <row r="43" spans="1:12" ht="15" customHeight="1">
      <c r="A43" s="14" t="s">
        <v>36</v>
      </c>
      <c r="B43" s="14" t="s">
        <v>36</v>
      </c>
      <c r="C43" s="14" t="s">
        <v>64</v>
      </c>
      <c r="D43" s="15" t="s">
        <v>65</v>
      </c>
      <c r="E43" s="16">
        <v>5616158</v>
      </c>
      <c r="F43" s="16">
        <v>5616158</v>
      </c>
      <c r="G43" s="16">
        <v>609295</v>
      </c>
      <c r="H43" s="16">
        <v>5812724</v>
      </c>
      <c r="I43" s="16">
        <v>0</v>
      </c>
      <c r="J43" s="16">
        <f t="shared" si="0"/>
        <v>-5812724</v>
      </c>
      <c r="K43" s="17">
        <f t="shared" si="2"/>
        <v>-1</v>
      </c>
      <c r="L43" s="1"/>
    </row>
    <row r="44" spans="1:12" ht="15" customHeight="1">
      <c r="A44" s="14" t="s">
        <v>36</v>
      </c>
      <c r="B44" s="14" t="s">
        <v>36</v>
      </c>
      <c r="C44" s="14" t="s">
        <v>66</v>
      </c>
      <c r="D44" s="15" t="s">
        <v>67</v>
      </c>
      <c r="E44" s="16">
        <v>27020139</v>
      </c>
      <c r="F44" s="16">
        <v>27020139</v>
      </c>
      <c r="G44" s="16">
        <v>14532453</v>
      </c>
      <c r="H44" s="16">
        <v>27965844</v>
      </c>
      <c r="I44" s="16">
        <v>0</v>
      </c>
      <c r="J44" s="16">
        <f aca="true" t="shared" si="3" ref="J44:J64">I44-H44</f>
        <v>-27965844</v>
      </c>
      <c r="K44" s="17">
        <f t="shared" si="2"/>
        <v>-1</v>
      </c>
      <c r="L44" s="1"/>
    </row>
    <row r="45" spans="1:12" ht="15" customHeight="1">
      <c r="A45" s="14" t="s">
        <v>36</v>
      </c>
      <c r="B45" s="14" t="s">
        <v>36</v>
      </c>
      <c r="C45" s="14" t="s">
        <v>68</v>
      </c>
      <c r="D45" s="15" t="s">
        <v>69</v>
      </c>
      <c r="E45" s="16">
        <v>9064777</v>
      </c>
      <c r="F45" s="16">
        <v>9064777</v>
      </c>
      <c r="G45" s="16">
        <v>9064777</v>
      </c>
      <c r="H45" s="16">
        <v>9382044</v>
      </c>
      <c r="I45" s="16">
        <v>0</v>
      </c>
      <c r="J45" s="16">
        <f t="shared" si="3"/>
        <v>-9382044</v>
      </c>
      <c r="K45" s="17">
        <f t="shared" si="2"/>
        <v>-1</v>
      </c>
      <c r="L45" s="1"/>
    </row>
    <row r="46" spans="1:12" ht="27" customHeight="1">
      <c r="A46" s="14" t="s">
        <v>36</v>
      </c>
      <c r="B46" s="14" t="s">
        <v>36</v>
      </c>
      <c r="C46" s="14" t="s">
        <v>70</v>
      </c>
      <c r="D46" s="15" t="s">
        <v>71</v>
      </c>
      <c r="E46" s="16">
        <v>499461</v>
      </c>
      <c r="F46" s="16">
        <v>499461</v>
      </c>
      <c r="G46" s="16">
        <v>0</v>
      </c>
      <c r="H46" s="16">
        <v>516942</v>
      </c>
      <c r="I46" s="16">
        <v>0</v>
      </c>
      <c r="J46" s="16">
        <f t="shared" si="3"/>
        <v>-516942</v>
      </c>
      <c r="K46" s="17">
        <f t="shared" si="2"/>
        <v>-1</v>
      </c>
      <c r="L46" s="1"/>
    </row>
    <row r="47" spans="1:12" ht="15" customHeight="1">
      <c r="A47" s="14" t="s">
        <v>83</v>
      </c>
      <c r="B47" s="14" t="s">
        <v>36</v>
      </c>
      <c r="C47" s="14" t="s">
        <v>36</v>
      </c>
      <c r="D47" s="15" t="s">
        <v>84</v>
      </c>
      <c r="E47" s="16">
        <v>522512164</v>
      </c>
      <c r="F47" s="16">
        <v>522512164</v>
      </c>
      <c r="G47" s="16">
        <v>21065540</v>
      </c>
      <c r="H47" s="16">
        <v>540800090</v>
      </c>
      <c r="I47" s="16">
        <v>491919306</v>
      </c>
      <c r="J47" s="16">
        <f t="shared" si="3"/>
        <v>-48880784</v>
      </c>
      <c r="K47" s="17">
        <f t="shared" si="2"/>
        <v>-0.09038605004670025</v>
      </c>
      <c r="L47" s="1"/>
    </row>
    <row r="48" spans="1:12" ht="15" customHeight="1">
      <c r="A48" s="14" t="s">
        <v>36</v>
      </c>
      <c r="B48" s="14" t="s">
        <v>39</v>
      </c>
      <c r="C48" s="14" t="s">
        <v>36</v>
      </c>
      <c r="D48" s="15" t="s">
        <v>85</v>
      </c>
      <c r="E48" s="16">
        <v>522512164</v>
      </c>
      <c r="F48" s="16">
        <v>522512164</v>
      </c>
      <c r="G48" s="16">
        <v>21065540</v>
      </c>
      <c r="H48" s="16">
        <v>540800090</v>
      </c>
      <c r="I48" s="16">
        <v>491919306</v>
      </c>
      <c r="J48" s="16">
        <f t="shared" si="3"/>
        <v>-48880784</v>
      </c>
      <c r="K48" s="17">
        <f t="shared" si="2"/>
        <v>-0.09038605004670025</v>
      </c>
      <c r="L48" s="1"/>
    </row>
    <row r="49" spans="1:12" ht="15" customHeight="1">
      <c r="A49" s="14" t="s">
        <v>86</v>
      </c>
      <c r="B49" s="14" t="s">
        <v>36</v>
      </c>
      <c r="C49" s="14" t="s">
        <v>36</v>
      </c>
      <c r="D49" s="15" t="s">
        <v>87</v>
      </c>
      <c r="E49" s="16">
        <v>13968654</v>
      </c>
      <c r="F49" s="16">
        <v>13968654</v>
      </c>
      <c r="G49" s="16">
        <v>3823666</v>
      </c>
      <c r="H49" s="16">
        <v>14457557</v>
      </c>
      <c r="I49" s="16">
        <v>14551983</v>
      </c>
      <c r="J49" s="16">
        <f t="shared" si="3"/>
        <v>94426</v>
      </c>
      <c r="K49" s="17">
        <f t="shared" si="2"/>
        <v>0.0065312555917988084</v>
      </c>
      <c r="L49" s="1"/>
    </row>
    <row r="50" spans="1:12" ht="15" customHeight="1">
      <c r="A50" s="14" t="s">
        <v>36</v>
      </c>
      <c r="B50" s="14" t="s">
        <v>39</v>
      </c>
      <c r="C50" s="14" t="s">
        <v>36</v>
      </c>
      <c r="D50" s="15" t="s">
        <v>55</v>
      </c>
      <c r="E50" s="16">
        <v>0</v>
      </c>
      <c r="F50" s="16">
        <v>0</v>
      </c>
      <c r="G50" s="16">
        <v>0</v>
      </c>
      <c r="H50" s="16">
        <v>0</v>
      </c>
      <c r="I50" s="16">
        <v>14551983</v>
      </c>
      <c r="J50" s="16">
        <f t="shared" si="3"/>
        <v>14551983</v>
      </c>
      <c r="K50" s="17" t="s">
        <v>36</v>
      </c>
      <c r="L50" s="1"/>
    </row>
    <row r="51" spans="1:12" ht="15" customHeight="1">
      <c r="A51" s="14" t="s">
        <v>36</v>
      </c>
      <c r="B51" s="14" t="s">
        <v>36</v>
      </c>
      <c r="C51" s="14" t="s">
        <v>88</v>
      </c>
      <c r="D51" s="15" t="s">
        <v>89</v>
      </c>
      <c r="E51" s="16">
        <v>0</v>
      </c>
      <c r="F51" s="16">
        <v>0</v>
      </c>
      <c r="G51" s="16">
        <v>0</v>
      </c>
      <c r="H51" s="16">
        <v>0</v>
      </c>
      <c r="I51" s="16">
        <v>243113</v>
      </c>
      <c r="J51" s="16">
        <f t="shared" si="3"/>
        <v>243113</v>
      </c>
      <c r="K51" s="17" t="s">
        <v>36</v>
      </c>
      <c r="L51" s="1"/>
    </row>
    <row r="52" spans="1:12" ht="15" customHeight="1">
      <c r="A52" s="14" t="s">
        <v>36</v>
      </c>
      <c r="B52" s="14" t="s">
        <v>36</v>
      </c>
      <c r="C52" s="14" t="s">
        <v>90</v>
      </c>
      <c r="D52" s="15" t="s">
        <v>91</v>
      </c>
      <c r="E52" s="16">
        <v>0</v>
      </c>
      <c r="F52" s="16">
        <v>0</v>
      </c>
      <c r="G52" s="16">
        <v>0</v>
      </c>
      <c r="H52" s="16">
        <v>0</v>
      </c>
      <c r="I52" s="16">
        <v>3445045</v>
      </c>
      <c r="J52" s="16">
        <f t="shared" si="3"/>
        <v>3445045</v>
      </c>
      <c r="K52" s="17" t="s">
        <v>36</v>
      </c>
      <c r="L52" s="1"/>
    </row>
    <row r="53" spans="1:12" ht="15" customHeight="1">
      <c r="A53" s="14" t="s">
        <v>36</v>
      </c>
      <c r="B53" s="14" t="s">
        <v>36</v>
      </c>
      <c r="C53" s="14" t="s">
        <v>92</v>
      </c>
      <c r="D53" s="15" t="s">
        <v>61</v>
      </c>
      <c r="E53" s="16">
        <v>0</v>
      </c>
      <c r="F53" s="16">
        <v>0</v>
      </c>
      <c r="G53" s="16">
        <v>0</v>
      </c>
      <c r="H53" s="16">
        <v>0</v>
      </c>
      <c r="I53" s="16">
        <v>722743</v>
      </c>
      <c r="J53" s="16">
        <f t="shared" si="3"/>
        <v>722743</v>
      </c>
      <c r="K53" s="17" t="s">
        <v>36</v>
      </c>
      <c r="L53" s="1"/>
    </row>
    <row r="54" spans="1:12" ht="27" customHeight="1">
      <c r="A54" s="14" t="s">
        <v>36</v>
      </c>
      <c r="B54" s="14" t="s">
        <v>36</v>
      </c>
      <c r="C54" s="14" t="s">
        <v>93</v>
      </c>
      <c r="D54" s="15" t="s">
        <v>63</v>
      </c>
      <c r="E54" s="16">
        <v>0</v>
      </c>
      <c r="F54" s="16">
        <v>0</v>
      </c>
      <c r="G54" s="16">
        <v>0</v>
      </c>
      <c r="H54" s="16">
        <v>0</v>
      </c>
      <c r="I54" s="16">
        <v>10141082</v>
      </c>
      <c r="J54" s="16">
        <f t="shared" si="3"/>
        <v>10141082</v>
      </c>
      <c r="K54" s="17" t="s">
        <v>36</v>
      </c>
      <c r="L54" s="1"/>
    </row>
    <row r="55" spans="1:12" ht="15" customHeight="1">
      <c r="A55" s="14" t="s">
        <v>36</v>
      </c>
      <c r="B55" s="14" t="s">
        <v>15</v>
      </c>
      <c r="C55" s="14" t="s">
        <v>36</v>
      </c>
      <c r="D55" s="15" t="s">
        <v>74</v>
      </c>
      <c r="E55" s="16">
        <v>13968654</v>
      </c>
      <c r="F55" s="16">
        <v>13968654</v>
      </c>
      <c r="G55" s="16">
        <v>3823666</v>
      </c>
      <c r="H55" s="16">
        <v>14457557</v>
      </c>
      <c r="I55" s="16">
        <v>0</v>
      </c>
      <c r="J55" s="16">
        <f t="shared" si="3"/>
        <v>-14457557</v>
      </c>
      <c r="K55" s="17">
        <f aca="true" t="shared" si="4" ref="K55:K64">(J55/H55)</f>
        <v>-1</v>
      </c>
      <c r="L55" s="1"/>
    </row>
    <row r="56" spans="1:12" ht="15" customHeight="1">
      <c r="A56" s="14" t="s">
        <v>36</v>
      </c>
      <c r="B56" s="14" t="s">
        <v>36</v>
      </c>
      <c r="C56" s="14" t="s">
        <v>88</v>
      </c>
      <c r="D56" s="15" t="s">
        <v>89</v>
      </c>
      <c r="E56" s="16">
        <v>382639</v>
      </c>
      <c r="F56" s="16">
        <v>382639</v>
      </c>
      <c r="G56" s="16">
        <v>0</v>
      </c>
      <c r="H56" s="16">
        <v>396031</v>
      </c>
      <c r="I56" s="16">
        <v>0</v>
      </c>
      <c r="J56" s="16">
        <f t="shared" si="3"/>
        <v>-396031</v>
      </c>
      <c r="K56" s="17">
        <f t="shared" si="4"/>
        <v>-1</v>
      </c>
      <c r="L56" s="1"/>
    </row>
    <row r="57" spans="1:12" ht="15" customHeight="1">
      <c r="A57" s="14" t="s">
        <v>36</v>
      </c>
      <c r="B57" s="14" t="s">
        <v>36</v>
      </c>
      <c r="C57" s="14" t="s">
        <v>90</v>
      </c>
      <c r="D57" s="15" t="s">
        <v>91</v>
      </c>
      <c r="E57" s="16">
        <v>3328546</v>
      </c>
      <c r="F57" s="16">
        <v>3328546</v>
      </c>
      <c r="G57" s="16">
        <v>0</v>
      </c>
      <c r="H57" s="16">
        <v>3445045</v>
      </c>
      <c r="I57" s="16">
        <v>0</v>
      </c>
      <c r="J57" s="16">
        <f t="shared" si="3"/>
        <v>-3445045</v>
      </c>
      <c r="K57" s="17">
        <f t="shared" si="4"/>
        <v>-1</v>
      </c>
      <c r="L57" s="1"/>
    </row>
    <row r="58" spans="1:12" ht="15" customHeight="1">
      <c r="A58" s="14" t="s">
        <v>36</v>
      </c>
      <c r="B58" s="14" t="s">
        <v>36</v>
      </c>
      <c r="C58" s="14" t="s">
        <v>92</v>
      </c>
      <c r="D58" s="15" t="s">
        <v>61</v>
      </c>
      <c r="E58" s="16">
        <v>698302</v>
      </c>
      <c r="F58" s="16">
        <v>698302</v>
      </c>
      <c r="G58" s="16">
        <v>0</v>
      </c>
      <c r="H58" s="16">
        <v>722743</v>
      </c>
      <c r="I58" s="16">
        <v>0</v>
      </c>
      <c r="J58" s="16">
        <f t="shared" si="3"/>
        <v>-722743</v>
      </c>
      <c r="K58" s="17">
        <f t="shared" si="4"/>
        <v>-1</v>
      </c>
      <c r="L58" s="1"/>
    </row>
    <row r="59" spans="1:12" ht="27" customHeight="1">
      <c r="A59" s="14" t="s">
        <v>36</v>
      </c>
      <c r="B59" s="14" t="s">
        <v>36</v>
      </c>
      <c r="C59" s="14" t="s">
        <v>93</v>
      </c>
      <c r="D59" s="15" t="s">
        <v>63</v>
      </c>
      <c r="E59" s="16">
        <v>9559167</v>
      </c>
      <c r="F59" s="16">
        <v>9559167</v>
      </c>
      <c r="G59" s="16">
        <v>3823666</v>
      </c>
      <c r="H59" s="16">
        <v>9893738</v>
      </c>
      <c r="I59" s="16">
        <v>0</v>
      </c>
      <c r="J59" s="16">
        <f t="shared" si="3"/>
        <v>-9893738</v>
      </c>
      <c r="K59" s="17">
        <f t="shared" si="4"/>
        <v>-1</v>
      </c>
      <c r="L59" s="1"/>
    </row>
    <row r="60" spans="1:12" ht="15" customHeight="1">
      <c r="A60" s="14" t="s">
        <v>94</v>
      </c>
      <c r="B60" s="14" t="s">
        <v>36</v>
      </c>
      <c r="C60" s="14" t="s">
        <v>36</v>
      </c>
      <c r="D60" s="15" t="s">
        <v>95</v>
      </c>
      <c r="E60" s="16">
        <v>224426121</v>
      </c>
      <c r="F60" s="16">
        <v>225223740</v>
      </c>
      <c r="G60" s="16">
        <v>179437632</v>
      </c>
      <c r="H60" s="16">
        <v>232281035</v>
      </c>
      <c r="I60" s="16">
        <v>314715185</v>
      </c>
      <c r="J60" s="16">
        <f t="shared" si="3"/>
        <v>82434150</v>
      </c>
      <c r="K60" s="17">
        <f t="shared" si="4"/>
        <v>0.35488971366086774</v>
      </c>
      <c r="L60" s="1"/>
    </row>
    <row r="61" spans="1:12" ht="15" customHeight="1">
      <c r="A61" s="14" t="s">
        <v>36</v>
      </c>
      <c r="B61" s="14" t="s">
        <v>39</v>
      </c>
      <c r="C61" s="14" t="s">
        <v>36</v>
      </c>
      <c r="D61" s="15" t="s">
        <v>96</v>
      </c>
      <c r="E61" s="16">
        <v>190080660</v>
      </c>
      <c r="F61" s="16">
        <v>190080660</v>
      </c>
      <c r="G61" s="16">
        <v>170797447</v>
      </c>
      <c r="H61" s="16">
        <v>196733483</v>
      </c>
      <c r="I61" s="16">
        <v>301618993</v>
      </c>
      <c r="J61" s="16">
        <f t="shared" si="3"/>
        <v>104885510</v>
      </c>
      <c r="K61" s="17">
        <f t="shared" si="4"/>
        <v>0.5331350230809465</v>
      </c>
      <c r="L61" s="1"/>
    </row>
    <row r="62" spans="1:12" ht="15" customHeight="1">
      <c r="A62" s="14" t="s">
        <v>36</v>
      </c>
      <c r="B62" s="14" t="s">
        <v>41</v>
      </c>
      <c r="C62" s="14" t="s">
        <v>36</v>
      </c>
      <c r="D62" s="15" t="s">
        <v>97</v>
      </c>
      <c r="E62" s="16">
        <v>790652</v>
      </c>
      <c r="F62" s="16">
        <v>790652</v>
      </c>
      <c r="G62" s="16">
        <v>734961</v>
      </c>
      <c r="H62" s="16">
        <v>818325</v>
      </c>
      <c r="I62" s="16">
        <v>0</v>
      </c>
      <c r="J62" s="16">
        <f t="shared" si="3"/>
        <v>-818325</v>
      </c>
      <c r="K62" s="17">
        <f t="shared" si="4"/>
        <v>-1</v>
      </c>
      <c r="L62" s="1"/>
    </row>
    <row r="63" spans="1:12" ht="15" customHeight="1">
      <c r="A63" s="14" t="s">
        <v>36</v>
      </c>
      <c r="B63" s="14" t="s">
        <v>15</v>
      </c>
      <c r="C63" s="14" t="s">
        <v>36</v>
      </c>
      <c r="D63" s="15" t="s">
        <v>98</v>
      </c>
      <c r="E63" s="16">
        <v>33543646</v>
      </c>
      <c r="F63" s="16">
        <v>33540749</v>
      </c>
      <c r="G63" s="16">
        <v>7093863</v>
      </c>
      <c r="H63" s="16">
        <v>34717674</v>
      </c>
      <c r="I63" s="16">
        <v>13096182</v>
      </c>
      <c r="J63" s="16">
        <f t="shared" si="3"/>
        <v>-21621492</v>
      </c>
      <c r="K63" s="17">
        <f t="shared" si="4"/>
        <v>-0.6227805468764986</v>
      </c>
      <c r="L63" s="1"/>
    </row>
    <row r="64" spans="1:12" ht="15" customHeight="1">
      <c r="A64" s="14" t="s">
        <v>36</v>
      </c>
      <c r="B64" s="14" t="s">
        <v>46</v>
      </c>
      <c r="C64" s="14" t="s">
        <v>36</v>
      </c>
      <c r="D64" s="15" t="s">
        <v>99</v>
      </c>
      <c r="E64" s="16">
        <v>11153</v>
      </c>
      <c r="F64" s="16">
        <v>14050</v>
      </c>
      <c r="G64" s="16">
        <v>14049</v>
      </c>
      <c r="H64" s="16">
        <v>11543</v>
      </c>
      <c r="I64" s="16">
        <v>0</v>
      </c>
      <c r="J64" s="16">
        <f t="shared" si="3"/>
        <v>-11543</v>
      </c>
      <c r="K64" s="17">
        <f t="shared" si="4"/>
        <v>-1</v>
      </c>
      <c r="L64" s="1"/>
    </row>
    <row r="65" spans="1:12" ht="15" customHeight="1">
      <c r="A65" s="14" t="s">
        <v>36</v>
      </c>
      <c r="B65" s="14" t="s">
        <v>100</v>
      </c>
      <c r="C65" s="14" t="s">
        <v>36</v>
      </c>
      <c r="D65" s="15" t="s">
        <v>101</v>
      </c>
      <c r="E65" s="16">
        <v>10</v>
      </c>
      <c r="F65" s="16">
        <v>797629</v>
      </c>
      <c r="G65" s="16">
        <v>797312</v>
      </c>
      <c r="H65" s="16">
        <v>10</v>
      </c>
      <c r="I65" s="16">
        <v>10</v>
      </c>
      <c r="J65" s="18"/>
      <c r="K65" s="17" t="s">
        <v>36</v>
      </c>
      <c r="L65" s="1"/>
    </row>
    <row r="66" spans="1:12" ht="15" customHeight="1">
      <c r="A66" s="21" t="s">
        <v>102</v>
      </c>
      <c r="B66" s="21" t="s">
        <v>36</v>
      </c>
      <c r="C66" s="21" t="s">
        <v>36</v>
      </c>
      <c r="D66" s="22" t="s">
        <v>103</v>
      </c>
      <c r="E66" s="23">
        <v>10</v>
      </c>
      <c r="F66" s="23">
        <v>10</v>
      </c>
      <c r="G66" s="23">
        <v>0</v>
      </c>
      <c r="H66" s="23">
        <v>10</v>
      </c>
      <c r="I66" s="23">
        <v>10</v>
      </c>
      <c r="J66" s="24"/>
      <c r="K66" s="25" t="s">
        <v>36</v>
      </c>
      <c r="L66" s="1"/>
    </row>
    <row r="67" spans="1:12" ht="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 customHeight="1">
      <c r="A68" s="28" t="s">
        <v>104</v>
      </c>
      <c r="B68" s="29"/>
      <c r="C68" s="29"/>
      <c r="D68" s="29"/>
      <c r="E68" s="19">
        <v>2089546564</v>
      </c>
      <c r="F68" s="19">
        <v>2088055457</v>
      </c>
      <c r="G68" s="19">
        <v>1327873980</v>
      </c>
      <c r="H68" s="19">
        <v>2162680694</v>
      </c>
      <c r="I68" s="19">
        <v>2420861719</v>
      </c>
      <c r="J68" s="19">
        <v>258181025</v>
      </c>
      <c r="K68" s="20">
        <v>0.11938009421191051</v>
      </c>
      <c r="L68" s="1"/>
    </row>
    <row r="69" spans="1:12" ht="11.25" customHeight="1">
      <c r="A69" s="30" t="s">
        <v>105</v>
      </c>
      <c r="B69" s="31"/>
      <c r="C69" s="31"/>
      <c r="D69" s="31"/>
      <c r="E69" s="31"/>
      <c r="F69" s="31"/>
      <c r="G69" s="31"/>
      <c r="H69" s="31"/>
      <c r="I69" s="31"/>
      <c r="J69" s="1"/>
      <c r="K69" s="1"/>
      <c r="L69" s="1"/>
    </row>
    <row r="70" spans="1:12" ht="5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68:D68"/>
    <mergeCell ref="A69:I69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2362204724409449" right="0.2362204724409449" top="0.35433070866141736" bottom="0.2362204724409449" header="0.31496062992125984" footer="0.31496062992125984"/>
  <pageSetup fitToHeight="0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2023-09-28T23:11:32Z</dcterms:modified>
  <cp:category/>
  <cp:version/>
  <cp:contentType/>
  <cp:contentStatus/>
</cp:coreProperties>
</file>