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9040" windowHeight="1584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<sst xmlns="http://schemas.openxmlformats.org/spreadsheetml/2006/main" count="416" uniqueCount="160">
  <si>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</si>
  <si>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</si>
  <si>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</si>
  <si>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</si>
  <si>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</si>
  <si>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DEL TRABAJO Y PREVISIÓN SOCIAL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</si>
  <si>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</si>
  <si>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</si>
  <si>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</si>
  <si>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INSTITUTO DE PREVISIÓN SOCIAL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</si>
  <si>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</si>
  <si>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</si>
  <si>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</si>
  <si>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</si>
  <si>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</si>
  <si>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</si>
  <si>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</si>
  <si>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</si>
  <si>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</si>
  <si>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</si>
  <si>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</si>
  <si>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</si>
  <si>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</si>
  <si>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</si>
  <si>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</si>
  <si>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</si>
  <si>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</si>
  <si>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</si>
  <si>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</si>
  <si>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</si>
  <si>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</si>
  <si>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</si>
  <si>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</si>
  <si>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</si>
  <si>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</si>
  <si>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</si>
  <si>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</si>
  <si>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</si>
  <si>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IMPOSICIONES PREVISIONALES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</si>
  <si>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</si>
  <si>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Aportes del Trabajador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</si>
  <si>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</si>
  <si>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</si>
  <si>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</si>
  <si>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004</t>
    </r>
  </si>
  <si>
    <r>
      <rPr>
        <sz val="10"/>
        <rFont val="Times New Roman"/>
        <family val="2"/>
      </rPr>
      <t>Fondo Único de Prestaciones Familiares y Subsidios de Cesantía</t>
    </r>
  </si>
  <si>
    <r>
      <rPr>
        <sz val="10"/>
        <rFont val="Times New Roman"/>
        <family val="2"/>
      </rPr>
      <t>075</t>
    </r>
  </si>
  <si>
    <r>
      <rPr>
        <sz val="10"/>
        <rFont val="Times New Roman"/>
        <family val="2"/>
      </rPr>
      <t>Fondo de Reserva de Pensiones Ley N° 20.128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</si>
  <si>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</si>
  <si>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</si>
  <si>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</si>
  <si>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De Otras Entidades Públicas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</si>
  <si>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</si>
  <si>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Comisión Revalorizadora de Pensiones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</si>
  <si>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</si>
  <si>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RENTAS DE LA PROPIEDAD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</si>
  <si>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</si>
  <si>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INGRESOS DE OPERACIÓN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</si>
  <si>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</si>
  <si>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</si>
  <si>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</si>
  <si>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Multas y Sanciones Pecuniarias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</si>
  <si>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</si>
  <si>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</si>
  <si>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</si>
  <si>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</si>
  <si>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</si>
  <si>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VENTA DE ACTIVOS NO FINANCIEROS</t>
    </r>
  </si>
  <si>
    <r>
      <rPr>
        <sz val="10"/>
        <rFont val="Times New Roman"/>
        <family val="2"/>
      </rPr>
      <t>Terrenos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</si>
  <si>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</si>
  <si>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</si>
  <si>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11</t>
    </r>
  </si>
  <si>
    <r>
      <rPr>
        <sz val="10"/>
        <rFont val="Times New Roman"/>
        <family val="2"/>
      </rPr>
      <t>VENTA DE ACTIVOS FINANCIEROS</t>
    </r>
  </si>
  <si>
    <r>
      <rPr>
        <sz val="10"/>
        <rFont val="Times New Roman"/>
        <family val="2"/>
      </rPr>
      <t>Venta o Rescate de Títulos y Valores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</si>
  <si>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</si>
  <si>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</si>
  <si>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De Asistencia Social</t>
    </r>
  </si>
  <si>
    <r>
      <rPr>
        <sz val="10"/>
        <rFont val="Times New Roman"/>
        <family val="2"/>
      </rPr>
      <t>Hipotecarios</t>
    </r>
  </si>
  <si>
    <r>
      <rPr>
        <sz val="10"/>
        <rFont val="Times New Roman"/>
        <family val="2"/>
      </rPr>
      <t>Médicos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</si>
  <si>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</si>
  <si>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</si>
  <si>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</si>
  <si>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</si>
  <si>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</si>
  <si>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</si>
  <si>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</si>
  <si>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</si>
  <si>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Prestaciones Previsionales</t>
    </r>
  </si>
  <si>
    <r>
      <rPr>
        <sz val="10"/>
        <rFont val="Times New Roman"/>
        <family val="2"/>
      </rPr>
      <t>Jubilaciones, Pensiones y Montepíos</t>
    </r>
  </si>
  <si>
    <r>
      <rPr>
        <sz val="10"/>
        <rFont val="Times New Roman"/>
        <family val="2"/>
      </rPr>
      <t>002</t>
    </r>
  </si>
  <si>
    <r>
      <rPr>
        <sz val="10"/>
        <rFont val="Times New Roman"/>
        <family val="2"/>
      </rPr>
      <t>Bonificaciones</t>
    </r>
  </si>
  <si>
    <r>
      <rPr>
        <sz val="10"/>
        <rFont val="Times New Roman"/>
        <family val="2"/>
      </rPr>
      <t>003</t>
    </r>
  </si>
  <si>
    <r>
      <rPr>
        <sz val="10"/>
        <rFont val="Times New Roman"/>
        <family val="2"/>
      </rPr>
      <t>Bono de Reconocimiento</t>
    </r>
  </si>
  <si>
    <r>
      <rPr>
        <sz val="10"/>
        <rFont val="Times New Roman"/>
        <family val="2"/>
      </rPr>
      <t>Desahucios e Indemnizaciones</t>
    </r>
  </si>
  <si>
    <r>
      <rPr>
        <sz val="10"/>
        <rFont val="Times New Roman"/>
        <family val="2"/>
      </rPr>
      <t>006</t>
    </r>
  </si>
  <si>
    <r>
      <rPr>
        <sz val="10"/>
        <rFont val="Times New Roman"/>
        <family val="2"/>
      </rPr>
      <t>Asignación por Muerte</t>
    </r>
  </si>
  <si>
    <r>
      <rPr>
        <sz val="10"/>
        <rFont val="Times New Roman"/>
        <family val="2"/>
      </rPr>
      <t>007</t>
    </r>
  </si>
  <si>
    <r>
      <rPr>
        <sz val="10"/>
        <rFont val="Times New Roman"/>
        <family val="2"/>
      </rPr>
      <t>Seguro de Vida</t>
    </r>
  </si>
  <si>
    <r>
      <rPr>
        <sz val="10"/>
        <rFont val="Times New Roman"/>
        <family val="2"/>
      </rPr>
      <t>008</t>
    </r>
  </si>
  <si>
    <r>
      <rPr>
        <sz val="10"/>
        <rFont val="Times New Roman"/>
        <family val="2"/>
      </rPr>
      <t>Devolución de Imposiciones</t>
    </r>
  </si>
  <si>
    <r>
      <rPr>
        <sz val="10"/>
        <rFont val="Times New Roman"/>
        <family val="2"/>
      </rPr>
      <t>016</t>
    </r>
  </si>
  <si>
    <r>
      <rPr>
        <sz val="10"/>
        <rFont val="Times New Roman"/>
        <family val="2"/>
      </rPr>
      <t>Bonificación por Hijo para las Mujeres</t>
    </r>
  </si>
  <si>
    <r>
      <rPr>
        <sz val="10"/>
        <rFont val="Times New Roman"/>
        <family val="2"/>
      </rPr>
      <t>018</t>
    </r>
  </si>
  <si>
    <r>
      <rPr>
        <sz val="10"/>
        <rFont val="Times New Roman"/>
        <family val="2"/>
      </rPr>
      <t>Ley N° 21.419, Pensión Garantizada Universal</t>
    </r>
  </si>
  <si>
    <r>
      <rPr>
        <sz val="10"/>
        <rFont val="Times New Roman"/>
        <family val="2"/>
      </rPr>
      <t>Prestaciones de Asistencia Social</t>
    </r>
  </si>
  <si>
    <r>
      <rPr>
        <sz val="10"/>
        <rFont val="Times New Roman"/>
        <family val="2"/>
      </rPr>
      <t>Asignación Familiar</t>
    </r>
  </si>
  <si>
    <r>
      <rPr>
        <sz val="10"/>
        <rFont val="Times New Roman"/>
        <family val="2"/>
      </rPr>
      <t>Subsidio de Cesantía</t>
    </r>
  </si>
  <si>
    <r>
      <rPr>
        <sz val="10"/>
        <rFont val="Times New Roman"/>
        <family val="2"/>
      </rPr>
      <t>Pensiones Básicas Solidarias de Invalidez</t>
    </r>
  </si>
  <si>
    <r>
      <rPr>
        <sz val="10"/>
        <rFont val="Times New Roman"/>
        <family val="2"/>
      </rPr>
      <t>009</t>
    </r>
  </si>
  <si>
    <r>
      <rPr>
        <sz val="10"/>
        <rFont val="Times New Roman"/>
        <family val="2"/>
      </rPr>
      <t>Subsidio de Discapacidad Mental</t>
    </r>
  </si>
  <si>
    <r>
      <rPr>
        <sz val="10"/>
        <rFont val="Times New Roman"/>
        <family val="2"/>
      </rPr>
      <t>010</t>
    </r>
  </si>
  <si>
    <r>
      <rPr>
        <sz val="10"/>
        <rFont val="Times New Roman"/>
        <family val="2"/>
      </rPr>
      <t>Bono para Cónyuges que cumplan cincuenta años de matrimonio</t>
    </r>
  </si>
  <si>
    <r>
      <rPr>
        <sz val="10"/>
        <rFont val="Times New Roman"/>
        <family val="2"/>
      </rPr>
      <t>011</t>
    </r>
  </si>
  <si>
    <r>
      <rPr>
        <sz val="10"/>
        <rFont val="Times New Roman"/>
        <family val="2"/>
      </rPr>
      <t>Bonificación Ley N° 20.531</t>
    </r>
  </si>
  <si>
    <r>
      <rPr>
        <sz val="10"/>
        <rFont val="Times New Roman"/>
        <family val="2"/>
      </rPr>
      <t>012</t>
    </r>
  </si>
  <si>
    <r>
      <rPr>
        <sz val="10"/>
        <rFont val="Times New Roman"/>
        <family val="2"/>
      </rPr>
      <t>Aporte Familiar Permanente de Marzo</t>
    </r>
  </si>
  <si>
    <r>
      <rPr>
        <sz val="10"/>
        <rFont val="Times New Roman"/>
        <family val="2"/>
      </rPr>
      <t>013</t>
    </r>
  </si>
  <si>
    <r>
      <rPr>
        <sz val="10"/>
        <rFont val="Times New Roman"/>
        <family val="2"/>
      </rPr>
      <t>Garantía Estatal Artículo 82 D.L. N° 3.500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</si>
  <si>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</si>
  <si>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Indemnización de Cargo Fiscal</t>
    </r>
  </si>
  <si>
    <r>
      <rPr>
        <sz val="10"/>
        <rFont val="Times New Roman"/>
        <family val="2"/>
      </rPr>
      <t>Fondo Retiro Funcionarios Públicos  Ley N° 19.882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</si>
  <si>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</si>
  <si>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</si>
  <si>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Otras</t>
    </r>
  </si>
  <si>
    <r>
      <rPr>
        <sz val="10"/>
        <rFont val="Times New Roman"/>
        <family val="2"/>
      </rPr>
      <t>Aporte Previsional Solidario</t>
    </r>
  </si>
  <si>
    <r>
      <rPr>
        <sz val="10"/>
        <rFont val="Times New Roman"/>
        <family val="2"/>
      </rPr>
      <t>Traslados y Hospedajes Pensiones Básicas Solidarias de Invalidez</t>
    </r>
  </si>
  <si>
    <r>
      <rPr>
        <sz val="10"/>
        <rFont val="Times New Roman"/>
        <family val="2"/>
      </rPr>
      <t>Subsidio Previsional a los Trabajadores Jóvenes</t>
    </r>
  </si>
  <si>
    <r>
      <rPr>
        <sz val="10"/>
        <rFont val="Times New Roman"/>
        <family val="2"/>
      </rPr>
      <t>Promoción de Derechos Previsionales y de Seguridad Social para mujeres en territorios rurales de difícil conectividad</t>
    </r>
  </si>
  <si>
    <r>
      <rPr>
        <sz val="10"/>
        <rFont val="Times New Roman"/>
        <family val="2"/>
      </rPr>
      <t>Canasta Protegida Familiar</t>
    </r>
  </si>
  <si>
    <r>
      <rPr>
        <sz val="10"/>
        <rFont val="Times New Roman"/>
        <family val="2"/>
      </rPr>
      <t>014</t>
    </r>
  </si>
  <si>
    <r>
      <rPr>
        <sz val="10"/>
        <rFont val="Times New Roman"/>
        <family val="2"/>
      </rPr>
      <t>Bolsillo Familiar Electrónico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</si>
  <si>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</si>
  <si>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263</t>
    </r>
  </si>
  <si>
    <r>
      <rPr>
        <sz val="10"/>
        <rFont val="Times New Roman"/>
        <family val="2"/>
      </rPr>
      <t>405</t>
    </r>
  </si>
  <si>
    <r>
      <rPr>
        <sz val="10"/>
        <rFont val="Times New Roman"/>
        <family val="2"/>
      </rPr>
      <t>Comisiones Médicas, D.L. N° 3.500</t>
    </r>
  </si>
  <si>
    <r>
      <rPr>
        <sz val="10"/>
        <rFont val="Times New Roman"/>
        <family val="2"/>
      </rPr>
      <t>A Organismos Internacionales</t>
    </r>
  </si>
  <si>
    <r>
      <rPr>
        <sz val="10"/>
        <rFont val="Times New Roman"/>
        <family val="2"/>
      </rPr>
      <t>Organismos Internacionales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</si>
  <si>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</si>
  <si>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</si>
  <si>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</si>
  <si>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26</t>
    </r>
  </si>
  <si>
    <r>
      <rPr>
        <sz val="10"/>
        <rFont val="Times New Roman"/>
        <family val="2"/>
      </rPr>
      <t>OTROS GASTOS CORRIENTES</t>
    </r>
  </si>
  <si>
    <r>
      <rPr>
        <sz val="10"/>
        <rFont val="Times New Roman"/>
        <family val="2"/>
      </rPr>
      <t>Compensaciones por Daños a Terceros y/o a la Propiedad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</si>
  <si>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</si>
  <si>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</si>
  <si>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</si>
  <si>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</si>
  <si>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</si>
  <si>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30</t>
    </r>
  </si>
  <si>
    <r>
      <rPr>
        <sz val="10"/>
        <rFont val="Times New Roman"/>
        <family val="2"/>
      </rPr>
      <t>ADQUISICIÓN DE ACTIVOS FINANCIEROS</t>
    </r>
  </si>
  <si>
    <r>
      <rPr>
        <sz val="10"/>
        <rFont val="Times New Roman"/>
        <family val="2"/>
      </rPr>
      <t>Compra de Títulos y Valores</t>
    </r>
  </si>
  <si>
    <r>
      <rPr>
        <sz val="10"/>
        <rFont val="Times New Roman"/>
        <family val="2"/>
      </rPr>
      <t>32</t>
    </r>
  </si>
  <si>
    <r>
      <rPr>
        <sz val="10"/>
        <rFont val="Times New Roman"/>
        <family val="2"/>
      </rPr>
      <t>PRÉSTAMOS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</si>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</sst>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106"/>
  <sheetViews>
    <sheetView tabSelected="1" workbookViewId="0" topLeftCell="A1">
      <selection activeCell="A1" sqref="A1:I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9</v>
      </c>
      <c r="D7" s="37"/>
      <c r="E7" s="37"/>
      <c r="F7" s="37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38" t="s">
        <v>16</v>
      </c>
      <c r="B9" s="38" t="s">
        <v>17</v>
      </c>
      <c r="C9" s="38" t="s">
        <v>18</v>
      </c>
      <c r="D9" s="38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9"/>
      <c r="B10" s="39"/>
      <c r="C10" s="39"/>
      <c r="D10" s="39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40" t="s">
        <v>31</v>
      </c>
      <c r="K10" s="40" t="s">
        <v>32</v>
      </c>
      <c r="L10" s="1"/>
    </row>
    <row r="11" spans="1:12" ht="30" customHeight="1">
      <c r="A11" s="39"/>
      <c r="B11" s="39"/>
      <c r="C11" s="39"/>
      <c r="D11" s="39"/>
      <c r="E11" s="9" t="s">
        <v>33</v>
      </c>
      <c r="F11" s="8" t="s">
        <v>33</v>
      </c>
      <c r="G11" s="8" t="s">
        <v>33</v>
      </c>
      <c r="H11" s="8" t="s">
        <v>34</v>
      </c>
      <c r="I11" s="8" t="s">
        <v>34</v>
      </c>
      <c r="J11" s="41"/>
      <c r="K11" s="41"/>
      <c r="L11" s="1"/>
    </row>
    <row r="12" spans="1:12" ht="15" customHeight="1">
      <c r="A12" s="10" t="s">
        <v>35</v>
      </c>
      <c r="B12" s="10" t="s">
        <v>35</v>
      </c>
      <c r="C12" s="10" t="s">
        <v>35</v>
      </c>
      <c r="D12" s="11" t="s">
        <v>36</v>
      </c>
      <c r="E12" s="12">
        <v>10833188501</v>
      </c>
      <c r="F12" s="12">
        <v>11130901868</v>
      </c>
      <c r="G12" s="12">
        <v>7363572145</v>
      </c>
      <c r="H12" s="12">
        <v>11185348599</v>
      </c>
      <c r="I12" s="12">
        <v>10749477887</v>
      </c>
      <c r="J12" s="12">
        <f aca="true" t="shared" si="0" ref="J12:J18">I12-H12</f>
        <v>-435870712</v>
      </c>
      <c r="K12" s="13">
        <f aca="true" t="shared" si="1" ref="K12:K18">(J12/H12)</f>
        <v>-0.038968004272926106</v>
      </c>
      <c r="L12" s="1"/>
    </row>
    <row r="13" spans="1:12" ht="15" customHeight="1">
      <c r="A13" s="14" t="s">
        <v>37</v>
      </c>
      <c r="B13" s="14" t="s">
        <v>35</v>
      </c>
      <c r="C13" s="14" t="s">
        <v>35</v>
      </c>
      <c r="D13" s="15" t="s">
        <v>38</v>
      </c>
      <c r="E13" s="16">
        <v>44887116</v>
      </c>
      <c r="F13" s="16">
        <v>44887116</v>
      </c>
      <c r="G13" s="16">
        <v>32866618</v>
      </c>
      <c r="H13" s="16">
        <v>46458166</v>
      </c>
      <c r="I13" s="16">
        <v>46112524</v>
      </c>
      <c r="J13" s="16">
        <f t="shared" si="0"/>
        <v>-345642</v>
      </c>
      <c r="K13" s="17">
        <f t="shared" si="1"/>
        <v>-0.007439854599512172</v>
      </c>
      <c r="L13" s="1"/>
    </row>
    <row r="14" spans="1:12" ht="15" customHeight="1">
      <c r="A14" s="14" t="s">
        <v>35</v>
      </c>
      <c r="B14" s="14" t="s">
        <v>39</v>
      </c>
      <c r="C14" s="14" t="s">
        <v>35</v>
      </c>
      <c r="D14" s="15" t="s">
        <v>40</v>
      </c>
      <c r="E14" s="16">
        <v>44887116</v>
      </c>
      <c r="F14" s="16">
        <v>44887116</v>
      </c>
      <c r="G14" s="16">
        <v>32866618</v>
      </c>
      <c r="H14" s="16">
        <v>46458166</v>
      </c>
      <c r="I14" s="16">
        <v>46112524</v>
      </c>
      <c r="J14" s="16">
        <f t="shared" si="0"/>
        <v>-345642</v>
      </c>
      <c r="K14" s="17">
        <f t="shared" si="1"/>
        <v>-0.007439854599512172</v>
      </c>
      <c r="L14" s="1"/>
    </row>
    <row r="15" spans="1:12" ht="15" customHeight="1">
      <c r="A15" s="14" t="s">
        <v>41</v>
      </c>
      <c r="B15" s="14" t="s">
        <v>35</v>
      </c>
      <c r="C15" s="14" t="s">
        <v>35</v>
      </c>
      <c r="D15" s="15" t="s">
        <v>42</v>
      </c>
      <c r="E15" s="16">
        <v>336519066</v>
      </c>
      <c r="F15" s="16">
        <v>336519066</v>
      </c>
      <c r="G15" s="16">
        <v>36146004</v>
      </c>
      <c r="H15" s="16">
        <v>336519066</v>
      </c>
      <c r="I15" s="16">
        <v>353388485</v>
      </c>
      <c r="J15" s="16">
        <f t="shared" si="0"/>
        <v>16869419</v>
      </c>
      <c r="K15" s="17">
        <f t="shared" si="1"/>
        <v>0.050129162666819</v>
      </c>
      <c r="L15" s="1"/>
    </row>
    <row r="16" spans="1:12" ht="15" customHeight="1">
      <c r="A16" s="14" t="s">
        <v>35</v>
      </c>
      <c r="B16" s="14" t="s">
        <v>39</v>
      </c>
      <c r="C16" s="14" t="s">
        <v>35</v>
      </c>
      <c r="D16" s="15" t="s">
        <v>43</v>
      </c>
      <c r="E16" s="16">
        <v>324298442</v>
      </c>
      <c r="F16" s="16">
        <v>324298442</v>
      </c>
      <c r="G16" s="16">
        <v>27500549</v>
      </c>
      <c r="H16" s="16">
        <v>324298442</v>
      </c>
      <c r="I16" s="16">
        <v>340495919</v>
      </c>
      <c r="J16" s="16">
        <f t="shared" si="0"/>
        <v>16197477</v>
      </c>
      <c r="K16" s="17">
        <f t="shared" si="1"/>
        <v>0.04994620664875103</v>
      </c>
      <c r="L16" s="1"/>
    </row>
    <row r="17" spans="1:12" ht="27" customHeight="1">
      <c r="A17" s="14" t="s">
        <v>35</v>
      </c>
      <c r="B17" s="14" t="s">
        <v>35</v>
      </c>
      <c r="C17" s="14" t="s">
        <v>44</v>
      </c>
      <c r="D17" s="15" t="s">
        <v>45</v>
      </c>
      <c r="E17" s="16">
        <v>42588064</v>
      </c>
      <c r="F17" s="16">
        <v>42588064</v>
      </c>
      <c r="G17" s="16">
        <v>26162514</v>
      </c>
      <c r="H17" s="16">
        <v>42588064</v>
      </c>
      <c r="I17" s="16">
        <v>58252268</v>
      </c>
      <c r="J17" s="16">
        <f t="shared" si="0"/>
        <v>15664204</v>
      </c>
      <c r="K17" s="17">
        <f t="shared" si="1"/>
        <v>0.3678073743854616</v>
      </c>
      <c r="L17" s="1"/>
    </row>
    <row r="18" spans="1:12" ht="15" customHeight="1">
      <c r="A18" s="14" t="s">
        <v>35</v>
      </c>
      <c r="B18" s="14" t="s">
        <v>35</v>
      </c>
      <c r="C18" s="14" t="s">
        <v>46</v>
      </c>
      <c r="D18" s="15" t="s">
        <v>47</v>
      </c>
      <c r="E18" s="16">
        <v>281710368</v>
      </c>
      <c r="F18" s="16">
        <v>281710368</v>
      </c>
      <c r="G18" s="16">
        <v>0</v>
      </c>
      <c r="H18" s="16">
        <v>281710368</v>
      </c>
      <c r="I18" s="16">
        <v>282243641</v>
      </c>
      <c r="J18" s="16">
        <f t="shared" si="0"/>
        <v>533273</v>
      </c>
      <c r="K18" s="17">
        <f t="shared" si="1"/>
        <v>0.00189298322168959</v>
      </c>
      <c r="L18" s="1"/>
    </row>
    <row r="19" spans="1:12" ht="15" customHeight="1">
      <c r="A19" s="14" t="s">
        <v>35</v>
      </c>
      <c r="B19" s="14" t="s">
        <v>35</v>
      </c>
      <c r="C19" s="14" t="s">
        <v>48</v>
      </c>
      <c r="D19" s="15" t="s">
        <v>49</v>
      </c>
      <c r="E19" s="16">
        <v>10</v>
      </c>
      <c r="F19" s="16">
        <v>10</v>
      </c>
      <c r="G19" s="16">
        <v>1338035</v>
      </c>
      <c r="H19" s="16">
        <v>10</v>
      </c>
      <c r="I19" s="16">
        <v>10</v>
      </c>
      <c r="J19" s="18"/>
      <c r="K19" s="17" t="s">
        <v>35</v>
      </c>
      <c r="L19" s="1"/>
    </row>
    <row r="20" spans="1:12" ht="15" customHeight="1">
      <c r="A20" s="14" t="s">
        <v>35</v>
      </c>
      <c r="B20" s="14" t="s">
        <v>50</v>
      </c>
      <c r="C20" s="14" t="s">
        <v>35</v>
      </c>
      <c r="D20" s="15" t="s">
        <v>51</v>
      </c>
      <c r="E20" s="16">
        <v>12220624</v>
      </c>
      <c r="F20" s="16">
        <v>12220624</v>
      </c>
      <c r="G20" s="16">
        <v>8645455</v>
      </c>
      <c r="H20" s="16">
        <v>12220624</v>
      </c>
      <c r="I20" s="16">
        <v>12892566</v>
      </c>
      <c r="J20" s="16">
        <f>I20-H20</f>
        <v>671942</v>
      </c>
      <c r="K20" s="17">
        <f>(J20/H20)</f>
        <v>0.05498426266940215</v>
      </c>
      <c r="L20" s="1"/>
    </row>
    <row r="21" spans="1:12" ht="15" customHeight="1">
      <c r="A21" s="14" t="s">
        <v>35</v>
      </c>
      <c r="B21" s="14" t="s">
        <v>35</v>
      </c>
      <c r="C21" s="14" t="s">
        <v>52</v>
      </c>
      <c r="D21" s="15" t="s">
        <v>53</v>
      </c>
      <c r="E21" s="16">
        <v>12220624</v>
      </c>
      <c r="F21" s="16">
        <v>12220624</v>
      </c>
      <c r="G21" s="16">
        <v>8645455</v>
      </c>
      <c r="H21" s="16">
        <v>12220624</v>
      </c>
      <c r="I21" s="16">
        <v>12892566</v>
      </c>
      <c r="J21" s="16">
        <f>I21-H21</f>
        <v>671942</v>
      </c>
      <c r="K21" s="17">
        <f>(J21/H21)</f>
        <v>0.05498426266940215</v>
      </c>
      <c r="L21" s="1"/>
    </row>
    <row r="22" spans="1:12" ht="15" customHeight="1">
      <c r="A22" s="14" t="s">
        <v>54</v>
      </c>
      <c r="B22" s="14" t="s">
        <v>35</v>
      </c>
      <c r="C22" s="14" t="s">
        <v>35</v>
      </c>
      <c r="D22" s="15" t="s">
        <v>55</v>
      </c>
      <c r="E22" s="16">
        <v>373308</v>
      </c>
      <c r="F22" s="16">
        <v>373308</v>
      </c>
      <c r="G22" s="16">
        <v>242067</v>
      </c>
      <c r="H22" s="16">
        <v>386374</v>
      </c>
      <c r="I22" s="16">
        <v>443925</v>
      </c>
      <c r="J22" s="16">
        <f>I22-H22</f>
        <v>57551</v>
      </c>
      <c r="K22" s="17">
        <f>(J22/H22)</f>
        <v>0.14895153400591138</v>
      </c>
      <c r="L22" s="1"/>
    </row>
    <row r="23" spans="1:12" ht="15" customHeight="1">
      <c r="A23" s="14" t="s">
        <v>56</v>
      </c>
      <c r="B23" s="14" t="s">
        <v>35</v>
      </c>
      <c r="C23" s="14" t="s">
        <v>35</v>
      </c>
      <c r="D23" s="15" t="s">
        <v>57</v>
      </c>
      <c r="E23" s="16">
        <v>294195</v>
      </c>
      <c r="F23" s="16">
        <v>294195</v>
      </c>
      <c r="G23" s="16">
        <v>154863</v>
      </c>
      <c r="H23" s="16">
        <v>304492</v>
      </c>
      <c r="I23" s="16">
        <v>304492</v>
      </c>
      <c r="J23" s="18"/>
      <c r="K23" s="17" t="s">
        <v>35</v>
      </c>
      <c r="L23" s="1"/>
    </row>
    <row r="24" spans="1:12" ht="15" customHeight="1">
      <c r="A24" s="14" t="s">
        <v>58</v>
      </c>
      <c r="B24" s="14" t="s">
        <v>35</v>
      </c>
      <c r="C24" s="14" t="s">
        <v>35</v>
      </c>
      <c r="D24" s="15" t="s">
        <v>59</v>
      </c>
      <c r="E24" s="16">
        <v>42309848</v>
      </c>
      <c r="F24" s="16">
        <v>42309848</v>
      </c>
      <c r="G24" s="16">
        <v>39148819</v>
      </c>
      <c r="H24" s="16">
        <v>44479313</v>
      </c>
      <c r="I24" s="16">
        <v>43747823</v>
      </c>
      <c r="J24" s="16">
        <f>I24-H24</f>
        <v>-731490</v>
      </c>
      <c r="K24" s="17">
        <f>(J24/H24)</f>
        <v>-0.016445622710045005</v>
      </c>
      <c r="L24" s="1"/>
    </row>
    <row r="25" spans="1:12" ht="15" customHeight="1">
      <c r="A25" s="14" t="s">
        <v>35</v>
      </c>
      <c r="B25" s="14" t="s">
        <v>14</v>
      </c>
      <c r="C25" s="14" t="s">
        <v>35</v>
      </c>
      <c r="D25" s="15" t="s">
        <v>60</v>
      </c>
      <c r="E25" s="16">
        <v>1458324</v>
      </c>
      <c r="F25" s="16">
        <v>1458324</v>
      </c>
      <c r="G25" s="16">
        <v>1208076</v>
      </c>
      <c r="H25" s="16">
        <v>1509365</v>
      </c>
      <c r="I25" s="16">
        <v>1509365</v>
      </c>
      <c r="J25" s="18"/>
      <c r="K25" s="17" t="s">
        <v>35</v>
      </c>
      <c r="L25" s="1"/>
    </row>
    <row r="26" spans="1:12" ht="15" customHeight="1">
      <c r="A26" s="14" t="s">
        <v>35</v>
      </c>
      <c r="B26" s="14" t="s">
        <v>39</v>
      </c>
      <c r="C26" s="14" t="s">
        <v>35</v>
      </c>
      <c r="D26" s="15" t="s">
        <v>61</v>
      </c>
      <c r="E26" s="16">
        <v>1275600</v>
      </c>
      <c r="F26" s="16">
        <v>1275600</v>
      </c>
      <c r="G26" s="16">
        <v>1344297</v>
      </c>
      <c r="H26" s="16">
        <v>1320246</v>
      </c>
      <c r="I26" s="16">
        <v>1320246</v>
      </c>
      <c r="J26" s="18"/>
      <c r="K26" s="17" t="s">
        <v>35</v>
      </c>
      <c r="L26" s="1"/>
    </row>
    <row r="27" spans="1:12" ht="15" customHeight="1">
      <c r="A27" s="14" t="s">
        <v>35</v>
      </c>
      <c r="B27" s="14" t="s">
        <v>62</v>
      </c>
      <c r="C27" s="14" t="s">
        <v>35</v>
      </c>
      <c r="D27" s="15" t="s">
        <v>63</v>
      </c>
      <c r="E27" s="16">
        <v>39575924</v>
      </c>
      <c r="F27" s="16">
        <v>39575924</v>
      </c>
      <c r="G27" s="16">
        <v>36596446</v>
      </c>
      <c r="H27" s="16">
        <v>41649702</v>
      </c>
      <c r="I27" s="16">
        <v>40918212</v>
      </c>
      <c r="J27" s="16">
        <f aca="true" t="shared" si="2" ref="J27:J39">I27-H27</f>
        <v>-731490</v>
      </c>
      <c r="K27" s="17">
        <f>(J27/H27)</f>
        <v>-0.017562910774247556</v>
      </c>
      <c r="L27" s="1"/>
    </row>
    <row r="28" spans="1:12" ht="15" customHeight="1">
      <c r="A28" s="14" t="s">
        <v>11</v>
      </c>
      <c r="B28" s="14" t="s">
        <v>35</v>
      </c>
      <c r="C28" s="14" t="s">
        <v>35</v>
      </c>
      <c r="D28" s="15" t="s">
        <v>64</v>
      </c>
      <c r="E28" s="16">
        <v>10336193491</v>
      </c>
      <c r="F28" s="16">
        <v>10633906858</v>
      </c>
      <c r="G28" s="16">
        <v>7189793510</v>
      </c>
      <c r="H28" s="16">
        <v>10684548308</v>
      </c>
      <c r="I28" s="16">
        <v>10225041014</v>
      </c>
      <c r="J28" s="16">
        <f t="shared" si="2"/>
        <v>-459507294</v>
      </c>
      <c r="K28" s="17">
        <f>(J28/H28)</f>
        <v>-0.04300671219352776</v>
      </c>
      <c r="L28" s="1"/>
    </row>
    <row r="29" spans="1:12" ht="15" customHeight="1">
      <c r="A29" s="14" t="s">
        <v>35</v>
      </c>
      <c r="B29" s="14" t="s">
        <v>14</v>
      </c>
      <c r="C29" s="14" t="s">
        <v>35</v>
      </c>
      <c r="D29" s="15" t="s">
        <v>65</v>
      </c>
      <c r="E29" s="16">
        <v>10336193491</v>
      </c>
      <c r="F29" s="16">
        <v>10633906858</v>
      </c>
      <c r="G29" s="16">
        <v>7189793510</v>
      </c>
      <c r="H29" s="16">
        <v>10684548308</v>
      </c>
      <c r="I29" s="16">
        <v>10225041014</v>
      </c>
      <c r="J29" s="16">
        <f t="shared" si="2"/>
        <v>-459507294</v>
      </c>
      <c r="K29" s="17">
        <f>(J29/H29)</f>
        <v>-0.04300671219352776</v>
      </c>
      <c r="L29" s="1"/>
    </row>
    <row r="30" spans="1:12" ht="15" customHeight="1">
      <c r="A30" s="14" t="s">
        <v>66</v>
      </c>
      <c r="B30" s="14" t="s">
        <v>35</v>
      </c>
      <c r="C30" s="14" t="s">
        <v>35</v>
      </c>
      <c r="D30" s="15" t="s">
        <v>67</v>
      </c>
      <c r="E30" s="16">
        <v>1027375</v>
      </c>
      <c r="F30" s="16">
        <v>1027375</v>
      </c>
      <c r="G30" s="16">
        <v>0</v>
      </c>
      <c r="H30" s="16">
        <v>1063333</v>
      </c>
      <c r="I30" s="16">
        <v>10370</v>
      </c>
      <c r="J30" s="16">
        <f t="shared" si="2"/>
        <v>-1052963</v>
      </c>
      <c r="K30" s="17">
        <f>(J30/H30)</f>
        <v>-0.990247645845657</v>
      </c>
      <c r="L30" s="1"/>
    </row>
    <row r="31" spans="1:12" ht="15" customHeight="1">
      <c r="A31" s="14" t="s">
        <v>35</v>
      </c>
      <c r="B31" s="14" t="s">
        <v>14</v>
      </c>
      <c r="C31" s="14" t="s">
        <v>35</v>
      </c>
      <c r="D31" s="15" t="s">
        <v>68</v>
      </c>
      <c r="E31" s="16">
        <v>0</v>
      </c>
      <c r="F31" s="16">
        <v>0</v>
      </c>
      <c r="G31" s="16">
        <v>0</v>
      </c>
      <c r="H31" s="16">
        <v>0</v>
      </c>
      <c r="I31" s="16">
        <v>10</v>
      </c>
      <c r="J31" s="16">
        <f t="shared" si="2"/>
        <v>10</v>
      </c>
      <c r="K31" s="17" t="s">
        <v>35</v>
      </c>
      <c r="L31" s="1"/>
    </row>
    <row r="32" spans="1:12" ht="15" customHeight="1">
      <c r="A32" s="14" t="s">
        <v>35</v>
      </c>
      <c r="B32" s="14" t="s">
        <v>50</v>
      </c>
      <c r="C32" s="14" t="s">
        <v>35</v>
      </c>
      <c r="D32" s="15" t="s">
        <v>69</v>
      </c>
      <c r="E32" s="16">
        <v>0</v>
      </c>
      <c r="F32" s="16">
        <v>0</v>
      </c>
      <c r="G32" s="16">
        <v>0</v>
      </c>
      <c r="H32" s="16">
        <v>0</v>
      </c>
      <c r="I32" s="16">
        <v>10</v>
      </c>
      <c r="J32" s="16">
        <f t="shared" si="2"/>
        <v>10</v>
      </c>
      <c r="K32" s="17" t="s">
        <v>35</v>
      </c>
      <c r="L32" s="1"/>
    </row>
    <row r="33" spans="1:12" ht="15" customHeight="1">
      <c r="A33" s="14" t="s">
        <v>35</v>
      </c>
      <c r="B33" s="14" t="s">
        <v>37</v>
      </c>
      <c r="C33" s="14" t="s">
        <v>35</v>
      </c>
      <c r="D33" s="15" t="s">
        <v>70</v>
      </c>
      <c r="E33" s="16">
        <v>1027375</v>
      </c>
      <c r="F33" s="16">
        <v>1027375</v>
      </c>
      <c r="G33" s="16">
        <v>0</v>
      </c>
      <c r="H33" s="16">
        <v>1063333</v>
      </c>
      <c r="I33" s="16">
        <v>10350</v>
      </c>
      <c r="J33" s="16">
        <f t="shared" si="2"/>
        <v>-1052983</v>
      </c>
      <c r="K33" s="17">
        <f aca="true" t="shared" si="3" ref="K33:K39">(J33/H33)</f>
        <v>-0.9902664546289827</v>
      </c>
      <c r="L33" s="1"/>
    </row>
    <row r="34" spans="1:12" ht="15" customHeight="1">
      <c r="A34" s="14" t="s">
        <v>71</v>
      </c>
      <c r="B34" s="14" t="s">
        <v>35</v>
      </c>
      <c r="C34" s="14" t="s">
        <v>35</v>
      </c>
      <c r="D34" s="15" t="s">
        <v>72</v>
      </c>
      <c r="E34" s="16">
        <v>63428530</v>
      </c>
      <c r="F34" s="16">
        <v>63428530</v>
      </c>
      <c r="G34" s="16">
        <v>65130367</v>
      </c>
      <c r="H34" s="16">
        <v>63428530</v>
      </c>
      <c r="I34" s="16">
        <v>72299941</v>
      </c>
      <c r="J34" s="16">
        <f t="shared" si="2"/>
        <v>8871411</v>
      </c>
      <c r="K34" s="17">
        <f t="shared" si="3"/>
        <v>0.13986467919089407</v>
      </c>
      <c r="L34" s="1"/>
    </row>
    <row r="35" spans="1:12" ht="15" customHeight="1">
      <c r="A35" s="14" t="s">
        <v>35</v>
      </c>
      <c r="B35" s="14" t="s">
        <v>14</v>
      </c>
      <c r="C35" s="14" t="s">
        <v>35</v>
      </c>
      <c r="D35" s="15" t="s">
        <v>73</v>
      </c>
      <c r="E35" s="16">
        <v>63428530</v>
      </c>
      <c r="F35" s="16">
        <v>63428530</v>
      </c>
      <c r="G35" s="16">
        <v>65130367</v>
      </c>
      <c r="H35" s="16">
        <v>63428530</v>
      </c>
      <c r="I35" s="16">
        <v>72299941</v>
      </c>
      <c r="J35" s="16">
        <f t="shared" si="2"/>
        <v>8871411</v>
      </c>
      <c r="K35" s="17">
        <f t="shared" si="3"/>
        <v>0.13986467919089407</v>
      </c>
      <c r="L35" s="1"/>
    </row>
    <row r="36" spans="1:12" ht="15" customHeight="1">
      <c r="A36" s="14" t="s">
        <v>74</v>
      </c>
      <c r="B36" s="14" t="s">
        <v>35</v>
      </c>
      <c r="C36" s="14" t="s">
        <v>35</v>
      </c>
      <c r="D36" s="15" t="s">
        <v>75</v>
      </c>
      <c r="E36" s="16">
        <v>155572</v>
      </c>
      <c r="F36" s="16">
        <v>155572</v>
      </c>
      <c r="G36" s="16">
        <v>89897</v>
      </c>
      <c r="H36" s="16">
        <v>161017</v>
      </c>
      <c r="I36" s="16">
        <v>129313</v>
      </c>
      <c r="J36" s="16">
        <f t="shared" si="2"/>
        <v>-31704</v>
      </c>
      <c r="K36" s="17">
        <f t="shared" si="3"/>
        <v>-0.19689846413732712</v>
      </c>
      <c r="L36" s="1"/>
    </row>
    <row r="37" spans="1:12" ht="15" customHeight="1">
      <c r="A37" s="14" t="s">
        <v>35</v>
      </c>
      <c r="B37" s="14" t="s">
        <v>14</v>
      </c>
      <c r="C37" s="14" t="s">
        <v>35</v>
      </c>
      <c r="D37" s="15" t="s">
        <v>76</v>
      </c>
      <c r="E37" s="16">
        <v>7335</v>
      </c>
      <c r="F37" s="16">
        <v>7335</v>
      </c>
      <c r="G37" s="16">
        <v>3485</v>
      </c>
      <c r="H37" s="16">
        <v>7592</v>
      </c>
      <c r="I37" s="16">
        <v>6210</v>
      </c>
      <c r="J37" s="16">
        <f t="shared" si="2"/>
        <v>-1382</v>
      </c>
      <c r="K37" s="17">
        <f t="shared" si="3"/>
        <v>-0.18203371970495258</v>
      </c>
      <c r="L37" s="1"/>
    </row>
    <row r="38" spans="1:12" ht="15" customHeight="1">
      <c r="A38" s="14" t="s">
        <v>35</v>
      </c>
      <c r="B38" s="14" t="s">
        <v>39</v>
      </c>
      <c r="C38" s="14" t="s">
        <v>35</v>
      </c>
      <c r="D38" s="15" t="s">
        <v>77</v>
      </c>
      <c r="E38" s="16">
        <v>148033</v>
      </c>
      <c r="F38" s="16">
        <v>148033</v>
      </c>
      <c r="G38" s="16">
        <v>86317</v>
      </c>
      <c r="H38" s="16">
        <v>153214</v>
      </c>
      <c r="I38" s="16">
        <v>122917</v>
      </c>
      <c r="J38" s="16">
        <f t="shared" si="2"/>
        <v>-30297</v>
      </c>
      <c r="K38" s="17">
        <f t="shared" si="3"/>
        <v>-0.19774302609422115</v>
      </c>
      <c r="L38" s="1"/>
    </row>
    <row r="39" spans="1:12" ht="15" customHeight="1">
      <c r="A39" s="14" t="s">
        <v>35</v>
      </c>
      <c r="B39" s="14" t="s">
        <v>41</v>
      </c>
      <c r="C39" s="14" t="s">
        <v>35</v>
      </c>
      <c r="D39" s="15" t="s">
        <v>78</v>
      </c>
      <c r="E39" s="16">
        <v>204</v>
      </c>
      <c r="F39" s="16">
        <v>204</v>
      </c>
      <c r="G39" s="16">
        <v>95</v>
      </c>
      <c r="H39" s="16">
        <v>211</v>
      </c>
      <c r="I39" s="16">
        <v>186</v>
      </c>
      <c r="J39" s="16">
        <f t="shared" si="2"/>
        <v>-25</v>
      </c>
      <c r="K39" s="17">
        <f t="shared" si="3"/>
        <v>-0.11848341232227488</v>
      </c>
      <c r="L39" s="1"/>
    </row>
    <row r="40" spans="1:12" ht="15" customHeight="1">
      <c r="A40" s="14" t="s">
        <v>7</v>
      </c>
      <c r="B40" s="14" t="s">
        <v>35</v>
      </c>
      <c r="C40" s="14" t="s">
        <v>35</v>
      </c>
      <c r="D40" s="15" t="s">
        <v>79</v>
      </c>
      <c r="E40" s="16">
        <v>8000000</v>
      </c>
      <c r="F40" s="16">
        <v>8000000</v>
      </c>
      <c r="G40" s="16">
        <v>0</v>
      </c>
      <c r="H40" s="16">
        <v>8000000</v>
      </c>
      <c r="I40" s="16">
        <v>8000000</v>
      </c>
      <c r="J40" s="18"/>
      <c r="K40" s="17" t="s">
        <v>35</v>
      </c>
      <c r="L40" s="1"/>
    </row>
    <row r="41" spans="1:12" ht="15" customHeight="1">
      <c r="A41" s="10" t="s">
        <v>35</v>
      </c>
      <c r="B41" s="10" t="s">
        <v>35</v>
      </c>
      <c r="C41" s="10" t="s">
        <v>35</v>
      </c>
      <c r="D41" s="11" t="s">
        <v>80</v>
      </c>
      <c r="E41" s="12">
        <v>10833188501</v>
      </c>
      <c r="F41" s="12">
        <v>11130901868</v>
      </c>
      <c r="G41" s="12">
        <v>7228316277</v>
      </c>
      <c r="H41" s="12">
        <v>11185348599</v>
      </c>
      <c r="I41" s="12">
        <v>10749477887</v>
      </c>
      <c r="J41" s="12">
        <f aca="true" t="shared" si="4" ref="J41:J46">I41-H41</f>
        <v>-435870712</v>
      </c>
      <c r="K41" s="13">
        <f aca="true" t="shared" si="5" ref="K41:K46">(J41/H41)</f>
        <v>-0.038968004272926106</v>
      </c>
      <c r="L41" s="1"/>
    </row>
    <row r="42" spans="1:12" ht="15" customHeight="1">
      <c r="A42" s="14" t="s">
        <v>81</v>
      </c>
      <c r="B42" s="14" t="s">
        <v>35</v>
      </c>
      <c r="C42" s="14" t="s">
        <v>35</v>
      </c>
      <c r="D42" s="15" t="s">
        <v>82</v>
      </c>
      <c r="E42" s="16">
        <v>72828629</v>
      </c>
      <c r="F42" s="16">
        <v>69236363</v>
      </c>
      <c r="G42" s="16">
        <v>45955031</v>
      </c>
      <c r="H42" s="16">
        <v>75377631</v>
      </c>
      <c r="I42" s="16">
        <v>75835039</v>
      </c>
      <c r="J42" s="16">
        <f t="shared" si="4"/>
        <v>457408</v>
      </c>
      <c r="K42" s="17">
        <f t="shared" si="5"/>
        <v>0.00606821936338116</v>
      </c>
      <c r="L42" s="1"/>
    </row>
    <row r="43" spans="1:12" ht="15" customHeight="1">
      <c r="A43" s="14" t="s">
        <v>83</v>
      </c>
      <c r="B43" s="14" t="s">
        <v>35</v>
      </c>
      <c r="C43" s="14" t="s">
        <v>35</v>
      </c>
      <c r="D43" s="15" t="s">
        <v>84</v>
      </c>
      <c r="E43" s="16">
        <v>103180536</v>
      </c>
      <c r="F43" s="16">
        <v>103180536</v>
      </c>
      <c r="G43" s="16">
        <v>59389817</v>
      </c>
      <c r="H43" s="16">
        <v>106791855</v>
      </c>
      <c r="I43" s="16">
        <v>111703886</v>
      </c>
      <c r="J43" s="16">
        <f t="shared" si="4"/>
        <v>4912031</v>
      </c>
      <c r="K43" s="17">
        <f t="shared" si="5"/>
        <v>0.045996307489929826</v>
      </c>
      <c r="L43" s="1"/>
    </row>
    <row r="44" spans="1:12" ht="15" customHeight="1">
      <c r="A44" s="14" t="s">
        <v>85</v>
      </c>
      <c r="B44" s="14" t="s">
        <v>35</v>
      </c>
      <c r="C44" s="14" t="s">
        <v>35</v>
      </c>
      <c r="D44" s="15" t="s">
        <v>86</v>
      </c>
      <c r="E44" s="16">
        <v>9787057466</v>
      </c>
      <c r="F44" s="16">
        <v>9742607369</v>
      </c>
      <c r="G44" s="16">
        <v>6290145449</v>
      </c>
      <c r="H44" s="16">
        <v>10108500984</v>
      </c>
      <c r="I44" s="16">
        <v>9785730600</v>
      </c>
      <c r="J44" s="16">
        <f t="shared" si="4"/>
        <v>-322770384</v>
      </c>
      <c r="K44" s="17">
        <f t="shared" si="5"/>
        <v>-0.03193058837417036</v>
      </c>
      <c r="L44" s="1"/>
    </row>
    <row r="45" spans="1:12" ht="15" customHeight="1">
      <c r="A45" s="14" t="s">
        <v>35</v>
      </c>
      <c r="B45" s="14" t="s">
        <v>14</v>
      </c>
      <c r="C45" s="14" t="s">
        <v>35</v>
      </c>
      <c r="D45" s="15" t="s">
        <v>87</v>
      </c>
      <c r="E45" s="16">
        <v>7201777783</v>
      </c>
      <c r="F45" s="16">
        <v>7165623866</v>
      </c>
      <c r="G45" s="16">
        <v>4287429382</v>
      </c>
      <c r="H45" s="16">
        <v>7418739208</v>
      </c>
      <c r="I45" s="16">
        <v>6947250725</v>
      </c>
      <c r="J45" s="16">
        <f t="shared" si="4"/>
        <v>-471488483</v>
      </c>
      <c r="K45" s="17">
        <f t="shared" si="5"/>
        <v>-0.06355372116215788</v>
      </c>
      <c r="L45" s="1"/>
    </row>
    <row r="46" spans="1:12" ht="15" customHeight="1">
      <c r="A46" s="14" t="s">
        <v>35</v>
      </c>
      <c r="B46" s="14" t="s">
        <v>35</v>
      </c>
      <c r="C46" s="14" t="s">
        <v>52</v>
      </c>
      <c r="D46" s="15" t="s">
        <v>88</v>
      </c>
      <c r="E46" s="16">
        <v>2354664963</v>
      </c>
      <c r="F46" s="16">
        <v>2339074864</v>
      </c>
      <c r="G46" s="16">
        <v>1566663317</v>
      </c>
      <c r="H46" s="16">
        <v>2377269747</v>
      </c>
      <c r="I46" s="16">
        <v>2332906429</v>
      </c>
      <c r="J46" s="16">
        <f t="shared" si="4"/>
        <v>-44363318</v>
      </c>
      <c r="K46" s="17">
        <f t="shared" si="5"/>
        <v>-0.018661457352908466</v>
      </c>
      <c r="L46" s="1"/>
    </row>
    <row r="47" spans="1:12" ht="15" customHeight="1">
      <c r="A47" s="14" t="s">
        <v>35</v>
      </c>
      <c r="B47" s="14" t="s">
        <v>35</v>
      </c>
      <c r="C47" s="14" t="s">
        <v>89</v>
      </c>
      <c r="D47" s="15" t="s">
        <v>90</v>
      </c>
      <c r="E47" s="16">
        <v>255120</v>
      </c>
      <c r="F47" s="16">
        <v>255120</v>
      </c>
      <c r="G47" s="16">
        <v>121023</v>
      </c>
      <c r="H47" s="16">
        <v>264049</v>
      </c>
      <c r="I47" s="16">
        <v>264049</v>
      </c>
      <c r="J47" s="18"/>
      <c r="K47" s="17" t="s">
        <v>35</v>
      </c>
      <c r="L47" s="1"/>
    </row>
    <row r="48" spans="1:12" ht="15" customHeight="1">
      <c r="A48" s="14" t="s">
        <v>35</v>
      </c>
      <c r="B48" s="14" t="s">
        <v>35</v>
      </c>
      <c r="C48" s="14" t="s">
        <v>91</v>
      </c>
      <c r="D48" s="15" t="s">
        <v>92</v>
      </c>
      <c r="E48" s="16">
        <v>215567697</v>
      </c>
      <c r="F48" s="16">
        <v>215567697</v>
      </c>
      <c r="G48" s="16">
        <v>158270310</v>
      </c>
      <c r="H48" s="16">
        <v>223112566</v>
      </c>
      <c r="I48" s="16">
        <v>182394907</v>
      </c>
      <c r="J48" s="16">
        <f aca="true" t="shared" si="6" ref="J48:J64">I48-H48</f>
        <v>-40717659</v>
      </c>
      <c r="K48" s="17">
        <f aca="true" t="shared" si="7" ref="K48:K64">(J48/H48)</f>
        <v>-0.1824982775734828</v>
      </c>
      <c r="L48" s="1"/>
    </row>
    <row r="49" spans="1:12" ht="15" customHeight="1">
      <c r="A49" s="14" t="s">
        <v>35</v>
      </c>
      <c r="B49" s="14" t="s">
        <v>35</v>
      </c>
      <c r="C49" s="14" t="s">
        <v>44</v>
      </c>
      <c r="D49" s="15" t="s">
        <v>93</v>
      </c>
      <c r="E49" s="16">
        <v>25460888</v>
      </c>
      <c r="F49" s="16">
        <v>25460888</v>
      </c>
      <c r="G49" s="16">
        <v>13397186</v>
      </c>
      <c r="H49" s="16">
        <v>26352019</v>
      </c>
      <c r="I49" s="16">
        <v>23820429</v>
      </c>
      <c r="J49" s="16">
        <f t="shared" si="6"/>
        <v>-2531590</v>
      </c>
      <c r="K49" s="17">
        <f t="shared" si="7"/>
        <v>-0.09606816084945902</v>
      </c>
      <c r="L49" s="1"/>
    </row>
    <row r="50" spans="1:12" ht="15" customHeight="1">
      <c r="A50" s="14" t="s">
        <v>35</v>
      </c>
      <c r="B50" s="14" t="s">
        <v>35</v>
      </c>
      <c r="C50" s="14" t="s">
        <v>94</v>
      </c>
      <c r="D50" s="15" t="s">
        <v>95</v>
      </c>
      <c r="E50" s="16">
        <v>42905960</v>
      </c>
      <c r="F50" s="16">
        <v>42905960</v>
      </c>
      <c r="G50" s="16">
        <v>28305086</v>
      </c>
      <c r="H50" s="16">
        <v>44407669</v>
      </c>
      <c r="I50" s="16">
        <v>43209333</v>
      </c>
      <c r="J50" s="16">
        <f t="shared" si="6"/>
        <v>-1198336</v>
      </c>
      <c r="K50" s="17">
        <f t="shared" si="7"/>
        <v>-0.026984888578592135</v>
      </c>
      <c r="L50" s="1"/>
    </row>
    <row r="51" spans="1:12" ht="15" customHeight="1">
      <c r="A51" s="14" t="s">
        <v>35</v>
      </c>
      <c r="B51" s="14" t="s">
        <v>35</v>
      </c>
      <c r="C51" s="14" t="s">
        <v>96</v>
      </c>
      <c r="D51" s="15" t="s">
        <v>97</v>
      </c>
      <c r="E51" s="16">
        <v>29877613</v>
      </c>
      <c r="F51" s="16">
        <v>29877613</v>
      </c>
      <c r="G51" s="16">
        <v>18227550</v>
      </c>
      <c r="H51" s="16">
        <v>30923330</v>
      </c>
      <c r="I51" s="16">
        <v>31206705</v>
      </c>
      <c r="J51" s="16">
        <f t="shared" si="6"/>
        <v>283375</v>
      </c>
      <c r="K51" s="17">
        <f t="shared" si="7"/>
        <v>0.009163793161991287</v>
      </c>
      <c r="L51" s="1"/>
    </row>
    <row r="52" spans="1:12" ht="15" customHeight="1">
      <c r="A52" s="14" t="s">
        <v>35</v>
      </c>
      <c r="B52" s="14" t="s">
        <v>35</v>
      </c>
      <c r="C52" s="14" t="s">
        <v>98</v>
      </c>
      <c r="D52" s="15" t="s">
        <v>99</v>
      </c>
      <c r="E52" s="16">
        <v>159450</v>
      </c>
      <c r="F52" s="16">
        <v>159450</v>
      </c>
      <c r="G52" s="16">
        <v>122109</v>
      </c>
      <c r="H52" s="16">
        <v>165031</v>
      </c>
      <c r="I52" s="16">
        <v>159390</v>
      </c>
      <c r="J52" s="16">
        <f t="shared" si="6"/>
        <v>-5641</v>
      </c>
      <c r="K52" s="17">
        <f t="shared" si="7"/>
        <v>-0.03418145681720404</v>
      </c>
      <c r="L52" s="1"/>
    </row>
    <row r="53" spans="1:12" ht="15" customHeight="1">
      <c r="A53" s="14" t="s">
        <v>35</v>
      </c>
      <c r="B53" s="14" t="s">
        <v>35</v>
      </c>
      <c r="C53" s="14" t="s">
        <v>100</v>
      </c>
      <c r="D53" s="15" t="s">
        <v>101</v>
      </c>
      <c r="E53" s="16">
        <v>198203207</v>
      </c>
      <c r="F53" s="16">
        <v>198203207</v>
      </c>
      <c r="G53" s="16">
        <v>111499212</v>
      </c>
      <c r="H53" s="16">
        <v>205140319</v>
      </c>
      <c r="I53" s="16">
        <v>223684082</v>
      </c>
      <c r="J53" s="16">
        <f t="shared" si="6"/>
        <v>18543763</v>
      </c>
      <c r="K53" s="17">
        <f t="shared" si="7"/>
        <v>0.0903955063070756</v>
      </c>
      <c r="L53" s="1"/>
    </row>
    <row r="54" spans="1:12" ht="15" customHeight="1">
      <c r="A54" s="14" t="s">
        <v>35</v>
      </c>
      <c r="B54" s="14" t="s">
        <v>35</v>
      </c>
      <c r="C54" s="14" t="s">
        <v>102</v>
      </c>
      <c r="D54" s="15" t="s">
        <v>103</v>
      </c>
      <c r="E54" s="16">
        <v>4334682885</v>
      </c>
      <c r="F54" s="16">
        <v>4314119067</v>
      </c>
      <c r="G54" s="16">
        <v>2390823589</v>
      </c>
      <c r="H54" s="16">
        <v>4511104478</v>
      </c>
      <c r="I54" s="16">
        <v>4109605401</v>
      </c>
      <c r="J54" s="16">
        <f t="shared" si="6"/>
        <v>-401499077</v>
      </c>
      <c r="K54" s="17">
        <f t="shared" si="7"/>
        <v>-0.089002389316863</v>
      </c>
      <c r="L54" s="1"/>
    </row>
    <row r="55" spans="1:12" ht="15" customHeight="1">
      <c r="A55" s="14" t="s">
        <v>35</v>
      </c>
      <c r="B55" s="14" t="s">
        <v>39</v>
      </c>
      <c r="C55" s="14" t="s">
        <v>35</v>
      </c>
      <c r="D55" s="15" t="s">
        <v>104</v>
      </c>
      <c r="E55" s="16">
        <v>2585279663</v>
      </c>
      <c r="F55" s="16">
        <v>2576983483</v>
      </c>
      <c r="G55" s="16">
        <v>1998015913</v>
      </c>
      <c r="H55" s="16">
        <v>2689761756</v>
      </c>
      <c r="I55" s="16">
        <v>2838479855</v>
      </c>
      <c r="J55" s="16">
        <f t="shared" si="6"/>
        <v>148718099</v>
      </c>
      <c r="K55" s="17">
        <f t="shared" si="7"/>
        <v>0.0552904355444334</v>
      </c>
      <c r="L55" s="1"/>
    </row>
    <row r="56" spans="1:12" ht="15" customHeight="1">
      <c r="A56" s="14" t="s">
        <v>35</v>
      </c>
      <c r="B56" s="14" t="s">
        <v>35</v>
      </c>
      <c r="C56" s="14" t="s">
        <v>52</v>
      </c>
      <c r="D56" s="15" t="s">
        <v>105</v>
      </c>
      <c r="E56" s="16">
        <v>29706267</v>
      </c>
      <c r="F56" s="16">
        <v>29706267</v>
      </c>
      <c r="G56" s="16">
        <v>28736628</v>
      </c>
      <c r="H56" s="16">
        <v>29706267</v>
      </c>
      <c r="I56" s="16">
        <v>47816461</v>
      </c>
      <c r="J56" s="16">
        <f t="shared" si="6"/>
        <v>18110194</v>
      </c>
      <c r="K56" s="17">
        <f t="shared" si="7"/>
        <v>0.60964220108841</v>
      </c>
      <c r="L56" s="1"/>
    </row>
    <row r="57" spans="1:12" ht="15" customHeight="1">
      <c r="A57" s="14" t="s">
        <v>35</v>
      </c>
      <c r="B57" s="14" t="s">
        <v>35</v>
      </c>
      <c r="C57" s="14" t="s">
        <v>94</v>
      </c>
      <c r="D57" s="15" t="s">
        <v>106</v>
      </c>
      <c r="E57" s="16">
        <v>2564</v>
      </c>
      <c r="F57" s="16">
        <v>2564</v>
      </c>
      <c r="G57" s="16">
        <v>171</v>
      </c>
      <c r="H57" s="16">
        <v>2564</v>
      </c>
      <c r="I57" s="16">
        <v>2555</v>
      </c>
      <c r="J57" s="16">
        <f t="shared" si="6"/>
        <v>-9</v>
      </c>
      <c r="K57" s="17">
        <f t="shared" si="7"/>
        <v>-0.0035101404056162248</v>
      </c>
      <c r="L57" s="1"/>
    </row>
    <row r="58" spans="1:12" ht="15" customHeight="1">
      <c r="A58" s="14" t="s">
        <v>35</v>
      </c>
      <c r="B58" s="14" t="s">
        <v>35</v>
      </c>
      <c r="C58" s="14" t="s">
        <v>98</v>
      </c>
      <c r="D58" s="15" t="s">
        <v>107</v>
      </c>
      <c r="E58" s="16">
        <v>496895633</v>
      </c>
      <c r="F58" s="16">
        <v>494538351</v>
      </c>
      <c r="G58" s="16">
        <v>324901480</v>
      </c>
      <c r="H58" s="16">
        <v>517119285</v>
      </c>
      <c r="I58" s="16">
        <v>533171444</v>
      </c>
      <c r="J58" s="16">
        <f t="shared" si="6"/>
        <v>16052159</v>
      </c>
      <c r="K58" s="17">
        <f t="shared" si="7"/>
        <v>0.031041501382026392</v>
      </c>
      <c r="L58" s="1"/>
    </row>
    <row r="59" spans="1:12" ht="15" customHeight="1">
      <c r="A59" s="14" t="s">
        <v>35</v>
      </c>
      <c r="B59" s="14" t="s">
        <v>35</v>
      </c>
      <c r="C59" s="14" t="s">
        <v>108</v>
      </c>
      <c r="D59" s="15" t="s">
        <v>109</v>
      </c>
      <c r="E59" s="16">
        <v>43581424</v>
      </c>
      <c r="F59" s="16">
        <v>43917989</v>
      </c>
      <c r="G59" s="16">
        <v>20579814</v>
      </c>
      <c r="H59" s="16">
        <v>45355188</v>
      </c>
      <c r="I59" s="16">
        <v>30143408</v>
      </c>
      <c r="J59" s="16">
        <f t="shared" si="6"/>
        <v>-15211780</v>
      </c>
      <c r="K59" s="17">
        <f t="shared" si="7"/>
        <v>-0.33539228191491566</v>
      </c>
      <c r="L59" s="1"/>
    </row>
    <row r="60" spans="1:12" ht="27" customHeight="1">
      <c r="A60" s="14" t="s">
        <v>35</v>
      </c>
      <c r="B60" s="14" t="s">
        <v>35</v>
      </c>
      <c r="C60" s="14" t="s">
        <v>110</v>
      </c>
      <c r="D60" s="15" t="s">
        <v>111</v>
      </c>
      <c r="E60" s="16">
        <v>9108174</v>
      </c>
      <c r="F60" s="16">
        <v>9110206</v>
      </c>
      <c r="G60" s="16">
        <v>6691386</v>
      </c>
      <c r="H60" s="16">
        <v>9213829</v>
      </c>
      <c r="I60" s="16">
        <v>12947687</v>
      </c>
      <c r="J60" s="16">
        <f t="shared" si="6"/>
        <v>3733858</v>
      </c>
      <c r="K60" s="17">
        <f t="shared" si="7"/>
        <v>0.4052449855537801</v>
      </c>
      <c r="L60" s="1"/>
    </row>
    <row r="61" spans="1:12" ht="15" customHeight="1">
      <c r="A61" s="14" t="s">
        <v>35</v>
      </c>
      <c r="B61" s="14" t="s">
        <v>35</v>
      </c>
      <c r="C61" s="14" t="s">
        <v>112</v>
      </c>
      <c r="D61" s="15" t="s">
        <v>113</v>
      </c>
      <c r="E61" s="16">
        <v>696320763</v>
      </c>
      <c r="F61" s="16">
        <v>696320763</v>
      </c>
      <c r="G61" s="16">
        <v>390827554</v>
      </c>
      <c r="H61" s="16">
        <v>724661018</v>
      </c>
      <c r="I61" s="16">
        <v>691600238</v>
      </c>
      <c r="J61" s="16">
        <f t="shared" si="6"/>
        <v>-33060780</v>
      </c>
      <c r="K61" s="17">
        <f t="shared" si="7"/>
        <v>-0.04562240713767771</v>
      </c>
      <c r="L61" s="1"/>
    </row>
    <row r="62" spans="1:12" ht="15" customHeight="1">
      <c r="A62" s="14" t="s">
        <v>35</v>
      </c>
      <c r="B62" s="14" t="s">
        <v>35</v>
      </c>
      <c r="C62" s="14" t="s">
        <v>114</v>
      </c>
      <c r="D62" s="15" t="s">
        <v>115</v>
      </c>
      <c r="E62" s="16">
        <v>188080763</v>
      </c>
      <c r="F62" s="16">
        <v>187096920</v>
      </c>
      <c r="G62" s="16">
        <v>374292318</v>
      </c>
      <c r="H62" s="16">
        <v>196431549</v>
      </c>
      <c r="I62" s="16">
        <v>201238745</v>
      </c>
      <c r="J62" s="16">
        <f t="shared" si="6"/>
        <v>4807196</v>
      </c>
      <c r="K62" s="17">
        <f t="shared" si="7"/>
        <v>0.024472626848755338</v>
      </c>
      <c r="L62" s="1"/>
    </row>
    <row r="63" spans="1:12" ht="15" customHeight="1">
      <c r="A63" s="14" t="s">
        <v>35</v>
      </c>
      <c r="B63" s="14" t="s">
        <v>35</v>
      </c>
      <c r="C63" s="14" t="s">
        <v>116</v>
      </c>
      <c r="D63" s="15" t="s">
        <v>117</v>
      </c>
      <c r="E63" s="16">
        <v>5725901</v>
      </c>
      <c r="F63" s="16">
        <v>5725901</v>
      </c>
      <c r="G63" s="16">
        <v>3979722</v>
      </c>
      <c r="H63" s="16">
        <v>5998454</v>
      </c>
      <c r="I63" s="16">
        <v>5971925</v>
      </c>
      <c r="J63" s="16">
        <f t="shared" si="6"/>
        <v>-26529</v>
      </c>
      <c r="K63" s="17">
        <f t="shared" si="7"/>
        <v>-0.004422639566795044</v>
      </c>
      <c r="L63" s="1"/>
    </row>
    <row r="64" spans="1:12" ht="15" customHeight="1">
      <c r="A64" s="14" t="s">
        <v>35</v>
      </c>
      <c r="B64" s="14" t="s">
        <v>35</v>
      </c>
      <c r="C64" s="14" t="s">
        <v>100</v>
      </c>
      <c r="D64" s="15" t="s">
        <v>103</v>
      </c>
      <c r="E64" s="16">
        <v>1115858174</v>
      </c>
      <c r="F64" s="16">
        <v>1110564522</v>
      </c>
      <c r="G64" s="16">
        <v>848006840</v>
      </c>
      <c r="H64" s="16">
        <v>1161273602</v>
      </c>
      <c r="I64" s="16">
        <v>1315587392</v>
      </c>
      <c r="J64" s="16">
        <f t="shared" si="6"/>
        <v>154313790</v>
      </c>
      <c r="K64" s="17">
        <f t="shared" si="7"/>
        <v>0.13288323245635958</v>
      </c>
      <c r="L64" s="1"/>
    </row>
    <row r="65" spans="1:12" ht="15" customHeight="1">
      <c r="A65" s="14" t="s">
        <v>35</v>
      </c>
      <c r="B65" s="14" t="s">
        <v>50</v>
      </c>
      <c r="C65" s="14" t="s">
        <v>35</v>
      </c>
      <c r="D65" s="15" t="s">
        <v>118</v>
      </c>
      <c r="E65" s="16">
        <v>20</v>
      </c>
      <c r="F65" s="16">
        <v>20</v>
      </c>
      <c r="G65" s="16">
        <v>4700154</v>
      </c>
      <c r="H65" s="16">
        <v>20</v>
      </c>
      <c r="I65" s="16">
        <v>20</v>
      </c>
      <c r="J65" s="18"/>
      <c r="K65" s="17" t="s">
        <v>35</v>
      </c>
      <c r="L65" s="1"/>
    </row>
    <row r="66" spans="1:12" ht="15" customHeight="1">
      <c r="A66" s="14" t="s">
        <v>35</v>
      </c>
      <c r="B66" s="14" t="s">
        <v>35</v>
      </c>
      <c r="C66" s="14" t="s">
        <v>52</v>
      </c>
      <c r="D66" s="15" t="s">
        <v>119</v>
      </c>
      <c r="E66" s="16">
        <v>10</v>
      </c>
      <c r="F66" s="16">
        <v>10</v>
      </c>
      <c r="G66" s="16">
        <v>2480584</v>
      </c>
      <c r="H66" s="16">
        <v>10</v>
      </c>
      <c r="I66" s="16">
        <v>10</v>
      </c>
      <c r="J66" s="18"/>
      <c r="K66" s="17" t="s">
        <v>35</v>
      </c>
      <c r="L66" s="1"/>
    </row>
    <row r="67" spans="1:12" ht="15" customHeight="1">
      <c r="A67" s="14" t="s">
        <v>35</v>
      </c>
      <c r="B67" s="14" t="s">
        <v>35</v>
      </c>
      <c r="C67" s="14" t="s">
        <v>91</v>
      </c>
      <c r="D67" s="15" t="s">
        <v>120</v>
      </c>
      <c r="E67" s="16">
        <v>10</v>
      </c>
      <c r="F67" s="16">
        <v>10</v>
      </c>
      <c r="G67" s="16">
        <v>2219570</v>
      </c>
      <c r="H67" s="16">
        <v>10</v>
      </c>
      <c r="I67" s="16">
        <v>10</v>
      </c>
      <c r="J67" s="18"/>
      <c r="K67" s="17" t="s">
        <v>35</v>
      </c>
      <c r="L67" s="1"/>
    </row>
    <row r="68" spans="1:12" ht="15" customHeight="1">
      <c r="A68" s="14" t="s">
        <v>121</v>
      </c>
      <c r="B68" s="14" t="s">
        <v>35</v>
      </c>
      <c r="C68" s="14" t="s">
        <v>35</v>
      </c>
      <c r="D68" s="15" t="s">
        <v>42</v>
      </c>
      <c r="E68" s="16">
        <v>787069196</v>
      </c>
      <c r="F68" s="16">
        <v>1132824926</v>
      </c>
      <c r="G68" s="16">
        <v>829908146</v>
      </c>
      <c r="H68" s="16">
        <v>811561903</v>
      </c>
      <c r="I68" s="16">
        <v>687500708</v>
      </c>
      <c r="J68" s="16">
        <f aca="true" t="shared" si="8" ref="J68:J73">I68-H68</f>
        <v>-124061195</v>
      </c>
      <c r="K68" s="17">
        <f aca="true" t="shared" si="9" ref="K68:K73">(J68/H68)</f>
        <v>-0.1528671990902954</v>
      </c>
      <c r="L68" s="1"/>
    </row>
    <row r="69" spans="1:12" ht="15" customHeight="1">
      <c r="A69" s="14" t="s">
        <v>35</v>
      </c>
      <c r="B69" s="14" t="s">
        <v>14</v>
      </c>
      <c r="C69" s="14" t="s">
        <v>35</v>
      </c>
      <c r="D69" s="15" t="s">
        <v>122</v>
      </c>
      <c r="E69" s="16">
        <v>775672917</v>
      </c>
      <c r="F69" s="16">
        <v>1121428647</v>
      </c>
      <c r="G69" s="16">
        <v>821544393</v>
      </c>
      <c r="H69" s="16">
        <v>799766929</v>
      </c>
      <c r="I69" s="16">
        <v>672384764</v>
      </c>
      <c r="J69" s="16">
        <f t="shared" si="8"/>
        <v>-127382165</v>
      </c>
      <c r="K69" s="17">
        <f t="shared" si="9"/>
        <v>-0.15927410896981464</v>
      </c>
      <c r="L69" s="1"/>
    </row>
    <row r="70" spans="1:12" ht="15" customHeight="1">
      <c r="A70" s="14" t="s">
        <v>35</v>
      </c>
      <c r="B70" s="14" t="s">
        <v>35</v>
      </c>
      <c r="C70" s="14" t="s">
        <v>94</v>
      </c>
      <c r="D70" s="15" t="s">
        <v>123</v>
      </c>
      <c r="E70" s="16">
        <v>137382</v>
      </c>
      <c r="F70" s="16">
        <v>137382</v>
      </c>
      <c r="G70" s="16">
        <v>2386716</v>
      </c>
      <c r="H70" s="16">
        <v>142190</v>
      </c>
      <c r="I70" s="16">
        <v>136794</v>
      </c>
      <c r="J70" s="16">
        <f t="shared" si="8"/>
        <v>-5396</v>
      </c>
      <c r="K70" s="17">
        <f t="shared" si="9"/>
        <v>-0.03794922287080667</v>
      </c>
      <c r="L70" s="1"/>
    </row>
    <row r="71" spans="1:12" ht="15" customHeight="1">
      <c r="A71" s="14" t="s">
        <v>35</v>
      </c>
      <c r="B71" s="14" t="s">
        <v>35</v>
      </c>
      <c r="C71" s="14" t="s">
        <v>96</v>
      </c>
      <c r="D71" s="15" t="s">
        <v>124</v>
      </c>
      <c r="E71" s="16">
        <v>612329416</v>
      </c>
      <c r="F71" s="16">
        <v>611329235</v>
      </c>
      <c r="G71" s="16">
        <v>441920748</v>
      </c>
      <c r="H71" s="16">
        <v>630821764</v>
      </c>
      <c r="I71" s="16">
        <v>658860235</v>
      </c>
      <c r="J71" s="16">
        <f t="shared" si="8"/>
        <v>28038471</v>
      </c>
      <c r="K71" s="17">
        <f t="shared" si="9"/>
        <v>0.04444753272653414</v>
      </c>
      <c r="L71" s="1"/>
    </row>
    <row r="72" spans="1:12" ht="27" customHeight="1">
      <c r="A72" s="14" t="s">
        <v>35</v>
      </c>
      <c r="B72" s="14" t="s">
        <v>35</v>
      </c>
      <c r="C72" s="14" t="s">
        <v>98</v>
      </c>
      <c r="D72" s="15" t="s">
        <v>125</v>
      </c>
      <c r="E72" s="16">
        <v>191340</v>
      </c>
      <c r="F72" s="16">
        <v>191340</v>
      </c>
      <c r="G72" s="16">
        <v>191268</v>
      </c>
      <c r="H72" s="16">
        <v>198037</v>
      </c>
      <c r="I72" s="16">
        <v>409860</v>
      </c>
      <c r="J72" s="16">
        <f t="shared" si="8"/>
        <v>211823</v>
      </c>
      <c r="K72" s="17">
        <f t="shared" si="9"/>
        <v>1.0696132540888823</v>
      </c>
      <c r="L72" s="1"/>
    </row>
    <row r="73" spans="1:12" ht="15" customHeight="1">
      <c r="A73" s="14" t="s">
        <v>35</v>
      </c>
      <c r="B73" s="14" t="s">
        <v>35</v>
      </c>
      <c r="C73" s="14" t="s">
        <v>108</v>
      </c>
      <c r="D73" s="15" t="s">
        <v>126</v>
      </c>
      <c r="E73" s="16">
        <v>5199840</v>
      </c>
      <c r="F73" s="16">
        <v>5199840</v>
      </c>
      <c r="G73" s="16">
        <v>4655055</v>
      </c>
      <c r="H73" s="16">
        <v>5199840</v>
      </c>
      <c r="I73" s="16">
        <v>6365820</v>
      </c>
      <c r="J73" s="16">
        <f t="shared" si="8"/>
        <v>1165980</v>
      </c>
      <c r="K73" s="17">
        <f t="shared" si="9"/>
        <v>0.22423382257915628</v>
      </c>
      <c r="L73" s="1"/>
    </row>
    <row r="74" spans="1:12" ht="42.95" customHeight="1">
      <c r="A74" s="14" t="s">
        <v>35</v>
      </c>
      <c r="B74" s="14" t="s">
        <v>35</v>
      </c>
      <c r="C74" s="14" t="s">
        <v>112</v>
      </c>
      <c r="D74" s="15" t="s">
        <v>127</v>
      </c>
      <c r="E74" s="16">
        <v>54476</v>
      </c>
      <c r="F74" s="16">
        <v>54476</v>
      </c>
      <c r="G74" s="16">
        <v>25636</v>
      </c>
      <c r="H74" s="16">
        <v>56383</v>
      </c>
      <c r="I74" s="16">
        <v>56383</v>
      </c>
      <c r="J74" s="18"/>
      <c r="K74" s="17" t="s">
        <v>35</v>
      </c>
      <c r="L74" s="1"/>
    </row>
    <row r="75" spans="1:12" ht="15" customHeight="1">
      <c r="A75" s="14" t="s">
        <v>35</v>
      </c>
      <c r="B75" s="14" t="s">
        <v>35</v>
      </c>
      <c r="C75" s="14" t="s">
        <v>114</v>
      </c>
      <c r="D75" s="15" t="s">
        <v>103</v>
      </c>
      <c r="E75" s="16">
        <v>5288559</v>
      </c>
      <c r="F75" s="16">
        <v>5263470</v>
      </c>
      <c r="G75" s="16">
        <v>3996412</v>
      </c>
      <c r="H75" s="16">
        <v>5540294</v>
      </c>
      <c r="I75" s="16">
        <v>6555652</v>
      </c>
      <c r="J75" s="16">
        <f aca="true" t="shared" si="10" ref="J75:J97">I75-H75</f>
        <v>1015358</v>
      </c>
      <c r="K75" s="17">
        <f>(J75/H75)</f>
        <v>0.1832678915595454</v>
      </c>
      <c r="L75" s="1"/>
    </row>
    <row r="76" spans="1:12" ht="15" customHeight="1">
      <c r="A76" s="14" t="s">
        <v>35</v>
      </c>
      <c r="B76" s="14" t="s">
        <v>35</v>
      </c>
      <c r="C76" s="14" t="s">
        <v>116</v>
      </c>
      <c r="D76" s="15" t="s">
        <v>128</v>
      </c>
      <c r="E76" s="16">
        <v>152471904</v>
      </c>
      <c r="F76" s="16">
        <v>152471904</v>
      </c>
      <c r="G76" s="16">
        <v>198533711</v>
      </c>
      <c r="H76" s="16">
        <v>157808421</v>
      </c>
      <c r="I76" s="16">
        <v>10</v>
      </c>
      <c r="J76" s="16">
        <f t="shared" si="10"/>
        <v>-157808411</v>
      </c>
      <c r="K76" s="17">
        <f>(J76/H76)</f>
        <v>-0.9999999366320255</v>
      </c>
      <c r="L76" s="1"/>
    </row>
    <row r="77" spans="1:12" ht="15" customHeight="1">
      <c r="A77" s="14" t="s">
        <v>35</v>
      </c>
      <c r="B77" s="14" t="s">
        <v>35</v>
      </c>
      <c r="C77" s="14" t="s">
        <v>129</v>
      </c>
      <c r="D77" s="15" t="s">
        <v>130</v>
      </c>
      <c r="E77" s="16">
        <v>0</v>
      </c>
      <c r="F77" s="16">
        <v>346781000</v>
      </c>
      <c r="G77" s="16">
        <v>169834847</v>
      </c>
      <c r="H77" s="16">
        <v>0</v>
      </c>
      <c r="I77" s="16">
        <v>10</v>
      </c>
      <c r="J77" s="16">
        <f t="shared" si="10"/>
        <v>10</v>
      </c>
      <c r="K77" s="17" t="s">
        <v>35</v>
      </c>
      <c r="L77" s="1"/>
    </row>
    <row r="78" spans="1:12" ht="15" customHeight="1">
      <c r="A78" s="14" t="s">
        <v>35</v>
      </c>
      <c r="B78" s="14" t="s">
        <v>35</v>
      </c>
      <c r="C78" s="14" t="s">
        <v>129</v>
      </c>
      <c r="D78" s="15" t="s">
        <v>130</v>
      </c>
      <c r="E78" s="16">
        <v>0</v>
      </c>
      <c r="F78" s="16">
        <v>346781000</v>
      </c>
      <c r="G78" s="16">
        <v>169834847</v>
      </c>
      <c r="H78" s="16">
        <v>0</v>
      </c>
      <c r="I78" s="16">
        <v>10</v>
      </c>
      <c r="J78" s="16">
        <f t="shared" si="10"/>
        <v>10</v>
      </c>
      <c r="K78" s="17" t="s">
        <v>35</v>
      </c>
      <c r="L78" s="1"/>
    </row>
    <row r="79" spans="1:12" ht="15" customHeight="1">
      <c r="A79" s="14" t="s">
        <v>35</v>
      </c>
      <c r="B79" s="14" t="s">
        <v>50</v>
      </c>
      <c r="C79" s="14" t="s">
        <v>35</v>
      </c>
      <c r="D79" s="15" t="s">
        <v>131</v>
      </c>
      <c r="E79" s="16">
        <v>11391299</v>
      </c>
      <c r="F79" s="16">
        <v>11391299</v>
      </c>
      <c r="G79" s="16">
        <v>8358881</v>
      </c>
      <c r="H79" s="16">
        <v>11789994</v>
      </c>
      <c r="I79" s="16">
        <v>15110994</v>
      </c>
      <c r="J79" s="16">
        <f t="shared" si="10"/>
        <v>3321000</v>
      </c>
      <c r="K79" s="17">
        <f aca="true" t="shared" si="11" ref="K79:K88">(J79/H79)</f>
        <v>0.28167953266133977</v>
      </c>
      <c r="L79" s="1"/>
    </row>
    <row r="80" spans="1:12" ht="15" customHeight="1">
      <c r="A80" s="14" t="s">
        <v>35</v>
      </c>
      <c r="B80" s="14" t="s">
        <v>35</v>
      </c>
      <c r="C80" s="14" t="s">
        <v>132</v>
      </c>
      <c r="D80" s="15" t="s">
        <v>53</v>
      </c>
      <c r="E80" s="16">
        <v>4311719</v>
      </c>
      <c r="F80" s="16">
        <v>4311719</v>
      </c>
      <c r="G80" s="16">
        <v>2367567</v>
      </c>
      <c r="H80" s="16">
        <v>4462629</v>
      </c>
      <c r="I80" s="16">
        <v>4238522</v>
      </c>
      <c r="J80" s="16">
        <f t="shared" si="10"/>
        <v>-224107</v>
      </c>
      <c r="K80" s="17">
        <f t="shared" si="11"/>
        <v>-0.0502186043249394</v>
      </c>
      <c r="L80" s="1"/>
    </row>
    <row r="81" spans="1:12" ht="15" customHeight="1">
      <c r="A81" s="14" t="s">
        <v>35</v>
      </c>
      <c r="B81" s="14" t="s">
        <v>35</v>
      </c>
      <c r="C81" s="14" t="s">
        <v>133</v>
      </c>
      <c r="D81" s="15" t="s">
        <v>134</v>
      </c>
      <c r="E81" s="16">
        <v>7079580</v>
      </c>
      <c r="F81" s="16">
        <v>7079580</v>
      </c>
      <c r="G81" s="16">
        <v>5991314</v>
      </c>
      <c r="H81" s="16">
        <v>7327365</v>
      </c>
      <c r="I81" s="16">
        <v>10872472</v>
      </c>
      <c r="J81" s="16">
        <f t="shared" si="10"/>
        <v>3545107</v>
      </c>
      <c r="K81" s="17">
        <f t="shared" si="11"/>
        <v>0.4838174432418748</v>
      </c>
      <c r="L81" s="1"/>
    </row>
    <row r="82" spans="1:12" ht="15" customHeight="1">
      <c r="A82" s="14" t="s">
        <v>35</v>
      </c>
      <c r="B82" s="14" t="s">
        <v>56</v>
      </c>
      <c r="C82" s="14" t="s">
        <v>35</v>
      </c>
      <c r="D82" s="15" t="s">
        <v>135</v>
      </c>
      <c r="E82" s="16">
        <v>4980</v>
      </c>
      <c r="F82" s="16">
        <v>4980</v>
      </c>
      <c r="G82" s="16">
        <v>4872</v>
      </c>
      <c r="H82" s="16">
        <v>4980</v>
      </c>
      <c r="I82" s="16">
        <v>4950</v>
      </c>
      <c r="J82" s="16">
        <f t="shared" si="10"/>
        <v>-30</v>
      </c>
      <c r="K82" s="17">
        <f t="shared" si="11"/>
        <v>-0.006024096385542169</v>
      </c>
      <c r="L82" s="1"/>
    </row>
    <row r="83" spans="1:12" ht="15" customHeight="1">
      <c r="A83" s="14" t="s">
        <v>35</v>
      </c>
      <c r="B83" s="14" t="s">
        <v>35</v>
      </c>
      <c r="C83" s="14" t="s">
        <v>52</v>
      </c>
      <c r="D83" s="15" t="s">
        <v>136</v>
      </c>
      <c r="E83" s="16">
        <v>4980</v>
      </c>
      <c r="F83" s="16">
        <v>4980</v>
      </c>
      <c r="G83" s="16">
        <v>4872</v>
      </c>
      <c r="H83" s="16">
        <v>4980</v>
      </c>
      <c r="I83" s="16">
        <v>4950</v>
      </c>
      <c r="J83" s="16">
        <f t="shared" si="10"/>
        <v>-30</v>
      </c>
      <c r="K83" s="17">
        <f t="shared" si="11"/>
        <v>-0.006024096385542169</v>
      </c>
      <c r="L83" s="1"/>
    </row>
    <row r="84" spans="1:12" ht="15" customHeight="1">
      <c r="A84" s="14" t="s">
        <v>137</v>
      </c>
      <c r="B84" s="14" t="s">
        <v>35</v>
      </c>
      <c r="C84" s="14" t="s">
        <v>35</v>
      </c>
      <c r="D84" s="15" t="s">
        <v>138</v>
      </c>
      <c r="E84" s="16">
        <v>1458324</v>
      </c>
      <c r="F84" s="16">
        <v>1458324</v>
      </c>
      <c r="G84" s="16">
        <v>1167437</v>
      </c>
      <c r="H84" s="16">
        <v>1509365</v>
      </c>
      <c r="I84" s="16">
        <v>10</v>
      </c>
      <c r="J84" s="16">
        <f t="shared" si="10"/>
        <v>-1509355</v>
      </c>
      <c r="K84" s="17">
        <f t="shared" si="11"/>
        <v>-0.9999933746973065</v>
      </c>
      <c r="L84" s="1"/>
    </row>
    <row r="85" spans="1:12" ht="15" customHeight="1">
      <c r="A85" s="14" t="s">
        <v>35</v>
      </c>
      <c r="B85" s="14" t="s">
        <v>62</v>
      </c>
      <c r="C85" s="14" t="s">
        <v>35</v>
      </c>
      <c r="D85" s="15" t="s">
        <v>139</v>
      </c>
      <c r="E85" s="16">
        <v>1458324</v>
      </c>
      <c r="F85" s="16">
        <v>1458324</v>
      </c>
      <c r="G85" s="16">
        <v>1167437</v>
      </c>
      <c r="H85" s="16">
        <v>1509365</v>
      </c>
      <c r="I85" s="16">
        <v>10</v>
      </c>
      <c r="J85" s="16">
        <f t="shared" si="10"/>
        <v>-1509355</v>
      </c>
      <c r="K85" s="17">
        <f t="shared" si="11"/>
        <v>-0.9999933746973065</v>
      </c>
      <c r="L85" s="1"/>
    </row>
    <row r="86" spans="1:12" ht="15" customHeight="1">
      <c r="A86" s="14" t="s">
        <v>140</v>
      </c>
      <c r="B86" s="14" t="s">
        <v>35</v>
      </c>
      <c r="C86" s="14" t="s">
        <v>35</v>
      </c>
      <c r="D86" s="15" t="s">
        <v>141</v>
      </c>
      <c r="E86" s="16">
        <v>363636</v>
      </c>
      <c r="F86" s="16">
        <v>363636</v>
      </c>
      <c r="G86" s="16">
        <v>7129</v>
      </c>
      <c r="H86" s="16">
        <v>363636</v>
      </c>
      <c r="I86" s="16">
        <v>10</v>
      </c>
      <c r="J86" s="16">
        <f t="shared" si="10"/>
        <v>-363626</v>
      </c>
      <c r="K86" s="17">
        <f t="shared" si="11"/>
        <v>-0.9999724999724999</v>
      </c>
      <c r="L86" s="1"/>
    </row>
    <row r="87" spans="1:12" ht="15" customHeight="1">
      <c r="A87" s="14" t="s">
        <v>35</v>
      </c>
      <c r="B87" s="14" t="s">
        <v>39</v>
      </c>
      <c r="C87" s="14" t="s">
        <v>35</v>
      </c>
      <c r="D87" s="15" t="s">
        <v>142</v>
      </c>
      <c r="E87" s="16">
        <v>363636</v>
      </c>
      <c r="F87" s="16">
        <v>363636</v>
      </c>
      <c r="G87" s="16">
        <v>7129</v>
      </c>
      <c r="H87" s="16">
        <v>363636</v>
      </c>
      <c r="I87" s="16">
        <v>10</v>
      </c>
      <c r="J87" s="16">
        <f t="shared" si="10"/>
        <v>-363626</v>
      </c>
      <c r="K87" s="17">
        <f t="shared" si="11"/>
        <v>-0.9999724999724999</v>
      </c>
      <c r="L87" s="1"/>
    </row>
    <row r="88" spans="1:12" ht="15" customHeight="1">
      <c r="A88" s="14" t="s">
        <v>143</v>
      </c>
      <c r="B88" s="14" t="s">
        <v>35</v>
      </c>
      <c r="C88" s="14" t="s">
        <v>35</v>
      </c>
      <c r="D88" s="15" t="s">
        <v>144</v>
      </c>
      <c r="E88" s="16">
        <v>352148</v>
      </c>
      <c r="F88" s="16">
        <v>352148</v>
      </c>
      <c r="G88" s="16">
        <v>147588</v>
      </c>
      <c r="H88" s="16">
        <v>364473</v>
      </c>
      <c r="I88" s="16">
        <v>260511</v>
      </c>
      <c r="J88" s="16">
        <f t="shared" si="10"/>
        <v>-103962</v>
      </c>
      <c r="K88" s="17">
        <f t="shared" si="11"/>
        <v>-0.28523923582816835</v>
      </c>
      <c r="L88" s="1"/>
    </row>
    <row r="89" spans="1:12" ht="15" customHeight="1">
      <c r="A89" s="14" t="s">
        <v>35</v>
      </c>
      <c r="B89" s="14" t="s">
        <v>50</v>
      </c>
      <c r="C89" s="14" t="s">
        <v>35</v>
      </c>
      <c r="D89" s="15" t="s">
        <v>69</v>
      </c>
      <c r="E89" s="16">
        <v>0</v>
      </c>
      <c r="F89" s="16">
        <v>0</v>
      </c>
      <c r="G89" s="16">
        <v>0</v>
      </c>
      <c r="H89" s="16">
        <v>0</v>
      </c>
      <c r="I89" s="16">
        <v>160461</v>
      </c>
      <c r="J89" s="16">
        <f t="shared" si="10"/>
        <v>160461</v>
      </c>
      <c r="K89" s="17" t="s">
        <v>35</v>
      </c>
      <c r="L89" s="1"/>
    </row>
    <row r="90" spans="1:12" ht="15" customHeight="1">
      <c r="A90" s="14" t="s">
        <v>35</v>
      </c>
      <c r="B90" s="14" t="s">
        <v>37</v>
      </c>
      <c r="C90" s="14" t="s">
        <v>35</v>
      </c>
      <c r="D90" s="15" t="s">
        <v>70</v>
      </c>
      <c r="E90" s="16">
        <v>107680</v>
      </c>
      <c r="F90" s="16">
        <v>107680</v>
      </c>
      <c r="G90" s="16">
        <v>37902</v>
      </c>
      <c r="H90" s="16">
        <v>111449</v>
      </c>
      <c r="I90" s="16">
        <v>0</v>
      </c>
      <c r="J90" s="16">
        <f t="shared" si="10"/>
        <v>-111449</v>
      </c>
      <c r="K90" s="17">
        <f aca="true" t="shared" si="12" ref="K90:K97">(J90/H90)</f>
        <v>-1</v>
      </c>
      <c r="L90" s="1"/>
    </row>
    <row r="91" spans="1:12" ht="15" customHeight="1">
      <c r="A91" s="14" t="s">
        <v>35</v>
      </c>
      <c r="B91" s="14" t="s">
        <v>41</v>
      </c>
      <c r="C91" s="14" t="s">
        <v>35</v>
      </c>
      <c r="D91" s="15" t="s">
        <v>145</v>
      </c>
      <c r="E91" s="16">
        <v>102898</v>
      </c>
      <c r="F91" s="16">
        <v>102898</v>
      </c>
      <c r="G91" s="16">
        <v>83152</v>
      </c>
      <c r="H91" s="16">
        <v>106499</v>
      </c>
      <c r="I91" s="16">
        <v>22770</v>
      </c>
      <c r="J91" s="16">
        <f t="shared" si="10"/>
        <v>-83729</v>
      </c>
      <c r="K91" s="17">
        <f t="shared" si="12"/>
        <v>-0.7861951755415544</v>
      </c>
      <c r="L91" s="1"/>
    </row>
    <row r="92" spans="1:12" ht="15" customHeight="1">
      <c r="A92" s="14" t="s">
        <v>35</v>
      </c>
      <c r="B92" s="14" t="s">
        <v>54</v>
      </c>
      <c r="C92" s="14" t="s">
        <v>35</v>
      </c>
      <c r="D92" s="15" t="s">
        <v>146</v>
      </c>
      <c r="E92" s="16">
        <v>136149</v>
      </c>
      <c r="F92" s="16">
        <v>136149</v>
      </c>
      <c r="G92" s="16">
        <v>26534</v>
      </c>
      <c r="H92" s="16">
        <v>140914</v>
      </c>
      <c r="I92" s="16">
        <v>77280</v>
      </c>
      <c r="J92" s="16">
        <f t="shared" si="10"/>
        <v>-63634</v>
      </c>
      <c r="K92" s="17">
        <f t="shared" si="12"/>
        <v>-0.4515803965539265</v>
      </c>
      <c r="L92" s="1"/>
    </row>
    <row r="93" spans="1:12" ht="15" customHeight="1">
      <c r="A93" s="14" t="s">
        <v>35</v>
      </c>
      <c r="B93" s="14" t="s">
        <v>56</v>
      </c>
      <c r="C93" s="14" t="s">
        <v>35</v>
      </c>
      <c r="D93" s="15" t="s">
        <v>147</v>
      </c>
      <c r="E93" s="16">
        <v>5421</v>
      </c>
      <c r="F93" s="16">
        <v>5421</v>
      </c>
      <c r="G93" s="16">
        <v>0</v>
      </c>
      <c r="H93" s="16">
        <v>5611</v>
      </c>
      <c r="I93" s="16">
        <v>0</v>
      </c>
      <c r="J93" s="16">
        <f t="shared" si="10"/>
        <v>-5611</v>
      </c>
      <c r="K93" s="17">
        <f t="shared" si="12"/>
        <v>-1</v>
      </c>
      <c r="L93" s="1"/>
    </row>
    <row r="94" spans="1:12" ht="15" customHeight="1">
      <c r="A94" s="14" t="s">
        <v>148</v>
      </c>
      <c r="B94" s="14" t="s">
        <v>35</v>
      </c>
      <c r="C94" s="14" t="s">
        <v>35</v>
      </c>
      <c r="D94" s="15" t="s">
        <v>149</v>
      </c>
      <c r="E94" s="16">
        <v>72873241</v>
      </c>
      <c r="F94" s="16">
        <v>72873241</v>
      </c>
      <c r="G94" s="16">
        <v>0</v>
      </c>
      <c r="H94" s="16">
        <v>72873241</v>
      </c>
      <c r="I94" s="16">
        <v>80436556</v>
      </c>
      <c r="J94" s="16">
        <f t="shared" si="10"/>
        <v>7563315</v>
      </c>
      <c r="K94" s="17">
        <f t="shared" si="12"/>
        <v>0.10378727357549529</v>
      </c>
      <c r="L94" s="1"/>
    </row>
    <row r="95" spans="1:12" ht="15" customHeight="1">
      <c r="A95" s="14" t="s">
        <v>35</v>
      </c>
      <c r="B95" s="14" t="s">
        <v>14</v>
      </c>
      <c r="C95" s="14" t="s">
        <v>35</v>
      </c>
      <c r="D95" s="15" t="s">
        <v>150</v>
      </c>
      <c r="E95" s="16">
        <v>72873241</v>
      </c>
      <c r="F95" s="16">
        <v>72873241</v>
      </c>
      <c r="G95" s="16">
        <v>0</v>
      </c>
      <c r="H95" s="16">
        <v>72873241</v>
      </c>
      <c r="I95" s="16">
        <v>80436556</v>
      </c>
      <c r="J95" s="16">
        <f t="shared" si="10"/>
        <v>7563315</v>
      </c>
      <c r="K95" s="17">
        <f t="shared" si="12"/>
        <v>0.10378727357549529</v>
      </c>
      <c r="L95" s="1"/>
    </row>
    <row r="96" spans="1:12" ht="15" customHeight="1">
      <c r="A96" s="14" t="s">
        <v>151</v>
      </c>
      <c r="B96" s="14" t="s">
        <v>35</v>
      </c>
      <c r="C96" s="14" t="s">
        <v>35</v>
      </c>
      <c r="D96" s="15" t="s">
        <v>152</v>
      </c>
      <c r="E96" s="16">
        <v>5315</v>
      </c>
      <c r="F96" s="16">
        <v>5315</v>
      </c>
      <c r="G96" s="16">
        <v>5317</v>
      </c>
      <c r="H96" s="16">
        <v>5501</v>
      </c>
      <c r="I96" s="16">
        <v>10557</v>
      </c>
      <c r="J96" s="16">
        <f t="shared" si="10"/>
        <v>5056</v>
      </c>
      <c r="K96" s="17">
        <f t="shared" si="12"/>
        <v>0.9191056171605163</v>
      </c>
      <c r="L96" s="1"/>
    </row>
    <row r="97" spans="1:12" ht="15" customHeight="1">
      <c r="A97" s="14" t="s">
        <v>35</v>
      </c>
      <c r="B97" s="14" t="s">
        <v>14</v>
      </c>
      <c r="C97" s="14" t="s">
        <v>35</v>
      </c>
      <c r="D97" s="15" t="s">
        <v>76</v>
      </c>
      <c r="E97" s="16">
        <v>5315</v>
      </c>
      <c r="F97" s="16">
        <v>5315</v>
      </c>
      <c r="G97" s="16">
        <v>5317</v>
      </c>
      <c r="H97" s="16">
        <v>5501</v>
      </c>
      <c r="I97" s="16">
        <v>10557</v>
      </c>
      <c r="J97" s="16">
        <f t="shared" si="10"/>
        <v>5056</v>
      </c>
      <c r="K97" s="17">
        <f t="shared" si="12"/>
        <v>0.9191056171605163</v>
      </c>
      <c r="L97" s="1"/>
    </row>
    <row r="98" spans="1:12" ht="15" customHeight="1">
      <c r="A98" s="14" t="s">
        <v>153</v>
      </c>
      <c r="B98" s="14" t="s">
        <v>35</v>
      </c>
      <c r="C98" s="14" t="s">
        <v>35</v>
      </c>
      <c r="D98" s="15" t="s">
        <v>154</v>
      </c>
      <c r="E98" s="16">
        <v>10</v>
      </c>
      <c r="F98" s="16">
        <v>10</v>
      </c>
      <c r="G98" s="16">
        <v>1590363</v>
      </c>
      <c r="H98" s="16">
        <v>10</v>
      </c>
      <c r="I98" s="16">
        <v>10</v>
      </c>
      <c r="J98" s="18"/>
      <c r="K98" s="17" t="s">
        <v>35</v>
      </c>
      <c r="L98" s="1"/>
    </row>
    <row r="99" spans="1:12" ht="15" customHeight="1">
      <c r="A99" s="14" t="s">
        <v>35</v>
      </c>
      <c r="B99" s="14" t="s">
        <v>56</v>
      </c>
      <c r="C99" s="14" t="s">
        <v>35</v>
      </c>
      <c r="D99" s="15" t="s">
        <v>155</v>
      </c>
      <c r="E99" s="16">
        <v>10</v>
      </c>
      <c r="F99" s="16">
        <v>10</v>
      </c>
      <c r="G99" s="16">
        <v>1590363</v>
      </c>
      <c r="H99" s="16">
        <v>10</v>
      </c>
      <c r="I99" s="16">
        <v>10</v>
      </c>
      <c r="J99" s="18"/>
      <c r="K99" s="17" t="s">
        <v>35</v>
      </c>
      <c r="L99" s="1"/>
    </row>
    <row r="100" spans="1:12" ht="15" customHeight="1">
      <c r="A100" s="14" t="s">
        <v>156</v>
      </c>
      <c r="B100" s="14" t="s">
        <v>35</v>
      </c>
      <c r="C100" s="14" t="s">
        <v>35</v>
      </c>
      <c r="D100" s="15" t="s">
        <v>157</v>
      </c>
      <c r="E100" s="16">
        <v>8000000</v>
      </c>
      <c r="F100" s="16">
        <v>8000000</v>
      </c>
      <c r="G100" s="16">
        <v>0</v>
      </c>
      <c r="H100" s="16">
        <v>8000000</v>
      </c>
      <c r="I100" s="16">
        <v>8000000</v>
      </c>
      <c r="J100" s="18"/>
      <c r="K100" s="17" t="s">
        <v>35</v>
      </c>
      <c r="L100" s="1"/>
    </row>
    <row r="101" spans="1:12" ht="1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"/>
    </row>
    <row r="102" spans="1:12" ht="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"/>
    </row>
    <row r="103" spans="1:12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 customHeight="1">
      <c r="A104" s="42" t="s">
        <v>158</v>
      </c>
      <c r="B104" s="43"/>
      <c r="C104" s="43"/>
      <c r="D104" s="43"/>
      <c r="E104" s="20">
        <v>10535283914</v>
      </c>
      <c r="F104" s="20">
        <v>10832997281</v>
      </c>
      <c r="G104" s="20">
        <v>7067282850</v>
      </c>
      <c r="H104" s="20">
        <v>10879847916</v>
      </c>
      <c r="I104" s="20">
        <v>10478635847</v>
      </c>
      <c r="J104" s="20">
        <v>-401212069</v>
      </c>
      <c r="K104" s="21">
        <v>-0.03687662475593744</v>
      </c>
      <c r="L104" s="1"/>
    </row>
    <row r="105" spans="1:12" ht="15" customHeight="1">
      <c r="A105" s="44" t="s">
        <v>159</v>
      </c>
      <c r="B105" s="45"/>
      <c r="C105" s="45"/>
      <c r="D105" s="45"/>
      <c r="E105" s="45"/>
      <c r="F105" s="45"/>
      <c r="G105" s="45"/>
      <c r="H105" s="45"/>
      <c r="I105" s="45"/>
      <c r="J105" s="1"/>
      <c r="K105" s="1"/>
      <c r="L105" s="1"/>
    </row>
    <row r="106" spans="1:12" ht="5.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mergeCells count="17">
    <mergeCell ref="J10:J11"/>
    <mergeCell ref="K10:K11"/>
    <mergeCell ref="A104:D104"/>
    <mergeCell ref="A105:I105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2023-09-29T17:54:02Z</dcterms:modified>
  <cp:category/>
  <cp:version/>
  <cp:contentType/>
  <cp:contentStatus/>
</cp:coreProperties>
</file>