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720" activeTab="0"/>
  </bookViews>
  <sheets>
    <sheet name="cuadro Comparativo analitico" sheetId="1" r:id="rId1"/>
  </sheets>
  <definedNames>
    <definedName name="_xlnm.Print_Area" localSheetId="0">'cuadro Comparativo analitico'!$A$1:$K$50</definedName>
    <definedName name="JR_PAGE_ANCHOR_0_1">'cuadro Comparativo analitico'!$A$1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<sst xmlns="http://schemas.openxmlformats.org/spreadsheetml/2006/main" count="196" uniqueCount="97">
  <si>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</si>
  <si>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</si>
  <si>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0"/>
        <rFont val="Times New Roman"/>
        <family val="1"/>
      </rPr>
      <t>Moneda Nacional</t>
    </r>
  </si>
  <si>
    <r>
      <rPr>
        <sz val="10"/>
        <rFont val="Times New Roman"/>
        <family val="1"/>
      </rPr>
      <t xml:space="preserve">       </t>
    </r>
  </si>
  <si>
    <r>
      <rPr>
        <sz val="10"/>
        <rFont val="Times New Roman"/>
        <family val="1"/>
      </rPr>
      <t>Partida:</t>
    </r>
  </si>
  <si>
    <r>
      <rPr>
        <sz val="10"/>
        <rFont val="Times New Roman"/>
        <family val="1"/>
      </rPr>
      <t xml:space="preserve">MINISTERIO DE MINERÍA                                                           </t>
    </r>
  </si>
  <si>
    <r>
      <rPr>
        <sz val="10"/>
        <rFont val="Times New Roman"/>
        <family val="1"/>
      </rPr>
      <t xml:space="preserve"> PARTIDA:</t>
    </r>
  </si>
  <si>
    <r>
      <rPr>
        <sz val="10"/>
        <rFont val="Times New Roman"/>
        <family val="1"/>
      </rPr>
      <t>17</t>
    </r>
  </si>
  <si>
    <r>
      <rPr>
        <sz val="10"/>
        <rFont val="Times New Roman"/>
        <family val="1"/>
      </rPr>
      <t>Capítulo:</t>
    </r>
  </si>
  <si>
    <r>
      <rPr>
        <sz val="10"/>
        <rFont val="Times New Roman"/>
        <family val="1"/>
      </rPr>
      <t>SERVICIO NACIONAL DE GEOLOGÍA Y MINERÍA</t>
    </r>
  </si>
  <si>
    <r>
      <rPr>
        <sz val="10"/>
        <rFont val="Times New Roman"/>
        <family val="1"/>
      </rPr>
      <t xml:space="preserve"> CAPÍTULO:</t>
    </r>
  </si>
  <si>
    <r>
      <rPr>
        <sz val="10"/>
        <rFont val="Times New Roman"/>
        <family val="1"/>
      </rPr>
      <t>03</t>
    </r>
  </si>
  <si>
    <r>
      <rPr>
        <sz val="10"/>
        <rFont val="Times New Roman"/>
        <family val="1"/>
      </rPr>
      <t>Programa:</t>
    </r>
  </si>
  <si>
    <r>
      <rPr>
        <sz val="10"/>
        <rFont val="Times New Roman"/>
        <family val="1"/>
      </rPr>
      <t xml:space="preserve"> PROGRAMA:</t>
    </r>
  </si>
  <si>
    <r>
      <rPr>
        <sz val="10"/>
        <rFont val="Times New Roman"/>
        <family val="1"/>
      </rPr>
      <t>01</t>
    </r>
  </si>
  <si>
    <r>
      <rPr>
        <sz val="10"/>
        <rFont val="Times New Roman"/>
        <family val="1"/>
      </rPr>
      <t>Miles de $</t>
    </r>
  </si>
  <si>
    <r>
      <rPr>
        <b/>
        <sz val="10"/>
        <rFont val="Times New Roman"/>
        <family val="1"/>
      </rPr>
      <t>Subt</t>
    </r>
  </si>
  <si>
    <r>
      <rPr>
        <b/>
        <sz val="10"/>
        <rFont val="Times New Roman"/>
        <family val="1"/>
      </rPr>
      <t>Item</t>
    </r>
  </si>
  <si>
    <r>
      <rPr>
        <b/>
        <sz val="10"/>
        <rFont val="Times New Roman"/>
        <family val="1"/>
      </rPr>
      <t>Asig</t>
    </r>
  </si>
  <si>
    <r>
      <rPr>
        <b/>
        <sz val="10"/>
        <rFont val="Times New Roman"/>
        <family val="1"/>
      </rPr>
      <t>CLASIFICACIÓN PRESUPUESTARIA</t>
    </r>
  </si>
  <si>
    <r>
      <rPr>
        <b/>
        <sz val="10"/>
        <rFont val="Times New Roman"/>
        <family val="1"/>
      </rPr>
      <t>(1)</t>
    </r>
  </si>
  <si>
    <r>
      <rPr>
        <b/>
        <sz val="10"/>
        <rFont val="Times New Roman"/>
        <family val="1"/>
      </rPr>
      <t>(2)</t>
    </r>
  </si>
  <si>
    <r>
      <rPr>
        <b/>
        <sz val="10"/>
        <rFont val="Times New Roman"/>
        <family val="1"/>
      </rPr>
      <t>(3)</t>
    </r>
  </si>
  <si>
    <r>
      <rPr>
        <b/>
        <sz val="10"/>
        <rFont val="Times New Roman"/>
        <family val="1"/>
      </rPr>
      <t>(4)</t>
    </r>
  </si>
  <si>
    <r>
      <rPr>
        <b/>
        <sz val="10"/>
        <rFont val="Times New Roman"/>
        <family val="1"/>
      </rPr>
      <t>(5)</t>
    </r>
  </si>
  <si>
    <r>
      <rPr>
        <b/>
        <sz val="10"/>
        <rFont val="Times New Roman"/>
        <family val="1"/>
      </rPr>
      <t>(6)</t>
    </r>
  </si>
  <si>
    <r>
      <rPr>
        <b/>
        <sz val="10"/>
        <rFont val="Times New Roman"/>
        <family val="1"/>
      </rPr>
      <t>(7)</t>
    </r>
  </si>
  <si>
    <r>
      <rPr>
        <b/>
        <sz val="10"/>
        <rFont val="Times New Roman"/>
        <family val="1"/>
      </rPr>
      <t>AÑO 2023 LEY DE PPTOS (Inicial + Reajuste + Leyes Especiales)</t>
    </r>
  </si>
  <si>
    <r>
      <rPr>
        <b/>
        <sz val="10"/>
        <rFont val="Times New Roman"/>
        <family val="1"/>
      </rPr>
      <t>AÑO 2023 PRESUPUESTO VIGENTE A AGOSTO</t>
    </r>
  </si>
  <si>
    <r>
      <rPr>
        <b/>
        <sz val="10"/>
        <rFont val="Times New Roman"/>
        <family val="1"/>
      </rPr>
      <t>AÑO 2023 EJECUCIÓN AL 31 DE AGOSTO</t>
    </r>
  </si>
  <si>
    <r>
      <rPr>
        <b/>
        <sz val="10"/>
        <rFont val="Times New Roman"/>
        <family val="1"/>
      </rPr>
      <t>AÑO 2024 PROYECTO DE LEY DE PRESUPUESTOS</t>
    </r>
  </si>
  <si>
    <r>
      <rPr>
        <b/>
        <sz val="10"/>
        <rFont val="Times New Roman"/>
        <family val="1"/>
      </rPr>
      <t>Variación monto $ (5) - (4)</t>
    </r>
  </si>
  <si>
    <r>
      <rPr>
        <b/>
        <sz val="10"/>
        <rFont val="Times New Roman"/>
        <family val="1"/>
      </rPr>
      <t xml:space="preserve">   Variación %    (6) / (4)</t>
    </r>
  </si>
  <si>
    <r>
      <rPr>
        <b/>
        <sz val="10"/>
        <rFont val="Times New Roman"/>
        <family val="1"/>
      </rPr>
      <t>(En $ de 2023)</t>
    </r>
  </si>
  <si>
    <r>
      <rPr>
        <b/>
        <sz val="10"/>
        <rFont val="Times New Roman"/>
        <family val="1"/>
      </rPr>
      <t>(En $ de 2024)</t>
    </r>
  </si>
  <si>
    <t/>
  </si>
  <si>
    <r>
      <rPr>
        <b/>
        <sz val="10"/>
        <rFont val="Times New Roman"/>
        <family val="1"/>
      </rPr>
      <t>INGRESOS</t>
    </r>
  </si>
  <si>
    <r>
      <rPr>
        <sz val="10"/>
        <rFont val="Times New Roman"/>
        <family val="1"/>
      </rPr>
      <t>05</t>
    </r>
  </si>
  <si>
    <r>
      <rPr>
        <sz val="10"/>
        <rFont val="Times New Roman"/>
        <family val="1"/>
      </rPr>
      <t>TRANSFERENCIAS CORRIENTES</t>
    </r>
  </si>
  <si>
    <r>
      <rPr>
        <sz val="10"/>
        <rFont val="Times New Roman"/>
        <family val="1"/>
      </rPr>
      <t>02</t>
    </r>
  </si>
  <si>
    <r>
      <rPr>
        <sz val="10"/>
        <rFont val="Times New Roman"/>
        <family val="1"/>
      </rPr>
      <t>Del Gobierno Central</t>
    </r>
  </si>
  <si>
    <r>
      <rPr>
        <sz val="10"/>
        <rFont val="Times New Roman"/>
        <family val="1"/>
      </rPr>
      <t>010</t>
    </r>
  </si>
  <si>
    <r>
      <rPr>
        <sz val="10"/>
        <rFont val="Times New Roman"/>
        <family val="1"/>
      </rPr>
      <t>Subsecretaria de Ciencia, Tecnología, Conocimiento e Innovación</t>
    </r>
  </si>
  <si>
    <r>
      <rPr>
        <sz val="10"/>
        <rFont val="Times New Roman"/>
        <family val="1"/>
      </rPr>
      <t>012</t>
    </r>
  </si>
  <si>
    <r>
      <rPr>
        <sz val="10"/>
        <rFont val="Times New Roman"/>
        <family val="1"/>
      </rPr>
      <t>Desarrollo Productivo Sostenible</t>
    </r>
  </si>
  <si>
    <r>
      <rPr>
        <sz val="10"/>
        <rFont val="Times New Roman"/>
        <family val="1"/>
      </rPr>
      <t>201</t>
    </r>
  </si>
  <si>
    <r>
      <rPr>
        <sz val="10"/>
        <rFont val="Times New Roman"/>
        <family val="1"/>
      </rPr>
      <t>Recuperación de Licencias Médicas - FONASA</t>
    </r>
  </si>
  <si>
    <r>
      <rPr>
        <sz val="10"/>
        <rFont val="Times New Roman"/>
        <family val="1"/>
      </rPr>
      <t>07</t>
    </r>
  </si>
  <si>
    <r>
      <rPr>
        <sz val="10"/>
        <rFont val="Times New Roman"/>
        <family val="1"/>
      </rPr>
      <t>INGRESOS DE OPERACIÓN</t>
    </r>
  </si>
  <si>
    <r>
      <rPr>
        <sz val="10"/>
        <rFont val="Times New Roman"/>
        <family val="1"/>
      </rPr>
      <t>08</t>
    </r>
  </si>
  <si>
    <r>
      <rPr>
        <sz val="10"/>
        <rFont val="Times New Roman"/>
        <family val="1"/>
      </rPr>
      <t>OTROS INGRESOS CORRIENTES</t>
    </r>
  </si>
  <si>
    <r>
      <rPr>
        <sz val="10"/>
        <rFont val="Times New Roman"/>
        <family val="1"/>
      </rPr>
      <t>Recuperaciones y Reembolsos por Licencias Médicas</t>
    </r>
  </si>
  <si>
    <r>
      <rPr>
        <sz val="10"/>
        <rFont val="Times New Roman"/>
        <family val="1"/>
      </rPr>
      <t>99</t>
    </r>
  </si>
  <si>
    <r>
      <rPr>
        <sz val="10"/>
        <rFont val="Times New Roman"/>
        <family val="1"/>
      </rPr>
      <t>Otros</t>
    </r>
  </si>
  <si>
    <r>
      <rPr>
        <sz val="10"/>
        <rFont val="Times New Roman"/>
        <family val="1"/>
      </rPr>
      <t>09</t>
    </r>
  </si>
  <si>
    <r>
      <rPr>
        <sz val="10"/>
        <rFont val="Times New Roman"/>
        <family val="1"/>
      </rPr>
      <t>APORTE FISCAL</t>
    </r>
  </si>
  <si>
    <r>
      <rPr>
        <sz val="10"/>
        <rFont val="Times New Roman"/>
        <family val="1"/>
      </rPr>
      <t>Libre</t>
    </r>
  </si>
  <si>
    <r>
      <rPr>
        <sz val="10"/>
        <rFont val="Times New Roman"/>
        <family val="1"/>
      </rPr>
      <t>10</t>
    </r>
  </si>
  <si>
    <r>
      <rPr>
        <sz val="10"/>
        <rFont val="Times New Roman"/>
        <family val="1"/>
      </rPr>
      <t>VENTA DE ACTIVOS NO FINANCIEROS</t>
    </r>
  </si>
  <si>
    <r>
      <rPr>
        <sz val="10"/>
        <rFont val="Times New Roman"/>
        <family val="1"/>
      </rPr>
      <t>Vehículos</t>
    </r>
  </si>
  <si>
    <r>
      <rPr>
        <sz val="10"/>
        <rFont val="Times New Roman"/>
        <family val="1"/>
      </rPr>
      <t>12</t>
    </r>
  </si>
  <si>
    <r>
      <rPr>
        <sz val="10"/>
        <rFont val="Times New Roman"/>
        <family val="1"/>
      </rPr>
      <t>RECUPERACIÓN DE PRÉSTAMOS</t>
    </r>
  </si>
  <si>
    <r>
      <rPr>
        <sz val="10"/>
        <rFont val="Times New Roman"/>
        <family val="1"/>
      </rPr>
      <t>Ingresos por Percibir</t>
    </r>
  </si>
  <si>
    <r>
      <rPr>
        <sz val="10"/>
        <rFont val="Times New Roman"/>
        <family val="1"/>
      </rPr>
      <t>15</t>
    </r>
  </si>
  <si>
    <r>
      <rPr>
        <sz val="10"/>
        <rFont val="Times New Roman"/>
        <family val="1"/>
      </rPr>
      <t>SALDO INICIAL DE CAJA</t>
    </r>
  </si>
  <si>
    <r>
      <rPr>
        <b/>
        <sz val="10"/>
        <rFont val="Times New Roman"/>
        <family val="1"/>
      </rPr>
      <t>GASTOS</t>
    </r>
  </si>
  <si>
    <r>
      <rPr>
        <sz val="10"/>
        <rFont val="Times New Roman"/>
        <family val="1"/>
      </rPr>
      <t>21</t>
    </r>
  </si>
  <si>
    <r>
      <rPr>
        <sz val="10"/>
        <rFont val="Times New Roman"/>
        <family val="1"/>
      </rPr>
      <t>GASTOS EN PERSONAL</t>
    </r>
  </si>
  <si>
    <r>
      <rPr>
        <sz val="10"/>
        <rFont val="Times New Roman"/>
        <family val="1"/>
      </rPr>
      <t>22</t>
    </r>
  </si>
  <si>
    <r>
      <rPr>
        <sz val="10"/>
        <rFont val="Times New Roman"/>
        <family val="1"/>
      </rPr>
      <t>BIENES Y SERVICIOS DE CONSUMO</t>
    </r>
  </si>
  <si>
    <r>
      <rPr>
        <sz val="10"/>
        <rFont val="Times New Roman"/>
        <family val="1"/>
      </rPr>
      <t>23</t>
    </r>
  </si>
  <si>
    <r>
      <rPr>
        <sz val="10"/>
        <rFont val="Times New Roman"/>
        <family val="1"/>
      </rPr>
      <t>PRESTACIONES DE SEGURIDAD SOCIAL</t>
    </r>
  </si>
  <si>
    <r>
      <rPr>
        <sz val="10"/>
        <rFont val="Times New Roman"/>
        <family val="1"/>
      </rPr>
      <t>Prestaciones Sociales del Empleador</t>
    </r>
  </si>
  <si>
    <r>
      <rPr>
        <sz val="10"/>
        <rFont val="Times New Roman"/>
        <family val="1"/>
      </rPr>
      <t>24</t>
    </r>
  </si>
  <si>
    <r>
      <rPr>
        <sz val="10"/>
        <rFont val="Times New Roman"/>
        <family val="1"/>
      </rPr>
      <t>A Otras Entidades Públicas</t>
    </r>
  </si>
  <si>
    <r>
      <rPr>
        <sz val="10"/>
        <rFont val="Times New Roman"/>
        <family val="1"/>
      </rPr>
      <t>001</t>
    </r>
  </si>
  <si>
    <r>
      <rPr>
        <sz val="10"/>
        <rFont val="Times New Roman"/>
        <family val="1"/>
      </rPr>
      <t>Propiedad Minera</t>
    </r>
  </si>
  <si>
    <r>
      <rPr>
        <sz val="10"/>
        <rFont val="Times New Roman"/>
        <family val="1"/>
      </rPr>
      <t>002</t>
    </r>
  </si>
  <si>
    <r>
      <rPr>
        <sz val="10"/>
        <rFont val="Times New Roman"/>
        <family val="1"/>
      </rPr>
      <t>Evaluación de Proyectos</t>
    </r>
  </si>
  <si>
    <r>
      <rPr>
        <sz val="10"/>
        <rFont val="Times New Roman"/>
        <family val="1"/>
      </rPr>
      <t>005</t>
    </r>
  </si>
  <si>
    <r>
      <rPr>
        <sz val="10"/>
        <rFont val="Times New Roman"/>
        <family val="1"/>
      </rPr>
      <t>Geología Aplicada</t>
    </r>
  </si>
  <si>
    <r>
      <rPr>
        <sz val="10"/>
        <rFont val="Times New Roman"/>
        <family val="1"/>
      </rPr>
      <t>006</t>
    </r>
  </si>
  <si>
    <r>
      <rPr>
        <sz val="10"/>
        <rFont val="Times New Roman"/>
        <family val="1"/>
      </rPr>
      <t>Laboratorio</t>
    </r>
  </si>
  <si>
    <r>
      <rPr>
        <sz val="10"/>
        <rFont val="Times New Roman"/>
        <family val="1"/>
      </rPr>
      <t>240</t>
    </r>
  </si>
  <si>
    <r>
      <rPr>
        <sz val="10"/>
        <rFont val="Times New Roman"/>
        <family val="1"/>
      </rPr>
      <t>Tramitación de Rezagos</t>
    </r>
  </si>
  <si>
    <r>
      <rPr>
        <sz val="10"/>
        <rFont val="Times New Roman"/>
        <family val="1"/>
      </rPr>
      <t>25</t>
    </r>
  </si>
  <si>
    <r>
      <rPr>
        <sz val="10"/>
        <rFont val="Times New Roman"/>
        <family val="1"/>
      </rPr>
      <t>INTEGROS AL FISCO</t>
    </r>
  </si>
  <si>
    <r>
      <rPr>
        <sz val="10"/>
        <rFont val="Times New Roman"/>
        <family val="1"/>
      </rPr>
      <t>Impuestos</t>
    </r>
  </si>
  <si>
    <r>
      <rPr>
        <sz val="10"/>
        <rFont val="Times New Roman"/>
        <family val="1"/>
      </rPr>
      <t>Otros Integros al Fisco</t>
    </r>
  </si>
  <si>
    <r>
      <rPr>
        <sz val="10"/>
        <rFont val="Times New Roman"/>
        <family val="1"/>
      </rPr>
      <t>29</t>
    </r>
  </si>
  <si>
    <r>
      <rPr>
        <sz val="10"/>
        <rFont val="Times New Roman"/>
        <family val="1"/>
      </rPr>
      <t>ADQUISICIÓN DE ACTIVOS NO FINANCIEROS</t>
    </r>
  </si>
  <si>
    <r>
      <rPr>
        <sz val="10"/>
        <rFont val="Times New Roman"/>
        <family val="1"/>
      </rPr>
      <t>Programas Informáticos</t>
    </r>
  </si>
  <si>
    <r>
      <rPr>
        <sz val="10"/>
        <rFont val="Times New Roman"/>
        <family val="1"/>
      </rPr>
      <t>34</t>
    </r>
  </si>
  <si>
    <r>
      <rPr>
        <sz val="10"/>
        <rFont val="Times New Roman"/>
        <family val="1"/>
      </rPr>
      <t>SERVICIO DE LA DEUDA</t>
    </r>
  </si>
  <si>
    <r>
      <rPr>
        <sz val="10"/>
        <rFont val="Times New Roman"/>
        <family val="1"/>
      </rPr>
      <t>Deuda Flotante</t>
    </r>
  </si>
  <si>
    <r>
      <rPr>
        <b/>
        <sz val="10"/>
        <rFont val="Times New Roman"/>
        <family val="1"/>
      </rPr>
      <t>Gasto Estado de Operaciones*</t>
    </r>
  </si>
  <si>
    <r>
      <rPr>
        <sz val="8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</si>
</sst>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1" fontId="0" fillId="0" borderId="0" xfId="20" applyFont="1"/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Border="1"/>
    <xf numFmtId="41" fontId="0" fillId="0" borderId="0" xfId="20" applyFont="1" applyBorder="1"/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164" fontId="4" fillId="2" borderId="7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54"/>
  <sheetViews>
    <sheetView tabSelected="1" view="pageBreakPreview" zoomScale="60" workbookViewId="0" topLeftCell="A1">
      <selection activeCell="N38" sqref="N38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61.28125" style="0" customWidth="1"/>
    <col min="5" max="9" width="14.7109375" style="0" customWidth="1"/>
    <col min="10" max="10" width="13.28125" style="0" customWidth="1"/>
    <col min="11" max="11" width="12.57421875" style="0" bestFit="1" customWidth="1"/>
    <col min="12" max="12" width="5.421875" style="0" customWidth="1"/>
  </cols>
  <sheetData>
    <row r="1" spans="1:12" ht="17.1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1"/>
      <c r="K1" s="1"/>
      <c r="L1" s="1"/>
    </row>
    <row r="2" spans="1:12" ht="17.1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1"/>
      <c r="K2" s="1"/>
      <c r="L2" s="1"/>
    </row>
    <row r="3" spans="1:12" ht="15" customHeight="1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53" t="s">
        <v>4</v>
      </c>
      <c r="B5" s="54"/>
      <c r="C5" s="55" t="s">
        <v>5</v>
      </c>
      <c r="D5" s="56"/>
      <c r="E5" s="56"/>
      <c r="F5" s="56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9" t="s">
        <v>8</v>
      </c>
      <c r="B6" s="40"/>
      <c r="C6" s="41" t="s">
        <v>9</v>
      </c>
      <c r="D6" s="42"/>
      <c r="E6" s="42"/>
      <c r="F6" s="42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43" t="s">
        <v>12</v>
      </c>
      <c r="B7" s="44"/>
      <c r="C7" s="45" t="s">
        <v>9</v>
      </c>
      <c r="D7" s="46"/>
      <c r="E7" s="46"/>
      <c r="F7" s="46"/>
      <c r="G7" s="1"/>
      <c r="H7" s="2" t="s">
        <v>13</v>
      </c>
      <c r="I7" s="2" t="s">
        <v>14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15</v>
      </c>
      <c r="H8" s="1"/>
      <c r="I8" s="1"/>
      <c r="J8" s="1"/>
      <c r="K8" s="1"/>
      <c r="L8" s="1"/>
    </row>
    <row r="9" spans="1:12" ht="15" customHeight="1">
      <c r="A9" s="47" t="s">
        <v>16</v>
      </c>
      <c r="B9" s="47" t="s">
        <v>17</v>
      </c>
      <c r="C9" s="47" t="s">
        <v>18</v>
      </c>
      <c r="D9" s="47" t="s">
        <v>19</v>
      </c>
      <c r="E9" s="4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  <c r="L9" s="1"/>
    </row>
    <row r="10" spans="1:12" ht="63.75">
      <c r="A10" s="48"/>
      <c r="B10" s="48"/>
      <c r="C10" s="48"/>
      <c r="D10" s="48"/>
      <c r="E10" s="6" t="s">
        <v>27</v>
      </c>
      <c r="F10" s="7" t="s">
        <v>28</v>
      </c>
      <c r="G10" s="7" t="s">
        <v>29</v>
      </c>
      <c r="H10" s="7" t="s">
        <v>27</v>
      </c>
      <c r="I10" s="7" t="s">
        <v>30</v>
      </c>
      <c r="J10" s="57" t="s">
        <v>31</v>
      </c>
      <c r="K10" s="57" t="s">
        <v>32</v>
      </c>
      <c r="L10" s="1"/>
    </row>
    <row r="11" spans="1:12" ht="15" customHeight="1">
      <c r="A11" s="48"/>
      <c r="B11" s="48"/>
      <c r="C11" s="48"/>
      <c r="D11" s="48"/>
      <c r="E11" s="8" t="s">
        <v>33</v>
      </c>
      <c r="F11" s="9" t="s">
        <v>33</v>
      </c>
      <c r="G11" s="9" t="s">
        <v>33</v>
      </c>
      <c r="H11" s="9" t="s">
        <v>34</v>
      </c>
      <c r="I11" s="9" t="s">
        <v>34</v>
      </c>
      <c r="J11" s="58"/>
      <c r="K11" s="58"/>
      <c r="L11" s="1"/>
    </row>
    <row r="12" spans="1:15" ht="15" customHeight="1">
      <c r="A12" s="10" t="s">
        <v>35</v>
      </c>
      <c r="B12" s="10" t="s">
        <v>35</v>
      </c>
      <c r="C12" s="10" t="s">
        <v>35</v>
      </c>
      <c r="D12" s="11" t="s">
        <v>36</v>
      </c>
      <c r="E12" s="12">
        <v>18060511</v>
      </c>
      <c r="F12" s="12">
        <v>17669781</v>
      </c>
      <c r="G12" s="12">
        <v>11184406</v>
      </c>
      <c r="H12" s="12">
        <v>18692629</v>
      </c>
      <c r="I12" s="12">
        <v>20219826</v>
      </c>
      <c r="J12" s="12">
        <f>I12-H12</f>
        <v>1527197</v>
      </c>
      <c r="K12" s="13">
        <f>(J12/H12)</f>
        <v>0.081700492745028</v>
      </c>
      <c r="L12" s="1"/>
      <c r="N12" s="22"/>
      <c r="O12" s="22"/>
    </row>
    <row r="13" spans="1:15" ht="15" customHeight="1">
      <c r="A13" s="14" t="s">
        <v>37</v>
      </c>
      <c r="B13" s="14" t="s">
        <v>35</v>
      </c>
      <c r="C13" s="14" t="s">
        <v>35</v>
      </c>
      <c r="D13" s="15" t="s">
        <v>38</v>
      </c>
      <c r="E13" s="16">
        <v>414580</v>
      </c>
      <c r="F13" s="16">
        <v>414580</v>
      </c>
      <c r="G13" s="16">
        <v>0</v>
      </c>
      <c r="H13" s="16">
        <v>429090</v>
      </c>
      <c r="I13" s="16">
        <v>639847</v>
      </c>
      <c r="J13" s="16">
        <f>I13-H13</f>
        <v>210757</v>
      </c>
      <c r="K13" s="17">
        <f>(J13/H13)</f>
        <v>0.49117201519494746</v>
      </c>
      <c r="L13" s="1"/>
      <c r="N13" s="22"/>
      <c r="O13" s="22"/>
    </row>
    <row r="14" spans="1:15" ht="15" customHeight="1">
      <c r="A14" s="14" t="s">
        <v>35</v>
      </c>
      <c r="B14" s="14" t="s">
        <v>39</v>
      </c>
      <c r="C14" s="14" t="s">
        <v>35</v>
      </c>
      <c r="D14" s="15" t="s">
        <v>40</v>
      </c>
      <c r="E14" s="16">
        <v>414580</v>
      </c>
      <c r="F14" s="16">
        <v>414580</v>
      </c>
      <c r="G14" s="16">
        <v>0</v>
      </c>
      <c r="H14" s="16">
        <v>429090</v>
      </c>
      <c r="I14" s="16">
        <v>639847</v>
      </c>
      <c r="J14" s="16">
        <f>I14-H14</f>
        <v>210757</v>
      </c>
      <c r="K14" s="17">
        <f>(J14/H14)</f>
        <v>0.49117201519494746</v>
      </c>
      <c r="L14" s="1"/>
      <c r="N14" s="22"/>
      <c r="O14" s="22"/>
    </row>
    <row r="15" spans="1:15" ht="15">
      <c r="A15" s="14" t="s">
        <v>35</v>
      </c>
      <c r="B15" s="14" t="s">
        <v>35</v>
      </c>
      <c r="C15" s="14" t="s">
        <v>41</v>
      </c>
      <c r="D15" s="15" t="s">
        <v>42</v>
      </c>
      <c r="E15" s="16">
        <v>414570</v>
      </c>
      <c r="F15" s="16">
        <v>414570</v>
      </c>
      <c r="G15" s="16">
        <v>0</v>
      </c>
      <c r="H15" s="16">
        <v>429080</v>
      </c>
      <c r="I15" s="16">
        <v>536337</v>
      </c>
      <c r="J15" s="16">
        <f>I15-H15</f>
        <v>107257</v>
      </c>
      <c r="K15" s="17">
        <f>(J15/H15)</f>
        <v>0.24996970261955812</v>
      </c>
      <c r="L15" s="1"/>
      <c r="N15" s="22"/>
      <c r="O15" s="22"/>
    </row>
    <row r="16" spans="1:15" ht="15" customHeight="1">
      <c r="A16" s="14" t="s">
        <v>35</v>
      </c>
      <c r="B16" s="14" t="s">
        <v>35</v>
      </c>
      <c r="C16" s="14" t="s">
        <v>43</v>
      </c>
      <c r="D16" s="15" t="s">
        <v>44</v>
      </c>
      <c r="E16" s="16">
        <v>0</v>
      </c>
      <c r="F16" s="16">
        <v>0</v>
      </c>
      <c r="G16" s="16">
        <v>0</v>
      </c>
      <c r="H16" s="16">
        <v>0</v>
      </c>
      <c r="I16" s="16">
        <v>103500</v>
      </c>
      <c r="J16" s="16">
        <f>I16-H16</f>
        <v>103500</v>
      </c>
      <c r="K16" s="17" t="s">
        <v>35</v>
      </c>
      <c r="L16" s="1"/>
      <c r="N16" s="22"/>
      <c r="O16" s="22"/>
    </row>
    <row r="17" spans="1:15" ht="15" customHeight="1">
      <c r="A17" s="14" t="s">
        <v>35</v>
      </c>
      <c r="B17" s="14" t="s">
        <v>35</v>
      </c>
      <c r="C17" s="14" t="s">
        <v>45</v>
      </c>
      <c r="D17" s="15" t="s">
        <v>46</v>
      </c>
      <c r="E17" s="16">
        <v>10</v>
      </c>
      <c r="F17" s="16">
        <v>10</v>
      </c>
      <c r="G17" s="16">
        <v>0</v>
      </c>
      <c r="H17" s="16">
        <v>10</v>
      </c>
      <c r="I17" s="16">
        <v>10</v>
      </c>
      <c r="J17" s="18"/>
      <c r="K17" s="17" t="s">
        <v>35</v>
      </c>
      <c r="L17" s="1"/>
      <c r="N17" s="22"/>
      <c r="O17" s="22"/>
    </row>
    <row r="18" spans="1:15" ht="15" customHeight="1">
      <c r="A18" s="14" t="s">
        <v>47</v>
      </c>
      <c r="B18" s="14" t="s">
        <v>35</v>
      </c>
      <c r="C18" s="14" t="s">
        <v>35</v>
      </c>
      <c r="D18" s="15" t="s">
        <v>48</v>
      </c>
      <c r="E18" s="16">
        <v>621855</v>
      </c>
      <c r="F18" s="16">
        <v>621855</v>
      </c>
      <c r="G18" s="16">
        <v>306078</v>
      </c>
      <c r="H18" s="16">
        <v>643620</v>
      </c>
      <c r="I18" s="16">
        <v>1199143</v>
      </c>
      <c r="J18" s="16">
        <f aca="true" t="shared" si="0" ref="J18:J27">I18-H18</f>
        <v>555523</v>
      </c>
      <c r="K18" s="17">
        <f aca="true" t="shared" si="1" ref="K18:K23">(J18/H18)</f>
        <v>0.863122650010876</v>
      </c>
      <c r="L18" s="1"/>
      <c r="N18" s="22"/>
      <c r="O18" s="22"/>
    </row>
    <row r="19" spans="1:15" ht="15" customHeight="1">
      <c r="A19" s="14" t="s">
        <v>49</v>
      </c>
      <c r="B19" s="14" t="s">
        <v>35</v>
      </c>
      <c r="C19" s="14" t="s">
        <v>35</v>
      </c>
      <c r="D19" s="15" t="s">
        <v>50</v>
      </c>
      <c r="E19" s="16">
        <v>291794</v>
      </c>
      <c r="F19" s="16">
        <v>322976</v>
      </c>
      <c r="G19" s="16">
        <v>301142</v>
      </c>
      <c r="H19" s="16">
        <v>302006</v>
      </c>
      <c r="I19" s="16">
        <v>366918</v>
      </c>
      <c r="J19" s="16">
        <f t="shared" si="0"/>
        <v>64912</v>
      </c>
      <c r="K19" s="17">
        <f t="shared" si="1"/>
        <v>0.21493612709681265</v>
      </c>
      <c r="L19" s="1"/>
      <c r="N19" s="22"/>
      <c r="O19" s="22"/>
    </row>
    <row r="20" spans="1:15" ht="15" customHeight="1">
      <c r="A20" s="14" t="s">
        <v>35</v>
      </c>
      <c r="B20" s="14" t="s">
        <v>14</v>
      </c>
      <c r="C20" s="14" t="s">
        <v>35</v>
      </c>
      <c r="D20" s="15" t="s">
        <v>51</v>
      </c>
      <c r="E20" s="16">
        <v>287010</v>
      </c>
      <c r="F20" s="16">
        <v>287010</v>
      </c>
      <c r="G20" s="16">
        <v>281496</v>
      </c>
      <c r="H20" s="16">
        <v>297055</v>
      </c>
      <c r="I20" s="16">
        <v>362250</v>
      </c>
      <c r="J20" s="16">
        <f t="shared" si="0"/>
        <v>65195</v>
      </c>
      <c r="K20" s="17">
        <f t="shared" si="1"/>
        <v>0.21947114170776455</v>
      </c>
      <c r="L20" s="1"/>
      <c r="N20" s="22"/>
      <c r="O20" s="22"/>
    </row>
    <row r="21" spans="1:15" ht="15" customHeight="1">
      <c r="A21" s="14" t="s">
        <v>35</v>
      </c>
      <c r="B21" s="14" t="s">
        <v>52</v>
      </c>
      <c r="C21" s="14" t="s">
        <v>35</v>
      </c>
      <c r="D21" s="15" t="s">
        <v>53</v>
      </c>
      <c r="E21" s="16">
        <v>4784</v>
      </c>
      <c r="F21" s="16">
        <v>35966</v>
      </c>
      <c r="G21" s="16">
        <v>19646</v>
      </c>
      <c r="H21" s="16">
        <v>4951</v>
      </c>
      <c r="I21" s="16">
        <v>4668</v>
      </c>
      <c r="J21" s="16">
        <f t="shared" si="0"/>
        <v>-283</v>
      </c>
      <c r="K21" s="17">
        <f t="shared" si="1"/>
        <v>-0.0571601696626944</v>
      </c>
      <c r="L21" s="1"/>
      <c r="N21" s="22"/>
      <c r="O21" s="22"/>
    </row>
    <row r="22" spans="1:15" ht="15" customHeight="1">
      <c r="A22" s="14" t="s">
        <v>54</v>
      </c>
      <c r="B22" s="14" t="s">
        <v>35</v>
      </c>
      <c r="C22" s="14" t="s">
        <v>35</v>
      </c>
      <c r="D22" s="15" t="s">
        <v>55</v>
      </c>
      <c r="E22" s="16">
        <v>16705697</v>
      </c>
      <c r="F22" s="16">
        <v>16283785</v>
      </c>
      <c r="G22" s="16">
        <v>10476838</v>
      </c>
      <c r="H22" s="16">
        <v>17290398</v>
      </c>
      <c r="I22" s="16">
        <v>17978717</v>
      </c>
      <c r="J22" s="16">
        <f t="shared" si="0"/>
        <v>688319</v>
      </c>
      <c r="K22" s="17">
        <f t="shared" si="1"/>
        <v>0.03980932075710461</v>
      </c>
      <c r="L22" s="1"/>
      <c r="N22" s="22"/>
      <c r="O22" s="22"/>
    </row>
    <row r="23" spans="1:15" ht="15" customHeight="1">
      <c r="A23" s="14" t="s">
        <v>35</v>
      </c>
      <c r="B23" s="14" t="s">
        <v>14</v>
      </c>
      <c r="C23" s="14" t="s">
        <v>35</v>
      </c>
      <c r="D23" s="15" t="s">
        <v>56</v>
      </c>
      <c r="E23" s="16">
        <v>16705697</v>
      </c>
      <c r="F23" s="16">
        <v>16283785</v>
      </c>
      <c r="G23" s="16">
        <v>10476838</v>
      </c>
      <c r="H23" s="16">
        <v>17290398</v>
      </c>
      <c r="I23" s="16">
        <v>17978717</v>
      </c>
      <c r="J23" s="16">
        <f t="shared" si="0"/>
        <v>688319</v>
      </c>
      <c r="K23" s="17">
        <f t="shared" si="1"/>
        <v>0.03980932075710461</v>
      </c>
      <c r="L23" s="1"/>
      <c r="N23" s="22"/>
      <c r="O23" s="22"/>
    </row>
    <row r="24" spans="1:15" ht="15" customHeight="1">
      <c r="A24" s="14" t="s">
        <v>57</v>
      </c>
      <c r="B24" s="14" t="s">
        <v>35</v>
      </c>
      <c r="C24" s="14" t="s">
        <v>35</v>
      </c>
      <c r="D24" s="15" t="s">
        <v>58</v>
      </c>
      <c r="E24" s="16">
        <v>0</v>
      </c>
      <c r="F24" s="16">
        <v>0</v>
      </c>
      <c r="G24" s="16">
        <v>0</v>
      </c>
      <c r="H24" s="16">
        <v>0</v>
      </c>
      <c r="I24" s="16">
        <v>32603</v>
      </c>
      <c r="J24" s="16">
        <f t="shared" si="0"/>
        <v>32603</v>
      </c>
      <c r="K24" s="17" t="s">
        <v>35</v>
      </c>
      <c r="L24" s="1"/>
      <c r="N24" s="22"/>
      <c r="O24" s="22"/>
    </row>
    <row r="25" spans="1:15" ht="15" customHeight="1">
      <c r="A25" s="14" t="s">
        <v>35</v>
      </c>
      <c r="B25" s="14" t="s">
        <v>11</v>
      </c>
      <c r="C25" s="14" t="s">
        <v>35</v>
      </c>
      <c r="D25" s="15" t="s">
        <v>59</v>
      </c>
      <c r="E25" s="16">
        <v>0</v>
      </c>
      <c r="F25" s="16">
        <v>0</v>
      </c>
      <c r="G25" s="16">
        <v>0</v>
      </c>
      <c r="H25" s="16">
        <v>0</v>
      </c>
      <c r="I25" s="16">
        <v>32603</v>
      </c>
      <c r="J25" s="16">
        <f t="shared" si="0"/>
        <v>32603</v>
      </c>
      <c r="K25" s="17" t="s">
        <v>35</v>
      </c>
      <c r="L25" s="1"/>
      <c r="N25" s="22"/>
      <c r="O25" s="22"/>
    </row>
    <row r="26" spans="1:15" ht="15" customHeight="1">
      <c r="A26" s="14" t="s">
        <v>60</v>
      </c>
      <c r="B26" s="14" t="s">
        <v>35</v>
      </c>
      <c r="C26" s="14" t="s">
        <v>35</v>
      </c>
      <c r="D26" s="15" t="s">
        <v>61</v>
      </c>
      <c r="E26" s="16">
        <v>26575</v>
      </c>
      <c r="F26" s="16">
        <v>26575</v>
      </c>
      <c r="G26" s="16">
        <v>100348</v>
      </c>
      <c r="H26" s="16">
        <v>27505</v>
      </c>
      <c r="I26" s="16">
        <v>2588</v>
      </c>
      <c r="J26" s="16">
        <f t="shared" si="0"/>
        <v>-24917</v>
      </c>
      <c r="K26" s="17">
        <f>(J26/H26)</f>
        <v>-0.9059080167242319</v>
      </c>
      <c r="L26" s="1"/>
      <c r="N26" s="22"/>
      <c r="O26" s="22"/>
    </row>
    <row r="27" spans="1:15" ht="15" customHeight="1">
      <c r="A27" s="14" t="s">
        <v>35</v>
      </c>
      <c r="B27" s="14" t="s">
        <v>57</v>
      </c>
      <c r="C27" s="14" t="s">
        <v>35</v>
      </c>
      <c r="D27" s="15" t="s">
        <v>62</v>
      </c>
      <c r="E27" s="16">
        <v>26575</v>
      </c>
      <c r="F27" s="16">
        <v>26575</v>
      </c>
      <c r="G27" s="16">
        <v>100348</v>
      </c>
      <c r="H27" s="16">
        <v>27505</v>
      </c>
      <c r="I27" s="16">
        <v>2588</v>
      </c>
      <c r="J27" s="16">
        <f t="shared" si="0"/>
        <v>-24917</v>
      </c>
      <c r="K27" s="17">
        <f>(J27/H27)</f>
        <v>-0.9059080167242319</v>
      </c>
      <c r="L27" s="1"/>
      <c r="N27" s="22"/>
      <c r="O27" s="22"/>
    </row>
    <row r="28" spans="1:15" ht="15" customHeight="1">
      <c r="A28" s="14" t="s">
        <v>63</v>
      </c>
      <c r="B28" s="14" t="s">
        <v>35</v>
      </c>
      <c r="C28" s="14" t="s">
        <v>35</v>
      </c>
      <c r="D28" s="15" t="s">
        <v>64</v>
      </c>
      <c r="E28" s="16">
        <v>10</v>
      </c>
      <c r="F28" s="16">
        <v>10</v>
      </c>
      <c r="G28" s="16">
        <v>0</v>
      </c>
      <c r="H28" s="16">
        <v>10</v>
      </c>
      <c r="I28" s="16">
        <v>10</v>
      </c>
      <c r="J28" s="18"/>
      <c r="K28" s="17" t="s">
        <v>35</v>
      </c>
      <c r="L28" s="1"/>
      <c r="N28" s="22"/>
      <c r="O28" s="22"/>
    </row>
    <row r="29" spans="1:15" ht="15" customHeight="1">
      <c r="A29" s="10" t="s">
        <v>35</v>
      </c>
      <c r="B29" s="10" t="s">
        <v>35</v>
      </c>
      <c r="C29" s="10" t="s">
        <v>35</v>
      </c>
      <c r="D29" s="11" t="s">
        <v>65</v>
      </c>
      <c r="E29" s="12">
        <v>18060511</v>
      </c>
      <c r="F29" s="12">
        <v>17669781</v>
      </c>
      <c r="G29" s="12">
        <v>12876472</v>
      </c>
      <c r="H29" s="12">
        <v>18692629</v>
      </c>
      <c r="I29" s="12">
        <v>20219826</v>
      </c>
      <c r="J29" s="12">
        <f>I29-H29</f>
        <v>1527197</v>
      </c>
      <c r="K29" s="13">
        <f>(J29/H29)</f>
        <v>0.081700492745028</v>
      </c>
      <c r="L29" s="1"/>
      <c r="N29" s="22"/>
      <c r="O29" s="22"/>
    </row>
    <row r="30" spans="1:15" ht="15" customHeight="1">
      <c r="A30" s="14" t="s">
        <v>66</v>
      </c>
      <c r="B30" s="14" t="s">
        <v>35</v>
      </c>
      <c r="C30" s="14" t="s">
        <v>35</v>
      </c>
      <c r="D30" s="15" t="s">
        <v>67</v>
      </c>
      <c r="E30" s="16">
        <v>6229240</v>
      </c>
      <c r="F30" s="16">
        <v>5925504</v>
      </c>
      <c r="G30" s="16">
        <v>3909944</v>
      </c>
      <c r="H30" s="16">
        <v>6447264</v>
      </c>
      <c r="I30" s="16">
        <v>6473242</v>
      </c>
      <c r="J30" s="16">
        <f>I30-H30</f>
        <v>25978</v>
      </c>
      <c r="K30" s="17">
        <f>(J30/H30)</f>
        <v>0.004029306074638792</v>
      </c>
      <c r="L30" s="1"/>
      <c r="N30" s="22"/>
      <c r="O30" s="22"/>
    </row>
    <row r="31" spans="1:15" ht="15" customHeight="1">
      <c r="A31" s="14" t="s">
        <v>68</v>
      </c>
      <c r="B31" s="14" t="s">
        <v>35</v>
      </c>
      <c r="C31" s="14" t="s">
        <v>35</v>
      </c>
      <c r="D31" s="15" t="s">
        <v>69</v>
      </c>
      <c r="E31" s="16">
        <v>2016845</v>
      </c>
      <c r="F31" s="16">
        <v>2016845</v>
      </c>
      <c r="G31" s="16">
        <v>1161823</v>
      </c>
      <c r="H31" s="16">
        <v>2087435</v>
      </c>
      <c r="I31" s="16">
        <v>2545974</v>
      </c>
      <c r="J31" s="16">
        <f>I31-H31</f>
        <v>458539</v>
      </c>
      <c r="K31" s="17">
        <f>(J31/H31)</f>
        <v>0.21966624110451344</v>
      </c>
      <c r="L31" s="1"/>
      <c r="N31" s="22"/>
      <c r="O31" s="22"/>
    </row>
    <row r="32" spans="1:15" ht="15" customHeight="1">
      <c r="A32" s="14" t="s">
        <v>70</v>
      </c>
      <c r="B32" s="14" t="s">
        <v>35</v>
      </c>
      <c r="C32" s="14" t="s">
        <v>35</v>
      </c>
      <c r="D32" s="15" t="s">
        <v>71</v>
      </c>
      <c r="E32" s="16">
        <v>10</v>
      </c>
      <c r="F32" s="16">
        <v>10</v>
      </c>
      <c r="G32" s="16">
        <v>0</v>
      </c>
      <c r="H32" s="16">
        <v>10</v>
      </c>
      <c r="I32" s="16">
        <v>10</v>
      </c>
      <c r="J32" s="18"/>
      <c r="K32" s="17" t="s">
        <v>35</v>
      </c>
      <c r="L32" s="1"/>
      <c r="N32" s="22"/>
      <c r="O32" s="22"/>
    </row>
    <row r="33" spans="1:15" ht="15" customHeight="1">
      <c r="A33" s="14" t="s">
        <v>35</v>
      </c>
      <c r="B33" s="14" t="s">
        <v>11</v>
      </c>
      <c r="C33" s="14" t="s">
        <v>35</v>
      </c>
      <c r="D33" s="15" t="s">
        <v>72</v>
      </c>
      <c r="E33" s="16">
        <v>10</v>
      </c>
      <c r="F33" s="16">
        <v>10</v>
      </c>
      <c r="G33" s="16">
        <v>0</v>
      </c>
      <c r="H33" s="16">
        <v>10</v>
      </c>
      <c r="I33" s="16">
        <v>10</v>
      </c>
      <c r="J33" s="18"/>
      <c r="K33" s="17" t="s">
        <v>35</v>
      </c>
      <c r="L33" s="1"/>
      <c r="N33" s="22"/>
      <c r="O33" s="22"/>
    </row>
    <row r="34" spans="1:15" ht="15" customHeight="1">
      <c r="A34" s="14" t="s">
        <v>73</v>
      </c>
      <c r="B34" s="14" t="s">
        <v>35</v>
      </c>
      <c r="C34" s="14" t="s">
        <v>35</v>
      </c>
      <c r="D34" s="15" t="s">
        <v>38</v>
      </c>
      <c r="E34" s="16">
        <v>9131337</v>
      </c>
      <c r="F34" s="16">
        <v>8959585</v>
      </c>
      <c r="G34" s="16">
        <v>5424367</v>
      </c>
      <c r="H34" s="16">
        <v>9450934</v>
      </c>
      <c r="I34" s="16">
        <v>10417491</v>
      </c>
      <c r="J34" s="16">
        <f aca="true" t="shared" si="2" ref="J34:J39">I34-H34</f>
        <v>966557</v>
      </c>
      <c r="K34" s="17">
        <f aca="true" t="shared" si="3" ref="K34:K39">(J34/H34)</f>
        <v>0.1022710559612415</v>
      </c>
      <c r="L34" s="1"/>
      <c r="N34" s="22"/>
      <c r="O34" s="22"/>
    </row>
    <row r="35" spans="1:15" ht="15" customHeight="1">
      <c r="A35" s="14" t="s">
        <v>35</v>
      </c>
      <c r="B35" s="14" t="s">
        <v>11</v>
      </c>
      <c r="C35" s="14" t="s">
        <v>35</v>
      </c>
      <c r="D35" s="15" t="s">
        <v>74</v>
      </c>
      <c r="E35" s="16">
        <v>9131337</v>
      </c>
      <c r="F35" s="16">
        <v>8959585</v>
      </c>
      <c r="G35" s="16">
        <v>5424367</v>
      </c>
      <c r="H35" s="16">
        <v>9450934</v>
      </c>
      <c r="I35" s="16">
        <v>10417491</v>
      </c>
      <c r="J35" s="16">
        <f t="shared" si="2"/>
        <v>966557</v>
      </c>
      <c r="K35" s="17">
        <f t="shared" si="3"/>
        <v>0.1022710559612415</v>
      </c>
      <c r="L35" s="1"/>
      <c r="N35" s="22"/>
      <c r="O35" s="22"/>
    </row>
    <row r="36" spans="1:15" ht="15" customHeight="1">
      <c r="A36" s="14" t="s">
        <v>35</v>
      </c>
      <c r="B36" s="14" t="s">
        <v>35</v>
      </c>
      <c r="C36" s="14" t="s">
        <v>75</v>
      </c>
      <c r="D36" s="15" t="s">
        <v>76</v>
      </c>
      <c r="E36" s="16">
        <v>2602079</v>
      </c>
      <c r="F36" s="16">
        <v>2726827</v>
      </c>
      <c r="G36" s="16">
        <v>1647111</v>
      </c>
      <c r="H36" s="16">
        <v>2693152</v>
      </c>
      <c r="I36" s="16">
        <v>3407737</v>
      </c>
      <c r="J36" s="16">
        <f t="shared" si="2"/>
        <v>714585</v>
      </c>
      <c r="K36" s="17">
        <f t="shared" si="3"/>
        <v>0.2653340769477549</v>
      </c>
      <c r="L36" s="1"/>
      <c r="N36" s="22"/>
      <c r="O36" s="22"/>
    </row>
    <row r="37" spans="1:15" ht="15" customHeight="1">
      <c r="A37" s="14" t="s">
        <v>35</v>
      </c>
      <c r="B37" s="14" t="s">
        <v>35</v>
      </c>
      <c r="C37" s="14" t="s">
        <v>77</v>
      </c>
      <c r="D37" s="15" t="s">
        <v>78</v>
      </c>
      <c r="E37" s="16">
        <v>2773148</v>
      </c>
      <c r="F37" s="16">
        <v>2621670</v>
      </c>
      <c r="G37" s="16">
        <v>1642863</v>
      </c>
      <c r="H37" s="16">
        <v>2870208</v>
      </c>
      <c r="I37" s="16">
        <v>3192728</v>
      </c>
      <c r="J37" s="16">
        <f t="shared" si="2"/>
        <v>322520</v>
      </c>
      <c r="K37" s="17">
        <f t="shared" si="3"/>
        <v>0.1123681628648516</v>
      </c>
      <c r="L37" s="1"/>
      <c r="N37" s="22"/>
      <c r="O37" s="22"/>
    </row>
    <row r="38" spans="1:15" ht="15" customHeight="1">
      <c r="A38" s="14" t="s">
        <v>35</v>
      </c>
      <c r="B38" s="14" t="s">
        <v>35</v>
      </c>
      <c r="C38" s="14" t="s">
        <v>79</v>
      </c>
      <c r="D38" s="15" t="s">
        <v>80</v>
      </c>
      <c r="E38" s="16">
        <v>2137562</v>
      </c>
      <c r="F38" s="16">
        <v>2008354</v>
      </c>
      <c r="G38" s="16">
        <v>1180775</v>
      </c>
      <c r="H38" s="16">
        <v>2212377</v>
      </c>
      <c r="I38" s="16">
        <v>2275766</v>
      </c>
      <c r="J38" s="16">
        <f t="shared" si="2"/>
        <v>63389</v>
      </c>
      <c r="K38" s="17">
        <f t="shared" si="3"/>
        <v>0.02865198833652673</v>
      </c>
      <c r="L38" s="1"/>
      <c r="N38" s="22"/>
      <c r="O38" s="22"/>
    </row>
    <row r="39" spans="1:15" ht="15" customHeight="1">
      <c r="A39" s="14" t="s">
        <v>35</v>
      </c>
      <c r="B39" s="14" t="s">
        <v>35</v>
      </c>
      <c r="C39" s="14" t="s">
        <v>81</v>
      </c>
      <c r="D39" s="15" t="s">
        <v>82</v>
      </c>
      <c r="E39" s="16">
        <v>1618548</v>
      </c>
      <c r="F39" s="16">
        <v>1544234</v>
      </c>
      <c r="G39" s="16">
        <v>923637</v>
      </c>
      <c r="H39" s="16">
        <v>1675197</v>
      </c>
      <c r="I39" s="16">
        <v>1541260</v>
      </c>
      <c r="J39" s="16">
        <f t="shared" si="2"/>
        <v>-133937</v>
      </c>
      <c r="K39" s="17">
        <f t="shared" si="3"/>
        <v>-0.07995298463404603</v>
      </c>
      <c r="L39" s="1"/>
      <c r="N39" s="22"/>
      <c r="O39" s="22"/>
    </row>
    <row r="40" spans="1:15" s="24" customFormat="1" ht="15" customHeight="1">
      <c r="A40" s="26" t="s">
        <v>35</v>
      </c>
      <c r="B40" s="26" t="s">
        <v>35</v>
      </c>
      <c r="C40" s="26" t="s">
        <v>83</v>
      </c>
      <c r="D40" s="27" t="s">
        <v>84</v>
      </c>
      <c r="E40" s="28">
        <v>0</v>
      </c>
      <c r="F40" s="28">
        <v>58500</v>
      </c>
      <c r="G40" s="28">
        <v>29981</v>
      </c>
      <c r="H40" s="28">
        <v>0</v>
      </c>
      <c r="I40" s="28">
        <v>0</v>
      </c>
      <c r="J40" s="29"/>
      <c r="K40" s="30" t="s">
        <v>35</v>
      </c>
      <c r="L40" s="23"/>
      <c r="N40" s="25"/>
      <c r="O40" s="25"/>
    </row>
    <row r="41" spans="1:15" ht="15" customHeight="1">
      <c r="A41" s="31" t="s">
        <v>85</v>
      </c>
      <c r="B41" s="31" t="s">
        <v>35</v>
      </c>
      <c r="C41" s="31" t="s">
        <v>35</v>
      </c>
      <c r="D41" s="32" t="s">
        <v>86</v>
      </c>
      <c r="E41" s="33">
        <v>287031</v>
      </c>
      <c r="F41" s="33">
        <v>318213</v>
      </c>
      <c r="G41" s="33">
        <v>281607</v>
      </c>
      <c r="H41" s="33">
        <v>297077</v>
      </c>
      <c r="I41" s="33">
        <v>362260</v>
      </c>
      <c r="J41" s="33">
        <f>I41-H41</f>
        <v>65183</v>
      </c>
      <c r="K41" s="34">
        <f>(J41/H41)</f>
        <v>0.21941449523187592</v>
      </c>
      <c r="L41" s="1"/>
      <c r="N41" s="22"/>
      <c r="O41" s="22"/>
    </row>
    <row r="42" spans="1:15" ht="15" customHeight="1">
      <c r="A42" s="14" t="s">
        <v>35</v>
      </c>
      <c r="B42" s="14" t="s">
        <v>14</v>
      </c>
      <c r="C42" s="14" t="s">
        <v>35</v>
      </c>
      <c r="D42" s="15" t="s">
        <v>87</v>
      </c>
      <c r="E42" s="16">
        <v>10</v>
      </c>
      <c r="F42" s="16">
        <v>10</v>
      </c>
      <c r="G42" s="16">
        <v>0</v>
      </c>
      <c r="H42" s="16">
        <v>10</v>
      </c>
      <c r="I42" s="16">
        <v>0</v>
      </c>
      <c r="J42" s="16">
        <f>I42-H42</f>
        <v>-10</v>
      </c>
      <c r="K42" s="17">
        <f>(J42/H42)</f>
        <v>-1</v>
      </c>
      <c r="L42" s="1"/>
      <c r="N42" s="22"/>
      <c r="O42" s="22"/>
    </row>
    <row r="43" spans="1:15" ht="15" customHeight="1">
      <c r="A43" s="14" t="s">
        <v>35</v>
      </c>
      <c r="B43" s="14" t="s">
        <v>52</v>
      </c>
      <c r="C43" s="14" t="s">
        <v>35</v>
      </c>
      <c r="D43" s="15" t="s">
        <v>88</v>
      </c>
      <c r="E43" s="16">
        <v>287021</v>
      </c>
      <c r="F43" s="16">
        <v>318203</v>
      </c>
      <c r="G43" s="16">
        <v>281607</v>
      </c>
      <c r="H43" s="16">
        <v>297067</v>
      </c>
      <c r="I43" s="16">
        <v>362260</v>
      </c>
      <c r="J43" s="16">
        <f>I43-H43</f>
        <v>65193</v>
      </c>
      <c r="K43" s="17">
        <f>(J43/H43)</f>
        <v>0.21945554369889622</v>
      </c>
      <c r="L43" s="1"/>
      <c r="N43" s="22"/>
      <c r="O43" s="22"/>
    </row>
    <row r="44" spans="1:15" ht="15" customHeight="1">
      <c r="A44" s="14" t="s">
        <v>89</v>
      </c>
      <c r="B44" s="14" t="s">
        <v>35</v>
      </c>
      <c r="C44" s="14" t="s">
        <v>35</v>
      </c>
      <c r="D44" s="15" t="s">
        <v>90</v>
      </c>
      <c r="E44" s="16">
        <v>396038</v>
      </c>
      <c r="F44" s="16">
        <v>449614</v>
      </c>
      <c r="G44" s="16">
        <v>337625</v>
      </c>
      <c r="H44" s="16">
        <v>409899</v>
      </c>
      <c r="I44" s="16">
        <v>420839</v>
      </c>
      <c r="J44" s="16">
        <f>I44-H44</f>
        <v>10940</v>
      </c>
      <c r="K44" s="17">
        <f>(J44/H44)</f>
        <v>0.026689501560140425</v>
      </c>
      <c r="L44" s="1"/>
      <c r="N44" s="22"/>
      <c r="O44" s="22"/>
    </row>
    <row r="45" spans="1:15" ht="15" customHeight="1">
      <c r="A45" s="14" t="s">
        <v>35</v>
      </c>
      <c r="B45" s="14" t="s">
        <v>47</v>
      </c>
      <c r="C45" s="14" t="s">
        <v>35</v>
      </c>
      <c r="D45" s="15" t="s">
        <v>91</v>
      </c>
      <c r="E45" s="16">
        <v>396038</v>
      </c>
      <c r="F45" s="16">
        <v>449614</v>
      </c>
      <c r="G45" s="16">
        <v>337625</v>
      </c>
      <c r="H45" s="16">
        <v>409899</v>
      </c>
      <c r="I45" s="16">
        <v>420839</v>
      </c>
      <c r="J45" s="16">
        <f>I45-H45</f>
        <v>10940</v>
      </c>
      <c r="K45" s="17">
        <f>(J45/H45)</f>
        <v>0.026689501560140425</v>
      </c>
      <c r="L45" s="1"/>
      <c r="N45" s="22"/>
      <c r="O45" s="22"/>
    </row>
    <row r="46" spans="1:15" ht="15" customHeight="1">
      <c r="A46" s="14" t="s">
        <v>92</v>
      </c>
      <c r="B46" s="14" t="s">
        <v>35</v>
      </c>
      <c r="C46" s="14" t="s">
        <v>35</v>
      </c>
      <c r="D46" s="15" t="s">
        <v>93</v>
      </c>
      <c r="E46" s="16">
        <v>10</v>
      </c>
      <c r="F46" s="16">
        <v>10</v>
      </c>
      <c r="G46" s="16">
        <v>1761106</v>
      </c>
      <c r="H46" s="16">
        <v>10</v>
      </c>
      <c r="I46" s="16">
        <v>10</v>
      </c>
      <c r="J46" s="18"/>
      <c r="K46" s="17" t="s">
        <v>35</v>
      </c>
      <c r="L46" s="1"/>
      <c r="N46" s="22"/>
      <c r="O46" s="22"/>
    </row>
    <row r="47" spans="1:15" ht="15" customHeight="1">
      <c r="A47" s="26" t="s">
        <v>35</v>
      </c>
      <c r="B47" s="26" t="s">
        <v>47</v>
      </c>
      <c r="C47" s="26" t="s">
        <v>35</v>
      </c>
      <c r="D47" s="27" t="s">
        <v>94</v>
      </c>
      <c r="E47" s="28">
        <v>10</v>
      </c>
      <c r="F47" s="28">
        <v>10</v>
      </c>
      <c r="G47" s="28">
        <v>1761106</v>
      </c>
      <c r="H47" s="28">
        <v>10</v>
      </c>
      <c r="I47" s="28">
        <v>10</v>
      </c>
      <c r="J47" s="29"/>
      <c r="K47" s="30" t="s">
        <v>35</v>
      </c>
      <c r="L47" s="1"/>
      <c r="N47" s="22"/>
      <c r="O47" s="22"/>
    </row>
    <row r="48" spans="1:15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N48" s="22"/>
      <c r="O48" s="22"/>
    </row>
    <row r="49" spans="1:15" ht="15" customHeight="1">
      <c r="A49" s="35" t="s">
        <v>95</v>
      </c>
      <c r="B49" s="36"/>
      <c r="C49" s="36"/>
      <c r="D49" s="36"/>
      <c r="E49" s="19">
        <v>17773480</v>
      </c>
      <c r="F49" s="19">
        <v>17351568</v>
      </c>
      <c r="G49" s="19">
        <v>10833759</v>
      </c>
      <c r="H49" s="19">
        <v>18395552</v>
      </c>
      <c r="I49" s="19">
        <v>19857556</v>
      </c>
      <c r="J49" s="19">
        <v>1462004</v>
      </c>
      <c r="K49" s="20">
        <v>0.0794759515778597</v>
      </c>
      <c r="L49" s="1"/>
      <c r="N49" s="22"/>
      <c r="O49" s="22"/>
    </row>
    <row r="50" spans="1:12" ht="15" customHeight="1">
      <c r="A50" s="37" t="s">
        <v>96</v>
      </c>
      <c r="B50" s="38"/>
      <c r="C50" s="38"/>
      <c r="D50" s="38"/>
      <c r="E50" s="38"/>
      <c r="F50" s="38"/>
      <c r="G50" s="38"/>
      <c r="H50" s="38"/>
      <c r="I50" s="38"/>
      <c r="J50" s="1"/>
      <c r="K50" s="1"/>
      <c r="L50" s="1"/>
    </row>
    <row r="51" spans="1:12" ht="5.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3" spans="5:11" ht="15">
      <c r="E53" s="21"/>
      <c r="F53" s="21"/>
      <c r="G53" s="21"/>
      <c r="H53" s="21"/>
      <c r="I53" s="21"/>
      <c r="J53" s="21"/>
      <c r="K53" s="21"/>
    </row>
    <row r="54" spans="5:11" ht="15">
      <c r="E54" s="21"/>
      <c r="F54" s="21"/>
      <c r="G54" s="21"/>
      <c r="H54" s="21"/>
      <c r="I54" s="21"/>
      <c r="J54" s="21"/>
      <c r="K54" s="2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49:D49"/>
    <mergeCell ref="A50:I50"/>
    <mergeCell ref="A6:B6"/>
    <mergeCell ref="C6:F6"/>
    <mergeCell ref="A7:B7"/>
    <mergeCell ref="C7:F7"/>
    <mergeCell ref="A9:A11"/>
    <mergeCell ref="B9:B11"/>
    <mergeCell ref="C9:C11"/>
    <mergeCell ref="D9:D11"/>
  </mergeCells>
  <printOptions horizontalCentered="1"/>
  <pageMargins left="0.5905511811023623" right="0" top="0.3937007874015748" bottom="0.5905511811023623" header="0" footer="0"/>
  <pageSetup fitToHeight="0" fitToWidth="1" horizontalDpi="600" verticalDpi="600" orientation="landscape" scale="74" r:id="rId1"/>
  <rowBreaks count="1" manualBreakCount="1">
    <brk id="40" max="16383" man="1"/>
  </rowBreaks>
  <ignoredErrors>
    <ignoredError sqref="I5:I7 E9:K9 A41:C47 A13:C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2023-09-29T14:53:15Z</dcterms:modified>
  <cp:category/>
  <cp:version/>
  <cp:contentType/>
  <cp:contentStatus/>
</cp:coreProperties>
</file>