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analitico'!$A$1:$L$41</definedName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<sst xmlns="http://schemas.openxmlformats.org/spreadsheetml/2006/main" count="162" uniqueCount="85">
  <si>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</si>
  <si>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</si>
  <si>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</si>
  <si>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</si>
  <si>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</si>
  <si>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>MINISTERIO DE LAS CULTURAS, LAS ARTES Y EL PATRIMONIO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</si>
  <si>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</si>
  <si>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</si>
  <si>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</si>
  <si>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SUBSECRETARÍA DE LAS CULTURAS Y LAS ARTES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</si>
  <si>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</si>
  <si>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</si>
  <si>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</si>
  <si>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FONDOS CULTURALES Y ARTÍSTICOS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</si>
  <si>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</si>
  <si>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</si>
  <si>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</si>
  <si>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</si>
  <si>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</si>
  <si>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</si>
  <si>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</si>
  <si>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</si>
  <si>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</si>
  <si>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</si>
  <si>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</si>
  <si>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</si>
  <si>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</si>
  <si>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</si>
  <si>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</si>
  <si>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</si>
  <si>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</si>
  <si>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</si>
  <si>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</si>
  <si>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</si>
  <si>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</si>
  <si>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</si>
  <si>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</si>
  <si>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</si>
  <si>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</si>
  <si>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</si>
  <si>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</si>
  <si>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</si>
  <si>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</si>
  <si>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</si>
  <si>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</si>
  <si>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</si>
  <si>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</si>
  <si>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</si>
  <si>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</si>
  <si>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</si>
  <si>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</si>
  <si>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</si>
  <si>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</si>
  <si>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</si>
  <si>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</si>
  <si>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</si>
  <si>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</si>
  <si>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</si>
  <si>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</si>
  <si>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</si>
  <si>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094</t>
    </r>
  </si>
  <si>
    <r>
      <rPr>
        <sz val="10"/>
        <rFont val="Times New Roman"/>
        <family val="2"/>
      </rPr>
      <t>Fondo Nacional de Fomento del Libro y la Lectura, Ley N° 19.227</t>
    </r>
  </si>
  <si>
    <r>
      <rPr>
        <sz val="10"/>
        <rFont val="Times New Roman"/>
        <family val="2"/>
      </rPr>
      <t>097</t>
    </r>
  </si>
  <si>
    <r>
      <rPr>
        <sz val="10"/>
        <rFont val="Times New Roman"/>
        <family val="2"/>
      </rPr>
      <t>Fondo Nacional de Desarrollo Cultural y las Artes, Ley N° 19.891</t>
    </r>
  </si>
  <si>
    <r>
      <rPr>
        <sz val="10"/>
        <rFont val="Times New Roman"/>
        <family val="2"/>
      </rPr>
      <t>520</t>
    </r>
  </si>
  <si>
    <r>
      <rPr>
        <sz val="10"/>
        <rFont val="Times New Roman"/>
        <family val="2"/>
      </rPr>
      <t>Fondo para el Fomento de la Música Nacional, Ley N° 19.928</t>
    </r>
  </si>
  <si>
    <r>
      <rPr>
        <sz val="10"/>
        <rFont val="Times New Roman"/>
        <family val="2"/>
      </rPr>
      <t>521</t>
    </r>
  </si>
  <si>
    <r>
      <rPr>
        <sz val="10"/>
        <rFont val="Times New Roman"/>
        <family val="2"/>
      </rPr>
      <t>Fondo de Fomento Audiovisual, Ley N° 19.981</t>
    </r>
  </si>
  <si>
    <r>
      <rPr>
        <sz val="10"/>
        <rFont val="Times New Roman"/>
        <family val="2"/>
      </rPr>
      <t>522</t>
    </r>
  </si>
  <si>
    <r>
      <rPr>
        <sz val="10"/>
        <rFont val="Times New Roman"/>
        <family val="2"/>
      </rPr>
      <t>Fondo Nacional de Fomento y Desarrollo de las Artes Escénicas, Ley N° 21.175.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</si>
  <si>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</si>
  <si>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</si>
  <si>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</si>
  <si>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Organismos Internacionales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</si>
  <si>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</si>
  <si>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</si>
  <si>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</si>
  <si>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</si>
  <si>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</si>
  <si>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</si>
  <si>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</si>
  <si>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</si>
  <si>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</si>
  <si>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Variación monto $ 
(5) - (4)</t>
  </si>
  <si>
    <t xml:space="preserve">   Variación %  
  (6) /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</si>
</sst>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 style="thin">
        <color rgb="FFFFFFFF"/>
      </bottom>
    </border>
    <border>
      <left style="thin">
        <color rgb="FF000000"/>
      </left>
      <right style="thin">
        <color rgb="FF000000"/>
      </right>
      <top style="thin"/>
      <bottom style="thin">
        <color rgb="FFFFFFFF"/>
      </bottom>
    </border>
    <border>
      <left style="thin">
        <color rgb="FF000000"/>
      </left>
      <right style="thin"/>
      <top style="thin"/>
      <bottom style="thin">
        <color rgb="FFFFFFFF"/>
      </bottom>
    </border>
    <border>
      <left style="thin"/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/>
      <top style="thin">
        <color rgb="FFFFFFFF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top" wrapText="1"/>
    </xf>
    <xf numFmtId="3" fontId="3" fillId="3" borderId="6" xfId="0" applyNumberFormat="1" applyFont="1" applyFill="1" applyBorder="1" applyAlignment="1">
      <alignment horizontal="right" vertical="top" wrapText="1"/>
    </xf>
    <xf numFmtId="164" fontId="3" fillId="3" borderId="6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164" fontId="4" fillId="2" borderId="9" xfId="0" applyNumberFormat="1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center" vertical="top" wrapText="1"/>
    </xf>
    <xf numFmtId="164" fontId="4" fillId="2" borderId="11" xfId="0" applyNumberFormat="1" applyFont="1" applyFill="1" applyBorder="1" applyAlignment="1">
      <alignment horizontal="right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right" vertical="top" wrapText="1"/>
    </xf>
    <xf numFmtId="0" fontId="0" fillId="2" borderId="13" xfId="0" applyFill="1" applyBorder="1" applyAlignment="1" applyProtection="1">
      <alignment wrapText="1"/>
      <protection locked="0"/>
    </xf>
    <xf numFmtId="164" fontId="4" fillId="2" borderId="14" xfId="0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15" xfId="0" applyFont="1" applyFill="1" applyBorder="1" applyAlignment="1">
      <alignment horizontal="left" vertical="top" wrapText="1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>
      <alignment horizontal="left" vertical="top" wrapText="1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>
      <alignment horizontal="left" vertical="top" wrapText="1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>
      <alignment horizontal="left" vertical="top" wrapText="1"/>
    </xf>
    <xf numFmtId="0" fontId="4" fillId="2" borderId="20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2"/>
  <sheetViews>
    <sheetView tabSelected="1" view="pageBreakPreview" zoomScaleSheetLayoutView="100" workbookViewId="0" topLeftCell="A1">
      <selection activeCell="D9" sqref="D9:D1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35.140625" style="0" customWidth="1"/>
    <col min="5" max="5" width="13.28125" style="0" customWidth="1"/>
    <col min="6" max="6" width="14.28125" style="0" customWidth="1"/>
    <col min="7" max="8" width="13.28125" style="0" customWidth="1"/>
    <col min="9" max="9" width="14.8515625" style="0" customWidth="1"/>
    <col min="10" max="10" width="10.57421875" style="0" customWidth="1"/>
    <col min="11" max="11" width="10.421875" style="0" customWidth="1"/>
    <col min="12" max="12" width="5.421875" style="0" customWidth="1"/>
  </cols>
  <sheetData>
    <row r="1" spans="1:12" ht="17.1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1"/>
      <c r="K1" s="1"/>
      <c r="L1" s="1"/>
    </row>
    <row r="2" spans="1:12" ht="17.1" customHeight="1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1"/>
      <c r="K2" s="1"/>
      <c r="L2" s="1"/>
    </row>
    <row r="3" spans="1:12" ht="15" customHeight="1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58" t="s">
        <v>4</v>
      </c>
      <c r="B5" s="59"/>
      <c r="C5" s="60" t="s">
        <v>5</v>
      </c>
      <c r="D5" s="61"/>
      <c r="E5" s="61"/>
      <c r="F5" s="61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44" t="s">
        <v>8</v>
      </c>
      <c r="B6" s="45"/>
      <c r="C6" s="46" t="s">
        <v>9</v>
      </c>
      <c r="D6" s="47"/>
      <c r="E6" s="47"/>
      <c r="F6" s="47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48" t="s">
        <v>12</v>
      </c>
      <c r="B7" s="49"/>
      <c r="C7" s="50" t="s">
        <v>13</v>
      </c>
      <c r="D7" s="51"/>
      <c r="E7" s="51"/>
      <c r="F7" s="51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52" t="s">
        <v>17</v>
      </c>
      <c r="B9" s="52" t="s">
        <v>18</v>
      </c>
      <c r="C9" s="52" t="s">
        <v>19</v>
      </c>
      <c r="D9" s="52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53"/>
      <c r="B10" s="53"/>
      <c r="C10" s="53"/>
      <c r="D10" s="53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38" t="s">
        <v>83</v>
      </c>
      <c r="K10" s="38" t="s">
        <v>84</v>
      </c>
      <c r="L10" s="1"/>
    </row>
    <row r="11" spans="1:12" ht="30" customHeight="1">
      <c r="A11" s="53"/>
      <c r="B11" s="53"/>
      <c r="C11" s="53"/>
      <c r="D11" s="53"/>
      <c r="E11" s="9" t="s">
        <v>32</v>
      </c>
      <c r="F11" s="8" t="s">
        <v>32</v>
      </c>
      <c r="G11" s="8" t="s">
        <v>32</v>
      </c>
      <c r="H11" s="8" t="s">
        <v>33</v>
      </c>
      <c r="I11" s="8" t="s">
        <v>33</v>
      </c>
      <c r="J11" s="39"/>
      <c r="K11" s="39"/>
      <c r="L11" s="1"/>
    </row>
    <row r="12" spans="1:12" ht="15" customHeight="1">
      <c r="A12" s="10" t="s">
        <v>34</v>
      </c>
      <c r="B12" s="10" t="s">
        <v>34</v>
      </c>
      <c r="C12" s="10" t="s">
        <v>34</v>
      </c>
      <c r="D12" s="11" t="s">
        <v>35</v>
      </c>
      <c r="E12" s="12">
        <v>51037730</v>
      </c>
      <c r="F12" s="12">
        <v>53391063</v>
      </c>
      <c r="G12" s="12">
        <v>42085089</v>
      </c>
      <c r="H12" s="12">
        <v>52805059</v>
      </c>
      <c r="I12" s="12">
        <v>57799162</v>
      </c>
      <c r="J12" s="12">
        <f aca="true" t="shared" si="0" ref="J12:J19">I12-H12</f>
        <v>4994103</v>
      </c>
      <c r="K12" s="13">
        <f>(J12/H12)</f>
        <v>0.0945762223274857</v>
      </c>
      <c r="L12" s="1"/>
    </row>
    <row r="13" spans="1:12" ht="15" customHeight="1">
      <c r="A13" s="14" t="s">
        <v>36</v>
      </c>
      <c r="B13" s="14" t="s">
        <v>34</v>
      </c>
      <c r="C13" s="14" t="s">
        <v>34</v>
      </c>
      <c r="D13" s="15" t="s">
        <v>37</v>
      </c>
      <c r="E13" s="16">
        <v>0</v>
      </c>
      <c r="F13" s="16">
        <v>0</v>
      </c>
      <c r="G13" s="16">
        <v>0</v>
      </c>
      <c r="H13" s="16">
        <v>0</v>
      </c>
      <c r="I13" s="16">
        <v>10</v>
      </c>
      <c r="J13" s="16">
        <f t="shared" si="0"/>
        <v>10</v>
      </c>
      <c r="K13" s="17" t="s">
        <v>34</v>
      </c>
      <c r="L13" s="1"/>
    </row>
    <row r="14" spans="1:12" ht="15" customHeight="1">
      <c r="A14" s="14" t="s">
        <v>34</v>
      </c>
      <c r="B14" s="14" t="s">
        <v>15</v>
      </c>
      <c r="C14" s="14" t="s">
        <v>34</v>
      </c>
      <c r="D14" s="15" t="s">
        <v>38</v>
      </c>
      <c r="E14" s="16">
        <v>0</v>
      </c>
      <c r="F14" s="16">
        <v>0</v>
      </c>
      <c r="G14" s="16">
        <v>0</v>
      </c>
      <c r="H14" s="16">
        <v>0</v>
      </c>
      <c r="I14" s="16">
        <v>10</v>
      </c>
      <c r="J14" s="16">
        <f t="shared" si="0"/>
        <v>10</v>
      </c>
      <c r="K14" s="17" t="s">
        <v>34</v>
      </c>
      <c r="L14" s="1"/>
    </row>
    <row r="15" spans="1:12" ht="15" customHeight="1">
      <c r="A15" s="14" t="s">
        <v>34</v>
      </c>
      <c r="B15" s="14" t="s">
        <v>34</v>
      </c>
      <c r="C15" s="14" t="s">
        <v>39</v>
      </c>
      <c r="D15" s="15" t="s">
        <v>40</v>
      </c>
      <c r="E15" s="16">
        <v>0</v>
      </c>
      <c r="F15" s="16">
        <v>0</v>
      </c>
      <c r="G15" s="16">
        <v>0</v>
      </c>
      <c r="H15" s="16">
        <v>0</v>
      </c>
      <c r="I15" s="16">
        <v>10</v>
      </c>
      <c r="J15" s="16">
        <f t="shared" si="0"/>
        <v>10</v>
      </c>
      <c r="K15" s="17" t="s">
        <v>34</v>
      </c>
      <c r="L15" s="1"/>
    </row>
    <row r="16" spans="1:12" ht="15" customHeight="1">
      <c r="A16" s="14" t="s">
        <v>41</v>
      </c>
      <c r="B16" s="14" t="s">
        <v>34</v>
      </c>
      <c r="C16" s="14" t="s">
        <v>34</v>
      </c>
      <c r="D16" s="15" t="s">
        <v>42</v>
      </c>
      <c r="E16" s="16">
        <v>0</v>
      </c>
      <c r="F16" s="16">
        <v>0</v>
      </c>
      <c r="G16" s="16">
        <v>0</v>
      </c>
      <c r="H16" s="16">
        <v>0</v>
      </c>
      <c r="I16" s="16">
        <v>10</v>
      </c>
      <c r="J16" s="16">
        <f t="shared" si="0"/>
        <v>10</v>
      </c>
      <c r="K16" s="17" t="s">
        <v>34</v>
      </c>
      <c r="L16" s="1"/>
    </row>
    <row r="17" spans="1:12" ht="27" customHeight="1">
      <c r="A17" s="14" t="s">
        <v>34</v>
      </c>
      <c r="B17" s="14" t="s">
        <v>11</v>
      </c>
      <c r="C17" s="14" t="s">
        <v>34</v>
      </c>
      <c r="D17" s="15" t="s">
        <v>43</v>
      </c>
      <c r="E17" s="16">
        <v>0</v>
      </c>
      <c r="F17" s="16">
        <v>0</v>
      </c>
      <c r="G17" s="16">
        <v>0</v>
      </c>
      <c r="H17" s="16">
        <v>0</v>
      </c>
      <c r="I17" s="16">
        <v>10</v>
      </c>
      <c r="J17" s="16">
        <f t="shared" si="0"/>
        <v>10</v>
      </c>
      <c r="K17" s="17" t="s">
        <v>34</v>
      </c>
      <c r="L17" s="1"/>
    </row>
    <row r="18" spans="1:12" ht="15" customHeight="1">
      <c r="A18" s="14" t="s">
        <v>44</v>
      </c>
      <c r="B18" s="14" t="s">
        <v>34</v>
      </c>
      <c r="C18" s="14" t="s">
        <v>34</v>
      </c>
      <c r="D18" s="15" t="s">
        <v>45</v>
      </c>
      <c r="E18" s="16">
        <v>51037720</v>
      </c>
      <c r="F18" s="16">
        <v>50730026</v>
      </c>
      <c r="G18" s="16">
        <v>42085089</v>
      </c>
      <c r="H18" s="16">
        <v>52805049</v>
      </c>
      <c r="I18" s="16">
        <v>57799132</v>
      </c>
      <c r="J18" s="16">
        <f t="shared" si="0"/>
        <v>4994083</v>
      </c>
      <c r="K18" s="17">
        <f>(J18/H18)</f>
        <v>0.09457586148627568</v>
      </c>
      <c r="L18" s="1"/>
    </row>
    <row r="19" spans="1:12" ht="15" customHeight="1">
      <c r="A19" s="14" t="s">
        <v>34</v>
      </c>
      <c r="B19" s="14" t="s">
        <v>11</v>
      </c>
      <c r="C19" s="14" t="s">
        <v>34</v>
      </c>
      <c r="D19" s="15" t="s">
        <v>46</v>
      </c>
      <c r="E19" s="16">
        <v>51037720</v>
      </c>
      <c r="F19" s="16">
        <v>50730026</v>
      </c>
      <c r="G19" s="16">
        <v>42085089</v>
      </c>
      <c r="H19" s="16">
        <v>52805049</v>
      </c>
      <c r="I19" s="16">
        <v>57799132</v>
      </c>
      <c r="J19" s="16">
        <f t="shared" si="0"/>
        <v>4994083</v>
      </c>
      <c r="K19" s="17">
        <f>(J19/H19)</f>
        <v>0.09457586148627568</v>
      </c>
      <c r="L19" s="1"/>
    </row>
    <row r="20" spans="1:12" ht="15" customHeight="1">
      <c r="A20" s="14" t="s">
        <v>47</v>
      </c>
      <c r="B20" s="14" t="s">
        <v>34</v>
      </c>
      <c r="C20" s="14" t="s">
        <v>34</v>
      </c>
      <c r="D20" s="15" t="s">
        <v>48</v>
      </c>
      <c r="E20" s="16">
        <v>10</v>
      </c>
      <c r="F20" s="16">
        <v>2661037</v>
      </c>
      <c r="G20" s="16">
        <v>0</v>
      </c>
      <c r="H20" s="16">
        <v>10</v>
      </c>
      <c r="I20" s="16">
        <v>10</v>
      </c>
      <c r="J20" s="18"/>
      <c r="K20" s="17" t="s">
        <v>34</v>
      </c>
      <c r="L20" s="1"/>
    </row>
    <row r="21" spans="1:12" ht="15" customHeight="1">
      <c r="A21" s="21" t="s">
        <v>34</v>
      </c>
      <c r="B21" s="21" t="s">
        <v>34</v>
      </c>
      <c r="C21" s="21" t="s">
        <v>34</v>
      </c>
      <c r="D21" s="22" t="s">
        <v>49</v>
      </c>
      <c r="E21" s="23">
        <v>51037730</v>
      </c>
      <c r="F21" s="23">
        <v>53391063</v>
      </c>
      <c r="G21" s="23">
        <v>40833588</v>
      </c>
      <c r="H21" s="23">
        <v>52805059</v>
      </c>
      <c r="I21" s="23">
        <v>57799162</v>
      </c>
      <c r="J21" s="23">
        <f aca="true" t="shared" si="1" ref="J21:J36">I21-H21</f>
        <v>4994103</v>
      </c>
      <c r="K21" s="24">
        <f>(J21/H21)</f>
        <v>0.0945762223274857</v>
      </c>
      <c r="L21" s="1"/>
    </row>
    <row r="22" spans="1:12" ht="15" customHeight="1">
      <c r="A22" s="25" t="s">
        <v>50</v>
      </c>
      <c r="B22" s="26" t="s">
        <v>34</v>
      </c>
      <c r="C22" s="26" t="s">
        <v>34</v>
      </c>
      <c r="D22" s="27" t="s">
        <v>51</v>
      </c>
      <c r="E22" s="28">
        <v>4092785</v>
      </c>
      <c r="F22" s="28">
        <v>3889773</v>
      </c>
      <c r="G22" s="28">
        <v>1770372</v>
      </c>
      <c r="H22" s="28">
        <v>4236032</v>
      </c>
      <c r="I22" s="28">
        <v>4195058</v>
      </c>
      <c r="J22" s="28">
        <f t="shared" si="1"/>
        <v>-40974</v>
      </c>
      <c r="K22" s="29">
        <f>(J22/H22)</f>
        <v>-0.009672731461896416</v>
      </c>
      <c r="L22" s="1"/>
    </row>
    <row r="23" spans="1:12" ht="15" customHeight="1">
      <c r="A23" s="30" t="s">
        <v>52</v>
      </c>
      <c r="B23" s="14" t="s">
        <v>34</v>
      </c>
      <c r="C23" s="14" t="s">
        <v>34</v>
      </c>
      <c r="D23" s="15" t="s">
        <v>53</v>
      </c>
      <c r="E23" s="16">
        <v>298308</v>
      </c>
      <c r="F23" s="16">
        <v>298308</v>
      </c>
      <c r="G23" s="16">
        <v>37394</v>
      </c>
      <c r="H23" s="16">
        <v>308750</v>
      </c>
      <c r="I23" s="16">
        <v>112849</v>
      </c>
      <c r="J23" s="16">
        <f t="shared" si="1"/>
        <v>-195901</v>
      </c>
      <c r="K23" s="31">
        <f>(J23/H23)</f>
        <v>-0.6344971659919029</v>
      </c>
      <c r="L23" s="1"/>
    </row>
    <row r="24" spans="1:12" ht="15" customHeight="1">
      <c r="A24" s="30" t="s">
        <v>54</v>
      </c>
      <c r="B24" s="14" t="s">
        <v>34</v>
      </c>
      <c r="C24" s="14" t="s">
        <v>34</v>
      </c>
      <c r="D24" s="15" t="s">
        <v>55</v>
      </c>
      <c r="E24" s="16">
        <v>0</v>
      </c>
      <c r="F24" s="16">
        <v>0</v>
      </c>
      <c r="G24" s="16">
        <v>0</v>
      </c>
      <c r="H24" s="16">
        <v>0</v>
      </c>
      <c r="I24" s="16">
        <v>10</v>
      </c>
      <c r="J24" s="16">
        <f t="shared" si="1"/>
        <v>10</v>
      </c>
      <c r="K24" s="31" t="s">
        <v>34</v>
      </c>
      <c r="L24" s="1"/>
    </row>
    <row r="25" spans="1:12" ht="15" customHeight="1">
      <c r="A25" s="30" t="s">
        <v>34</v>
      </c>
      <c r="B25" s="14" t="s">
        <v>56</v>
      </c>
      <c r="C25" s="14" t="s">
        <v>34</v>
      </c>
      <c r="D25" s="15" t="s">
        <v>57</v>
      </c>
      <c r="E25" s="16">
        <v>0</v>
      </c>
      <c r="F25" s="16">
        <v>0</v>
      </c>
      <c r="G25" s="16">
        <v>0</v>
      </c>
      <c r="H25" s="16">
        <v>0</v>
      </c>
      <c r="I25" s="16">
        <v>10</v>
      </c>
      <c r="J25" s="16">
        <f t="shared" si="1"/>
        <v>10</v>
      </c>
      <c r="K25" s="31" t="s">
        <v>34</v>
      </c>
      <c r="L25" s="1"/>
    </row>
    <row r="26" spans="1:12" ht="15" customHeight="1">
      <c r="A26" s="30" t="s">
        <v>58</v>
      </c>
      <c r="B26" s="14" t="s">
        <v>34</v>
      </c>
      <c r="C26" s="14" t="s">
        <v>34</v>
      </c>
      <c r="D26" s="15" t="s">
        <v>37</v>
      </c>
      <c r="E26" s="16">
        <v>46646627</v>
      </c>
      <c r="F26" s="16">
        <v>46646627</v>
      </c>
      <c r="G26" s="16">
        <v>36460347</v>
      </c>
      <c r="H26" s="16">
        <v>48260267</v>
      </c>
      <c r="I26" s="16">
        <v>53491215</v>
      </c>
      <c r="J26" s="16">
        <f t="shared" si="1"/>
        <v>5230948</v>
      </c>
      <c r="K26" s="31">
        <f aca="true" t="shared" si="2" ref="K26:K34">(J26/H26)</f>
        <v>0.10839036592980308</v>
      </c>
      <c r="L26" s="1"/>
    </row>
    <row r="27" spans="1:12" ht="15" customHeight="1">
      <c r="A27" s="30" t="s">
        <v>34</v>
      </c>
      <c r="B27" s="14" t="s">
        <v>56</v>
      </c>
      <c r="C27" s="14" t="s">
        <v>34</v>
      </c>
      <c r="D27" s="15" t="s">
        <v>59</v>
      </c>
      <c r="E27" s="16">
        <v>46103966</v>
      </c>
      <c r="F27" s="16">
        <v>46103966</v>
      </c>
      <c r="G27" s="16">
        <v>35982086</v>
      </c>
      <c r="H27" s="16">
        <v>47717606</v>
      </c>
      <c r="I27" s="16">
        <v>52993270</v>
      </c>
      <c r="J27" s="16">
        <f t="shared" si="1"/>
        <v>5275664</v>
      </c>
      <c r="K27" s="31">
        <f t="shared" si="2"/>
        <v>0.11056011485572013</v>
      </c>
      <c r="L27" s="1"/>
    </row>
    <row r="28" spans="1:12" ht="27" customHeight="1">
      <c r="A28" s="30" t="s">
        <v>34</v>
      </c>
      <c r="B28" s="14" t="s">
        <v>34</v>
      </c>
      <c r="C28" s="14" t="s">
        <v>60</v>
      </c>
      <c r="D28" s="15" t="s">
        <v>61</v>
      </c>
      <c r="E28" s="16">
        <v>8345381</v>
      </c>
      <c r="F28" s="16">
        <v>8345381</v>
      </c>
      <c r="G28" s="16">
        <v>6160914</v>
      </c>
      <c r="H28" s="16">
        <v>8637470</v>
      </c>
      <c r="I28" s="16">
        <v>9528568</v>
      </c>
      <c r="J28" s="16">
        <f t="shared" si="1"/>
        <v>891098</v>
      </c>
      <c r="K28" s="31">
        <f t="shared" si="2"/>
        <v>0.10316655224272848</v>
      </c>
      <c r="L28" s="1"/>
    </row>
    <row r="29" spans="1:12" ht="27" customHeight="1">
      <c r="A29" s="30" t="s">
        <v>34</v>
      </c>
      <c r="B29" s="14" t="s">
        <v>34</v>
      </c>
      <c r="C29" s="14" t="s">
        <v>62</v>
      </c>
      <c r="D29" s="15" t="s">
        <v>63</v>
      </c>
      <c r="E29" s="16">
        <v>13897284</v>
      </c>
      <c r="F29" s="16">
        <v>13897284</v>
      </c>
      <c r="G29" s="16">
        <v>12874321</v>
      </c>
      <c r="H29" s="16">
        <v>14383689</v>
      </c>
      <c r="I29" s="16">
        <v>14845976</v>
      </c>
      <c r="J29" s="16">
        <f t="shared" si="1"/>
        <v>462287</v>
      </c>
      <c r="K29" s="31">
        <f t="shared" si="2"/>
        <v>0.03213966875952337</v>
      </c>
      <c r="L29" s="1"/>
    </row>
    <row r="30" spans="1:12" ht="27" customHeight="1">
      <c r="A30" s="30" t="s">
        <v>34</v>
      </c>
      <c r="B30" s="14" t="s">
        <v>34</v>
      </c>
      <c r="C30" s="14" t="s">
        <v>64</v>
      </c>
      <c r="D30" s="15" t="s">
        <v>65</v>
      </c>
      <c r="E30" s="16">
        <v>6182993</v>
      </c>
      <c r="F30" s="16">
        <v>6182993</v>
      </c>
      <c r="G30" s="16">
        <v>3954471</v>
      </c>
      <c r="H30" s="16">
        <v>6399398</v>
      </c>
      <c r="I30" s="16">
        <v>7532163</v>
      </c>
      <c r="J30" s="16">
        <f t="shared" si="1"/>
        <v>1132765</v>
      </c>
      <c r="K30" s="31">
        <f t="shared" si="2"/>
        <v>0.17701118136424707</v>
      </c>
      <c r="L30" s="1"/>
    </row>
    <row r="31" spans="1:12" ht="15" customHeight="1">
      <c r="A31" s="30" t="s">
        <v>34</v>
      </c>
      <c r="B31" s="14" t="s">
        <v>34</v>
      </c>
      <c r="C31" s="14" t="s">
        <v>66</v>
      </c>
      <c r="D31" s="15" t="s">
        <v>67</v>
      </c>
      <c r="E31" s="16">
        <v>12343443</v>
      </c>
      <c r="F31" s="16">
        <v>12343443</v>
      </c>
      <c r="G31" s="16">
        <v>8748335</v>
      </c>
      <c r="H31" s="16">
        <v>12775464</v>
      </c>
      <c r="I31" s="16">
        <v>14184819</v>
      </c>
      <c r="J31" s="16">
        <f t="shared" si="1"/>
        <v>1409355</v>
      </c>
      <c r="K31" s="31">
        <f t="shared" si="2"/>
        <v>0.1103173238952417</v>
      </c>
      <c r="L31" s="1"/>
    </row>
    <row r="32" spans="1:12" ht="27" customHeight="1">
      <c r="A32" s="30" t="s">
        <v>34</v>
      </c>
      <c r="B32" s="14" t="s">
        <v>34</v>
      </c>
      <c r="C32" s="14" t="s">
        <v>68</v>
      </c>
      <c r="D32" s="15" t="s">
        <v>69</v>
      </c>
      <c r="E32" s="16">
        <v>5334865</v>
      </c>
      <c r="F32" s="16">
        <v>5334865</v>
      </c>
      <c r="G32" s="16">
        <v>4244045</v>
      </c>
      <c r="H32" s="16">
        <v>5521585</v>
      </c>
      <c r="I32" s="16">
        <v>6901744</v>
      </c>
      <c r="J32" s="16">
        <f t="shared" si="1"/>
        <v>1380159</v>
      </c>
      <c r="K32" s="31">
        <f t="shared" si="2"/>
        <v>0.24995703226519198</v>
      </c>
      <c r="L32" s="1"/>
    </row>
    <row r="33" spans="1:12" ht="15" customHeight="1">
      <c r="A33" s="30" t="s">
        <v>34</v>
      </c>
      <c r="B33" s="14" t="s">
        <v>70</v>
      </c>
      <c r="C33" s="14" t="s">
        <v>34</v>
      </c>
      <c r="D33" s="15" t="s">
        <v>71</v>
      </c>
      <c r="E33" s="16">
        <v>542661</v>
      </c>
      <c r="F33" s="16">
        <v>542661</v>
      </c>
      <c r="G33" s="16">
        <v>478261</v>
      </c>
      <c r="H33" s="16">
        <v>542661</v>
      </c>
      <c r="I33" s="16">
        <v>497945</v>
      </c>
      <c r="J33" s="16">
        <f t="shared" si="1"/>
        <v>-44716</v>
      </c>
      <c r="K33" s="31">
        <f t="shared" si="2"/>
        <v>-0.08240135185686828</v>
      </c>
      <c r="L33" s="1"/>
    </row>
    <row r="34" spans="1:12" ht="15" customHeight="1">
      <c r="A34" s="30" t="s">
        <v>34</v>
      </c>
      <c r="B34" s="14" t="s">
        <v>34</v>
      </c>
      <c r="C34" s="14" t="s">
        <v>72</v>
      </c>
      <c r="D34" s="15" t="s">
        <v>73</v>
      </c>
      <c r="E34" s="16">
        <v>542661</v>
      </c>
      <c r="F34" s="16">
        <v>542661</v>
      </c>
      <c r="G34" s="16">
        <v>478261</v>
      </c>
      <c r="H34" s="16">
        <v>542661</v>
      </c>
      <c r="I34" s="16">
        <v>497945</v>
      </c>
      <c r="J34" s="16">
        <f t="shared" si="1"/>
        <v>-44716</v>
      </c>
      <c r="K34" s="31">
        <f t="shared" si="2"/>
        <v>-0.08240135185686828</v>
      </c>
      <c r="L34" s="1"/>
    </row>
    <row r="35" spans="1:12" ht="15" customHeight="1">
      <c r="A35" s="30" t="s">
        <v>74</v>
      </c>
      <c r="B35" s="14" t="s">
        <v>34</v>
      </c>
      <c r="C35" s="14" t="s">
        <v>34</v>
      </c>
      <c r="D35" s="15" t="s">
        <v>75</v>
      </c>
      <c r="E35" s="16">
        <v>0</v>
      </c>
      <c r="F35" s="16">
        <v>0</v>
      </c>
      <c r="G35" s="16">
        <v>0</v>
      </c>
      <c r="H35" s="16">
        <v>0</v>
      </c>
      <c r="I35" s="16">
        <v>20</v>
      </c>
      <c r="J35" s="16">
        <f t="shared" si="1"/>
        <v>20</v>
      </c>
      <c r="K35" s="31" t="s">
        <v>34</v>
      </c>
      <c r="L35" s="1"/>
    </row>
    <row r="36" spans="1:12" ht="15" customHeight="1">
      <c r="A36" s="30" t="s">
        <v>34</v>
      </c>
      <c r="B36" s="14" t="s">
        <v>76</v>
      </c>
      <c r="C36" s="14" t="s">
        <v>34</v>
      </c>
      <c r="D36" s="15" t="s">
        <v>77</v>
      </c>
      <c r="E36" s="16">
        <v>0</v>
      </c>
      <c r="F36" s="16">
        <v>0</v>
      </c>
      <c r="G36" s="16">
        <v>0</v>
      </c>
      <c r="H36" s="16">
        <v>0</v>
      </c>
      <c r="I36" s="16">
        <v>20</v>
      </c>
      <c r="J36" s="16">
        <f t="shared" si="1"/>
        <v>20</v>
      </c>
      <c r="K36" s="31" t="s">
        <v>34</v>
      </c>
      <c r="L36" s="1"/>
    </row>
    <row r="37" spans="1:12" ht="15" customHeight="1">
      <c r="A37" s="30" t="s">
        <v>78</v>
      </c>
      <c r="B37" s="14" t="s">
        <v>34</v>
      </c>
      <c r="C37" s="14" t="s">
        <v>34</v>
      </c>
      <c r="D37" s="15" t="s">
        <v>79</v>
      </c>
      <c r="E37" s="16">
        <v>10</v>
      </c>
      <c r="F37" s="16">
        <v>2556355</v>
      </c>
      <c r="G37" s="16">
        <v>2565475</v>
      </c>
      <c r="H37" s="16">
        <v>10</v>
      </c>
      <c r="I37" s="16">
        <v>10</v>
      </c>
      <c r="J37" s="18"/>
      <c r="K37" s="31" t="s">
        <v>34</v>
      </c>
      <c r="L37" s="1"/>
    </row>
    <row r="38" spans="1:12" ht="15" customHeight="1">
      <c r="A38" s="32" t="s">
        <v>34</v>
      </c>
      <c r="B38" s="33" t="s">
        <v>70</v>
      </c>
      <c r="C38" s="33" t="s">
        <v>34</v>
      </c>
      <c r="D38" s="34" t="s">
        <v>80</v>
      </c>
      <c r="E38" s="35">
        <v>10</v>
      </c>
      <c r="F38" s="35">
        <v>2556355</v>
      </c>
      <c r="G38" s="35">
        <v>2565475</v>
      </c>
      <c r="H38" s="35">
        <v>10</v>
      </c>
      <c r="I38" s="35">
        <v>10</v>
      </c>
      <c r="J38" s="36"/>
      <c r="K38" s="37" t="s">
        <v>34</v>
      </c>
      <c r="L38" s="1"/>
    </row>
    <row r="39" spans="1:12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 customHeight="1">
      <c r="A40" s="40" t="s">
        <v>81</v>
      </c>
      <c r="B40" s="41"/>
      <c r="C40" s="41"/>
      <c r="D40" s="41"/>
      <c r="E40" s="19">
        <v>51037720</v>
      </c>
      <c r="F40" s="19">
        <v>50834708</v>
      </c>
      <c r="G40" s="19">
        <v>38268113</v>
      </c>
      <c r="H40" s="19">
        <v>52805049</v>
      </c>
      <c r="I40" s="19">
        <v>57799132</v>
      </c>
      <c r="J40" s="19">
        <v>4994083</v>
      </c>
      <c r="K40" s="20">
        <v>0.09457586148627568</v>
      </c>
      <c r="L40" s="1"/>
    </row>
    <row r="41" spans="1:12" ht="15" customHeight="1">
      <c r="A41" s="42" t="s">
        <v>82</v>
      </c>
      <c r="B41" s="43"/>
      <c r="C41" s="43"/>
      <c r="D41" s="43"/>
      <c r="E41" s="43"/>
      <c r="F41" s="43"/>
      <c r="G41" s="43"/>
      <c r="H41" s="43"/>
      <c r="I41" s="43"/>
      <c r="J41" s="1"/>
      <c r="K41" s="1"/>
      <c r="L41" s="1"/>
    </row>
    <row r="42" spans="1:12" ht="5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40:D40"/>
    <mergeCell ref="A41:I41"/>
    <mergeCell ref="A6:B6"/>
    <mergeCell ref="C6:F6"/>
    <mergeCell ref="A7:B7"/>
    <mergeCell ref="C7:F7"/>
    <mergeCell ref="A9:A11"/>
    <mergeCell ref="B9:B11"/>
    <mergeCell ref="C9:C11"/>
    <mergeCell ref="D9:D11"/>
  </mergeCells>
  <printOptions/>
  <pageMargins left="0.984251968503937" right="0.1968503937007874" top="0.3937007874015748" bottom="0.3937007874015748" header="0" footer="0"/>
  <pageSetup horizontalDpi="600" verticalDpi="600" orientation="landscape" scale="75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2023-09-29T13:26:51Z</dcterms:modified>
  <cp:category/>
  <cp:version/>
  <cp:contentType/>
  <cp:contentStatus/>
</cp:coreProperties>
</file>