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F62E82EF-2BC8-4F2F-953F-F1EB96B031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1" l="1"/>
  <c r="K70" i="1" s="1"/>
  <c r="K69" i="1"/>
  <c r="J69" i="1"/>
  <c r="J66" i="1"/>
  <c r="K66" i="1" s="1"/>
  <c r="J65" i="1"/>
  <c r="K65" i="1" s="1"/>
  <c r="J64" i="1"/>
  <c r="K64" i="1" s="1"/>
  <c r="K63" i="1"/>
  <c r="J63" i="1"/>
  <c r="J62" i="1"/>
  <c r="K62" i="1" s="1"/>
  <c r="K61" i="1"/>
  <c r="J61" i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J53" i="1"/>
  <c r="J52" i="1"/>
  <c r="J51" i="1"/>
  <c r="K48" i="1"/>
  <c r="J48" i="1"/>
  <c r="J47" i="1"/>
  <c r="K47" i="1" s="1"/>
  <c r="J46" i="1"/>
  <c r="J45" i="1"/>
  <c r="J44" i="1"/>
  <c r="K44" i="1" s="1"/>
  <c r="J43" i="1"/>
  <c r="K43" i="1" s="1"/>
  <c r="J42" i="1"/>
  <c r="K42" i="1" s="1"/>
  <c r="J41" i="1"/>
  <c r="K41" i="1" s="1"/>
  <c r="J39" i="1"/>
  <c r="K39" i="1" s="1"/>
  <c r="J37" i="1"/>
  <c r="K37" i="1" s="1"/>
  <c r="J36" i="1"/>
  <c r="K36" i="1" s="1"/>
  <c r="J34" i="1"/>
  <c r="K34" i="1" s="1"/>
  <c r="J33" i="1"/>
  <c r="K33" i="1" s="1"/>
  <c r="J32" i="1"/>
  <c r="K32" i="1" s="1"/>
  <c r="J29" i="1"/>
  <c r="K29" i="1" s="1"/>
  <c r="J28" i="1"/>
  <c r="K28" i="1" s="1"/>
  <c r="J27" i="1"/>
  <c r="K27" i="1" s="1"/>
  <c r="K23" i="1"/>
  <c r="J23" i="1"/>
  <c r="J22" i="1"/>
  <c r="K22" i="1" s="1"/>
  <c r="J21" i="1"/>
  <c r="K21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<sst xmlns="http://schemas.openxmlformats.org/spreadsheetml/2006/main" count="318" uniqueCount="125">
  <si>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</si>
  <si>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</si>
  <si>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</si>
  <si>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</si>
  <si>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</si>
  <si>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EDUCACIÓN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</si>
  <si>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</si>
  <si>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09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</si>
  <si>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</si>
  <si>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EDUCACIÓN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</si>
  <si>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</si>
  <si>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</si>
  <si>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</si>
  <si>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</si>
  <si>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</si>
  <si>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</si>
  <si>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</si>
  <si>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</si>
  <si>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</si>
  <si>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</si>
  <si>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</si>
  <si>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</si>
  <si>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</si>
  <si>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</si>
  <si>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</si>
  <si>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</si>
  <si>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</si>
  <si>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</si>
  <si>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</si>
  <si>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</si>
  <si>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</si>
  <si>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</si>
  <si>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</si>
  <si>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</si>
  <si>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</si>
  <si>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</si>
  <si>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</si>
  <si>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</si>
  <si>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</si>
  <si>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</si>
  <si>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</si>
  <si>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</si>
  <si>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</si>
  <si>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</si>
  <si>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</si>
  <si>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</si>
  <si>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</si>
  <si>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</si>
  <si>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</si>
  <si>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</si>
  <si>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</si>
  <si>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</si>
  <si>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</si>
  <si>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</si>
  <si>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</si>
  <si>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</si>
  <si>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</si>
  <si>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</si>
  <si>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</si>
  <si>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</si>
  <si>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</si>
  <si>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</si>
  <si>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</si>
  <si>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</si>
  <si>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</si>
  <si>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</si>
  <si>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</si>
  <si>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</si>
  <si>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</si>
  <si>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</si>
  <si>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</si>
  <si>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</si>
  <si>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002</t>
    </r>
  </si>
  <si>
    <r>
      <rPr>
        <sz val="10"/>
        <rFont val="Times New Roman"/>
      </rPr>
      <t>Premio al Mérito Juan Vilches Jimenez, D.S.(Ed.) N°391/2003</t>
    </r>
  </si>
  <si>
    <r>
      <rPr>
        <sz val="10"/>
        <rFont val="Times New Roman"/>
      </rPr>
      <t>021</t>
    </r>
  </si>
  <si>
    <r>
      <rPr>
        <sz val="10"/>
        <rFont val="Times New Roman"/>
      </rPr>
      <t>Liceos Bicentenario de Excelencia</t>
    </r>
  </si>
  <si>
    <r>
      <rPr>
        <sz val="10"/>
        <rFont val="Times New Roman"/>
      </rPr>
      <t>090</t>
    </r>
  </si>
  <si>
    <r>
      <rPr>
        <sz val="10"/>
        <rFont val="Times New Roman"/>
      </rPr>
      <t>Consejo de Calificación Cinematográfica</t>
    </r>
  </si>
  <si>
    <r>
      <rPr>
        <sz val="10"/>
        <rFont val="Times New Roman"/>
      </rPr>
      <t>136</t>
    </r>
  </si>
  <si>
    <r>
      <rPr>
        <sz val="10"/>
        <rFont val="Times New Roman"/>
      </rPr>
      <t>Desarrollo de Capacidades para el Estudio e Investigaciones Pedagógicas</t>
    </r>
  </si>
  <si>
    <r>
      <rPr>
        <sz val="10"/>
        <rFont val="Times New Roman"/>
      </rPr>
      <t>184</t>
    </r>
  </si>
  <si>
    <r>
      <rPr>
        <sz val="10"/>
        <rFont val="Times New Roman"/>
      </rPr>
      <t>Instituto de Chile</t>
    </r>
  </si>
  <si>
    <r>
      <rPr>
        <sz val="10"/>
        <rFont val="Times New Roman"/>
      </rPr>
      <t>185</t>
    </r>
  </si>
  <si>
    <r>
      <rPr>
        <sz val="10"/>
        <rFont val="Times New Roman"/>
      </rPr>
      <t>Premios Nacionales y Premio Luis Cruz Martínez</t>
    </r>
  </si>
  <si>
    <r>
      <rPr>
        <sz val="10"/>
        <rFont val="Times New Roman"/>
      </rPr>
      <t>189</t>
    </r>
  </si>
  <si>
    <r>
      <rPr>
        <sz val="10"/>
        <rFont val="Times New Roman"/>
      </rPr>
      <t>Aplicación Artículo 34° transitorio, Ley N°21.040</t>
    </r>
  </si>
  <si>
    <r>
      <rPr>
        <sz val="10"/>
        <rFont val="Times New Roman"/>
      </rPr>
      <t>381</t>
    </r>
  </si>
  <si>
    <r>
      <rPr>
        <sz val="10"/>
        <rFont val="Times New Roman"/>
      </rPr>
      <t>Intercambios Docentes, Cultural y de Asistencia</t>
    </r>
  </si>
  <si>
    <r>
      <rPr>
        <sz val="10"/>
        <rFont val="Times New Roman"/>
      </rPr>
      <t>532</t>
    </r>
  </si>
  <si>
    <r>
      <rPr>
        <sz val="10"/>
        <rFont val="Times New Roman"/>
      </rPr>
      <t>Sistema de Información y Gestión Escolar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</si>
  <si>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</si>
  <si>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</si>
  <si>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Servicios Locales de Educación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</si>
  <si>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</si>
  <si>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</si>
  <si>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Convenios con Organismos Internacionales</t>
    </r>
  </si>
  <si>
    <r>
      <rPr>
        <sz val="10"/>
        <rFont val="Times New Roman"/>
      </rPr>
      <t>003</t>
    </r>
  </si>
  <si>
    <r>
      <rPr>
        <sz val="10"/>
        <rFont val="Times New Roman"/>
      </rPr>
      <t>Programa de las Naciones Unidas para el Desarrollo</t>
    </r>
  </si>
  <si>
    <r>
      <rPr>
        <sz val="10"/>
        <rFont val="Times New Roman"/>
      </rPr>
      <t>004</t>
    </r>
  </si>
  <si>
    <r>
      <rPr>
        <sz val="10"/>
        <rFont val="Times New Roman"/>
      </rPr>
      <t>Banco Interamericano de Desarrollo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</si>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</sst>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79"/>
  <sheetViews>
    <sheetView tabSelected="1" topLeftCell="A25" workbookViewId="0">
      <selection activeCell="O45" sqref="O4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36" t="s">
        <v>15</v>
      </c>
      <c r="B9" s="36" t="s">
        <v>16</v>
      </c>
      <c r="C9" s="36" t="s">
        <v>17</v>
      </c>
      <c r="D9" s="36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26</v>
      </c>
      <c r="F10" s="7" t="s">
        <v>27</v>
      </c>
      <c r="G10" s="7" t="s">
        <v>28</v>
      </c>
      <c r="H10" s="7" t="s">
        <v>29</v>
      </c>
      <c r="I10" s="7" t="s">
        <v>30</v>
      </c>
      <c r="J10" s="22" t="s">
        <v>31</v>
      </c>
      <c r="K10" s="22" t="s">
        <v>32</v>
      </c>
      <c r="L10" s="1"/>
    </row>
    <row r="11" spans="1:12" ht="30" customHeight="1" x14ac:dyDescent="0.25">
      <c r="A11" s="37"/>
      <c r="B11" s="37"/>
      <c r="C11" s="37"/>
      <c r="D11" s="37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23"/>
      <c r="K11" s="23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129805569</v>
      </c>
      <c r="F12" s="12">
        <v>146561648</v>
      </c>
      <c r="G12" s="12">
        <v>82056469</v>
      </c>
      <c r="H12" s="12">
        <v>135192629</v>
      </c>
      <c r="I12" s="12">
        <v>140920653</v>
      </c>
      <c r="J12" s="12">
        <f>I12-H12</f>
        <v>5728024</v>
      </c>
      <c r="K12" s="13">
        <f>(J12/H12)</f>
        <v>4.2369351364562928E-2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35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6822</v>
      </c>
      <c r="F16" s="16">
        <v>6822</v>
      </c>
      <c r="G16" s="16">
        <v>5030</v>
      </c>
      <c r="H16" s="16">
        <v>7109</v>
      </c>
      <c r="I16" s="16">
        <v>7109</v>
      </c>
      <c r="J16" s="17"/>
      <c r="K16" s="18" t="s">
        <v>35</v>
      </c>
      <c r="L16" s="1"/>
    </row>
    <row r="17" spans="1:12" ht="15" customHeight="1" x14ac:dyDescent="0.25">
      <c r="A17" s="14" t="s">
        <v>45</v>
      </c>
      <c r="B17" s="14" t="s">
        <v>35</v>
      </c>
      <c r="C17" s="14" t="s">
        <v>35</v>
      </c>
      <c r="D17" s="15" t="s">
        <v>46</v>
      </c>
      <c r="E17" s="16">
        <v>125039</v>
      </c>
      <c r="F17" s="16">
        <v>125039</v>
      </c>
      <c r="G17" s="16">
        <v>5791</v>
      </c>
      <c r="H17" s="16">
        <v>130291</v>
      </c>
      <c r="I17" s="16">
        <v>130291</v>
      </c>
      <c r="J17" s="17"/>
      <c r="K17" s="18" t="s">
        <v>35</v>
      </c>
      <c r="L17" s="1"/>
    </row>
    <row r="18" spans="1:12" ht="15" customHeight="1" x14ac:dyDescent="0.25">
      <c r="A18" s="14" t="s">
        <v>47</v>
      </c>
      <c r="B18" s="14" t="s">
        <v>35</v>
      </c>
      <c r="C18" s="14" t="s">
        <v>35</v>
      </c>
      <c r="D18" s="15" t="s">
        <v>48</v>
      </c>
      <c r="E18" s="16">
        <v>1682979</v>
      </c>
      <c r="F18" s="16">
        <v>2488377</v>
      </c>
      <c r="G18" s="16">
        <v>3561870</v>
      </c>
      <c r="H18" s="16">
        <v>1753664</v>
      </c>
      <c r="I18" s="16">
        <v>1755133</v>
      </c>
      <c r="J18" s="16">
        <f>I18-H18</f>
        <v>1469</v>
      </c>
      <c r="K18" s="18">
        <f>(J18/H18)</f>
        <v>8.3767471990073359E-4</v>
      </c>
      <c r="L18" s="1"/>
    </row>
    <row r="19" spans="1:12" ht="15" customHeight="1" x14ac:dyDescent="0.25">
      <c r="A19" s="14" t="s">
        <v>35</v>
      </c>
      <c r="B19" s="14" t="s">
        <v>11</v>
      </c>
      <c r="C19" s="14" t="s">
        <v>35</v>
      </c>
      <c r="D19" s="15" t="s">
        <v>49</v>
      </c>
      <c r="E19" s="16">
        <v>10</v>
      </c>
      <c r="F19" s="16">
        <v>10</v>
      </c>
      <c r="G19" s="16">
        <v>1850056</v>
      </c>
      <c r="H19" s="16">
        <v>10</v>
      </c>
      <c r="I19" s="16">
        <v>10</v>
      </c>
      <c r="J19" s="17"/>
      <c r="K19" s="18" t="s">
        <v>35</v>
      </c>
      <c r="L19" s="1"/>
    </row>
    <row r="20" spans="1:12" ht="15" customHeight="1" x14ac:dyDescent="0.25">
      <c r="A20" s="14" t="s">
        <v>35</v>
      </c>
      <c r="B20" s="14" t="s">
        <v>39</v>
      </c>
      <c r="C20" s="14" t="s">
        <v>35</v>
      </c>
      <c r="D20" s="15" t="s">
        <v>50</v>
      </c>
      <c r="E20" s="16">
        <v>0</v>
      </c>
      <c r="F20" s="16">
        <v>0</v>
      </c>
      <c r="G20" s="16">
        <v>789</v>
      </c>
      <c r="H20" s="16">
        <v>0</v>
      </c>
      <c r="I20" s="16">
        <v>0</v>
      </c>
      <c r="J20" s="17"/>
      <c r="K20" s="18" t="s">
        <v>35</v>
      </c>
      <c r="L20" s="1"/>
    </row>
    <row r="21" spans="1:12" ht="15" customHeight="1" x14ac:dyDescent="0.25">
      <c r="A21" s="14" t="s">
        <v>35</v>
      </c>
      <c r="B21" s="14" t="s">
        <v>51</v>
      </c>
      <c r="C21" s="14" t="s">
        <v>35</v>
      </c>
      <c r="D21" s="15" t="s">
        <v>52</v>
      </c>
      <c r="E21" s="16">
        <v>1682969</v>
      </c>
      <c r="F21" s="16">
        <v>2488367</v>
      </c>
      <c r="G21" s="16">
        <v>1711025</v>
      </c>
      <c r="H21" s="16">
        <v>1753654</v>
      </c>
      <c r="I21" s="16">
        <v>1755123</v>
      </c>
      <c r="J21" s="16">
        <f>I21-H21</f>
        <v>1469</v>
      </c>
      <c r="K21" s="18">
        <f>(J21/H21)</f>
        <v>8.3767949663958799E-4</v>
      </c>
      <c r="L21" s="1"/>
    </row>
    <row r="22" spans="1:12" ht="15" customHeight="1" x14ac:dyDescent="0.25">
      <c r="A22" s="14" t="s">
        <v>7</v>
      </c>
      <c r="B22" s="14" t="s">
        <v>35</v>
      </c>
      <c r="C22" s="14" t="s">
        <v>35</v>
      </c>
      <c r="D22" s="15" t="s">
        <v>53</v>
      </c>
      <c r="E22" s="16">
        <v>127981835</v>
      </c>
      <c r="F22" s="16">
        <v>143932516</v>
      </c>
      <c r="G22" s="16">
        <v>78483778</v>
      </c>
      <c r="H22" s="16">
        <v>133292299</v>
      </c>
      <c r="I22" s="16">
        <v>139018854</v>
      </c>
      <c r="J22" s="16">
        <f>I22-H22</f>
        <v>5726555</v>
      </c>
      <c r="K22" s="18">
        <f>(J22/H22)</f>
        <v>4.2962384496046543E-2</v>
      </c>
      <c r="L22" s="1"/>
    </row>
    <row r="23" spans="1:12" ht="15" customHeight="1" x14ac:dyDescent="0.25">
      <c r="A23" s="14" t="s">
        <v>35</v>
      </c>
      <c r="B23" s="14" t="s">
        <v>11</v>
      </c>
      <c r="C23" s="14" t="s">
        <v>35</v>
      </c>
      <c r="D23" s="15" t="s">
        <v>54</v>
      </c>
      <c r="E23" s="16">
        <v>127981835</v>
      </c>
      <c r="F23" s="16">
        <v>143932516</v>
      </c>
      <c r="G23" s="16">
        <v>78483778</v>
      </c>
      <c r="H23" s="16">
        <v>133292299</v>
      </c>
      <c r="I23" s="16">
        <v>139018854</v>
      </c>
      <c r="J23" s="16">
        <f>I23-H23</f>
        <v>5726555</v>
      </c>
      <c r="K23" s="18">
        <f>(J23/H23)</f>
        <v>4.2962384496046543E-2</v>
      </c>
      <c r="L23" s="1"/>
    </row>
    <row r="24" spans="1:12" ht="15" customHeight="1" x14ac:dyDescent="0.25">
      <c r="A24" s="14" t="s">
        <v>55</v>
      </c>
      <c r="B24" s="14" t="s">
        <v>35</v>
      </c>
      <c r="C24" s="14" t="s">
        <v>35</v>
      </c>
      <c r="D24" s="15" t="s">
        <v>56</v>
      </c>
      <c r="E24" s="16">
        <v>8864</v>
      </c>
      <c r="F24" s="16">
        <v>8864</v>
      </c>
      <c r="G24" s="16">
        <v>0</v>
      </c>
      <c r="H24" s="16">
        <v>9236</v>
      </c>
      <c r="I24" s="16">
        <v>9236</v>
      </c>
      <c r="J24" s="17"/>
      <c r="K24" s="18" t="s">
        <v>35</v>
      </c>
      <c r="L24" s="1"/>
    </row>
    <row r="25" spans="1:12" ht="15" customHeight="1" x14ac:dyDescent="0.25">
      <c r="A25" s="14" t="s">
        <v>35</v>
      </c>
      <c r="B25" s="14" t="s">
        <v>57</v>
      </c>
      <c r="C25" s="14" t="s">
        <v>35</v>
      </c>
      <c r="D25" s="15" t="s">
        <v>58</v>
      </c>
      <c r="E25" s="16">
        <v>8864</v>
      </c>
      <c r="F25" s="16">
        <v>8864</v>
      </c>
      <c r="G25" s="16">
        <v>0</v>
      </c>
      <c r="H25" s="16">
        <v>9236</v>
      </c>
      <c r="I25" s="16">
        <v>9236</v>
      </c>
      <c r="J25" s="17"/>
      <c r="K25" s="18" t="s">
        <v>35</v>
      </c>
      <c r="L25" s="1"/>
    </row>
    <row r="26" spans="1:12" ht="15" customHeight="1" x14ac:dyDescent="0.25">
      <c r="A26" s="14" t="s">
        <v>59</v>
      </c>
      <c r="B26" s="14" t="s">
        <v>35</v>
      </c>
      <c r="C26" s="14" t="s">
        <v>35</v>
      </c>
      <c r="D26" s="15" t="s">
        <v>60</v>
      </c>
      <c r="E26" s="16">
        <v>20</v>
      </c>
      <c r="F26" s="16">
        <v>20</v>
      </c>
      <c r="G26" s="16">
        <v>0</v>
      </c>
      <c r="H26" s="16">
        <v>20</v>
      </c>
      <c r="I26" s="16">
        <v>20</v>
      </c>
      <c r="J26" s="17"/>
      <c r="K26" s="18" t="s">
        <v>35</v>
      </c>
      <c r="L26" s="1"/>
    </row>
    <row r="27" spans="1:12" ht="15" customHeight="1" x14ac:dyDescent="0.25">
      <c r="A27" s="10" t="s">
        <v>35</v>
      </c>
      <c r="B27" s="10" t="s">
        <v>35</v>
      </c>
      <c r="C27" s="10" t="s">
        <v>35</v>
      </c>
      <c r="D27" s="11" t="s">
        <v>61</v>
      </c>
      <c r="E27" s="12">
        <v>129805569</v>
      </c>
      <c r="F27" s="12">
        <v>146561648</v>
      </c>
      <c r="G27" s="12">
        <v>83559687</v>
      </c>
      <c r="H27" s="12">
        <v>135192629</v>
      </c>
      <c r="I27" s="12">
        <v>140920653</v>
      </c>
      <c r="J27" s="12">
        <f>I27-H27</f>
        <v>5728024</v>
      </c>
      <c r="K27" s="13">
        <f>(J27/H27)</f>
        <v>4.2369351364562928E-2</v>
      </c>
      <c r="L27" s="1"/>
    </row>
    <row r="28" spans="1:12" ht="15" customHeight="1" x14ac:dyDescent="0.25">
      <c r="A28" s="14" t="s">
        <v>62</v>
      </c>
      <c r="B28" s="14" t="s">
        <v>35</v>
      </c>
      <c r="C28" s="14" t="s">
        <v>35</v>
      </c>
      <c r="D28" s="15" t="s">
        <v>63</v>
      </c>
      <c r="E28" s="16">
        <v>102857524</v>
      </c>
      <c r="F28" s="16">
        <v>100810688</v>
      </c>
      <c r="G28" s="16">
        <v>63699536</v>
      </c>
      <c r="H28" s="16">
        <v>107177539</v>
      </c>
      <c r="I28" s="16">
        <v>111792597</v>
      </c>
      <c r="J28" s="16">
        <f>I28-H28</f>
        <v>4615058</v>
      </c>
      <c r="K28" s="18">
        <f>(J28/H28)</f>
        <v>4.3059936280119289E-2</v>
      </c>
      <c r="L28" s="1"/>
    </row>
    <row r="29" spans="1:12" ht="15" customHeight="1" x14ac:dyDescent="0.25">
      <c r="A29" s="14" t="s">
        <v>64</v>
      </c>
      <c r="B29" s="14" t="s">
        <v>35</v>
      </c>
      <c r="C29" s="14" t="s">
        <v>35</v>
      </c>
      <c r="D29" s="15" t="s">
        <v>65</v>
      </c>
      <c r="E29" s="16">
        <v>12042506</v>
      </c>
      <c r="F29" s="16">
        <v>12042506</v>
      </c>
      <c r="G29" s="16">
        <v>7594348</v>
      </c>
      <c r="H29" s="16">
        <v>12548291</v>
      </c>
      <c r="I29" s="16">
        <v>13181353</v>
      </c>
      <c r="J29" s="16">
        <f>I29-H29</f>
        <v>633062</v>
      </c>
      <c r="K29" s="18">
        <f>(J29/H29)</f>
        <v>5.0450057302623919E-2</v>
      </c>
      <c r="L29" s="1"/>
    </row>
    <row r="30" spans="1:12" ht="15" customHeight="1" x14ac:dyDescent="0.25">
      <c r="A30" s="14" t="s">
        <v>66</v>
      </c>
      <c r="B30" s="14" t="s">
        <v>35</v>
      </c>
      <c r="C30" s="14" t="s">
        <v>35</v>
      </c>
      <c r="D30" s="15" t="s">
        <v>67</v>
      </c>
      <c r="E30" s="16">
        <v>10</v>
      </c>
      <c r="F30" s="16">
        <v>1938956</v>
      </c>
      <c r="G30" s="16">
        <v>33093</v>
      </c>
      <c r="H30" s="16">
        <v>10</v>
      </c>
      <c r="I30" s="16">
        <v>10</v>
      </c>
      <c r="J30" s="17"/>
      <c r="K30" s="18" t="s">
        <v>35</v>
      </c>
      <c r="L30" s="1"/>
    </row>
    <row r="31" spans="1:12" ht="15" customHeight="1" x14ac:dyDescent="0.25">
      <c r="A31" s="14" t="s">
        <v>35</v>
      </c>
      <c r="B31" s="14" t="s">
        <v>68</v>
      </c>
      <c r="C31" s="14" t="s">
        <v>35</v>
      </c>
      <c r="D31" s="15" t="s">
        <v>69</v>
      </c>
      <c r="E31" s="16">
        <v>10</v>
      </c>
      <c r="F31" s="16">
        <v>1938956</v>
      </c>
      <c r="G31" s="16">
        <v>33093</v>
      </c>
      <c r="H31" s="16">
        <v>10</v>
      </c>
      <c r="I31" s="16">
        <v>10</v>
      </c>
      <c r="J31" s="17"/>
      <c r="K31" s="18" t="s">
        <v>35</v>
      </c>
      <c r="L31" s="1"/>
    </row>
    <row r="32" spans="1:12" ht="15" customHeight="1" x14ac:dyDescent="0.25">
      <c r="A32" s="14" t="s">
        <v>70</v>
      </c>
      <c r="B32" s="14" t="s">
        <v>35</v>
      </c>
      <c r="C32" s="14" t="s">
        <v>35</v>
      </c>
      <c r="D32" s="15" t="s">
        <v>38</v>
      </c>
      <c r="E32" s="16">
        <v>8311474</v>
      </c>
      <c r="F32" s="16">
        <v>17629947</v>
      </c>
      <c r="G32" s="16">
        <v>1545790</v>
      </c>
      <c r="H32" s="16">
        <v>8595792</v>
      </c>
      <c r="I32" s="16">
        <v>8427003</v>
      </c>
      <c r="J32" s="16">
        <f>I32-H32</f>
        <v>-168789</v>
      </c>
      <c r="K32" s="18">
        <f>(J32/H32)</f>
        <v>-1.9636235962899054E-2</v>
      </c>
      <c r="L32" s="1"/>
    </row>
    <row r="33" spans="1:12" ht="15" customHeight="1" x14ac:dyDescent="0.25">
      <c r="A33" s="14" t="s">
        <v>35</v>
      </c>
      <c r="B33" s="14" t="s">
        <v>11</v>
      </c>
      <c r="C33" s="14" t="s">
        <v>35</v>
      </c>
      <c r="D33" s="15" t="s">
        <v>71</v>
      </c>
      <c r="E33" s="16">
        <v>6769450</v>
      </c>
      <c r="F33" s="16">
        <v>15193095</v>
      </c>
      <c r="G33" s="16">
        <v>1543322</v>
      </c>
      <c r="H33" s="16">
        <v>7053768</v>
      </c>
      <c r="I33" s="16">
        <v>3436570</v>
      </c>
      <c r="J33" s="16">
        <f>I33-H33</f>
        <v>-3617198</v>
      </c>
      <c r="K33" s="18">
        <f>(J33/H33)</f>
        <v>-0.5128036533098338</v>
      </c>
      <c r="L33" s="1"/>
    </row>
    <row r="34" spans="1:12" ht="27" customHeight="1" x14ac:dyDescent="0.25">
      <c r="A34" s="14" t="s">
        <v>35</v>
      </c>
      <c r="B34" s="14" t="s">
        <v>35</v>
      </c>
      <c r="C34" s="14" t="s">
        <v>72</v>
      </c>
      <c r="D34" s="15" t="s">
        <v>73</v>
      </c>
      <c r="E34" s="16">
        <v>1781</v>
      </c>
      <c r="F34" s="16">
        <v>1781</v>
      </c>
      <c r="G34" s="16">
        <v>0</v>
      </c>
      <c r="H34" s="16">
        <v>1856</v>
      </c>
      <c r="I34" s="16">
        <v>1810</v>
      </c>
      <c r="J34" s="16">
        <f>I34-H34</f>
        <v>-46</v>
      </c>
      <c r="K34" s="18">
        <f>(J34/H34)</f>
        <v>-2.4784482758620691E-2</v>
      </c>
      <c r="L34" s="1"/>
    </row>
    <row r="35" spans="1:12" ht="15" customHeight="1" x14ac:dyDescent="0.25">
      <c r="A35" s="14" t="s">
        <v>35</v>
      </c>
      <c r="B35" s="14" t="s">
        <v>35</v>
      </c>
      <c r="C35" s="14" t="s">
        <v>74</v>
      </c>
      <c r="D35" s="15" t="s">
        <v>75</v>
      </c>
      <c r="E35" s="16">
        <v>2666687</v>
      </c>
      <c r="F35" s="16">
        <v>2393252</v>
      </c>
      <c r="G35" s="16">
        <v>298961</v>
      </c>
      <c r="H35" s="16">
        <v>2778688</v>
      </c>
      <c r="I35" s="16">
        <v>2778688</v>
      </c>
      <c r="J35" s="17"/>
      <c r="K35" s="18" t="s">
        <v>35</v>
      </c>
      <c r="L35" s="1"/>
    </row>
    <row r="36" spans="1:12" ht="15" customHeight="1" x14ac:dyDescent="0.25">
      <c r="A36" s="14" t="s">
        <v>35</v>
      </c>
      <c r="B36" s="14" t="s">
        <v>35</v>
      </c>
      <c r="C36" s="14" t="s">
        <v>76</v>
      </c>
      <c r="D36" s="15" t="s">
        <v>77</v>
      </c>
      <c r="E36" s="16">
        <v>1678</v>
      </c>
      <c r="F36" s="16">
        <v>1678</v>
      </c>
      <c r="G36" s="16">
        <v>1678</v>
      </c>
      <c r="H36" s="16">
        <v>1749</v>
      </c>
      <c r="I36" s="16">
        <v>0</v>
      </c>
      <c r="J36" s="16">
        <f>I36-H36</f>
        <v>-1749</v>
      </c>
      <c r="K36" s="18">
        <f>(J36/H36)</f>
        <v>-1</v>
      </c>
      <c r="L36" s="1"/>
    </row>
    <row r="37" spans="1:12" ht="27" customHeight="1" x14ac:dyDescent="0.25">
      <c r="A37" s="14" t="s">
        <v>35</v>
      </c>
      <c r="B37" s="14" t="s">
        <v>35</v>
      </c>
      <c r="C37" s="14" t="s">
        <v>78</v>
      </c>
      <c r="D37" s="15" t="s">
        <v>79</v>
      </c>
      <c r="E37" s="16">
        <v>1215521</v>
      </c>
      <c r="F37" s="16">
        <v>638647</v>
      </c>
      <c r="G37" s="16">
        <v>325599</v>
      </c>
      <c r="H37" s="16">
        <v>1266573</v>
      </c>
      <c r="I37" s="16">
        <v>0</v>
      </c>
      <c r="J37" s="16">
        <f>I37-H37</f>
        <v>-1266573</v>
      </c>
      <c r="K37" s="18">
        <f>(J37/H37)</f>
        <v>-1</v>
      </c>
      <c r="L37" s="1"/>
    </row>
    <row r="38" spans="1:12" ht="15" customHeight="1" x14ac:dyDescent="0.25">
      <c r="A38" s="14" t="s">
        <v>35</v>
      </c>
      <c r="B38" s="14" t="s">
        <v>35</v>
      </c>
      <c r="C38" s="14" t="s">
        <v>80</v>
      </c>
      <c r="D38" s="15" t="s">
        <v>81</v>
      </c>
      <c r="E38" s="16">
        <v>512601</v>
      </c>
      <c r="F38" s="16">
        <v>512601</v>
      </c>
      <c r="G38" s="16">
        <v>341735</v>
      </c>
      <c r="H38" s="16">
        <v>534130</v>
      </c>
      <c r="I38" s="16">
        <v>534130</v>
      </c>
      <c r="J38" s="17"/>
      <c r="K38" s="18" t="s">
        <v>35</v>
      </c>
      <c r="L38" s="1"/>
    </row>
    <row r="39" spans="1:12" ht="15" customHeight="1" x14ac:dyDescent="0.25">
      <c r="A39" s="14" t="s">
        <v>35</v>
      </c>
      <c r="B39" s="14" t="s">
        <v>35</v>
      </c>
      <c r="C39" s="14" t="s">
        <v>82</v>
      </c>
      <c r="D39" s="15" t="s">
        <v>83</v>
      </c>
      <c r="E39" s="16">
        <v>87433</v>
      </c>
      <c r="F39" s="16">
        <v>87771</v>
      </c>
      <c r="G39" s="16">
        <v>0</v>
      </c>
      <c r="H39" s="16">
        <v>91105</v>
      </c>
      <c r="I39" s="16">
        <v>121942</v>
      </c>
      <c r="J39" s="16">
        <f>I39-H39</f>
        <v>30837</v>
      </c>
      <c r="K39" s="18">
        <f>(J39/H39)</f>
        <v>0.33847758081334722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84</v>
      </c>
      <c r="D40" s="15" t="s">
        <v>85</v>
      </c>
      <c r="E40" s="16">
        <v>0</v>
      </c>
      <c r="F40" s="16">
        <v>9273616</v>
      </c>
      <c r="G40" s="16">
        <v>0</v>
      </c>
      <c r="H40" s="16">
        <v>0</v>
      </c>
      <c r="I40" s="16">
        <v>0</v>
      </c>
      <c r="J40" s="17"/>
      <c r="K40" s="18" t="s">
        <v>35</v>
      </c>
      <c r="L40" s="1"/>
    </row>
    <row r="41" spans="1:12" ht="15" customHeight="1" x14ac:dyDescent="0.25">
      <c r="A41" s="14" t="s">
        <v>35</v>
      </c>
      <c r="B41" s="14" t="s">
        <v>35</v>
      </c>
      <c r="C41" s="14" t="s">
        <v>86</v>
      </c>
      <c r="D41" s="15" t="s">
        <v>87</v>
      </c>
      <c r="E41" s="16">
        <v>265499</v>
      </c>
      <c r="F41" s="16">
        <v>265499</v>
      </c>
      <c r="G41" s="16">
        <v>107471</v>
      </c>
      <c r="H41" s="16">
        <v>276650</v>
      </c>
      <c r="I41" s="16">
        <v>0</v>
      </c>
      <c r="J41" s="16">
        <f t="shared" ref="J41:J48" si="0">I41-H41</f>
        <v>-276650</v>
      </c>
      <c r="K41" s="18">
        <f>(J41/H41)</f>
        <v>-1</v>
      </c>
      <c r="L41" s="1"/>
    </row>
    <row r="42" spans="1:12" ht="15" customHeight="1" x14ac:dyDescent="0.25">
      <c r="A42" s="14" t="s">
        <v>35</v>
      </c>
      <c r="B42" s="14" t="s">
        <v>35</v>
      </c>
      <c r="C42" s="14" t="s">
        <v>88</v>
      </c>
      <c r="D42" s="15" t="s">
        <v>89</v>
      </c>
      <c r="E42" s="16">
        <v>2018250</v>
      </c>
      <c r="F42" s="16">
        <v>2018250</v>
      </c>
      <c r="G42" s="16">
        <v>467878</v>
      </c>
      <c r="H42" s="16">
        <v>2103017</v>
      </c>
      <c r="I42" s="16">
        <v>0</v>
      </c>
      <c r="J42" s="16">
        <f t="shared" si="0"/>
        <v>-2103017</v>
      </c>
      <c r="K42" s="18">
        <f>(J42/H42)</f>
        <v>-1</v>
      </c>
      <c r="L42" s="1"/>
    </row>
    <row r="43" spans="1:12" ht="15" customHeight="1" x14ac:dyDescent="0.25">
      <c r="A43" s="14" t="s">
        <v>35</v>
      </c>
      <c r="B43" s="14" t="s">
        <v>39</v>
      </c>
      <c r="C43" s="14" t="s">
        <v>35</v>
      </c>
      <c r="D43" s="15" t="s">
        <v>90</v>
      </c>
      <c r="E43" s="16">
        <v>170</v>
      </c>
      <c r="F43" s="16">
        <v>273605</v>
      </c>
      <c r="G43" s="16">
        <v>0</v>
      </c>
      <c r="H43" s="16">
        <v>170</v>
      </c>
      <c r="I43" s="16">
        <v>240</v>
      </c>
      <c r="J43" s="16">
        <f t="shared" si="0"/>
        <v>70</v>
      </c>
      <c r="K43" s="18">
        <f>(J43/H43)</f>
        <v>0.41176470588235292</v>
      </c>
      <c r="L43" s="1"/>
    </row>
    <row r="44" spans="1:12" ht="15" customHeight="1" x14ac:dyDescent="0.25">
      <c r="A44" s="14" t="s">
        <v>35</v>
      </c>
      <c r="B44" s="14" t="s">
        <v>35</v>
      </c>
      <c r="C44" s="14" t="s">
        <v>91</v>
      </c>
      <c r="D44" s="15" t="s">
        <v>92</v>
      </c>
      <c r="E44" s="16">
        <v>170</v>
      </c>
      <c r="F44" s="16">
        <v>273605</v>
      </c>
      <c r="G44" s="16">
        <v>0</v>
      </c>
      <c r="H44" s="16">
        <v>170</v>
      </c>
      <c r="I44" s="16">
        <v>240</v>
      </c>
      <c r="J44" s="16">
        <f t="shared" si="0"/>
        <v>70</v>
      </c>
      <c r="K44" s="18">
        <f>(J44/H44)</f>
        <v>0.41176470588235292</v>
      </c>
      <c r="L44" s="1"/>
    </row>
    <row r="45" spans="1:12" ht="15" customHeight="1" x14ac:dyDescent="0.25">
      <c r="A45" s="14" t="s">
        <v>35</v>
      </c>
      <c r="B45" s="14" t="s">
        <v>68</v>
      </c>
      <c r="C45" s="14" t="s">
        <v>35</v>
      </c>
      <c r="D45" s="15" t="s">
        <v>93</v>
      </c>
      <c r="E45" s="16">
        <v>0</v>
      </c>
      <c r="F45" s="16">
        <v>0</v>
      </c>
      <c r="G45" s="16">
        <v>0</v>
      </c>
      <c r="H45" s="16">
        <v>0</v>
      </c>
      <c r="I45" s="16">
        <v>1705</v>
      </c>
      <c r="J45" s="16">
        <f t="shared" si="0"/>
        <v>1705</v>
      </c>
      <c r="K45" s="18" t="s">
        <v>35</v>
      </c>
      <c r="L45" s="1"/>
    </row>
    <row r="46" spans="1:12" ht="15" customHeight="1" x14ac:dyDescent="0.25">
      <c r="A46" s="14" t="s">
        <v>35</v>
      </c>
      <c r="B46" s="14" t="s">
        <v>35</v>
      </c>
      <c r="C46" s="14" t="s">
        <v>76</v>
      </c>
      <c r="D46" s="15" t="s">
        <v>77</v>
      </c>
      <c r="E46" s="16">
        <v>0</v>
      </c>
      <c r="F46" s="16">
        <v>0</v>
      </c>
      <c r="G46" s="16">
        <v>0</v>
      </c>
      <c r="H46" s="16">
        <v>0</v>
      </c>
      <c r="I46" s="16">
        <v>1705</v>
      </c>
      <c r="J46" s="16">
        <f t="shared" si="0"/>
        <v>1705</v>
      </c>
      <c r="K46" s="18" t="s">
        <v>35</v>
      </c>
      <c r="L46" s="1"/>
    </row>
    <row r="47" spans="1:12" ht="15" customHeight="1" x14ac:dyDescent="0.25">
      <c r="A47" s="14" t="s">
        <v>35</v>
      </c>
      <c r="B47" s="14" t="s">
        <v>45</v>
      </c>
      <c r="C47" s="14" t="s">
        <v>35</v>
      </c>
      <c r="D47" s="15" t="s">
        <v>94</v>
      </c>
      <c r="E47" s="16">
        <v>1541854</v>
      </c>
      <c r="F47" s="16">
        <v>2163247</v>
      </c>
      <c r="G47" s="16">
        <v>2468</v>
      </c>
      <c r="H47" s="16">
        <v>1541854</v>
      </c>
      <c r="I47" s="16">
        <v>1472465</v>
      </c>
      <c r="J47" s="16">
        <f t="shared" si="0"/>
        <v>-69389</v>
      </c>
      <c r="K47" s="18">
        <f>(J47/H47)</f>
        <v>-4.5003612534001272E-2</v>
      </c>
      <c r="L47" s="1"/>
    </row>
    <row r="48" spans="1:12" ht="15" customHeight="1" x14ac:dyDescent="0.25">
      <c r="A48" s="14" t="s">
        <v>35</v>
      </c>
      <c r="B48" s="14" t="s">
        <v>35</v>
      </c>
      <c r="C48" s="14" t="s">
        <v>91</v>
      </c>
      <c r="D48" s="15" t="s">
        <v>95</v>
      </c>
      <c r="E48" s="16">
        <v>1541854</v>
      </c>
      <c r="F48" s="16">
        <v>1586711</v>
      </c>
      <c r="G48" s="16">
        <v>2468</v>
      </c>
      <c r="H48" s="16">
        <v>1541854</v>
      </c>
      <c r="I48" s="16">
        <v>1472465</v>
      </c>
      <c r="J48" s="16">
        <f t="shared" si="0"/>
        <v>-69389</v>
      </c>
      <c r="K48" s="18">
        <f>(J48/H48)</f>
        <v>-4.5003612534001272E-2</v>
      </c>
      <c r="L48" s="1"/>
    </row>
    <row r="49" spans="1:12" ht="15" customHeight="1" x14ac:dyDescent="0.25">
      <c r="A49" s="14" t="s">
        <v>35</v>
      </c>
      <c r="B49" s="14" t="s">
        <v>35</v>
      </c>
      <c r="C49" s="14" t="s">
        <v>96</v>
      </c>
      <c r="D49" s="15" t="s">
        <v>97</v>
      </c>
      <c r="E49" s="16">
        <v>0</v>
      </c>
      <c r="F49" s="16">
        <v>244467</v>
      </c>
      <c r="G49" s="16">
        <v>0</v>
      </c>
      <c r="H49" s="16">
        <v>0</v>
      </c>
      <c r="I49" s="16">
        <v>0</v>
      </c>
      <c r="J49" s="17"/>
      <c r="K49" s="18" t="s">
        <v>35</v>
      </c>
      <c r="L49" s="1"/>
    </row>
    <row r="50" spans="1:12" ht="15" customHeight="1" x14ac:dyDescent="0.25">
      <c r="A50" s="14" t="s">
        <v>35</v>
      </c>
      <c r="B50" s="14" t="s">
        <v>35</v>
      </c>
      <c r="C50" s="14" t="s">
        <v>98</v>
      </c>
      <c r="D50" s="15" t="s">
        <v>99</v>
      </c>
      <c r="E50" s="16">
        <v>0</v>
      </c>
      <c r="F50" s="16">
        <v>332069</v>
      </c>
      <c r="G50" s="16">
        <v>0</v>
      </c>
      <c r="H50" s="16">
        <v>0</v>
      </c>
      <c r="I50" s="16">
        <v>0</v>
      </c>
      <c r="J50" s="17"/>
      <c r="K50" s="18" t="s">
        <v>35</v>
      </c>
      <c r="L50" s="1"/>
    </row>
    <row r="51" spans="1:12" ht="15" customHeight="1" x14ac:dyDescent="0.25">
      <c r="A51" s="14" t="s">
        <v>35</v>
      </c>
      <c r="B51" s="14" t="s">
        <v>7</v>
      </c>
      <c r="C51" s="14" t="s">
        <v>35</v>
      </c>
      <c r="D51" s="15" t="s">
        <v>100</v>
      </c>
      <c r="E51" s="16">
        <v>0</v>
      </c>
      <c r="F51" s="16">
        <v>0</v>
      </c>
      <c r="G51" s="16">
        <v>0</v>
      </c>
      <c r="H51" s="16">
        <v>0</v>
      </c>
      <c r="I51" s="16">
        <v>3516023</v>
      </c>
      <c r="J51" s="16">
        <f t="shared" ref="J51:J66" si="1">I51-H51</f>
        <v>3516023</v>
      </c>
      <c r="K51" s="18" t="s">
        <v>35</v>
      </c>
      <c r="L51" s="1"/>
    </row>
    <row r="52" spans="1:12" ht="27" customHeight="1" x14ac:dyDescent="0.25">
      <c r="A52" s="14" t="s">
        <v>35</v>
      </c>
      <c r="B52" s="14" t="s">
        <v>35</v>
      </c>
      <c r="C52" s="14" t="s">
        <v>78</v>
      </c>
      <c r="D52" s="15" t="s">
        <v>79</v>
      </c>
      <c r="E52" s="16">
        <v>0</v>
      </c>
      <c r="F52" s="16">
        <v>0</v>
      </c>
      <c r="G52" s="16">
        <v>0</v>
      </c>
      <c r="H52" s="16">
        <v>0</v>
      </c>
      <c r="I52" s="16">
        <v>1133425</v>
      </c>
      <c r="J52" s="16">
        <f t="shared" si="1"/>
        <v>1133425</v>
      </c>
      <c r="K52" s="18" t="s">
        <v>35</v>
      </c>
      <c r="L52" s="1"/>
    </row>
    <row r="53" spans="1:12" ht="15" customHeight="1" x14ac:dyDescent="0.25">
      <c r="A53" s="14" t="s">
        <v>35</v>
      </c>
      <c r="B53" s="14" t="s">
        <v>35</v>
      </c>
      <c r="C53" s="14" t="s">
        <v>86</v>
      </c>
      <c r="D53" s="15" t="s">
        <v>87</v>
      </c>
      <c r="E53" s="16">
        <v>0</v>
      </c>
      <c r="F53" s="16">
        <v>0</v>
      </c>
      <c r="G53" s="16">
        <v>0</v>
      </c>
      <c r="H53" s="16">
        <v>0</v>
      </c>
      <c r="I53" s="16">
        <v>257398</v>
      </c>
      <c r="J53" s="16">
        <f t="shared" si="1"/>
        <v>257398</v>
      </c>
      <c r="K53" s="18" t="s">
        <v>35</v>
      </c>
      <c r="L53" s="1"/>
    </row>
    <row r="54" spans="1:12" ht="15" customHeight="1" x14ac:dyDescent="0.25">
      <c r="A54" s="14" t="s">
        <v>35</v>
      </c>
      <c r="B54" s="14" t="s">
        <v>35</v>
      </c>
      <c r="C54" s="14" t="s">
        <v>88</v>
      </c>
      <c r="D54" s="15" t="s">
        <v>89</v>
      </c>
      <c r="E54" s="16">
        <v>0</v>
      </c>
      <c r="F54" s="16">
        <v>0</v>
      </c>
      <c r="G54" s="16">
        <v>0</v>
      </c>
      <c r="H54" s="16">
        <v>0</v>
      </c>
      <c r="I54" s="16">
        <v>2125200</v>
      </c>
      <c r="J54" s="16">
        <f t="shared" si="1"/>
        <v>2125200</v>
      </c>
      <c r="K54" s="18" t="s">
        <v>35</v>
      </c>
      <c r="L54" s="1"/>
    </row>
    <row r="55" spans="1:12" ht="15" customHeight="1" x14ac:dyDescent="0.25">
      <c r="A55" s="14" t="s">
        <v>101</v>
      </c>
      <c r="B55" s="14" t="s">
        <v>35</v>
      </c>
      <c r="C55" s="14" t="s">
        <v>35</v>
      </c>
      <c r="D55" s="15" t="s">
        <v>102</v>
      </c>
      <c r="E55" s="16">
        <v>42315</v>
      </c>
      <c r="F55" s="16">
        <v>42315</v>
      </c>
      <c r="G55" s="16">
        <v>1680705</v>
      </c>
      <c r="H55" s="16">
        <v>44091</v>
      </c>
      <c r="I55" s="16">
        <v>10</v>
      </c>
      <c r="J55" s="16">
        <f t="shared" si="1"/>
        <v>-44081</v>
      </c>
      <c r="K55" s="18">
        <f t="shared" ref="K55:K66" si="2">(J55/H55)</f>
        <v>-0.99977319634392503</v>
      </c>
      <c r="L55" s="1"/>
    </row>
    <row r="56" spans="1:12" ht="15" customHeight="1" x14ac:dyDescent="0.25">
      <c r="A56" s="14" t="s">
        <v>35</v>
      </c>
      <c r="B56" s="14" t="s">
        <v>11</v>
      </c>
      <c r="C56" s="14" t="s">
        <v>35</v>
      </c>
      <c r="D56" s="15" t="s">
        <v>103</v>
      </c>
      <c r="E56" s="16">
        <v>42295</v>
      </c>
      <c r="F56" s="16">
        <v>42295</v>
      </c>
      <c r="G56" s="16">
        <v>916</v>
      </c>
      <c r="H56" s="16">
        <v>44071</v>
      </c>
      <c r="I56" s="16">
        <v>10</v>
      </c>
      <c r="J56" s="16">
        <f t="shared" si="1"/>
        <v>-44061</v>
      </c>
      <c r="K56" s="18">
        <f t="shared" si="2"/>
        <v>-0.99977309341744003</v>
      </c>
      <c r="L56" s="1"/>
    </row>
    <row r="57" spans="1:12" ht="15" customHeight="1" x14ac:dyDescent="0.25">
      <c r="A57" s="14" t="s">
        <v>35</v>
      </c>
      <c r="B57" s="14" t="s">
        <v>51</v>
      </c>
      <c r="C57" s="14" t="s">
        <v>35</v>
      </c>
      <c r="D57" s="15" t="s">
        <v>104</v>
      </c>
      <c r="E57" s="16">
        <v>20</v>
      </c>
      <c r="F57" s="16">
        <v>20</v>
      </c>
      <c r="G57" s="16">
        <v>1679789</v>
      </c>
      <c r="H57" s="16">
        <v>20</v>
      </c>
      <c r="I57" s="16">
        <v>0</v>
      </c>
      <c r="J57" s="16">
        <f t="shared" si="1"/>
        <v>-20</v>
      </c>
      <c r="K57" s="18">
        <f t="shared" si="2"/>
        <v>-1</v>
      </c>
      <c r="L57" s="1"/>
    </row>
    <row r="58" spans="1:12" ht="15" customHeight="1" x14ac:dyDescent="0.25">
      <c r="A58" s="14" t="s">
        <v>105</v>
      </c>
      <c r="B58" s="14" t="s">
        <v>35</v>
      </c>
      <c r="C58" s="14" t="s">
        <v>35</v>
      </c>
      <c r="D58" s="15" t="s">
        <v>106</v>
      </c>
      <c r="E58" s="16">
        <v>2482344</v>
      </c>
      <c r="F58" s="16">
        <v>2482344</v>
      </c>
      <c r="G58" s="16">
        <v>609235</v>
      </c>
      <c r="H58" s="16">
        <v>2586603</v>
      </c>
      <c r="I58" s="16">
        <v>3326996</v>
      </c>
      <c r="J58" s="16">
        <f t="shared" si="1"/>
        <v>740393</v>
      </c>
      <c r="K58" s="18">
        <f t="shared" si="2"/>
        <v>0.28624145259245426</v>
      </c>
      <c r="L58" s="1"/>
    </row>
    <row r="59" spans="1:12" ht="15" customHeight="1" x14ac:dyDescent="0.25">
      <c r="A59" s="14" t="s">
        <v>35</v>
      </c>
      <c r="B59" s="14" t="s">
        <v>68</v>
      </c>
      <c r="C59" s="14" t="s">
        <v>35</v>
      </c>
      <c r="D59" s="15" t="s">
        <v>107</v>
      </c>
      <c r="E59" s="16">
        <v>92877</v>
      </c>
      <c r="F59" s="16">
        <v>92877</v>
      </c>
      <c r="G59" s="16">
        <v>87529</v>
      </c>
      <c r="H59" s="16">
        <v>96778</v>
      </c>
      <c r="I59" s="16">
        <v>92386</v>
      </c>
      <c r="J59" s="16">
        <f t="shared" si="1"/>
        <v>-4392</v>
      </c>
      <c r="K59" s="18">
        <f t="shared" si="2"/>
        <v>-4.538221496621133E-2</v>
      </c>
      <c r="L59" s="1"/>
    </row>
    <row r="60" spans="1:12" ht="15" customHeight="1" x14ac:dyDescent="0.25">
      <c r="A60" s="14" t="s">
        <v>35</v>
      </c>
      <c r="B60" s="14" t="s">
        <v>108</v>
      </c>
      <c r="C60" s="14" t="s">
        <v>35</v>
      </c>
      <c r="D60" s="15" t="s">
        <v>109</v>
      </c>
      <c r="E60" s="16">
        <v>81278</v>
      </c>
      <c r="F60" s="16">
        <v>81278</v>
      </c>
      <c r="G60" s="16">
        <v>45608</v>
      </c>
      <c r="H60" s="16">
        <v>84692</v>
      </c>
      <c r="I60" s="16">
        <v>82575</v>
      </c>
      <c r="J60" s="16">
        <f t="shared" si="1"/>
        <v>-2117</v>
      </c>
      <c r="K60" s="18">
        <f t="shared" si="2"/>
        <v>-2.4996457752798375E-2</v>
      </c>
      <c r="L60" s="1"/>
    </row>
    <row r="61" spans="1:12" ht="15" customHeight="1" x14ac:dyDescent="0.25">
      <c r="A61" s="14" t="s">
        <v>35</v>
      </c>
      <c r="B61" s="14" t="s">
        <v>37</v>
      </c>
      <c r="C61" s="14" t="s">
        <v>35</v>
      </c>
      <c r="D61" s="15" t="s">
        <v>110</v>
      </c>
      <c r="E61" s="16">
        <v>1126929</v>
      </c>
      <c r="F61" s="16">
        <v>1126929</v>
      </c>
      <c r="G61" s="16">
        <v>30251</v>
      </c>
      <c r="H61" s="16">
        <v>1174260</v>
      </c>
      <c r="I61" s="16">
        <v>1154773</v>
      </c>
      <c r="J61" s="16">
        <f t="shared" si="1"/>
        <v>-19487</v>
      </c>
      <c r="K61" s="18">
        <f t="shared" si="2"/>
        <v>-1.6595132253504334E-2</v>
      </c>
      <c r="L61" s="1"/>
    </row>
    <row r="62" spans="1:12" ht="15" customHeight="1" x14ac:dyDescent="0.25">
      <c r="A62" s="14" t="s">
        <v>35</v>
      </c>
      <c r="B62" s="14" t="s">
        <v>43</v>
      </c>
      <c r="C62" s="14" t="s">
        <v>35</v>
      </c>
      <c r="D62" s="15" t="s">
        <v>111</v>
      </c>
      <c r="E62" s="16">
        <v>252747</v>
      </c>
      <c r="F62" s="16">
        <v>252747</v>
      </c>
      <c r="G62" s="16">
        <v>10608</v>
      </c>
      <c r="H62" s="16">
        <v>263362</v>
      </c>
      <c r="I62" s="16">
        <v>872594</v>
      </c>
      <c r="J62" s="16">
        <f t="shared" si="1"/>
        <v>609232</v>
      </c>
      <c r="K62" s="18">
        <f t="shared" si="2"/>
        <v>2.3132874142814832</v>
      </c>
      <c r="L62" s="1"/>
    </row>
    <row r="63" spans="1:12" ht="15" customHeight="1" x14ac:dyDescent="0.25">
      <c r="A63" s="14" t="s">
        <v>35</v>
      </c>
      <c r="B63" s="14" t="s">
        <v>45</v>
      </c>
      <c r="C63" s="14" t="s">
        <v>35</v>
      </c>
      <c r="D63" s="15" t="s">
        <v>112</v>
      </c>
      <c r="E63" s="16">
        <v>928513</v>
      </c>
      <c r="F63" s="16">
        <v>928513</v>
      </c>
      <c r="G63" s="16">
        <v>435239</v>
      </c>
      <c r="H63" s="16">
        <v>967511</v>
      </c>
      <c r="I63" s="16">
        <v>1124668</v>
      </c>
      <c r="J63" s="16">
        <f t="shared" si="1"/>
        <v>157157</v>
      </c>
      <c r="K63" s="18">
        <f t="shared" si="2"/>
        <v>0.1624343289120227</v>
      </c>
      <c r="L63" s="1"/>
    </row>
    <row r="64" spans="1:12" ht="15" customHeight="1" x14ac:dyDescent="0.25">
      <c r="A64" s="14" t="s">
        <v>113</v>
      </c>
      <c r="B64" s="14" t="s">
        <v>35</v>
      </c>
      <c r="C64" s="14" t="s">
        <v>35</v>
      </c>
      <c r="D64" s="15" t="s">
        <v>114</v>
      </c>
      <c r="E64" s="16">
        <v>450355</v>
      </c>
      <c r="F64" s="16">
        <v>450355</v>
      </c>
      <c r="G64" s="16">
        <v>399688</v>
      </c>
      <c r="H64" s="16">
        <v>469270</v>
      </c>
      <c r="I64" s="16">
        <v>421581</v>
      </c>
      <c r="J64" s="16">
        <f t="shared" si="1"/>
        <v>-47689</v>
      </c>
      <c r="K64" s="18">
        <f t="shared" si="2"/>
        <v>-0.10162379866601316</v>
      </c>
      <c r="L64" s="1"/>
    </row>
    <row r="65" spans="1:12" ht="15" customHeight="1" x14ac:dyDescent="0.25">
      <c r="A65" s="14" t="s">
        <v>35</v>
      </c>
      <c r="B65" s="14" t="s">
        <v>39</v>
      </c>
      <c r="C65" s="14" t="s">
        <v>35</v>
      </c>
      <c r="D65" s="15" t="s">
        <v>115</v>
      </c>
      <c r="E65" s="16">
        <v>450355</v>
      </c>
      <c r="F65" s="16">
        <v>450355</v>
      </c>
      <c r="G65" s="16">
        <v>399688</v>
      </c>
      <c r="H65" s="16">
        <v>469270</v>
      </c>
      <c r="I65" s="16">
        <v>421581</v>
      </c>
      <c r="J65" s="16">
        <f t="shared" si="1"/>
        <v>-47689</v>
      </c>
      <c r="K65" s="18">
        <f t="shared" si="2"/>
        <v>-0.10162379866601316</v>
      </c>
      <c r="L65" s="1"/>
    </row>
    <row r="66" spans="1:12" ht="15" customHeight="1" x14ac:dyDescent="0.25">
      <c r="A66" s="14" t="s">
        <v>116</v>
      </c>
      <c r="B66" s="14" t="s">
        <v>35</v>
      </c>
      <c r="C66" s="14" t="s">
        <v>35</v>
      </c>
      <c r="D66" s="15" t="s">
        <v>117</v>
      </c>
      <c r="E66" s="16">
        <v>3619021</v>
      </c>
      <c r="F66" s="16">
        <v>3619021</v>
      </c>
      <c r="G66" s="16">
        <v>654181</v>
      </c>
      <c r="H66" s="16">
        <v>3771013</v>
      </c>
      <c r="I66" s="16">
        <v>3771083</v>
      </c>
      <c r="J66" s="16">
        <f t="shared" si="1"/>
        <v>70</v>
      </c>
      <c r="K66" s="18">
        <f t="shared" si="2"/>
        <v>1.8562651467921221E-5</v>
      </c>
      <c r="L66" s="1"/>
    </row>
    <row r="67" spans="1:12" ht="15" customHeight="1" x14ac:dyDescent="0.25">
      <c r="A67" s="14" t="s">
        <v>35</v>
      </c>
      <c r="B67" s="14" t="s">
        <v>11</v>
      </c>
      <c r="C67" s="14" t="s">
        <v>35</v>
      </c>
      <c r="D67" s="15" t="s">
        <v>71</v>
      </c>
      <c r="E67" s="16">
        <v>3618851</v>
      </c>
      <c r="F67" s="16">
        <v>2796007</v>
      </c>
      <c r="G67" s="16">
        <v>654181</v>
      </c>
      <c r="H67" s="16">
        <v>3770843</v>
      </c>
      <c r="I67" s="16">
        <v>3770843</v>
      </c>
      <c r="J67" s="17"/>
      <c r="K67" s="18" t="s">
        <v>35</v>
      </c>
      <c r="L67" s="1"/>
    </row>
    <row r="68" spans="1:12" ht="15" customHeight="1" x14ac:dyDescent="0.25">
      <c r="A68" s="14" t="s">
        <v>35</v>
      </c>
      <c r="B68" s="14" t="s">
        <v>35</v>
      </c>
      <c r="C68" s="14" t="s">
        <v>74</v>
      </c>
      <c r="D68" s="15" t="s">
        <v>75</v>
      </c>
      <c r="E68" s="16">
        <v>3618851</v>
      </c>
      <c r="F68" s="16">
        <v>2796007</v>
      </c>
      <c r="G68" s="16">
        <v>654181</v>
      </c>
      <c r="H68" s="16">
        <v>3770843</v>
      </c>
      <c r="I68" s="16">
        <v>3770843</v>
      </c>
      <c r="J68" s="17"/>
      <c r="K68" s="18" t="s">
        <v>35</v>
      </c>
      <c r="L68" s="1"/>
    </row>
    <row r="69" spans="1:12" ht="15" customHeight="1" x14ac:dyDescent="0.25">
      <c r="A69" s="14" t="s">
        <v>35</v>
      </c>
      <c r="B69" s="14" t="s">
        <v>39</v>
      </c>
      <c r="C69" s="14" t="s">
        <v>35</v>
      </c>
      <c r="D69" s="15" t="s">
        <v>90</v>
      </c>
      <c r="E69" s="16">
        <v>170</v>
      </c>
      <c r="F69" s="16">
        <v>823014</v>
      </c>
      <c r="G69" s="16">
        <v>0</v>
      </c>
      <c r="H69" s="16">
        <v>170</v>
      </c>
      <c r="I69" s="16">
        <v>240</v>
      </c>
      <c r="J69" s="16">
        <f>I69-H69</f>
        <v>70</v>
      </c>
      <c r="K69" s="18">
        <f>(J69/H69)</f>
        <v>0.41176470588235292</v>
      </c>
      <c r="L69" s="1"/>
    </row>
    <row r="70" spans="1:12" ht="15" customHeight="1" x14ac:dyDescent="0.25">
      <c r="A70" s="14" t="s">
        <v>35</v>
      </c>
      <c r="B70" s="14" t="s">
        <v>35</v>
      </c>
      <c r="C70" s="14" t="s">
        <v>91</v>
      </c>
      <c r="D70" s="15" t="s">
        <v>92</v>
      </c>
      <c r="E70" s="16">
        <v>170</v>
      </c>
      <c r="F70" s="16">
        <v>823014</v>
      </c>
      <c r="G70" s="16">
        <v>0</v>
      </c>
      <c r="H70" s="16">
        <v>170</v>
      </c>
      <c r="I70" s="16">
        <v>240</v>
      </c>
      <c r="J70" s="16">
        <f>I70-H70</f>
        <v>70</v>
      </c>
      <c r="K70" s="18">
        <f>(J70/H70)</f>
        <v>0.41176470588235292</v>
      </c>
      <c r="L70" s="1"/>
    </row>
    <row r="71" spans="1:12" ht="15" customHeight="1" x14ac:dyDescent="0.25">
      <c r="A71" s="14" t="s">
        <v>118</v>
      </c>
      <c r="B71" s="14" t="s">
        <v>35</v>
      </c>
      <c r="C71" s="14" t="s">
        <v>35</v>
      </c>
      <c r="D71" s="15" t="s">
        <v>119</v>
      </c>
      <c r="E71" s="16">
        <v>10</v>
      </c>
      <c r="F71" s="16">
        <v>7545506</v>
      </c>
      <c r="G71" s="16">
        <v>7343111</v>
      </c>
      <c r="H71" s="16">
        <v>10</v>
      </c>
      <c r="I71" s="16">
        <v>10</v>
      </c>
      <c r="J71" s="17"/>
      <c r="K71" s="18" t="s">
        <v>35</v>
      </c>
      <c r="L71" s="1"/>
    </row>
    <row r="72" spans="1:12" ht="15" customHeight="1" x14ac:dyDescent="0.25">
      <c r="A72" s="14" t="s">
        <v>35</v>
      </c>
      <c r="B72" s="14" t="s">
        <v>45</v>
      </c>
      <c r="C72" s="14" t="s">
        <v>35</v>
      </c>
      <c r="D72" s="15" t="s">
        <v>120</v>
      </c>
      <c r="E72" s="16">
        <v>10</v>
      </c>
      <c r="F72" s="16">
        <v>7545506</v>
      </c>
      <c r="G72" s="16">
        <v>7343111</v>
      </c>
      <c r="H72" s="16">
        <v>10</v>
      </c>
      <c r="I72" s="16">
        <v>10</v>
      </c>
      <c r="J72" s="17"/>
      <c r="K72" s="18" t="s">
        <v>35</v>
      </c>
      <c r="L72" s="1"/>
    </row>
    <row r="73" spans="1:12" ht="15" customHeight="1" x14ac:dyDescent="0.25">
      <c r="A73" s="14" t="s">
        <v>121</v>
      </c>
      <c r="B73" s="14" t="s">
        <v>35</v>
      </c>
      <c r="C73" s="14" t="s">
        <v>35</v>
      </c>
      <c r="D73" s="15" t="s">
        <v>122</v>
      </c>
      <c r="E73" s="16">
        <v>10</v>
      </c>
      <c r="F73" s="16">
        <v>10</v>
      </c>
      <c r="G73" s="16">
        <v>0</v>
      </c>
      <c r="H73" s="16">
        <v>10</v>
      </c>
      <c r="I73" s="16">
        <v>10</v>
      </c>
      <c r="J73" s="17"/>
      <c r="K73" s="18" t="s">
        <v>35</v>
      </c>
      <c r="L73" s="1"/>
    </row>
    <row r="74" spans="1:12" ht="1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"/>
    </row>
    <row r="75" spans="1:12" ht="15" customHeight="1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"/>
    </row>
    <row r="76" spans="1:12" ht="1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" customHeight="1" x14ac:dyDescent="0.25">
      <c r="A77" s="24" t="s">
        <v>123</v>
      </c>
      <c r="B77" s="25"/>
      <c r="C77" s="25"/>
      <c r="D77" s="25"/>
      <c r="E77" s="20">
        <v>129805529</v>
      </c>
      <c r="F77" s="20">
        <v>139016112</v>
      </c>
      <c r="G77" s="20">
        <v>74536787</v>
      </c>
      <c r="H77" s="20">
        <v>135192589</v>
      </c>
      <c r="I77" s="20">
        <v>140920633</v>
      </c>
      <c r="J77" s="20">
        <v>5728044</v>
      </c>
      <c r="K77" s="21">
        <v>4.2369511837664416E-2</v>
      </c>
      <c r="L77" s="1"/>
    </row>
    <row r="78" spans="1:12" ht="15" customHeight="1" x14ac:dyDescent="0.25">
      <c r="A78" s="26" t="s">
        <v>124</v>
      </c>
      <c r="B78" s="27"/>
      <c r="C78" s="27"/>
      <c r="D78" s="27"/>
      <c r="E78" s="27"/>
      <c r="F78" s="27"/>
      <c r="G78" s="27"/>
      <c r="H78" s="27"/>
      <c r="I78" s="27"/>
      <c r="J78" s="1"/>
      <c r="K78" s="1"/>
      <c r="L78" s="1"/>
    </row>
    <row r="79" spans="1:12" ht="5.0999999999999996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77:D77"/>
    <mergeCell ref="A78:I78"/>
    <mergeCell ref="A6:B6"/>
    <mergeCell ref="C6:F6"/>
    <mergeCell ref="A7:B7"/>
    <mergeCell ref="C7:F7"/>
    <mergeCell ref="A9:A11"/>
    <mergeCell ref="B9:B11"/>
    <mergeCell ref="C9:C11"/>
    <mergeCell ref="D9:D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2024-09-25T21:12:14Z</dcterms:modified>
</cp:coreProperties>
</file>