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A5A751E-2EF4-48A7-B614-3C1A913F65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analitico'!$A$1:$K$66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1" l="1"/>
  <c r="K58" i="1" s="1"/>
  <c r="J57" i="1"/>
  <c r="K57" i="1" s="1"/>
  <c r="K56" i="1"/>
  <c r="J56" i="1"/>
  <c r="J55" i="1"/>
  <c r="K55" i="1" s="1"/>
  <c r="K54" i="1"/>
  <c r="J54" i="1"/>
  <c r="J53" i="1"/>
  <c r="J52" i="1"/>
  <c r="K52" i="1" s="1"/>
  <c r="J51" i="1"/>
  <c r="K51" i="1" s="1"/>
  <c r="J48" i="1"/>
  <c r="J47" i="1"/>
  <c r="J46" i="1"/>
  <c r="J43" i="1"/>
  <c r="K43" i="1" s="1"/>
  <c r="J41" i="1"/>
  <c r="K41" i="1" s="1"/>
  <c r="J39" i="1"/>
  <c r="K39" i="1" s="1"/>
  <c r="K38" i="1"/>
  <c r="J38" i="1"/>
  <c r="J37" i="1"/>
  <c r="K37" i="1" s="1"/>
  <c r="J36" i="1"/>
  <c r="K36" i="1" s="1"/>
  <c r="J35" i="1"/>
  <c r="K35" i="1" s="1"/>
  <c r="J32" i="1"/>
  <c r="K32" i="1" s="1"/>
  <c r="J31" i="1"/>
  <c r="K31" i="1" s="1"/>
  <c r="J30" i="1"/>
  <c r="K30" i="1" s="1"/>
  <c r="J26" i="1"/>
  <c r="K26" i="1" s="1"/>
  <c r="K25" i="1"/>
  <c r="J25" i="1"/>
  <c r="J24" i="1"/>
  <c r="K24" i="1" s="1"/>
  <c r="J23" i="1"/>
  <c r="K23" i="1" s="1"/>
  <c r="J12" i="1"/>
  <c r="K12" i="1" s="1"/>
</calcChain>
</file>

<file path=xl/sharedStrings.xml><?xml version="1.0" encoding="utf-8"?>
<sst xmlns="http://schemas.openxmlformats.org/spreadsheetml/2006/main" count="265" uniqueCount="110">
  <si>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</si>
  <si>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</si>
  <si>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</si>
  <si>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</si>
  <si>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</si>
  <si>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</si>
  <si>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</si>
  <si>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</si>
  <si>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</si>
  <si>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</si>
  <si>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</si>
  <si>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</si>
  <si>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</si>
  <si>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</si>
  <si>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</si>
  <si>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</si>
  <si>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</si>
  <si>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</si>
  <si>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</si>
  <si>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</si>
  <si>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</si>
  <si>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</si>
  <si>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</si>
  <si>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</si>
  <si>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</si>
  <si>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</si>
  <si>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</si>
  <si>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</si>
  <si>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</si>
  <si>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</si>
  <si>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</si>
  <si>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</si>
  <si>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</si>
  <si>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</si>
  <si>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</si>
  <si>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</si>
  <si>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</si>
  <si>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</si>
  <si>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</si>
  <si>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</si>
  <si>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004</t>
    </r>
  </si>
  <si>
    <r>
      <rPr>
        <sz val="10"/>
        <rFont val="Times New Roman"/>
      </rPr>
      <t>Servicio Nacional del Consumidor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</si>
  <si>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</si>
  <si>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</si>
  <si>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</si>
  <si>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</si>
  <si>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</si>
  <si>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</si>
  <si>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</si>
  <si>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</si>
  <si>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</si>
  <si>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</si>
  <si>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</si>
  <si>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</si>
  <si>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</si>
  <si>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</si>
  <si>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</si>
  <si>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</si>
  <si>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</si>
  <si>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</si>
  <si>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</si>
  <si>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</si>
  <si>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</si>
  <si>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</si>
  <si>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</si>
  <si>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</si>
  <si>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</si>
  <si>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</si>
  <si>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</si>
  <si>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</si>
  <si>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</si>
  <si>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</si>
  <si>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</si>
  <si>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</si>
  <si>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</si>
  <si>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Programa de Licitaciones Sistema Nacional de Mediación</t>
    </r>
  </si>
  <si>
    <r>
      <rPr>
        <sz val="10"/>
        <rFont val="Times New Roman"/>
      </rPr>
      <t>002</t>
    </r>
  </si>
  <si>
    <r>
      <rPr>
        <sz val="10"/>
        <rFont val="Times New Roman"/>
      </rPr>
      <t>Auditorías Externas Sistema Nacional de Mediación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</si>
  <si>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</si>
  <si>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208</t>
    </r>
  </si>
  <si>
    <r>
      <rPr>
        <sz val="10"/>
        <rFont val="Times New Roman"/>
      </rPr>
      <t>Corporaciones de Asistencia Judicial</t>
    </r>
  </si>
  <si>
    <r>
      <rPr>
        <sz val="10"/>
        <rFont val="Times New Roman"/>
      </rPr>
      <t>209</t>
    </r>
  </si>
  <si>
    <r>
      <rPr>
        <sz val="10"/>
        <rFont val="Times New Roman"/>
      </rPr>
      <t>Corporaciones de Asistencia Judicial - Programa de Representación Jurídica Adulto Mayor</t>
    </r>
  </si>
  <si>
    <r>
      <rPr>
        <sz val="10"/>
        <rFont val="Times New Roman"/>
      </rPr>
      <t>401</t>
    </r>
  </si>
  <si>
    <r>
      <rPr>
        <sz val="10"/>
        <rFont val="Times New Roman"/>
      </rPr>
      <t>Corporaciones de Asistencia Judicial - Programa Mi Abogado</t>
    </r>
  </si>
  <si>
    <r>
      <rPr>
        <sz val="10"/>
        <rFont val="Times New Roman"/>
      </rPr>
      <t>999</t>
    </r>
  </si>
  <si>
    <r>
      <rPr>
        <sz val="10"/>
        <rFont val="Times New Roman"/>
      </rPr>
      <t>Corporaciones de Asistencia Judicial- Programa Curadurías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</si>
  <si>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</si>
  <si>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</si>
  <si>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011</t>
    </r>
  </si>
  <si>
    <r>
      <rPr>
        <sz val="10"/>
        <rFont val="Times New Roman"/>
      </rPr>
      <t>Cuotas a Organismos Internacionales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</si>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</sst>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8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6"/>
  <sheetViews>
    <sheetView tabSelected="1" view="pageBreakPreview" topLeftCell="A42" zoomScaleNormal="100" zoomScaleSheetLayoutView="100" workbookViewId="0">
      <selection activeCell="A56" sqref="A56:K5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44" t="s">
        <v>15</v>
      </c>
      <c r="B9" s="44" t="s">
        <v>16</v>
      </c>
      <c r="C9" s="44" t="s">
        <v>17</v>
      </c>
      <c r="D9" s="44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0.099999999999994" customHeight="1" x14ac:dyDescent="0.25">
      <c r="A10" s="45"/>
      <c r="B10" s="45"/>
      <c r="C10" s="45"/>
      <c r="D10" s="45"/>
      <c r="E10" s="6" t="s">
        <v>26</v>
      </c>
      <c r="F10" s="7" t="s">
        <v>27</v>
      </c>
      <c r="G10" s="7" t="s">
        <v>28</v>
      </c>
      <c r="H10" s="7" t="s">
        <v>26</v>
      </c>
      <c r="I10" s="7" t="s">
        <v>29</v>
      </c>
      <c r="J10" s="30" t="s">
        <v>30</v>
      </c>
      <c r="K10" s="30" t="s">
        <v>31</v>
      </c>
      <c r="L10" s="1"/>
    </row>
    <row r="11" spans="1:12" ht="30" customHeight="1" x14ac:dyDescent="0.25">
      <c r="A11" s="45"/>
      <c r="B11" s="45"/>
      <c r="C11" s="45"/>
      <c r="D11" s="45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31"/>
      <c r="K11" s="31"/>
      <c r="L11" s="1"/>
    </row>
    <row r="12" spans="1:12" ht="15" customHeight="1" x14ac:dyDescent="0.25">
      <c r="A12" s="10" t="s">
        <v>34</v>
      </c>
      <c r="B12" s="10" t="s">
        <v>34</v>
      </c>
      <c r="C12" s="10" t="s">
        <v>34</v>
      </c>
      <c r="D12" s="11" t="s">
        <v>35</v>
      </c>
      <c r="E12" s="12">
        <v>177453627</v>
      </c>
      <c r="F12" s="12">
        <v>179534924</v>
      </c>
      <c r="G12" s="12">
        <v>118041967</v>
      </c>
      <c r="H12" s="12">
        <v>184906685</v>
      </c>
      <c r="I12" s="12">
        <v>189330452</v>
      </c>
      <c r="J12" s="12">
        <f>I12-H12</f>
        <v>4423767</v>
      </c>
      <c r="K12" s="13">
        <f>(J12/H12)</f>
        <v>2.3924321611195398E-2</v>
      </c>
      <c r="L12" s="1"/>
    </row>
    <row r="13" spans="1:12" ht="15" customHeight="1" x14ac:dyDescent="0.25">
      <c r="A13" s="14" t="s">
        <v>36</v>
      </c>
      <c r="B13" s="14" t="s">
        <v>34</v>
      </c>
      <c r="C13" s="14" t="s">
        <v>34</v>
      </c>
      <c r="D13" s="15" t="s">
        <v>37</v>
      </c>
      <c r="E13" s="16">
        <v>128193</v>
      </c>
      <c r="F13" s="16">
        <v>128193</v>
      </c>
      <c r="G13" s="16">
        <v>202639</v>
      </c>
      <c r="H13" s="16">
        <v>133577</v>
      </c>
      <c r="I13" s="16">
        <v>133577</v>
      </c>
      <c r="J13" s="17"/>
      <c r="K13" s="18" t="s">
        <v>34</v>
      </c>
      <c r="L13" s="1"/>
    </row>
    <row r="14" spans="1:12" ht="15" customHeight="1" x14ac:dyDescent="0.25">
      <c r="A14" s="14" t="s">
        <v>34</v>
      </c>
      <c r="B14" s="14" t="s">
        <v>38</v>
      </c>
      <c r="C14" s="14" t="s">
        <v>34</v>
      </c>
      <c r="D14" s="15" t="s">
        <v>39</v>
      </c>
      <c r="E14" s="16">
        <v>128193</v>
      </c>
      <c r="F14" s="16">
        <v>128193</v>
      </c>
      <c r="G14" s="16">
        <v>202639</v>
      </c>
      <c r="H14" s="16">
        <v>133577</v>
      </c>
      <c r="I14" s="16">
        <v>133577</v>
      </c>
      <c r="J14" s="17"/>
      <c r="K14" s="18" t="s">
        <v>34</v>
      </c>
      <c r="L14" s="1"/>
    </row>
    <row r="15" spans="1:12" ht="15" customHeight="1" x14ac:dyDescent="0.25">
      <c r="A15" s="14" t="s">
        <v>34</v>
      </c>
      <c r="B15" s="14" t="s">
        <v>34</v>
      </c>
      <c r="C15" s="14" t="s">
        <v>40</v>
      </c>
      <c r="D15" s="15" t="s">
        <v>41</v>
      </c>
      <c r="E15" s="16">
        <v>128183</v>
      </c>
      <c r="F15" s="16">
        <v>128183</v>
      </c>
      <c r="G15" s="16">
        <v>91910</v>
      </c>
      <c r="H15" s="16">
        <v>133567</v>
      </c>
      <c r="I15" s="16">
        <v>133567</v>
      </c>
      <c r="J15" s="17"/>
      <c r="K15" s="18" t="s">
        <v>34</v>
      </c>
      <c r="L15" s="1"/>
    </row>
    <row r="16" spans="1:12" ht="15" customHeight="1" x14ac:dyDescent="0.25">
      <c r="A16" s="14" t="s">
        <v>34</v>
      </c>
      <c r="B16" s="14" t="s">
        <v>34</v>
      </c>
      <c r="C16" s="14" t="s">
        <v>42</v>
      </c>
      <c r="D16" s="15" t="s">
        <v>43</v>
      </c>
      <c r="E16" s="16">
        <v>10</v>
      </c>
      <c r="F16" s="16">
        <v>10</v>
      </c>
      <c r="G16" s="16">
        <v>110729</v>
      </c>
      <c r="H16" s="16">
        <v>10</v>
      </c>
      <c r="I16" s="16">
        <v>10</v>
      </c>
      <c r="J16" s="17"/>
      <c r="K16" s="18" t="s">
        <v>34</v>
      </c>
      <c r="L16" s="1"/>
    </row>
    <row r="17" spans="1:12" ht="15" customHeight="1" x14ac:dyDescent="0.25">
      <c r="A17" s="14" t="s">
        <v>44</v>
      </c>
      <c r="B17" s="14" t="s">
        <v>34</v>
      </c>
      <c r="C17" s="14" t="s">
        <v>34</v>
      </c>
      <c r="D17" s="15" t="s">
        <v>45</v>
      </c>
      <c r="E17" s="16">
        <v>10</v>
      </c>
      <c r="F17" s="16">
        <v>10</v>
      </c>
      <c r="G17" s="16">
        <v>8</v>
      </c>
      <c r="H17" s="16">
        <v>10</v>
      </c>
      <c r="I17" s="16">
        <v>10</v>
      </c>
      <c r="J17" s="17"/>
      <c r="K17" s="18" t="s">
        <v>34</v>
      </c>
      <c r="L17" s="1"/>
    </row>
    <row r="18" spans="1:12" ht="15" customHeight="1" x14ac:dyDescent="0.25">
      <c r="A18" s="14" t="s">
        <v>34</v>
      </c>
      <c r="B18" s="14" t="s">
        <v>46</v>
      </c>
      <c r="C18" s="14" t="s">
        <v>34</v>
      </c>
      <c r="D18" s="15" t="s">
        <v>47</v>
      </c>
      <c r="E18" s="16">
        <v>10</v>
      </c>
      <c r="F18" s="16">
        <v>10</v>
      </c>
      <c r="G18" s="16">
        <v>8</v>
      </c>
      <c r="H18" s="16">
        <v>10</v>
      </c>
      <c r="I18" s="16">
        <v>10</v>
      </c>
      <c r="J18" s="17"/>
      <c r="K18" s="18" t="s">
        <v>34</v>
      </c>
      <c r="L18" s="1"/>
    </row>
    <row r="19" spans="1:12" ht="15" customHeight="1" x14ac:dyDescent="0.25">
      <c r="A19" s="14" t="s">
        <v>48</v>
      </c>
      <c r="B19" s="14" t="s">
        <v>34</v>
      </c>
      <c r="C19" s="14" t="s">
        <v>34</v>
      </c>
      <c r="D19" s="15" t="s">
        <v>49</v>
      </c>
      <c r="E19" s="16">
        <v>11461</v>
      </c>
      <c r="F19" s="16">
        <v>72945</v>
      </c>
      <c r="G19" s="16">
        <v>295163</v>
      </c>
      <c r="H19" s="16">
        <v>11942</v>
      </c>
      <c r="I19" s="16">
        <v>11942</v>
      </c>
      <c r="J19" s="17"/>
      <c r="K19" s="18" t="s">
        <v>34</v>
      </c>
      <c r="L19" s="1"/>
    </row>
    <row r="20" spans="1:12" ht="15" customHeight="1" x14ac:dyDescent="0.25">
      <c r="A20" s="14" t="s">
        <v>34</v>
      </c>
      <c r="B20" s="14" t="s">
        <v>11</v>
      </c>
      <c r="C20" s="14" t="s">
        <v>34</v>
      </c>
      <c r="D20" s="15" t="s">
        <v>50</v>
      </c>
      <c r="E20" s="16">
        <v>10</v>
      </c>
      <c r="F20" s="16">
        <v>10</v>
      </c>
      <c r="G20" s="16">
        <v>212739</v>
      </c>
      <c r="H20" s="16">
        <v>10</v>
      </c>
      <c r="I20" s="16">
        <v>10</v>
      </c>
      <c r="J20" s="17"/>
      <c r="K20" s="18" t="s">
        <v>34</v>
      </c>
      <c r="L20" s="1"/>
    </row>
    <row r="21" spans="1:12" ht="15" customHeight="1" x14ac:dyDescent="0.25">
      <c r="A21" s="14" t="s">
        <v>34</v>
      </c>
      <c r="B21" s="14" t="s">
        <v>38</v>
      </c>
      <c r="C21" s="14" t="s">
        <v>34</v>
      </c>
      <c r="D21" s="15" t="s">
        <v>51</v>
      </c>
      <c r="E21" s="16">
        <v>10</v>
      </c>
      <c r="F21" s="16">
        <v>10</v>
      </c>
      <c r="G21" s="16">
        <v>53371</v>
      </c>
      <c r="H21" s="16">
        <v>10</v>
      </c>
      <c r="I21" s="16">
        <v>10</v>
      </c>
      <c r="J21" s="17"/>
      <c r="K21" s="18" t="s">
        <v>34</v>
      </c>
      <c r="L21" s="1"/>
    </row>
    <row r="22" spans="1:12" ht="15" customHeight="1" x14ac:dyDescent="0.25">
      <c r="A22" s="14" t="s">
        <v>34</v>
      </c>
      <c r="B22" s="14" t="s">
        <v>52</v>
      </c>
      <c r="C22" s="14" t="s">
        <v>34</v>
      </c>
      <c r="D22" s="15" t="s">
        <v>53</v>
      </c>
      <c r="E22" s="16">
        <v>11441</v>
      </c>
      <c r="F22" s="16">
        <v>72925</v>
      </c>
      <c r="G22" s="16">
        <v>29053</v>
      </c>
      <c r="H22" s="16">
        <v>11922</v>
      </c>
      <c r="I22" s="16">
        <v>11922</v>
      </c>
      <c r="J22" s="17"/>
      <c r="K22" s="18" t="s">
        <v>34</v>
      </c>
      <c r="L22" s="1"/>
    </row>
    <row r="23" spans="1:12" ht="15" customHeight="1" x14ac:dyDescent="0.25">
      <c r="A23" s="14" t="s">
        <v>54</v>
      </c>
      <c r="B23" s="14" t="s">
        <v>34</v>
      </c>
      <c r="C23" s="14" t="s">
        <v>34</v>
      </c>
      <c r="D23" s="15" t="s">
        <v>55</v>
      </c>
      <c r="E23" s="16">
        <v>177306698</v>
      </c>
      <c r="F23" s="16">
        <v>179326521</v>
      </c>
      <c r="G23" s="16">
        <v>116752752</v>
      </c>
      <c r="H23" s="16">
        <v>184753587</v>
      </c>
      <c r="I23" s="16">
        <v>189184903</v>
      </c>
      <c r="J23" s="16">
        <f>I23-H23</f>
        <v>4431316</v>
      </c>
      <c r="K23" s="18">
        <f>(J23/H23)</f>
        <v>2.3985006580684143E-2</v>
      </c>
      <c r="L23" s="1"/>
    </row>
    <row r="24" spans="1:12" ht="15" customHeight="1" x14ac:dyDescent="0.25">
      <c r="A24" s="14" t="s">
        <v>34</v>
      </c>
      <c r="B24" s="14" t="s">
        <v>11</v>
      </c>
      <c r="C24" s="14" t="s">
        <v>34</v>
      </c>
      <c r="D24" s="15" t="s">
        <v>56</v>
      </c>
      <c r="E24" s="16">
        <v>177306698</v>
      </c>
      <c r="F24" s="16">
        <v>179326521</v>
      </c>
      <c r="G24" s="16">
        <v>116752752</v>
      </c>
      <c r="H24" s="16">
        <v>184753587</v>
      </c>
      <c r="I24" s="16">
        <v>189184903</v>
      </c>
      <c r="J24" s="16">
        <f>I24-H24</f>
        <v>4431316</v>
      </c>
      <c r="K24" s="18">
        <f>(J24/H24)</f>
        <v>2.3985006580684143E-2</v>
      </c>
      <c r="L24" s="1"/>
    </row>
    <row r="25" spans="1:12" ht="15" customHeight="1" x14ac:dyDescent="0.25">
      <c r="A25" s="14" t="s">
        <v>7</v>
      </c>
      <c r="B25" s="14" t="s">
        <v>34</v>
      </c>
      <c r="C25" s="14" t="s">
        <v>34</v>
      </c>
      <c r="D25" s="15" t="s">
        <v>57</v>
      </c>
      <c r="E25" s="16">
        <v>7245</v>
      </c>
      <c r="F25" s="16">
        <v>7245</v>
      </c>
      <c r="G25" s="16">
        <v>18885</v>
      </c>
      <c r="H25" s="16">
        <v>7549</v>
      </c>
      <c r="I25" s="16">
        <v>0</v>
      </c>
      <c r="J25" s="16">
        <f>I25-H25</f>
        <v>-7549</v>
      </c>
      <c r="K25" s="18">
        <f>(J25/H25)</f>
        <v>-1</v>
      </c>
      <c r="L25" s="1"/>
    </row>
    <row r="26" spans="1:12" ht="15" customHeight="1" x14ac:dyDescent="0.25">
      <c r="A26" s="14" t="s">
        <v>34</v>
      </c>
      <c r="B26" s="14" t="s">
        <v>46</v>
      </c>
      <c r="C26" s="14" t="s">
        <v>34</v>
      </c>
      <c r="D26" s="15" t="s">
        <v>58</v>
      </c>
      <c r="E26" s="16">
        <v>7245</v>
      </c>
      <c r="F26" s="16">
        <v>7245</v>
      </c>
      <c r="G26" s="16">
        <v>18885</v>
      </c>
      <c r="H26" s="16">
        <v>7549</v>
      </c>
      <c r="I26" s="16">
        <v>0</v>
      </c>
      <c r="J26" s="16">
        <f>I26-H26</f>
        <v>-7549</v>
      </c>
      <c r="K26" s="18">
        <f>(J26/H26)</f>
        <v>-1</v>
      </c>
      <c r="L26" s="1"/>
    </row>
    <row r="27" spans="1:12" ht="15" customHeight="1" x14ac:dyDescent="0.25">
      <c r="A27" s="14" t="s">
        <v>59</v>
      </c>
      <c r="B27" s="14" t="s">
        <v>34</v>
      </c>
      <c r="C27" s="14" t="s">
        <v>34</v>
      </c>
      <c r="D27" s="15" t="s">
        <v>60</v>
      </c>
      <c r="E27" s="16">
        <v>10</v>
      </c>
      <c r="F27" s="16">
        <v>10</v>
      </c>
      <c r="G27" s="16">
        <v>772520</v>
      </c>
      <c r="H27" s="16">
        <v>10</v>
      </c>
      <c r="I27" s="16">
        <v>10</v>
      </c>
      <c r="J27" s="17"/>
      <c r="K27" s="18" t="s">
        <v>34</v>
      </c>
      <c r="L27" s="1"/>
    </row>
    <row r="28" spans="1:12" ht="15" customHeight="1" x14ac:dyDescent="0.25">
      <c r="A28" s="14" t="s">
        <v>34</v>
      </c>
      <c r="B28" s="14" t="s">
        <v>7</v>
      </c>
      <c r="C28" s="14" t="s">
        <v>34</v>
      </c>
      <c r="D28" s="15" t="s">
        <v>61</v>
      </c>
      <c r="E28" s="16">
        <v>10</v>
      </c>
      <c r="F28" s="16">
        <v>10</v>
      </c>
      <c r="G28" s="16">
        <v>772520</v>
      </c>
      <c r="H28" s="16">
        <v>10</v>
      </c>
      <c r="I28" s="16">
        <v>10</v>
      </c>
      <c r="J28" s="17"/>
      <c r="K28" s="18" t="s">
        <v>34</v>
      </c>
      <c r="L28" s="1"/>
    </row>
    <row r="29" spans="1:12" ht="15" customHeight="1" x14ac:dyDescent="0.25">
      <c r="A29" s="14" t="s">
        <v>62</v>
      </c>
      <c r="B29" s="14" t="s">
        <v>34</v>
      </c>
      <c r="C29" s="14" t="s">
        <v>34</v>
      </c>
      <c r="D29" s="15" t="s">
        <v>63</v>
      </c>
      <c r="E29" s="16">
        <v>10</v>
      </c>
      <c r="F29" s="16">
        <v>0</v>
      </c>
      <c r="G29" s="16">
        <v>0</v>
      </c>
      <c r="H29" s="16">
        <v>10</v>
      </c>
      <c r="I29" s="16">
        <v>10</v>
      </c>
      <c r="J29" s="17"/>
      <c r="K29" s="18" t="s">
        <v>34</v>
      </c>
      <c r="L29" s="1"/>
    </row>
    <row r="30" spans="1:12" ht="15" customHeight="1" x14ac:dyDescent="0.25">
      <c r="A30" s="10" t="s">
        <v>34</v>
      </c>
      <c r="B30" s="10" t="s">
        <v>34</v>
      </c>
      <c r="C30" s="10" t="s">
        <v>34</v>
      </c>
      <c r="D30" s="11" t="s">
        <v>64</v>
      </c>
      <c r="E30" s="12">
        <v>177453627</v>
      </c>
      <c r="F30" s="12">
        <v>179534924</v>
      </c>
      <c r="G30" s="12">
        <v>116479200</v>
      </c>
      <c r="H30" s="12">
        <v>184906685</v>
      </c>
      <c r="I30" s="12">
        <v>189330452</v>
      </c>
      <c r="J30" s="12">
        <f>I30-H30</f>
        <v>4423767</v>
      </c>
      <c r="K30" s="13">
        <f>(J30/H30)</f>
        <v>2.3924321611195398E-2</v>
      </c>
      <c r="L30" s="1"/>
    </row>
    <row r="31" spans="1:12" ht="15" customHeight="1" x14ac:dyDescent="0.25">
      <c r="A31" s="14" t="s">
        <v>65</v>
      </c>
      <c r="B31" s="14" t="s">
        <v>34</v>
      </c>
      <c r="C31" s="14" t="s">
        <v>34</v>
      </c>
      <c r="D31" s="15" t="s">
        <v>66</v>
      </c>
      <c r="E31" s="16">
        <v>14721772</v>
      </c>
      <c r="F31" s="16">
        <v>14841142</v>
      </c>
      <c r="G31" s="16">
        <v>9724930</v>
      </c>
      <c r="H31" s="16">
        <v>15340088</v>
      </c>
      <c r="I31" s="16">
        <v>15649317</v>
      </c>
      <c r="J31" s="16">
        <f>I31-H31</f>
        <v>309229</v>
      </c>
      <c r="K31" s="18">
        <f>(J31/H31)</f>
        <v>2.0158228557750124E-2</v>
      </c>
      <c r="L31" s="1"/>
    </row>
    <row r="32" spans="1:12" ht="15" customHeight="1" x14ac:dyDescent="0.25">
      <c r="A32" s="14" t="s">
        <v>67</v>
      </c>
      <c r="B32" s="14" t="s">
        <v>34</v>
      </c>
      <c r="C32" s="14" t="s">
        <v>34</v>
      </c>
      <c r="D32" s="15" t="s">
        <v>68</v>
      </c>
      <c r="E32" s="16">
        <v>3221183</v>
      </c>
      <c r="F32" s="16">
        <v>3201461</v>
      </c>
      <c r="G32" s="16">
        <v>1401362</v>
      </c>
      <c r="H32" s="16">
        <v>3356478</v>
      </c>
      <c r="I32" s="16">
        <v>3412119</v>
      </c>
      <c r="J32" s="16">
        <f>I32-H32</f>
        <v>55641</v>
      </c>
      <c r="K32" s="18">
        <f>(J32/H32)</f>
        <v>1.6577197884210772E-2</v>
      </c>
      <c r="L32" s="1"/>
    </row>
    <row r="33" spans="1:12" ht="15" customHeight="1" x14ac:dyDescent="0.25">
      <c r="A33" s="14" t="s">
        <v>69</v>
      </c>
      <c r="B33" s="14" t="s">
        <v>34</v>
      </c>
      <c r="C33" s="14" t="s">
        <v>34</v>
      </c>
      <c r="D33" s="15" t="s">
        <v>70</v>
      </c>
      <c r="E33" s="16">
        <v>10</v>
      </c>
      <c r="F33" s="16">
        <v>291217</v>
      </c>
      <c r="G33" s="16">
        <v>291216</v>
      </c>
      <c r="H33" s="16">
        <v>10</v>
      </c>
      <c r="I33" s="16">
        <v>10</v>
      </c>
      <c r="J33" s="17"/>
      <c r="K33" s="18" t="s">
        <v>34</v>
      </c>
      <c r="L33" s="1"/>
    </row>
    <row r="34" spans="1:12" ht="15" customHeight="1" x14ac:dyDescent="0.25">
      <c r="A34" s="14" t="s">
        <v>34</v>
      </c>
      <c r="B34" s="14" t="s">
        <v>46</v>
      </c>
      <c r="C34" s="14" t="s">
        <v>34</v>
      </c>
      <c r="D34" s="15" t="s">
        <v>71</v>
      </c>
      <c r="E34" s="16">
        <v>10</v>
      </c>
      <c r="F34" s="16">
        <v>291217</v>
      </c>
      <c r="G34" s="16">
        <v>291216</v>
      </c>
      <c r="H34" s="16">
        <v>10</v>
      </c>
      <c r="I34" s="16">
        <v>10</v>
      </c>
      <c r="J34" s="17"/>
      <c r="K34" s="18" t="s">
        <v>34</v>
      </c>
      <c r="L34" s="1"/>
    </row>
    <row r="35" spans="1:12" ht="15" customHeight="1" x14ac:dyDescent="0.25">
      <c r="A35" s="14" t="s">
        <v>72</v>
      </c>
      <c r="B35" s="14" t="s">
        <v>34</v>
      </c>
      <c r="C35" s="14" t="s">
        <v>34</v>
      </c>
      <c r="D35" s="15" t="s">
        <v>37</v>
      </c>
      <c r="E35" s="16">
        <v>120798546</v>
      </c>
      <c r="F35" s="16">
        <v>121784822</v>
      </c>
      <c r="G35" s="16">
        <v>79511126</v>
      </c>
      <c r="H35" s="16">
        <v>125872085</v>
      </c>
      <c r="I35" s="16">
        <v>126144411</v>
      </c>
      <c r="J35" s="16">
        <f>I35-H35</f>
        <v>272326</v>
      </c>
      <c r="K35" s="18">
        <f>(J35/H35)</f>
        <v>2.163513856150075E-3</v>
      </c>
      <c r="L35" s="1"/>
    </row>
    <row r="36" spans="1:12" ht="15" customHeight="1" x14ac:dyDescent="0.25">
      <c r="A36" s="50" t="s">
        <v>34</v>
      </c>
      <c r="B36" s="50" t="s">
        <v>11</v>
      </c>
      <c r="C36" s="50" t="s">
        <v>34</v>
      </c>
      <c r="D36" s="51" t="s">
        <v>73</v>
      </c>
      <c r="E36" s="52">
        <v>12002681</v>
      </c>
      <c r="F36" s="52">
        <v>11770681</v>
      </c>
      <c r="G36" s="52">
        <v>7108388</v>
      </c>
      <c r="H36" s="52">
        <v>12506793</v>
      </c>
      <c r="I36" s="52">
        <v>0</v>
      </c>
      <c r="J36" s="52">
        <f>I36-H36</f>
        <v>-12506793</v>
      </c>
      <c r="K36" s="53">
        <f>(J36/H36)</f>
        <v>-1</v>
      </c>
      <c r="L36" s="1"/>
    </row>
    <row r="37" spans="1:12" ht="27" customHeight="1" x14ac:dyDescent="0.25">
      <c r="A37" s="46" t="s">
        <v>34</v>
      </c>
      <c r="B37" s="46" t="s">
        <v>34</v>
      </c>
      <c r="C37" s="46" t="s">
        <v>74</v>
      </c>
      <c r="D37" s="47" t="s">
        <v>75</v>
      </c>
      <c r="E37" s="48">
        <v>11867983</v>
      </c>
      <c r="F37" s="48">
        <v>11635983</v>
      </c>
      <c r="G37" s="48">
        <v>7060788</v>
      </c>
      <c r="H37" s="48">
        <v>12366438</v>
      </c>
      <c r="I37" s="48">
        <v>0</v>
      </c>
      <c r="J37" s="48">
        <f>I37-H37</f>
        <v>-12366438</v>
      </c>
      <c r="K37" s="49">
        <f>(J37/H37)</f>
        <v>-1</v>
      </c>
      <c r="L37" s="1"/>
    </row>
    <row r="38" spans="1:12" ht="15" customHeight="1" x14ac:dyDescent="0.25">
      <c r="A38" s="14" t="s">
        <v>34</v>
      </c>
      <c r="B38" s="14" t="s">
        <v>34</v>
      </c>
      <c r="C38" s="14" t="s">
        <v>76</v>
      </c>
      <c r="D38" s="15" t="s">
        <v>77</v>
      </c>
      <c r="E38" s="16">
        <v>134698</v>
      </c>
      <c r="F38" s="16">
        <v>134698</v>
      </c>
      <c r="G38" s="16">
        <v>47600</v>
      </c>
      <c r="H38" s="16">
        <v>140355</v>
      </c>
      <c r="I38" s="16">
        <v>0</v>
      </c>
      <c r="J38" s="16">
        <f>I38-H38</f>
        <v>-140355</v>
      </c>
      <c r="K38" s="18">
        <f>(J38/H38)</f>
        <v>-1</v>
      </c>
      <c r="L38" s="1"/>
    </row>
    <row r="39" spans="1:12" ht="15" customHeight="1" x14ac:dyDescent="0.25">
      <c r="A39" s="14" t="s">
        <v>34</v>
      </c>
      <c r="B39" s="14" t="s">
        <v>46</v>
      </c>
      <c r="C39" s="14" t="s">
        <v>34</v>
      </c>
      <c r="D39" s="15" t="s">
        <v>78</v>
      </c>
      <c r="E39" s="16">
        <v>108795865</v>
      </c>
      <c r="F39" s="16">
        <v>108530905</v>
      </c>
      <c r="G39" s="16">
        <v>70947807</v>
      </c>
      <c r="H39" s="16">
        <v>113365292</v>
      </c>
      <c r="I39" s="16">
        <v>113637618</v>
      </c>
      <c r="J39" s="16">
        <f>I39-H39</f>
        <v>272326</v>
      </c>
      <c r="K39" s="18">
        <f>(J39/H39)</f>
        <v>2.4021990787092048E-3</v>
      </c>
      <c r="L39" s="1"/>
    </row>
    <row r="40" spans="1:12" ht="15" customHeight="1" x14ac:dyDescent="0.25">
      <c r="A40" s="14" t="s">
        <v>34</v>
      </c>
      <c r="B40" s="14" t="s">
        <v>34</v>
      </c>
      <c r="C40" s="14" t="s">
        <v>79</v>
      </c>
      <c r="D40" s="15" t="s">
        <v>80</v>
      </c>
      <c r="E40" s="16">
        <v>61658996</v>
      </c>
      <c r="F40" s="16">
        <v>61394036</v>
      </c>
      <c r="G40" s="16">
        <v>40033250</v>
      </c>
      <c r="H40" s="16">
        <v>64248674</v>
      </c>
      <c r="I40" s="16">
        <v>64248674</v>
      </c>
      <c r="J40" s="17"/>
      <c r="K40" s="18" t="s">
        <v>34</v>
      </c>
      <c r="L40" s="1"/>
    </row>
    <row r="41" spans="1:12" ht="27" customHeight="1" x14ac:dyDescent="0.25">
      <c r="A41" s="14" t="s">
        <v>34</v>
      </c>
      <c r="B41" s="14" t="s">
        <v>34</v>
      </c>
      <c r="C41" s="14" t="s">
        <v>81</v>
      </c>
      <c r="D41" s="15" t="s">
        <v>82</v>
      </c>
      <c r="E41" s="16">
        <v>1271453</v>
      </c>
      <c r="F41" s="16">
        <v>1271453</v>
      </c>
      <c r="G41" s="16">
        <v>916233</v>
      </c>
      <c r="H41" s="16">
        <v>1324854</v>
      </c>
      <c r="I41" s="16">
        <v>1430474</v>
      </c>
      <c r="J41" s="16">
        <f>I41-H41</f>
        <v>105620</v>
      </c>
      <c r="K41" s="18">
        <f>(J41/H41)</f>
        <v>7.9721992008175993E-2</v>
      </c>
      <c r="L41" s="1"/>
    </row>
    <row r="42" spans="1:12" ht="27" customHeight="1" x14ac:dyDescent="0.25">
      <c r="A42" s="14" t="s">
        <v>34</v>
      </c>
      <c r="B42" s="14" t="s">
        <v>34</v>
      </c>
      <c r="C42" s="14" t="s">
        <v>83</v>
      </c>
      <c r="D42" s="15" t="s">
        <v>84</v>
      </c>
      <c r="E42" s="16">
        <v>25300595</v>
      </c>
      <c r="F42" s="16">
        <v>25300595</v>
      </c>
      <c r="G42" s="16">
        <v>16841708</v>
      </c>
      <c r="H42" s="16">
        <v>26363220</v>
      </c>
      <c r="I42" s="16">
        <v>26363220</v>
      </c>
      <c r="J42" s="17"/>
      <c r="K42" s="18" t="s">
        <v>34</v>
      </c>
      <c r="L42" s="1"/>
    </row>
    <row r="43" spans="1:12" ht="27" customHeight="1" x14ac:dyDescent="0.25">
      <c r="A43" s="14" t="s">
        <v>34</v>
      </c>
      <c r="B43" s="14" t="s">
        <v>34</v>
      </c>
      <c r="C43" s="14" t="s">
        <v>85</v>
      </c>
      <c r="D43" s="15" t="s">
        <v>86</v>
      </c>
      <c r="E43" s="16">
        <v>20564821</v>
      </c>
      <c r="F43" s="16">
        <v>20564821</v>
      </c>
      <c r="G43" s="16">
        <v>13156616</v>
      </c>
      <c r="H43" s="16">
        <v>21428544</v>
      </c>
      <c r="I43" s="16">
        <v>21595250</v>
      </c>
      <c r="J43" s="16">
        <f>I43-H43</f>
        <v>166706</v>
      </c>
      <c r="K43" s="18">
        <f>(J43/H43)</f>
        <v>7.7796232912511459E-3</v>
      </c>
      <c r="L43" s="1"/>
    </row>
    <row r="44" spans="1:12" ht="15" customHeight="1" x14ac:dyDescent="0.25">
      <c r="A44" s="14" t="s">
        <v>34</v>
      </c>
      <c r="B44" s="14" t="s">
        <v>87</v>
      </c>
      <c r="C44" s="14" t="s">
        <v>34</v>
      </c>
      <c r="D44" s="15" t="s">
        <v>88</v>
      </c>
      <c r="E44" s="16">
        <v>0</v>
      </c>
      <c r="F44" s="16">
        <v>1483236</v>
      </c>
      <c r="G44" s="16">
        <v>1454931</v>
      </c>
      <c r="H44" s="16">
        <v>0</v>
      </c>
      <c r="I44" s="16">
        <v>0</v>
      </c>
      <c r="J44" s="17"/>
      <c r="K44" s="18" t="s">
        <v>34</v>
      </c>
      <c r="L44" s="1"/>
    </row>
    <row r="45" spans="1:12" ht="15" customHeight="1" x14ac:dyDescent="0.25">
      <c r="A45" s="14" t="s">
        <v>34</v>
      </c>
      <c r="B45" s="14" t="s">
        <v>34</v>
      </c>
      <c r="C45" s="14" t="s">
        <v>89</v>
      </c>
      <c r="D45" s="15" t="s">
        <v>90</v>
      </c>
      <c r="E45" s="16">
        <v>0</v>
      </c>
      <c r="F45" s="16">
        <v>1483236</v>
      </c>
      <c r="G45" s="16">
        <v>1454931</v>
      </c>
      <c r="H45" s="16">
        <v>0</v>
      </c>
      <c r="I45" s="16">
        <v>0</v>
      </c>
      <c r="J45" s="17"/>
      <c r="K45" s="18" t="s">
        <v>34</v>
      </c>
      <c r="L45" s="1"/>
    </row>
    <row r="46" spans="1:12" ht="15" customHeight="1" x14ac:dyDescent="0.25">
      <c r="A46" s="14" t="s">
        <v>34</v>
      </c>
      <c r="B46" s="14" t="s">
        <v>54</v>
      </c>
      <c r="C46" s="14" t="s">
        <v>34</v>
      </c>
      <c r="D46" s="15" t="s">
        <v>91</v>
      </c>
      <c r="E46" s="16">
        <v>0</v>
      </c>
      <c r="F46" s="16">
        <v>0</v>
      </c>
      <c r="G46" s="16">
        <v>0</v>
      </c>
      <c r="H46" s="16">
        <v>0</v>
      </c>
      <c r="I46" s="16">
        <v>12506793</v>
      </c>
      <c r="J46" s="16">
        <f>I46-H46</f>
        <v>12506793</v>
      </c>
      <c r="K46" s="18" t="s">
        <v>34</v>
      </c>
      <c r="L46" s="1"/>
    </row>
    <row r="47" spans="1:12" ht="24.75" customHeight="1" x14ac:dyDescent="0.25">
      <c r="A47" s="14" t="s">
        <v>34</v>
      </c>
      <c r="B47" s="14" t="s">
        <v>34</v>
      </c>
      <c r="C47" s="14" t="s">
        <v>74</v>
      </c>
      <c r="D47" s="15" t="s">
        <v>75</v>
      </c>
      <c r="E47" s="16">
        <v>0</v>
      </c>
      <c r="F47" s="16">
        <v>0</v>
      </c>
      <c r="G47" s="16">
        <v>0</v>
      </c>
      <c r="H47" s="16">
        <v>0</v>
      </c>
      <c r="I47" s="16">
        <v>12366438</v>
      </c>
      <c r="J47" s="16">
        <f>I47-H47</f>
        <v>12366438</v>
      </c>
      <c r="K47" s="18" t="s">
        <v>34</v>
      </c>
      <c r="L47" s="1"/>
    </row>
    <row r="48" spans="1:12" ht="15" customHeight="1" x14ac:dyDescent="0.25">
      <c r="A48" s="14" t="s">
        <v>34</v>
      </c>
      <c r="B48" s="14" t="s">
        <v>34</v>
      </c>
      <c r="C48" s="14" t="s">
        <v>76</v>
      </c>
      <c r="D48" s="15" t="s">
        <v>77</v>
      </c>
      <c r="E48" s="16">
        <v>0</v>
      </c>
      <c r="F48" s="16">
        <v>0</v>
      </c>
      <c r="G48" s="16">
        <v>0</v>
      </c>
      <c r="H48" s="16">
        <v>0</v>
      </c>
      <c r="I48" s="16">
        <v>140355</v>
      </c>
      <c r="J48" s="16">
        <f>I48-H48</f>
        <v>140355</v>
      </c>
      <c r="K48" s="18" t="s">
        <v>34</v>
      </c>
      <c r="L48" s="1"/>
    </row>
    <row r="49" spans="1:12" ht="15" customHeight="1" x14ac:dyDescent="0.25">
      <c r="A49" s="14" t="s">
        <v>92</v>
      </c>
      <c r="B49" s="14" t="s">
        <v>34</v>
      </c>
      <c r="C49" s="14" t="s">
        <v>34</v>
      </c>
      <c r="D49" s="15" t="s">
        <v>93</v>
      </c>
      <c r="E49" s="16">
        <v>10</v>
      </c>
      <c r="F49" s="16">
        <v>10</v>
      </c>
      <c r="G49" s="16">
        <v>159720</v>
      </c>
      <c r="H49" s="16">
        <v>10</v>
      </c>
      <c r="I49" s="16">
        <v>10</v>
      </c>
      <c r="J49" s="17"/>
      <c r="K49" s="18" t="s">
        <v>34</v>
      </c>
      <c r="L49" s="1"/>
    </row>
    <row r="50" spans="1:12" ht="15" customHeight="1" x14ac:dyDescent="0.25">
      <c r="A50" s="14" t="s">
        <v>34</v>
      </c>
      <c r="B50" s="14" t="s">
        <v>52</v>
      </c>
      <c r="C50" s="14" t="s">
        <v>34</v>
      </c>
      <c r="D50" s="15" t="s">
        <v>94</v>
      </c>
      <c r="E50" s="16">
        <v>10</v>
      </c>
      <c r="F50" s="16">
        <v>10</v>
      </c>
      <c r="G50" s="16">
        <v>159720</v>
      </c>
      <c r="H50" s="16">
        <v>10</v>
      </c>
      <c r="I50" s="16">
        <v>10</v>
      </c>
      <c r="J50" s="17"/>
      <c r="K50" s="18" t="s">
        <v>34</v>
      </c>
      <c r="L50" s="1"/>
    </row>
    <row r="51" spans="1:12" ht="15" customHeight="1" x14ac:dyDescent="0.25">
      <c r="A51" s="14" t="s">
        <v>95</v>
      </c>
      <c r="B51" s="14" t="s">
        <v>34</v>
      </c>
      <c r="C51" s="14" t="s">
        <v>34</v>
      </c>
      <c r="D51" s="15" t="s">
        <v>96</v>
      </c>
      <c r="E51" s="16">
        <v>375567</v>
      </c>
      <c r="F51" s="16">
        <v>400303</v>
      </c>
      <c r="G51" s="16">
        <v>29391</v>
      </c>
      <c r="H51" s="16">
        <v>391341</v>
      </c>
      <c r="I51" s="16">
        <v>178584</v>
      </c>
      <c r="J51" s="16">
        <f t="shared" ref="J51:J58" si="0">I51-H51</f>
        <v>-212757</v>
      </c>
      <c r="K51" s="18">
        <f>(J51/H51)</f>
        <v>-0.54366141038122762</v>
      </c>
      <c r="L51" s="1"/>
    </row>
    <row r="52" spans="1:12" ht="15" customHeight="1" x14ac:dyDescent="0.25">
      <c r="A52" s="14" t="s">
        <v>34</v>
      </c>
      <c r="B52" s="14" t="s">
        <v>46</v>
      </c>
      <c r="C52" s="14" t="s">
        <v>34</v>
      </c>
      <c r="D52" s="15" t="s">
        <v>58</v>
      </c>
      <c r="E52" s="16">
        <v>158275</v>
      </c>
      <c r="F52" s="16">
        <v>158275</v>
      </c>
      <c r="G52" s="16">
        <v>0</v>
      </c>
      <c r="H52" s="16">
        <v>164923</v>
      </c>
      <c r="I52" s="16">
        <v>0</v>
      </c>
      <c r="J52" s="16">
        <f t="shared" si="0"/>
        <v>-164923</v>
      </c>
      <c r="K52" s="18">
        <f>(J52/H52)</f>
        <v>-1</v>
      </c>
      <c r="L52" s="1"/>
    </row>
    <row r="53" spans="1:12" ht="15" customHeight="1" x14ac:dyDescent="0.25">
      <c r="A53" s="14" t="s">
        <v>34</v>
      </c>
      <c r="B53" s="14" t="s">
        <v>97</v>
      </c>
      <c r="C53" s="14" t="s">
        <v>34</v>
      </c>
      <c r="D53" s="15" t="s">
        <v>98</v>
      </c>
      <c r="E53" s="16">
        <v>0</v>
      </c>
      <c r="F53" s="16">
        <v>24736</v>
      </c>
      <c r="G53" s="16">
        <v>2791</v>
      </c>
      <c r="H53" s="16">
        <v>0</v>
      </c>
      <c r="I53" s="16">
        <v>8458</v>
      </c>
      <c r="J53" s="16">
        <f t="shared" si="0"/>
        <v>8458</v>
      </c>
      <c r="K53" s="18" t="s">
        <v>34</v>
      </c>
      <c r="L53" s="1"/>
    </row>
    <row r="54" spans="1:12" ht="15" customHeight="1" x14ac:dyDescent="0.25">
      <c r="A54" s="14" t="s">
        <v>34</v>
      </c>
      <c r="B54" s="14" t="s">
        <v>36</v>
      </c>
      <c r="C54" s="14" t="s">
        <v>34</v>
      </c>
      <c r="D54" s="15" t="s">
        <v>99</v>
      </c>
      <c r="E54" s="16">
        <v>21556</v>
      </c>
      <c r="F54" s="16">
        <v>21556</v>
      </c>
      <c r="G54" s="16">
        <v>19298</v>
      </c>
      <c r="H54" s="16">
        <v>22461</v>
      </c>
      <c r="I54" s="16">
        <v>0</v>
      </c>
      <c r="J54" s="16">
        <f t="shared" si="0"/>
        <v>-22461</v>
      </c>
      <c r="K54" s="18">
        <f>(J54/H54)</f>
        <v>-1</v>
      </c>
      <c r="L54" s="1"/>
    </row>
    <row r="55" spans="1:12" ht="15" customHeight="1" x14ac:dyDescent="0.25">
      <c r="A55" s="14" t="s">
        <v>34</v>
      </c>
      <c r="B55" s="14" t="s">
        <v>44</v>
      </c>
      <c r="C55" s="14" t="s">
        <v>34</v>
      </c>
      <c r="D55" s="15" t="s">
        <v>100</v>
      </c>
      <c r="E55" s="16">
        <v>85284</v>
      </c>
      <c r="F55" s="16">
        <v>85284</v>
      </c>
      <c r="G55" s="16">
        <v>0</v>
      </c>
      <c r="H55" s="16">
        <v>88866</v>
      </c>
      <c r="I55" s="16">
        <v>5829</v>
      </c>
      <c r="J55" s="16">
        <f t="shared" si="0"/>
        <v>-83037</v>
      </c>
      <c r="K55" s="18">
        <f>(J55/H55)</f>
        <v>-0.93440685976638982</v>
      </c>
      <c r="L55" s="1"/>
    </row>
    <row r="56" spans="1:12" ht="15" customHeight="1" x14ac:dyDescent="0.25">
      <c r="A56" s="50" t="s">
        <v>34</v>
      </c>
      <c r="B56" s="50" t="s">
        <v>87</v>
      </c>
      <c r="C56" s="50" t="s">
        <v>34</v>
      </c>
      <c r="D56" s="51" t="s">
        <v>101</v>
      </c>
      <c r="E56" s="52">
        <v>110452</v>
      </c>
      <c r="F56" s="52">
        <v>110452</v>
      </c>
      <c r="G56" s="52">
        <v>7302</v>
      </c>
      <c r="H56" s="52">
        <v>115091</v>
      </c>
      <c r="I56" s="52">
        <v>164297</v>
      </c>
      <c r="J56" s="52">
        <f t="shared" si="0"/>
        <v>49206</v>
      </c>
      <c r="K56" s="53">
        <f>(J56/H56)</f>
        <v>0.427539946650911</v>
      </c>
      <c r="L56" s="1"/>
    </row>
    <row r="57" spans="1:12" ht="15" customHeight="1" x14ac:dyDescent="0.25">
      <c r="A57" s="46" t="s">
        <v>102</v>
      </c>
      <c r="B57" s="46" t="s">
        <v>34</v>
      </c>
      <c r="C57" s="46" t="s">
        <v>34</v>
      </c>
      <c r="D57" s="47" t="s">
        <v>103</v>
      </c>
      <c r="E57" s="48">
        <v>38336529</v>
      </c>
      <c r="F57" s="48">
        <v>38336529</v>
      </c>
      <c r="G57" s="48">
        <v>24682036</v>
      </c>
      <c r="H57" s="48">
        <v>39946663</v>
      </c>
      <c r="I57" s="48">
        <v>43945991</v>
      </c>
      <c r="J57" s="48">
        <f t="shared" si="0"/>
        <v>3999328</v>
      </c>
      <c r="K57" s="49">
        <f>(J57/H57)</f>
        <v>0.10011669810817489</v>
      </c>
      <c r="L57" s="1"/>
    </row>
    <row r="58" spans="1:12" ht="15" customHeight="1" x14ac:dyDescent="0.25">
      <c r="A58" s="14" t="s">
        <v>34</v>
      </c>
      <c r="B58" s="14" t="s">
        <v>38</v>
      </c>
      <c r="C58" s="14" t="s">
        <v>34</v>
      </c>
      <c r="D58" s="15" t="s">
        <v>104</v>
      </c>
      <c r="E58" s="16">
        <v>38336529</v>
      </c>
      <c r="F58" s="16">
        <v>38336529</v>
      </c>
      <c r="G58" s="16">
        <v>24682036</v>
      </c>
      <c r="H58" s="16">
        <v>39946663</v>
      </c>
      <c r="I58" s="16">
        <v>43945991</v>
      </c>
      <c r="J58" s="16">
        <f t="shared" si="0"/>
        <v>3999328</v>
      </c>
      <c r="K58" s="18">
        <f>(J58/H58)</f>
        <v>0.10011669810817489</v>
      </c>
      <c r="L58" s="1"/>
    </row>
    <row r="59" spans="1:12" ht="15" customHeight="1" x14ac:dyDescent="0.25">
      <c r="A59" s="14" t="s">
        <v>105</v>
      </c>
      <c r="B59" s="14" t="s">
        <v>34</v>
      </c>
      <c r="C59" s="14" t="s">
        <v>34</v>
      </c>
      <c r="D59" s="15" t="s">
        <v>106</v>
      </c>
      <c r="E59" s="16">
        <v>10</v>
      </c>
      <c r="F59" s="16">
        <v>679440</v>
      </c>
      <c r="G59" s="16">
        <v>679419</v>
      </c>
      <c r="H59" s="16">
        <v>10</v>
      </c>
      <c r="I59" s="16">
        <v>10</v>
      </c>
      <c r="J59" s="17"/>
      <c r="K59" s="18" t="s">
        <v>34</v>
      </c>
      <c r="L59" s="1"/>
    </row>
    <row r="60" spans="1:12" ht="15" customHeight="1" x14ac:dyDescent="0.25">
      <c r="A60" s="14" t="s">
        <v>34</v>
      </c>
      <c r="B60" s="14" t="s">
        <v>87</v>
      </c>
      <c r="C60" s="14" t="s">
        <v>34</v>
      </c>
      <c r="D60" s="15" t="s">
        <v>107</v>
      </c>
      <c r="E60" s="16">
        <v>10</v>
      </c>
      <c r="F60" s="16">
        <v>679440</v>
      </c>
      <c r="G60" s="16">
        <v>679419</v>
      </c>
      <c r="H60" s="16">
        <v>10</v>
      </c>
      <c r="I60" s="16">
        <v>10</v>
      </c>
      <c r="J60" s="17"/>
      <c r="K60" s="18" t="s">
        <v>34</v>
      </c>
      <c r="L60" s="1"/>
    </row>
    <row r="61" spans="1:12" ht="1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"/>
    </row>
    <row r="62" spans="1:12" ht="15" customHeight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"/>
    </row>
    <row r="63" spans="1:12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x14ac:dyDescent="0.25">
      <c r="A64" s="32" t="s">
        <v>108</v>
      </c>
      <c r="B64" s="33"/>
      <c r="C64" s="33"/>
      <c r="D64" s="33"/>
      <c r="E64" s="20">
        <v>177453607</v>
      </c>
      <c r="F64" s="20">
        <v>178855474</v>
      </c>
      <c r="G64" s="20">
        <v>115640061</v>
      </c>
      <c r="H64" s="20">
        <v>184906665</v>
      </c>
      <c r="I64" s="20">
        <v>189330432</v>
      </c>
      <c r="J64" s="20">
        <v>4423767</v>
      </c>
      <c r="K64" s="21">
        <v>2.3924324198914083E-2</v>
      </c>
      <c r="L64" s="1"/>
    </row>
    <row r="65" spans="1:12" ht="15" customHeight="1" x14ac:dyDescent="0.25">
      <c r="A65" s="34" t="s">
        <v>109</v>
      </c>
      <c r="B65" s="35"/>
      <c r="C65" s="35"/>
      <c r="D65" s="35"/>
      <c r="E65" s="35"/>
      <c r="F65" s="35"/>
      <c r="G65" s="35"/>
      <c r="H65" s="35"/>
      <c r="I65" s="35"/>
      <c r="J65" s="1"/>
      <c r="K65" s="1"/>
      <c r="L65" s="1"/>
    </row>
    <row r="66" spans="1:12" ht="5.0999999999999996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7">
    <mergeCell ref="J10:J11"/>
    <mergeCell ref="K10:K11"/>
    <mergeCell ref="A64:D64"/>
    <mergeCell ref="A65:I65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scale="91" orientation="landscape" r:id="rId1"/>
  <rowBreaks count="1" manualBreakCount="1">
    <brk id="56" max="10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2024-09-26T20:46:08Z</dcterms:created>
  <dcterms:modified xsi:type="dcterms:W3CDTF">2024-09-26T21:18:56Z</dcterms:modified>
</cp:coreProperties>
</file>