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02BC64DF-2DDD-42D6-963F-B0A5E1E197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analitico'!$A$1:$K$59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J18" i="1"/>
  <c r="J19" i="1"/>
  <c r="K19" i="1"/>
  <c r="J20" i="1"/>
  <c r="K20" i="1" s="1"/>
  <c r="J21" i="1"/>
  <c r="K21" i="1" s="1"/>
  <c r="J22" i="1"/>
  <c r="K22" i="1" s="1"/>
  <c r="J23" i="1"/>
  <c r="K23" i="1"/>
  <c r="J24" i="1"/>
  <c r="J25" i="1"/>
  <c r="J26" i="1"/>
  <c r="J27" i="1"/>
  <c r="J28" i="1"/>
  <c r="J29" i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J34" i="1"/>
  <c r="J33" i="1"/>
  <c r="K33" i="1" s="1"/>
  <c r="J32" i="1"/>
  <c r="K32" i="1" s="1"/>
  <c r="J31" i="1"/>
  <c r="K31" i="1" s="1"/>
  <c r="J30" i="1"/>
  <c r="K30" i="1" s="1"/>
  <c r="K17" i="1"/>
  <c r="J17" i="1"/>
  <c r="J16" i="1"/>
  <c r="K16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<sst xmlns="http://schemas.openxmlformats.org/spreadsheetml/2006/main" count="216" uniqueCount="103">
  <si>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</si>
  <si>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</si>
  <si>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</si>
  <si>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</si>
  <si>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</si>
  <si>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OBRAS PÚBLICAS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</si>
  <si>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</si>
  <si>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12</t>
    </r>
  </si>
  <si>
    <r>
      <rPr>
        <sz val="10"/>
        <rFont val="Times New Roman"/>
      </rPr>
      <t>Capítulo:</t>
    </r>
  </si>
  <si>
    <r>
      <rPr>
        <sz val="10"/>
        <rFont val="Times New Roman"/>
      </rPr>
      <t>DIRECCIÓN GENERAL DE OBRAS PÚBLICAS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</si>
  <si>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</si>
  <si>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</si>
  <si>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</si>
  <si>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</si>
  <si>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09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</si>
  <si>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</si>
  <si>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</si>
  <si>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</si>
  <si>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</si>
  <si>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</si>
  <si>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</si>
  <si>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</si>
  <si>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</si>
  <si>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</si>
  <si>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</si>
  <si>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</si>
  <si>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</si>
  <si>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PPTOS. AÑO 2024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</si>
  <si>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</si>
  <si>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</si>
  <si>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</si>
  <si>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</si>
  <si>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</si>
  <si>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</si>
  <si>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</si>
  <si>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</si>
  <si>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</si>
  <si>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</si>
  <si>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</si>
  <si>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</si>
  <si>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</si>
  <si>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</si>
  <si>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</si>
  <si>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</si>
  <si>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</si>
  <si>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</si>
  <si>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</si>
  <si>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</si>
  <si>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</si>
  <si>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</si>
  <si>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</si>
  <si>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</si>
  <si>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03</t>
    </r>
  </si>
  <si>
    <r>
      <rPr>
        <sz val="10"/>
        <rFont val="Times New Roman"/>
      </rPr>
      <t>Vehículos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</si>
  <si>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</si>
  <si>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</si>
  <si>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</si>
  <si>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</si>
  <si>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</si>
  <si>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</si>
  <si>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</si>
  <si>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</si>
  <si>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003</t>
    </r>
  </si>
  <si>
    <r>
      <rPr>
        <sz val="10"/>
        <rFont val="Times New Roman"/>
      </rPr>
      <t>Servicio Nacional del Patrimonio Cultural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</si>
  <si>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</si>
  <si>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</si>
  <si>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</si>
  <si>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</si>
  <si>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</si>
  <si>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</si>
  <si>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</si>
  <si>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</si>
  <si>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</si>
  <si>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</si>
  <si>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</si>
  <si>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</si>
  <si>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500</t>
    </r>
  </si>
  <si>
    <r>
      <rPr>
        <sz val="10"/>
        <rFont val="Times New Roman"/>
      </rPr>
      <t>Instituto de la Construcción</t>
    </r>
  </si>
  <si>
    <r>
      <rPr>
        <sz val="10"/>
        <rFont val="Times New Roman"/>
      </rPr>
      <t>07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</si>
  <si>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</si>
  <si>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701</t>
    </r>
  </si>
  <si>
    <r>
      <rPr>
        <sz val="10"/>
        <rFont val="Times New Roman"/>
      </rPr>
      <t>Banco Interamericano de Desarrollo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</si>
  <si>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</si>
  <si>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</si>
  <si>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</si>
  <si>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</si>
  <si>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</si>
  <si>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</si>
  <si>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</si>
  <si>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</si>
  <si>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</si>
  <si>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</si>
  <si>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009</t>
    </r>
  </si>
  <si>
    <r>
      <rPr>
        <sz val="10"/>
        <rFont val="Times New Roman"/>
      </rPr>
      <t>Fondo para el Desarrollo y Productividad de la Macrozona Norte</t>
    </r>
  </si>
  <si>
    <r>
      <rPr>
        <sz val="10"/>
        <rFont val="Times New Roman"/>
      </rPr>
      <t>010</t>
    </r>
  </si>
  <si>
    <r>
      <rPr>
        <sz val="10"/>
        <rFont val="Times New Roman"/>
      </rPr>
      <t>Fondo de Infraestructura para el Desarrollo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</si>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</sst>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3" xfId="0" applyFill="1" applyBorder="1" applyAlignment="1" applyProtection="1">
      <alignment wrapText="1"/>
      <protection locked="0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59"/>
  <sheetViews>
    <sheetView tabSelected="1" view="pageBreakPreview" topLeftCell="A11" zoomScale="60" zoomScaleNormal="100" workbookViewId="0">
      <selection activeCell="H10" sqref="H1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5.85546875" bestFit="1" customWidth="1"/>
    <col min="6" max="6" width="18.28515625" customWidth="1"/>
    <col min="7" max="7" width="15.5703125" customWidth="1"/>
    <col min="8" max="8" width="15.85546875" bestFit="1" customWidth="1"/>
    <col min="9" max="9" width="20.1406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1"/>
      <c r="K1" s="1"/>
      <c r="L1" s="1"/>
    </row>
    <row r="2" spans="1:12" ht="17.100000000000001" customHeight="1" x14ac:dyDescent="0.25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1"/>
      <c r="K2" s="1"/>
      <c r="L2" s="1"/>
    </row>
    <row r="3" spans="1:12" ht="15" customHeight="1" x14ac:dyDescent="0.25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3" t="s">
        <v>4</v>
      </c>
      <c r="B5" s="34"/>
      <c r="C5" s="35" t="s">
        <v>5</v>
      </c>
      <c r="D5" s="36"/>
      <c r="E5" s="36"/>
      <c r="F5" s="36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43" t="s">
        <v>8</v>
      </c>
      <c r="B6" s="44"/>
      <c r="C6" s="45" t="s">
        <v>9</v>
      </c>
      <c r="D6" s="46"/>
      <c r="E6" s="46"/>
      <c r="F6" s="46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7" t="s">
        <v>12</v>
      </c>
      <c r="B7" s="48"/>
      <c r="C7" s="49" t="s">
        <v>9</v>
      </c>
      <c r="D7" s="50"/>
      <c r="E7" s="50"/>
      <c r="F7" s="50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51" t="s">
        <v>16</v>
      </c>
      <c r="B9" s="51" t="s">
        <v>17</v>
      </c>
      <c r="C9" s="51" t="s">
        <v>18</v>
      </c>
      <c r="D9" s="51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52"/>
      <c r="B10" s="52"/>
      <c r="C10" s="52"/>
      <c r="D10" s="52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37" t="s">
        <v>31</v>
      </c>
      <c r="K10" s="37" t="s">
        <v>32</v>
      </c>
      <c r="L10" s="1"/>
    </row>
    <row r="11" spans="1:12" ht="30" customHeight="1" x14ac:dyDescent="0.25">
      <c r="A11" s="52"/>
      <c r="B11" s="52"/>
      <c r="C11" s="52"/>
      <c r="D11" s="52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38"/>
      <c r="K11" s="38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80775014</v>
      </c>
      <c r="F12" s="12">
        <v>26534861</v>
      </c>
      <c r="G12" s="12">
        <v>8006284</v>
      </c>
      <c r="H12" s="12">
        <v>84167565</v>
      </c>
      <c r="I12" s="12">
        <v>46546314</v>
      </c>
      <c r="J12" s="12">
        <f t="shared" ref="J12:J17" si="0">I12-H12</f>
        <v>-37621251</v>
      </c>
      <c r="K12" s="13">
        <f t="shared" ref="K12:K17" si="1">(J12/H12)</f>
        <v>-0.44698038965485098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5</v>
      </c>
      <c r="F13" s="16">
        <v>5</v>
      </c>
      <c r="G13" s="16">
        <v>4476</v>
      </c>
      <c r="H13" s="16">
        <v>5</v>
      </c>
      <c r="I13" s="16">
        <v>10</v>
      </c>
      <c r="J13" s="16">
        <f t="shared" si="0"/>
        <v>5</v>
      </c>
      <c r="K13" s="17">
        <f t="shared" si="1"/>
        <v>1</v>
      </c>
      <c r="L13" s="1"/>
    </row>
    <row r="14" spans="1:12" ht="15" customHeight="1" x14ac:dyDescent="0.25">
      <c r="A14" s="14" t="s">
        <v>35</v>
      </c>
      <c r="B14" s="14" t="s">
        <v>11</v>
      </c>
      <c r="C14" s="14" t="s">
        <v>35</v>
      </c>
      <c r="D14" s="15" t="s">
        <v>39</v>
      </c>
      <c r="E14" s="16">
        <v>5</v>
      </c>
      <c r="F14" s="16">
        <v>5</v>
      </c>
      <c r="G14" s="16">
        <v>4476</v>
      </c>
      <c r="H14" s="16">
        <v>5</v>
      </c>
      <c r="I14" s="16">
        <v>10</v>
      </c>
      <c r="J14" s="16">
        <f t="shared" si="0"/>
        <v>5</v>
      </c>
      <c r="K14" s="17">
        <f t="shared" si="1"/>
        <v>1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40</v>
      </c>
      <c r="D15" s="15" t="s">
        <v>41</v>
      </c>
      <c r="E15" s="16">
        <v>5</v>
      </c>
      <c r="F15" s="16">
        <v>5</v>
      </c>
      <c r="G15" s="16">
        <v>4476</v>
      </c>
      <c r="H15" s="16">
        <v>5</v>
      </c>
      <c r="I15" s="16">
        <v>10</v>
      </c>
      <c r="J15" s="16">
        <f t="shared" si="0"/>
        <v>5</v>
      </c>
      <c r="K15" s="17">
        <f t="shared" si="1"/>
        <v>1</v>
      </c>
      <c r="L15" s="1"/>
    </row>
    <row r="16" spans="1:12" ht="15" customHeight="1" x14ac:dyDescent="0.25">
      <c r="A16" s="14" t="s">
        <v>42</v>
      </c>
      <c r="B16" s="14" t="s">
        <v>35</v>
      </c>
      <c r="C16" s="14" t="s">
        <v>35</v>
      </c>
      <c r="D16" s="15" t="s">
        <v>43</v>
      </c>
      <c r="E16" s="16">
        <v>97633</v>
      </c>
      <c r="F16" s="16">
        <v>127775</v>
      </c>
      <c r="G16" s="16">
        <v>51117</v>
      </c>
      <c r="H16" s="16">
        <v>101734</v>
      </c>
      <c r="I16" s="16">
        <v>19937</v>
      </c>
      <c r="J16" s="16">
        <f t="shared" si="0"/>
        <v>-81797</v>
      </c>
      <c r="K16" s="17">
        <f t="shared" si="1"/>
        <v>-0.80402815184697352</v>
      </c>
      <c r="L16" s="1"/>
    </row>
    <row r="17" spans="1:12" ht="15" customHeight="1" x14ac:dyDescent="0.25">
      <c r="A17" s="14" t="s">
        <v>35</v>
      </c>
      <c r="B17" s="14" t="s">
        <v>44</v>
      </c>
      <c r="C17" s="14" t="s">
        <v>35</v>
      </c>
      <c r="D17" s="15" t="s">
        <v>45</v>
      </c>
      <c r="E17" s="16">
        <v>97633</v>
      </c>
      <c r="F17" s="16">
        <v>97633</v>
      </c>
      <c r="G17" s="16">
        <v>24423</v>
      </c>
      <c r="H17" s="16">
        <v>101734</v>
      </c>
      <c r="I17" s="16">
        <v>19937</v>
      </c>
      <c r="J17" s="16">
        <f t="shared" si="0"/>
        <v>-81797</v>
      </c>
      <c r="K17" s="17">
        <f t="shared" si="1"/>
        <v>-0.80402815184697352</v>
      </c>
      <c r="L17" s="1"/>
    </row>
    <row r="18" spans="1:12" ht="15" customHeight="1" x14ac:dyDescent="0.25">
      <c r="A18" s="14" t="s">
        <v>35</v>
      </c>
      <c r="B18" s="14" t="s">
        <v>46</v>
      </c>
      <c r="C18" s="14" t="s">
        <v>35</v>
      </c>
      <c r="D18" s="15" t="s">
        <v>47</v>
      </c>
      <c r="E18" s="16">
        <v>0</v>
      </c>
      <c r="F18" s="16">
        <v>30142</v>
      </c>
      <c r="G18" s="16">
        <v>26694</v>
      </c>
      <c r="H18" s="16">
        <v>0</v>
      </c>
      <c r="I18" s="16">
        <v>0</v>
      </c>
      <c r="J18" s="16">
        <f t="shared" ref="J18:J29" si="2">I18-H18</f>
        <v>0</v>
      </c>
      <c r="K18" s="17"/>
      <c r="L18" s="1"/>
    </row>
    <row r="19" spans="1:12" ht="15" customHeight="1" x14ac:dyDescent="0.25">
      <c r="A19" s="14" t="s">
        <v>14</v>
      </c>
      <c r="B19" s="14" t="s">
        <v>35</v>
      </c>
      <c r="C19" s="14" t="s">
        <v>35</v>
      </c>
      <c r="D19" s="15" t="s">
        <v>48</v>
      </c>
      <c r="E19" s="16">
        <v>80671160</v>
      </c>
      <c r="F19" s="16">
        <v>26400865</v>
      </c>
      <c r="G19" s="16">
        <v>7568840</v>
      </c>
      <c r="H19" s="16">
        <v>84059349</v>
      </c>
      <c r="I19" s="16">
        <v>44859157</v>
      </c>
      <c r="J19" s="16">
        <f t="shared" si="2"/>
        <v>-39200192</v>
      </c>
      <c r="K19" s="17">
        <f t="shared" ref="K19:K24" si="3">(J19/H19)</f>
        <v>-0.4663394668926118</v>
      </c>
      <c r="L19" s="1"/>
    </row>
    <row r="20" spans="1:12" ht="15" customHeight="1" x14ac:dyDescent="0.25">
      <c r="A20" s="14" t="s">
        <v>35</v>
      </c>
      <c r="B20" s="14" t="s">
        <v>44</v>
      </c>
      <c r="C20" s="14" t="s">
        <v>35</v>
      </c>
      <c r="D20" s="15" t="s">
        <v>49</v>
      </c>
      <c r="E20" s="16">
        <v>80671160</v>
      </c>
      <c r="F20" s="16">
        <v>26400865</v>
      </c>
      <c r="G20" s="16">
        <v>7568840</v>
      </c>
      <c r="H20" s="16">
        <v>84059349</v>
      </c>
      <c r="I20" s="16">
        <v>44859157</v>
      </c>
      <c r="J20" s="16">
        <f t="shared" si="2"/>
        <v>-39200192</v>
      </c>
      <c r="K20" s="17">
        <f t="shared" si="3"/>
        <v>-0.4663394668926118</v>
      </c>
      <c r="L20" s="1"/>
    </row>
    <row r="21" spans="1:12" ht="15" customHeight="1" x14ac:dyDescent="0.25">
      <c r="A21" s="14" t="s">
        <v>50</v>
      </c>
      <c r="B21" s="14" t="s">
        <v>35</v>
      </c>
      <c r="C21" s="14" t="s">
        <v>35</v>
      </c>
      <c r="D21" s="15" t="s">
        <v>51</v>
      </c>
      <c r="E21" s="16">
        <v>6211</v>
      </c>
      <c r="F21" s="16">
        <v>6211</v>
      </c>
      <c r="G21" s="16">
        <v>0</v>
      </c>
      <c r="H21" s="16">
        <v>6472</v>
      </c>
      <c r="I21" s="16">
        <v>0</v>
      </c>
      <c r="J21" s="16">
        <f t="shared" si="2"/>
        <v>-6472</v>
      </c>
      <c r="K21" s="17">
        <f t="shared" si="3"/>
        <v>-1</v>
      </c>
      <c r="L21" s="1"/>
    </row>
    <row r="22" spans="1:12" ht="15" customHeight="1" x14ac:dyDescent="0.25">
      <c r="A22" s="14" t="s">
        <v>35</v>
      </c>
      <c r="B22" s="14" t="s">
        <v>52</v>
      </c>
      <c r="C22" s="14" t="s">
        <v>35</v>
      </c>
      <c r="D22" s="15" t="s">
        <v>53</v>
      </c>
      <c r="E22" s="16">
        <v>5175</v>
      </c>
      <c r="F22" s="16">
        <v>5175</v>
      </c>
      <c r="G22" s="16">
        <v>0</v>
      </c>
      <c r="H22" s="16">
        <v>5392</v>
      </c>
      <c r="I22" s="16">
        <v>0</v>
      </c>
      <c r="J22" s="16">
        <f t="shared" si="2"/>
        <v>-5392</v>
      </c>
      <c r="K22" s="17">
        <f t="shared" si="3"/>
        <v>-1</v>
      </c>
      <c r="L22" s="1"/>
    </row>
    <row r="23" spans="1:12" ht="15" customHeight="1" x14ac:dyDescent="0.25">
      <c r="A23" s="14" t="s">
        <v>35</v>
      </c>
      <c r="B23" s="14" t="s">
        <v>54</v>
      </c>
      <c r="C23" s="14" t="s">
        <v>35</v>
      </c>
      <c r="D23" s="15" t="s">
        <v>55</v>
      </c>
      <c r="E23" s="16">
        <v>518</v>
      </c>
      <c r="F23" s="16">
        <v>518</v>
      </c>
      <c r="G23" s="16">
        <v>0</v>
      </c>
      <c r="H23" s="16">
        <v>540</v>
      </c>
      <c r="I23" s="16">
        <v>0</v>
      </c>
      <c r="J23" s="16">
        <f t="shared" si="2"/>
        <v>-540</v>
      </c>
      <c r="K23" s="17">
        <f t="shared" si="3"/>
        <v>-1</v>
      </c>
      <c r="L23" s="1"/>
    </row>
    <row r="24" spans="1:12" ht="15" customHeight="1" x14ac:dyDescent="0.25">
      <c r="A24" s="14" t="s">
        <v>35</v>
      </c>
      <c r="B24" s="14" t="s">
        <v>56</v>
      </c>
      <c r="C24" s="14" t="s">
        <v>35</v>
      </c>
      <c r="D24" s="15" t="s">
        <v>57</v>
      </c>
      <c r="E24" s="16">
        <v>518</v>
      </c>
      <c r="F24" s="16">
        <v>518</v>
      </c>
      <c r="G24" s="16">
        <v>0</v>
      </c>
      <c r="H24" s="16">
        <v>540</v>
      </c>
      <c r="I24" s="16">
        <v>0</v>
      </c>
      <c r="J24" s="16">
        <f t="shared" si="2"/>
        <v>-540</v>
      </c>
      <c r="K24" s="17">
        <f t="shared" si="3"/>
        <v>-1</v>
      </c>
      <c r="L24" s="1"/>
    </row>
    <row r="25" spans="1:12" ht="15" customHeight="1" x14ac:dyDescent="0.25">
      <c r="A25" s="14" t="s">
        <v>7</v>
      </c>
      <c r="B25" s="14" t="s">
        <v>35</v>
      </c>
      <c r="C25" s="14" t="s">
        <v>35</v>
      </c>
      <c r="D25" s="15" t="s">
        <v>58</v>
      </c>
      <c r="E25" s="16">
        <v>0</v>
      </c>
      <c r="F25" s="16">
        <v>0</v>
      </c>
      <c r="G25" s="16">
        <v>381851</v>
      </c>
      <c r="H25" s="16">
        <v>0</v>
      </c>
      <c r="I25" s="16">
        <v>0</v>
      </c>
      <c r="J25" s="16">
        <f t="shared" si="2"/>
        <v>0</v>
      </c>
      <c r="K25" s="17"/>
      <c r="L25" s="1"/>
    </row>
    <row r="26" spans="1:12" ht="15" customHeight="1" x14ac:dyDescent="0.25">
      <c r="A26" s="14" t="s">
        <v>35</v>
      </c>
      <c r="B26" s="14" t="s">
        <v>50</v>
      </c>
      <c r="C26" s="14" t="s">
        <v>35</v>
      </c>
      <c r="D26" s="15" t="s">
        <v>59</v>
      </c>
      <c r="E26" s="16">
        <v>0</v>
      </c>
      <c r="F26" s="16">
        <v>0</v>
      </c>
      <c r="G26" s="16">
        <v>381851</v>
      </c>
      <c r="H26" s="16">
        <v>0</v>
      </c>
      <c r="I26" s="16">
        <v>0</v>
      </c>
      <c r="J26" s="16">
        <f t="shared" si="2"/>
        <v>0</v>
      </c>
      <c r="K26" s="17"/>
      <c r="L26" s="1"/>
    </row>
    <row r="27" spans="1:12" ht="15" customHeight="1" x14ac:dyDescent="0.25">
      <c r="A27" s="14" t="s">
        <v>60</v>
      </c>
      <c r="B27" s="14" t="s">
        <v>35</v>
      </c>
      <c r="C27" s="14" t="s">
        <v>35</v>
      </c>
      <c r="D27" s="15" t="s">
        <v>61</v>
      </c>
      <c r="E27" s="16">
        <v>0</v>
      </c>
      <c r="F27" s="16">
        <v>0</v>
      </c>
      <c r="G27" s="16">
        <v>0</v>
      </c>
      <c r="H27" s="16">
        <v>0</v>
      </c>
      <c r="I27" s="16">
        <v>1667200</v>
      </c>
      <c r="J27" s="16">
        <f t="shared" si="2"/>
        <v>1667200</v>
      </c>
      <c r="K27" s="17"/>
      <c r="L27" s="1"/>
    </row>
    <row r="28" spans="1:12" ht="15" customHeight="1" x14ac:dyDescent="0.25">
      <c r="A28" s="14" t="s">
        <v>35</v>
      </c>
      <c r="B28" s="14" t="s">
        <v>11</v>
      </c>
      <c r="C28" s="14" t="s">
        <v>35</v>
      </c>
      <c r="D28" s="15" t="s">
        <v>39</v>
      </c>
      <c r="E28" s="16">
        <v>0</v>
      </c>
      <c r="F28" s="16">
        <v>0</v>
      </c>
      <c r="G28" s="16">
        <v>0</v>
      </c>
      <c r="H28" s="16">
        <v>0</v>
      </c>
      <c r="I28" s="16">
        <v>1667200</v>
      </c>
      <c r="J28" s="16">
        <f t="shared" si="2"/>
        <v>1667200</v>
      </c>
      <c r="K28" s="17"/>
      <c r="L28" s="1"/>
    </row>
    <row r="29" spans="1:12" ht="15" customHeight="1" x14ac:dyDescent="0.25">
      <c r="A29" s="14" t="s">
        <v>35</v>
      </c>
      <c r="B29" s="14" t="s">
        <v>35</v>
      </c>
      <c r="C29" s="14" t="s">
        <v>62</v>
      </c>
      <c r="D29" s="15" t="s">
        <v>63</v>
      </c>
      <c r="E29" s="16">
        <v>0</v>
      </c>
      <c r="F29" s="16">
        <v>0</v>
      </c>
      <c r="G29" s="16">
        <v>0</v>
      </c>
      <c r="H29" s="16">
        <v>0</v>
      </c>
      <c r="I29" s="16">
        <v>1667200</v>
      </c>
      <c r="J29" s="16">
        <f t="shared" si="2"/>
        <v>1667200</v>
      </c>
      <c r="K29" s="17"/>
      <c r="L29" s="1"/>
    </row>
    <row r="30" spans="1:12" ht="15" customHeight="1" x14ac:dyDescent="0.25">
      <c r="A30" s="14" t="s">
        <v>64</v>
      </c>
      <c r="B30" s="14" t="s">
        <v>35</v>
      </c>
      <c r="C30" s="14" t="s">
        <v>35</v>
      </c>
      <c r="D30" s="15" t="s">
        <v>65</v>
      </c>
      <c r="E30" s="16">
        <v>5</v>
      </c>
      <c r="F30" s="16">
        <v>5</v>
      </c>
      <c r="G30" s="16">
        <v>0</v>
      </c>
      <c r="H30" s="16">
        <v>5</v>
      </c>
      <c r="I30" s="16">
        <v>10</v>
      </c>
      <c r="J30" s="16">
        <f t="shared" ref="J30:J54" si="4">I30-H30</f>
        <v>5</v>
      </c>
      <c r="K30" s="17">
        <f>(J30/H30)</f>
        <v>1</v>
      </c>
      <c r="L30" s="1"/>
    </row>
    <row r="31" spans="1:12" ht="15" customHeight="1" x14ac:dyDescent="0.25">
      <c r="A31" s="10" t="s">
        <v>35</v>
      </c>
      <c r="B31" s="10" t="s">
        <v>35</v>
      </c>
      <c r="C31" s="10" t="s">
        <v>35</v>
      </c>
      <c r="D31" s="11" t="s">
        <v>66</v>
      </c>
      <c r="E31" s="12">
        <v>80775014</v>
      </c>
      <c r="F31" s="12">
        <v>26534861</v>
      </c>
      <c r="G31" s="12">
        <v>7676674</v>
      </c>
      <c r="H31" s="12">
        <v>84167565</v>
      </c>
      <c r="I31" s="12">
        <v>46546314</v>
      </c>
      <c r="J31" s="12">
        <f t="shared" si="4"/>
        <v>-37621251</v>
      </c>
      <c r="K31" s="13">
        <f>(J31/H31)</f>
        <v>-0.44698038965485098</v>
      </c>
      <c r="L31" s="1"/>
    </row>
    <row r="32" spans="1:12" ht="15" customHeight="1" x14ac:dyDescent="0.25">
      <c r="A32" s="14" t="s">
        <v>67</v>
      </c>
      <c r="B32" s="14" t="s">
        <v>35</v>
      </c>
      <c r="C32" s="14" t="s">
        <v>35</v>
      </c>
      <c r="D32" s="15" t="s">
        <v>68</v>
      </c>
      <c r="E32" s="16">
        <v>7711020</v>
      </c>
      <c r="F32" s="16">
        <v>7582349</v>
      </c>
      <c r="G32" s="16">
        <v>5050645</v>
      </c>
      <c r="H32" s="16">
        <v>8034883</v>
      </c>
      <c r="I32" s="16">
        <v>7824291</v>
      </c>
      <c r="J32" s="16">
        <f t="shared" si="4"/>
        <v>-210592</v>
      </c>
      <c r="K32" s="17">
        <f>(J32/H32)</f>
        <v>-2.6209715810423126E-2</v>
      </c>
      <c r="L32" s="1"/>
    </row>
    <row r="33" spans="1:12" ht="15" customHeight="1" x14ac:dyDescent="0.25">
      <c r="A33" s="14" t="s">
        <v>69</v>
      </c>
      <c r="B33" s="14" t="s">
        <v>35</v>
      </c>
      <c r="C33" s="14" t="s">
        <v>35</v>
      </c>
      <c r="D33" s="15" t="s">
        <v>70</v>
      </c>
      <c r="E33" s="16">
        <v>928645</v>
      </c>
      <c r="F33" s="16">
        <v>738645</v>
      </c>
      <c r="G33" s="16">
        <v>360152</v>
      </c>
      <c r="H33" s="16">
        <v>967648</v>
      </c>
      <c r="I33" s="16">
        <v>787808</v>
      </c>
      <c r="J33" s="16">
        <f t="shared" si="4"/>
        <v>-179840</v>
      </c>
      <c r="K33" s="17">
        <f>(J33/H33)</f>
        <v>-0.18585270676940374</v>
      </c>
      <c r="L33" s="1"/>
    </row>
    <row r="34" spans="1:12" ht="15" customHeight="1" x14ac:dyDescent="0.25">
      <c r="A34" s="14" t="s">
        <v>71</v>
      </c>
      <c r="B34" s="14" t="s">
        <v>35</v>
      </c>
      <c r="C34" s="14" t="s">
        <v>35</v>
      </c>
      <c r="D34" s="15" t="s">
        <v>72</v>
      </c>
      <c r="E34" s="16">
        <v>0</v>
      </c>
      <c r="F34" s="16">
        <v>101542</v>
      </c>
      <c r="G34" s="16">
        <v>136312</v>
      </c>
      <c r="H34" s="16">
        <v>0</v>
      </c>
      <c r="I34" s="16">
        <v>10</v>
      </c>
      <c r="J34" s="16">
        <f t="shared" si="4"/>
        <v>10</v>
      </c>
      <c r="K34" s="17" t="s">
        <v>35</v>
      </c>
      <c r="L34" s="1"/>
    </row>
    <row r="35" spans="1:12" ht="15" customHeight="1" x14ac:dyDescent="0.25">
      <c r="A35" s="25" t="s">
        <v>35</v>
      </c>
      <c r="B35" s="25" t="s">
        <v>52</v>
      </c>
      <c r="C35" s="25" t="s">
        <v>35</v>
      </c>
      <c r="D35" s="26" t="s">
        <v>73</v>
      </c>
      <c r="E35" s="27">
        <v>0</v>
      </c>
      <c r="F35" s="27">
        <v>101542</v>
      </c>
      <c r="G35" s="27">
        <v>136312</v>
      </c>
      <c r="H35" s="27">
        <v>0</v>
      </c>
      <c r="I35" s="27">
        <v>10</v>
      </c>
      <c r="J35" s="27">
        <f t="shared" si="4"/>
        <v>10</v>
      </c>
      <c r="K35" s="28" t="s">
        <v>35</v>
      </c>
      <c r="L35" s="1"/>
    </row>
    <row r="36" spans="1:12" ht="15" customHeight="1" x14ac:dyDescent="0.25">
      <c r="A36" s="21" t="s">
        <v>74</v>
      </c>
      <c r="B36" s="21" t="s">
        <v>35</v>
      </c>
      <c r="C36" s="21" t="s">
        <v>35</v>
      </c>
      <c r="D36" s="22" t="s">
        <v>38</v>
      </c>
      <c r="E36" s="23">
        <v>703957</v>
      </c>
      <c r="F36" s="23">
        <v>613957</v>
      </c>
      <c r="G36" s="23">
        <v>90144</v>
      </c>
      <c r="H36" s="23">
        <v>733524</v>
      </c>
      <c r="I36" s="23">
        <v>196098</v>
      </c>
      <c r="J36" s="23">
        <f t="shared" si="4"/>
        <v>-537426</v>
      </c>
      <c r="K36" s="24">
        <f t="shared" ref="K36:K54" si="5">(J36/H36)</f>
        <v>-0.73266314394621035</v>
      </c>
      <c r="L36" s="1"/>
    </row>
    <row r="37" spans="1:12" ht="15" customHeight="1" x14ac:dyDescent="0.25">
      <c r="A37" s="14" t="s">
        <v>35</v>
      </c>
      <c r="B37" s="14" t="s">
        <v>44</v>
      </c>
      <c r="C37" s="14" t="s">
        <v>35</v>
      </c>
      <c r="D37" s="15" t="s">
        <v>75</v>
      </c>
      <c r="E37" s="16">
        <v>100898</v>
      </c>
      <c r="F37" s="16">
        <v>100898</v>
      </c>
      <c r="G37" s="16">
        <v>90144</v>
      </c>
      <c r="H37" s="16">
        <v>105136</v>
      </c>
      <c r="I37" s="16">
        <v>96066</v>
      </c>
      <c r="J37" s="16">
        <f t="shared" si="4"/>
        <v>-9070</v>
      </c>
      <c r="K37" s="17">
        <f t="shared" si="5"/>
        <v>-8.6269213209557147E-2</v>
      </c>
      <c r="L37" s="1"/>
    </row>
    <row r="38" spans="1:12" ht="15" customHeight="1" x14ac:dyDescent="0.25">
      <c r="A38" s="14" t="s">
        <v>35</v>
      </c>
      <c r="B38" s="14" t="s">
        <v>35</v>
      </c>
      <c r="C38" s="14" t="s">
        <v>76</v>
      </c>
      <c r="D38" s="15" t="s">
        <v>77</v>
      </c>
      <c r="E38" s="16">
        <v>100898</v>
      </c>
      <c r="F38" s="16">
        <v>100898</v>
      </c>
      <c r="G38" s="16">
        <v>90144</v>
      </c>
      <c r="H38" s="16">
        <v>105136</v>
      </c>
      <c r="I38" s="16">
        <v>96066</v>
      </c>
      <c r="J38" s="16">
        <f t="shared" si="4"/>
        <v>-9070</v>
      </c>
      <c r="K38" s="17">
        <f t="shared" si="5"/>
        <v>-8.6269213209557147E-2</v>
      </c>
      <c r="L38" s="1"/>
    </row>
    <row r="39" spans="1:12" ht="15" customHeight="1" x14ac:dyDescent="0.25">
      <c r="A39" s="14" t="s">
        <v>35</v>
      </c>
      <c r="B39" s="14" t="s">
        <v>78</v>
      </c>
      <c r="C39" s="14" t="s">
        <v>35</v>
      </c>
      <c r="D39" s="15" t="s">
        <v>79</v>
      </c>
      <c r="E39" s="16">
        <v>603059</v>
      </c>
      <c r="F39" s="16">
        <v>513059</v>
      </c>
      <c r="G39" s="16">
        <v>0</v>
      </c>
      <c r="H39" s="16">
        <v>628388</v>
      </c>
      <c r="I39" s="16">
        <v>100032</v>
      </c>
      <c r="J39" s="16">
        <f t="shared" si="4"/>
        <v>-528356</v>
      </c>
      <c r="K39" s="17">
        <f t="shared" si="5"/>
        <v>-0.84081172778601754</v>
      </c>
      <c r="L39" s="1"/>
    </row>
    <row r="40" spans="1:12" ht="15" customHeight="1" x14ac:dyDescent="0.25">
      <c r="A40" s="14" t="s">
        <v>35</v>
      </c>
      <c r="B40" s="14" t="s">
        <v>35</v>
      </c>
      <c r="C40" s="14" t="s">
        <v>80</v>
      </c>
      <c r="D40" s="15" t="s">
        <v>81</v>
      </c>
      <c r="E40" s="16">
        <v>603059</v>
      </c>
      <c r="F40" s="16">
        <v>513059</v>
      </c>
      <c r="G40" s="16">
        <v>0</v>
      </c>
      <c r="H40" s="16">
        <v>628388</v>
      </c>
      <c r="I40" s="16">
        <v>100032</v>
      </c>
      <c r="J40" s="16">
        <f t="shared" si="4"/>
        <v>-528356</v>
      </c>
      <c r="K40" s="17">
        <f t="shared" si="5"/>
        <v>-0.84081172778601754</v>
      </c>
      <c r="L40" s="1"/>
    </row>
    <row r="41" spans="1:12" ht="15" customHeight="1" x14ac:dyDescent="0.25">
      <c r="A41" s="14" t="s">
        <v>82</v>
      </c>
      <c r="B41" s="14" t="s">
        <v>35</v>
      </c>
      <c r="C41" s="14" t="s">
        <v>35</v>
      </c>
      <c r="D41" s="15" t="s">
        <v>83</v>
      </c>
      <c r="E41" s="16">
        <v>97638</v>
      </c>
      <c r="F41" s="16">
        <v>97638</v>
      </c>
      <c r="G41" s="16">
        <v>0</v>
      </c>
      <c r="H41" s="16">
        <v>101739</v>
      </c>
      <c r="I41" s="16">
        <v>19947</v>
      </c>
      <c r="J41" s="16">
        <f t="shared" si="4"/>
        <v>-81792</v>
      </c>
      <c r="K41" s="17">
        <f t="shared" si="5"/>
        <v>-0.80393949223011829</v>
      </c>
      <c r="L41" s="1"/>
    </row>
    <row r="42" spans="1:12" ht="15" customHeight="1" x14ac:dyDescent="0.25">
      <c r="A42" s="14" t="s">
        <v>35</v>
      </c>
      <c r="B42" s="14" t="s">
        <v>46</v>
      </c>
      <c r="C42" s="14" t="s">
        <v>35</v>
      </c>
      <c r="D42" s="15" t="s">
        <v>84</v>
      </c>
      <c r="E42" s="16">
        <v>97638</v>
      </c>
      <c r="F42" s="16">
        <v>97638</v>
      </c>
      <c r="G42" s="16">
        <v>0</v>
      </c>
      <c r="H42" s="16">
        <v>101739</v>
      </c>
      <c r="I42" s="16">
        <v>19947</v>
      </c>
      <c r="J42" s="16">
        <f t="shared" si="4"/>
        <v>-81792</v>
      </c>
      <c r="K42" s="17">
        <f t="shared" si="5"/>
        <v>-0.80393949223011829</v>
      </c>
      <c r="L42" s="1"/>
    </row>
    <row r="43" spans="1:12" ht="15" customHeight="1" x14ac:dyDescent="0.25">
      <c r="A43" s="14" t="s">
        <v>85</v>
      </c>
      <c r="B43" s="14" t="s">
        <v>35</v>
      </c>
      <c r="C43" s="14" t="s">
        <v>35</v>
      </c>
      <c r="D43" s="15" t="s">
        <v>86</v>
      </c>
      <c r="E43" s="16">
        <v>333724</v>
      </c>
      <c r="F43" s="16">
        <v>333724</v>
      </c>
      <c r="G43" s="16">
        <v>145133</v>
      </c>
      <c r="H43" s="16">
        <v>347741</v>
      </c>
      <c r="I43" s="16">
        <v>442151</v>
      </c>
      <c r="J43" s="16">
        <f t="shared" si="4"/>
        <v>94410</v>
      </c>
      <c r="K43" s="17">
        <f t="shared" si="5"/>
        <v>0.27149516450461691</v>
      </c>
      <c r="L43" s="1"/>
    </row>
    <row r="44" spans="1:12" ht="15" customHeight="1" x14ac:dyDescent="0.25">
      <c r="A44" s="14" t="s">
        <v>35</v>
      </c>
      <c r="B44" s="14" t="s">
        <v>52</v>
      </c>
      <c r="C44" s="14" t="s">
        <v>35</v>
      </c>
      <c r="D44" s="15" t="s">
        <v>53</v>
      </c>
      <c r="E44" s="16">
        <v>45834</v>
      </c>
      <c r="F44" s="16">
        <v>45834</v>
      </c>
      <c r="G44" s="16">
        <v>24978</v>
      </c>
      <c r="H44" s="16">
        <v>47759</v>
      </c>
      <c r="I44" s="16">
        <v>0</v>
      </c>
      <c r="J44" s="16">
        <f t="shared" si="4"/>
        <v>-47759</v>
      </c>
      <c r="K44" s="17">
        <f t="shared" si="5"/>
        <v>-1</v>
      </c>
      <c r="L44" s="1"/>
    </row>
    <row r="45" spans="1:12" ht="15" customHeight="1" x14ac:dyDescent="0.25">
      <c r="A45" s="14" t="s">
        <v>35</v>
      </c>
      <c r="B45" s="14" t="s">
        <v>37</v>
      </c>
      <c r="C45" s="14" t="s">
        <v>35</v>
      </c>
      <c r="D45" s="15" t="s">
        <v>87</v>
      </c>
      <c r="E45" s="16">
        <v>6203</v>
      </c>
      <c r="F45" s="16">
        <v>6203</v>
      </c>
      <c r="G45" s="16">
        <v>6200</v>
      </c>
      <c r="H45" s="16">
        <v>6464</v>
      </c>
      <c r="I45" s="16">
        <v>27327</v>
      </c>
      <c r="J45" s="16">
        <f t="shared" si="4"/>
        <v>20863</v>
      </c>
      <c r="K45" s="17">
        <f t="shared" si="5"/>
        <v>3.2275680693069306</v>
      </c>
      <c r="L45" s="1"/>
    </row>
    <row r="46" spans="1:12" ht="15" customHeight="1" x14ac:dyDescent="0.25">
      <c r="A46" s="14" t="s">
        <v>35</v>
      </c>
      <c r="B46" s="14" t="s">
        <v>56</v>
      </c>
      <c r="C46" s="14" t="s">
        <v>35</v>
      </c>
      <c r="D46" s="15" t="s">
        <v>57</v>
      </c>
      <c r="E46" s="16">
        <v>63757</v>
      </c>
      <c r="F46" s="16">
        <v>63757</v>
      </c>
      <c r="G46" s="16">
        <v>41749</v>
      </c>
      <c r="H46" s="16">
        <v>66435</v>
      </c>
      <c r="I46" s="16">
        <v>278526</v>
      </c>
      <c r="J46" s="16">
        <f t="shared" si="4"/>
        <v>212091</v>
      </c>
      <c r="K46" s="17">
        <f t="shared" si="5"/>
        <v>3.1924587943102281</v>
      </c>
      <c r="L46" s="1"/>
    </row>
    <row r="47" spans="1:12" ht="15" customHeight="1" x14ac:dyDescent="0.25">
      <c r="A47" s="14" t="s">
        <v>35</v>
      </c>
      <c r="B47" s="14" t="s">
        <v>78</v>
      </c>
      <c r="C47" s="14" t="s">
        <v>35</v>
      </c>
      <c r="D47" s="15" t="s">
        <v>88</v>
      </c>
      <c r="E47" s="16">
        <v>217930</v>
      </c>
      <c r="F47" s="16">
        <v>217930</v>
      </c>
      <c r="G47" s="16">
        <v>72206</v>
      </c>
      <c r="H47" s="16">
        <v>227083</v>
      </c>
      <c r="I47" s="16">
        <v>136298</v>
      </c>
      <c r="J47" s="16">
        <f t="shared" si="4"/>
        <v>-90785</v>
      </c>
      <c r="K47" s="17">
        <f t="shared" si="5"/>
        <v>-0.39978774280769586</v>
      </c>
      <c r="L47" s="1"/>
    </row>
    <row r="48" spans="1:12" ht="15" customHeight="1" x14ac:dyDescent="0.25">
      <c r="A48" s="14" t="s">
        <v>89</v>
      </c>
      <c r="B48" s="14" t="s">
        <v>35</v>
      </c>
      <c r="C48" s="14" t="s">
        <v>35</v>
      </c>
      <c r="D48" s="15" t="s">
        <v>90</v>
      </c>
      <c r="E48" s="16">
        <v>71000020</v>
      </c>
      <c r="F48" s="16">
        <v>16930027</v>
      </c>
      <c r="G48" s="16">
        <v>1757314</v>
      </c>
      <c r="H48" s="16">
        <v>73982020</v>
      </c>
      <c r="I48" s="16">
        <v>37275989</v>
      </c>
      <c r="J48" s="16">
        <f t="shared" si="4"/>
        <v>-36706031</v>
      </c>
      <c r="K48" s="17">
        <f t="shared" si="5"/>
        <v>-0.49614799649969005</v>
      </c>
      <c r="L48" s="1"/>
    </row>
    <row r="49" spans="1:12" ht="15" customHeight="1" x14ac:dyDescent="0.25">
      <c r="A49" s="14" t="s">
        <v>35</v>
      </c>
      <c r="B49" s="14" t="s">
        <v>52</v>
      </c>
      <c r="C49" s="14" t="s">
        <v>35</v>
      </c>
      <c r="D49" s="15" t="s">
        <v>91</v>
      </c>
      <c r="E49" s="16">
        <v>71000020</v>
      </c>
      <c r="F49" s="16">
        <v>16930027</v>
      </c>
      <c r="G49" s="16">
        <v>1757314</v>
      </c>
      <c r="H49" s="16">
        <v>73982020</v>
      </c>
      <c r="I49" s="16">
        <v>37275989</v>
      </c>
      <c r="J49" s="16">
        <f t="shared" si="4"/>
        <v>-36706031</v>
      </c>
      <c r="K49" s="17">
        <f t="shared" si="5"/>
        <v>-0.49614799649969005</v>
      </c>
      <c r="L49" s="1"/>
    </row>
    <row r="50" spans="1:12" ht="27" customHeight="1" x14ac:dyDescent="0.25">
      <c r="A50" s="14" t="s">
        <v>35</v>
      </c>
      <c r="B50" s="14" t="s">
        <v>35</v>
      </c>
      <c r="C50" s="14" t="s">
        <v>92</v>
      </c>
      <c r="D50" s="15" t="s">
        <v>93</v>
      </c>
      <c r="E50" s="16">
        <v>10</v>
      </c>
      <c r="F50" s="16">
        <v>10</v>
      </c>
      <c r="G50" s="16">
        <v>0</v>
      </c>
      <c r="H50" s="16">
        <v>10</v>
      </c>
      <c r="I50" s="16">
        <v>0</v>
      </c>
      <c r="J50" s="16">
        <f t="shared" si="4"/>
        <v>-10</v>
      </c>
      <c r="K50" s="17">
        <f t="shared" si="5"/>
        <v>-1</v>
      </c>
      <c r="L50" s="1"/>
    </row>
    <row r="51" spans="1:12" ht="15" customHeight="1" x14ac:dyDescent="0.25">
      <c r="A51" s="14" t="s">
        <v>35</v>
      </c>
      <c r="B51" s="14" t="s">
        <v>35</v>
      </c>
      <c r="C51" s="14" t="s">
        <v>94</v>
      </c>
      <c r="D51" s="15" t="s">
        <v>95</v>
      </c>
      <c r="E51" s="16">
        <v>71000010</v>
      </c>
      <c r="F51" s="16">
        <v>16930017</v>
      </c>
      <c r="G51" s="16">
        <v>1757314</v>
      </c>
      <c r="H51" s="16">
        <v>73982010</v>
      </c>
      <c r="I51" s="16">
        <v>37275989</v>
      </c>
      <c r="J51" s="16">
        <f t="shared" si="4"/>
        <v>-36706021</v>
      </c>
      <c r="K51" s="17">
        <f t="shared" si="5"/>
        <v>-0.4961479283950247</v>
      </c>
      <c r="L51" s="1"/>
    </row>
    <row r="52" spans="1:12" ht="15" customHeight="1" x14ac:dyDescent="0.25">
      <c r="A52" s="14" t="s">
        <v>96</v>
      </c>
      <c r="B52" s="14" t="s">
        <v>35</v>
      </c>
      <c r="C52" s="14" t="s">
        <v>35</v>
      </c>
      <c r="D52" s="15" t="s">
        <v>97</v>
      </c>
      <c r="E52" s="16">
        <v>5</v>
      </c>
      <c r="F52" s="16">
        <v>136974</v>
      </c>
      <c r="G52" s="16">
        <v>136974</v>
      </c>
      <c r="H52" s="16">
        <v>5</v>
      </c>
      <c r="I52" s="16">
        <v>10</v>
      </c>
      <c r="J52" s="16">
        <f t="shared" si="4"/>
        <v>5</v>
      </c>
      <c r="K52" s="17">
        <f t="shared" si="5"/>
        <v>1</v>
      </c>
      <c r="L52" s="1"/>
    </row>
    <row r="53" spans="1:12" ht="15" customHeight="1" x14ac:dyDescent="0.25">
      <c r="A53" s="14" t="s">
        <v>35</v>
      </c>
      <c r="B53" s="14" t="s">
        <v>78</v>
      </c>
      <c r="C53" s="14" t="s">
        <v>35</v>
      </c>
      <c r="D53" s="15" t="s">
        <v>98</v>
      </c>
      <c r="E53" s="16">
        <v>5</v>
      </c>
      <c r="F53" s="16">
        <v>136974</v>
      </c>
      <c r="G53" s="16">
        <v>136974</v>
      </c>
      <c r="H53" s="16">
        <v>5</v>
      </c>
      <c r="I53" s="16">
        <v>10</v>
      </c>
      <c r="J53" s="16">
        <f t="shared" si="4"/>
        <v>5</v>
      </c>
      <c r="K53" s="17">
        <f t="shared" si="5"/>
        <v>1</v>
      </c>
      <c r="L53" s="1"/>
    </row>
    <row r="54" spans="1:12" ht="15" customHeight="1" x14ac:dyDescent="0.25">
      <c r="A54" s="14" t="s">
        <v>99</v>
      </c>
      <c r="B54" s="14" t="s">
        <v>35</v>
      </c>
      <c r="C54" s="14" t="s">
        <v>35</v>
      </c>
      <c r="D54" s="15" t="s">
        <v>100</v>
      </c>
      <c r="E54" s="16">
        <v>5</v>
      </c>
      <c r="F54" s="16">
        <v>5</v>
      </c>
      <c r="G54" s="16">
        <v>0</v>
      </c>
      <c r="H54" s="16">
        <v>5</v>
      </c>
      <c r="I54" s="16">
        <v>10</v>
      </c>
      <c r="J54" s="16">
        <f t="shared" si="4"/>
        <v>5</v>
      </c>
      <c r="K54" s="17">
        <f t="shared" si="5"/>
        <v>1</v>
      </c>
      <c r="L54" s="1"/>
    </row>
    <row r="55" spans="1:12" ht="3.75" customHeight="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"/>
    </row>
    <row r="56" spans="1:12" ht="1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5" customHeight="1" x14ac:dyDescent="0.25">
      <c r="A57" s="39" t="s">
        <v>101</v>
      </c>
      <c r="B57" s="40"/>
      <c r="C57" s="40"/>
      <c r="D57" s="40"/>
      <c r="E57" s="19">
        <v>80677366</v>
      </c>
      <c r="F57" s="19">
        <v>26300244</v>
      </c>
      <c r="G57" s="19">
        <v>7539700</v>
      </c>
      <c r="H57" s="19">
        <v>84065816</v>
      </c>
      <c r="I57" s="19">
        <v>46526347</v>
      </c>
      <c r="J57" s="19">
        <v>-37539469</v>
      </c>
      <c r="K57" s="20">
        <v>-0.44654855904806778</v>
      </c>
      <c r="L57" s="1"/>
    </row>
    <row r="58" spans="1:12" ht="15" customHeight="1" x14ac:dyDescent="0.25">
      <c r="A58" s="41" t="s">
        <v>102</v>
      </c>
      <c r="B58" s="42"/>
      <c r="C58" s="42"/>
      <c r="D58" s="42"/>
      <c r="E58" s="42"/>
      <c r="F58" s="42"/>
      <c r="G58" s="42"/>
      <c r="H58" s="42"/>
      <c r="I58" s="42"/>
      <c r="J58" s="1"/>
      <c r="K58" s="1"/>
      <c r="L58" s="1"/>
    </row>
    <row r="59" spans="1:12" ht="5.0999999999999996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</sheetData>
  <mergeCells count="17">
    <mergeCell ref="J10:J11"/>
    <mergeCell ref="K10:K11"/>
    <mergeCell ref="A57:D57"/>
    <mergeCell ref="A58:I58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23622047244094491" right="0.23622047244094491" top="0.74803149606299213" bottom="0.74803149606299213" header="0.31496062992125984" footer="0.31496062992125984"/>
  <pageSetup scale="80" fitToWidth="0" fitToHeight="2" orientation="landscape" r:id="rId1"/>
  <rowBreaks count="1" manualBreakCount="1">
    <brk id="3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2024-09-26T17:33:00Z</dcterms:modified>
</cp:coreProperties>
</file>