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D8034E90-1E16-4734-BAB1-50A8A1EED1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analitico'!$A$1:$K$45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K38" i="1" s="1"/>
  <c r="J37" i="1"/>
  <c r="K37" i="1" s="1"/>
  <c r="J36" i="1"/>
  <c r="J35" i="1"/>
  <c r="K35" i="1" s="1"/>
  <c r="J32" i="1"/>
  <c r="J31" i="1"/>
  <c r="J30" i="1"/>
  <c r="K30" i="1" s="1"/>
  <c r="J29" i="1"/>
  <c r="K29" i="1" s="1"/>
  <c r="J28" i="1"/>
  <c r="K28" i="1" s="1"/>
  <c r="J27" i="1"/>
  <c r="J26" i="1"/>
  <c r="K25" i="1"/>
  <c r="J25" i="1"/>
  <c r="J24" i="1"/>
  <c r="K24" i="1" s="1"/>
  <c r="J23" i="1"/>
  <c r="K23" i="1" s="1"/>
  <c r="J22" i="1"/>
  <c r="K22" i="1" s="1"/>
  <c r="J20" i="1"/>
  <c r="K20" i="1" s="1"/>
  <c r="J19" i="1"/>
  <c r="K19" i="1" s="1"/>
  <c r="J17" i="1"/>
  <c r="K17" i="1" s="1"/>
  <c r="K16" i="1"/>
  <c r="J16" i="1"/>
  <c r="K12" i="1"/>
  <c r="J12" i="1"/>
</calcChain>
</file>

<file path=xl/sharedStrings.xml><?xml version="1.0" encoding="utf-8"?>
<sst xmlns="http://schemas.openxmlformats.org/spreadsheetml/2006/main" count="177" uniqueCount="87">
  <si>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</si>
  <si>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</si>
  <si>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</si>
  <si>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</si>
  <si>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</si>
  <si>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TRABAJO Y PREVISIÓN SOCIAL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</si>
  <si>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</si>
  <si>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15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</si>
  <si>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</si>
  <si>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DEL TRABAJO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</si>
  <si>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</si>
  <si>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</si>
  <si>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</si>
  <si>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PROEMPLEO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</si>
  <si>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</si>
  <si>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</si>
  <si>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</si>
  <si>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</si>
  <si>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</si>
  <si>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</si>
  <si>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</si>
  <si>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</si>
  <si>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</si>
  <si>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</si>
  <si>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</si>
  <si>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</si>
  <si>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</si>
  <si>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</si>
  <si>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</si>
  <si>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</si>
  <si>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</si>
  <si>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</si>
  <si>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</si>
  <si>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</si>
  <si>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</si>
  <si>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</si>
  <si>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</si>
  <si>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</si>
  <si>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</si>
  <si>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</si>
  <si>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</si>
  <si>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</si>
  <si>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</si>
  <si>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</si>
  <si>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</si>
  <si>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</si>
  <si>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</si>
  <si>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</si>
  <si>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</si>
  <si>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</si>
  <si>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</si>
  <si>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</si>
  <si>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</si>
  <si>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</si>
  <si>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</si>
  <si>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</si>
  <si>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265</t>
    </r>
  </si>
  <si>
    <r>
      <rPr>
        <sz val="10"/>
        <rFont val="Times New Roman"/>
      </rPr>
      <t>Programa Servicios Sociales</t>
    </r>
  </si>
  <si>
    <r>
      <rPr>
        <sz val="10"/>
        <rFont val="Times New Roman"/>
      </rPr>
      <t>267</t>
    </r>
  </si>
  <si>
    <r>
      <rPr>
        <sz val="10"/>
        <rFont val="Times New Roman"/>
      </rPr>
      <t>Fundación Artesanías de Chile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</si>
  <si>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</si>
  <si>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015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</si>
  <si>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</si>
  <si>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263</t>
    </r>
  </si>
  <si>
    <r>
      <rPr>
        <sz val="10"/>
        <rFont val="Times New Roman"/>
      </rPr>
      <t>Programa de Apoyo al Empleo Ley N° 20.595 y Sistema Chile Solidario</t>
    </r>
  </si>
  <si>
    <r>
      <rPr>
        <sz val="10"/>
        <rFont val="Times New Roman"/>
      </rPr>
      <t>264</t>
    </r>
  </si>
  <si>
    <r>
      <rPr>
        <sz val="10"/>
        <rFont val="Times New Roman"/>
      </rPr>
      <t>Programa Inversión en la Comunidad</t>
    </r>
  </si>
  <si>
    <r>
      <rPr>
        <sz val="10"/>
        <rFont val="Times New Roman"/>
      </rPr>
      <t>290</t>
    </r>
  </si>
  <si>
    <r>
      <rPr>
        <sz val="10"/>
        <rFont val="Times New Roman"/>
      </rPr>
      <t>Programa a la Empleabilidad Sostenida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</si>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</sst>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6"/>
  <sheetViews>
    <sheetView tabSelected="1" workbookViewId="0">
      <selection sqref="A1:K4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8" t="s">
        <v>17</v>
      </c>
      <c r="B9" s="38" t="s">
        <v>18</v>
      </c>
      <c r="C9" s="38" t="s">
        <v>19</v>
      </c>
      <c r="D9" s="38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40" t="s">
        <v>32</v>
      </c>
      <c r="K10" s="40" t="s">
        <v>33</v>
      </c>
      <c r="L10" s="1"/>
    </row>
    <row r="11" spans="1:12" ht="30" customHeight="1" x14ac:dyDescent="0.25">
      <c r="A11" s="39"/>
      <c r="B11" s="39"/>
      <c r="C11" s="39"/>
      <c r="D11" s="39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1"/>
      <c r="K11" s="4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24684329</v>
      </c>
      <c r="F12" s="12">
        <v>129238783</v>
      </c>
      <c r="G12" s="12">
        <v>79812445</v>
      </c>
      <c r="H12" s="12">
        <v>25721071</v>
      </c>
      <c r="I12" s="12">
        <v>26620692</v>
      </c>
      <c r="J12" s="12">
        <f>I12-H12</f>
        <v>899621</v>
      </c>
      <c r="K12" s="13">
        <f>(J12/H12)</f>
        <v>3.4976031907847073E-2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10</v>
      </c>
      <c r="F13" s="16">
        <v>3555470</v>
      </c>
      <c r="G13" s="16">
        <v>3400636</v>
      </c>
      <c r="H13" s="16">
        <v>10</v>
      </c>
      <c r="I13" s="16">
        <v>10</v>
      </c>
      <c r="J13" s="17"/>
      <c r="K13" s="18" t="s">
        <v>36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0</v>
      </c>
      <c r="F14" s="16">
        <v>11936</v>
      </c>
      <c r="G14" s="16">
        <v>108214</v>
      </c>
      <c r="H14" s="16">
        <v>0</v>
      </c>
      <c r="I14" s="16">
        <v>0</v>
      </c>
      <c r="J14" s="17"/>
      <c r="K14" s="18" t="s">
        <v>36</v>
      </c>
      <c r="L14" s="1"/>
    </row>
    <row r="15" spans="1:12" ht="15" customHeight="1" x14ac:dyDescent="0.25">
      <c r="A15" s="14" t="s">
        <v>36</v>
      </c>
      <c r="B15" s="14" t="s">
        <v>42</v>
      </c>
      <c r="C15" s="14" t="s">
        <v>36</v>
      </c>
      <c r="D15" s="15" t="s">
        <v>43</v>
      </c>
      <c r="E15" s="16">
        <v>10</v>
      </c>
      <c r="F15" s="16">
        <v>3543534</v>
      </c>
      <c r="G15" s="16">
        <v>3292422</v>
      </c>
      <c r="H15" s="16">
        <v>10</v>
      </c>
      <c r="I15" s="16">
        <v>10</v>
      </c>
      <c r="J15" s="17"/>
      <c r="K15" s="18" t="s">
        <v>36</v>
      </c>
      <c r="L15" s="1"/>
    </row>
    <row r="16" spans="1:12" ht="15" customHeight="1" x14ac:dyDescent="0.25">
      <c r="A16" s="14" t="s">
        <v>44</v>
      </c>
      <c r="B16" s="14" t="s">
        <v>36</v>
      </c>
      <c r="C16" s="14" t="s">
        <v>36</v>
      </c>
      <c r="D16" s="15" t="s">
        <v>45</v>
      </c>
      <c r="E16" s="16">
        <v>24684309</v>
      </c>
      <c r="F16" s="16">
        <v>124741869</v>
      </c>
      <c r="G16" s="16">
        <v>76411809</v>
      </c>
      <c r="H16" s="16">
        <v>25721051</v>
      </c>
      <c r="I16" s="16">
        <v>26620672</v>
      </c>
      <c r="J16" s="16">
        <f>I16-H16</f>
        <v>899621</v>
      </c>
      <c r="K16" s="18">
        <f>(J16/H16)</f>
        <v>3.497605910427222E-2</v>
      </c>
      <c r="L16" s="1"/>
    </row>
    <row r="17" spans="1:12" ht="15" customHeight="1" x14ac:dyDescent="0.25">
      <c r="A17" s="14" t="s">
        <v>36</v>
      </c>
      <c r="B17" s="14" t="s">
        <v>11</v>
      </c>
      <c r="C17" s="14" t="s">
        <v>36</v>
      </c>
      <c r="D17" s="15" t="s">
        <v>46</v>
      </c>
      <c r="E17" s="16">
        <v>24684309</v>
      </c>
      <c r="F17" s="16">
        <v>124741869</v>
      </c>
      <c r="G17" s="16">
        <v>76411809</v>
      </c>
      <c r="H17" s="16">
        <v>25721051</v>
      </c>
      <c r="I17" s="16">
        <v>26620672</v>
      </c>
      <c r="J17" s="16">
        <f>I17-H17</f>
        <v>899621</v>
      </c>
      <c r="K17" s="18">
        <f>(J17/H17)</f>
        <v>3.497605910427222E-2</v>
      </c>
      <c r="L17" s="1"/>
    </row>
    <row r="18" spans="1:12" ht="15" customHeight="1" x14ac:dyDescent="0.25">
      <c r="A18" s="14" t="s">
        <v>7</v>
      </c>
      <c r="B18" s="14" t="s">
        <v>36</v>
      </c>
      <c r="C18" s="14" t="s">
        <v>36</v>
      </c>
      <c r="D18" s="15" t="s">
        <v>47</v>
      </c>
      <c r="E18" s="16">
        <v>10</v>
      </c>
      <c r="F18" s="16">
        <v>941444</v>
      </c>
      <c r="G18" s="16">
        <v>0</v>
      </c>
      <c r="H18" s="16">
        <v>10</v>
      </c>
      <c r="I18" s="16">
        <v>10</v>
      </c>
      <c r="J18" s="17"/>
      <c r="K18" s="18" t="s">
        <v>36</v>
      </c>
      <c r="L18" s="1"/>
    </row>
    <row r="19" spans="1:12" ht="15" customHeight="1" x14ac:dyDescent="0.25">
      <c r="A19" s="10" t="s">
        <v>36</v>
      </c>
      <c r="B19" s="10" t="s">
        <v>36</v>
      </c>
      <c r="C19" s="10" t="s">
        <v>36</v>
      </c>
      <c r="D19" s="11" t="s">
        <v>48</v>
      </c>
      <c r="E19" s="12">
        <v>24684329</v>
      </c>
      <c r="F19" s="12">
        <v>129238783</v>
      </c>
      <c r="G19" s="12">
        <v>79338658</v>
      </c>
      <c r="H19" s="12">
        <v>25721071</v>
      </c>
      <c r="I19" s="12">
        <v>26620692</v>
      </c>
      <c r="J19" s="12">
        <f>I19-H19</f>
        <v>899621</v>
      </c>
      <c r="K19" s="13">
        <f>(J19/H19)</f>
        <v>3.4976031907847073E-2</v>
      </c>
      <c r="L19" s="1"/>
    </row>
    <row r="20" spans="1:12" ht="15" customHeight="1" x14ac:dyDescent="0.25">
      <c r="A20" s="14" t="s">
        <v>49</v>
      </c>
      <c r="B20" s="14" t="s">
        <v>36</v>
      </c>
      <c r="C20" s="14" t="s">
        <v>36</v>
      </c>
      <c r="D20" s="15" t="s">
        <v>50</v>
      </c>
      <c r="E20" s="16">
        <v>258398</v>
      </c>
      <c r="F20" s="16">
        <v>215140</v>
      </c>
      <c r="G20" s="16">
        <v>142496</v>
      </c>
      <c r="H20" s="16">
        <v>269251</v>
      </c>
      <c r="I20" s="16">
        <v>173996</v>
      </c>
      <c r="J20" s="16">
        <f>I20-H20</f>
        <v>-95255</v>
      </c>
      <c r="K20" s="18">
        <f>(J20/H20)</f>
        <v>-0.35377770184697549</v>
      </c>
      <c r="L20" s="1"/>
    </row>
    <row r="21" spans="1:12" ht="15" customHeight="1" x14ac:dyDescent="0.25">
      <c r="A21" s="14" t="s">
        <v>51</v>
      </c>
      <c r="B21" s="14" t="s">
        <v>36</v>
      </c>
      <c r="C21" s="14" t="s">
        <v>36</v>
      </c>
      <c r="D21" s="15" t="s">
        <v>52</v>
      </c>
      <c r="E21" s="16">
        <v>76650</v>
      </c>
      <c r="F21" s="16">
        <v>76650</v>
      </c>
      <c r="G21" s="16">
        <v>11317</v>
      </c>
      <c r="H21" s="16">
        <v>79870</v>
      </c>
      <c r="I21" s="16">
        <v>79870</v>
      </c>
      <c r="J21" s="17"/>
      <c r="K21" s="18" t="s">
        <v>36</v>
      </c>
      <c r="L21" s="1"/>
    </row>
    <row r="22" spans="1:12" ht="15" customHeight="1" x14ac:dyDescent="0.25">
      <c r="A22" s="14" t="s">
        <v>53</v>
      </c>
      <c r="B22" s="14" t="s">
        <v>36</v>
      </c>
      <c r="C22" s="14" t="s">
        <v>36</v>
      </c>
      <c r="D22" s="15" t="s">
        <v>54</v>
      </c>
      <c r="E22" s="16">
        <v>24337800</v>
      </c>
      <c r="F22" s="16">
        <v>125275570</v>
      </c>
      <c r="G22" s="16">
        <v>75620582</v>
      </c>
      <c r="H22" s="16">
        <v>25359987</v>
      </c>
      <c r="I22" s="16">
        <v>26355162</v>
      </c>
      <c r="J22" s="16">
        <f t="shared" ref="J22:J32" si="0">I22-H22</f>
        <v>995175</v>
      </c>
      <c r="K22" s="18">
        <f>(J22/H22)</f>
        <v>3.924193651992014E-2</v>
      </c>
      <c r="L22" s="1"/>
    </row>
    <row r="23" spans="1:12" ht="15" customHeight="1" x14ac:dyDescent="0.25">
      <c r="A23" s="14" t="s">
        <v>36</v>
      </c>
      <c r="B23" s="14" t="s">
        <v>11</v>
      </c>
      <c r="C23" s="14" t="s">
        <v>36</v>
      </c>
      <c r="D23" s="15" t="s">
        <v>55</v>
      </c>
      <c r="E23" s="16">
        <v>4317691</v>
      </c>
      <c r="F23" s="16">
        <v>4297691</v>
      </c>
      <c r="G23" s="16">
        <v>378980</v>
      </c>
      <c r="H23" s="16">
        <v>4499034</v>
      </c>
      <c r="I23" s="16">
        <v>0</v>
      </c>
      <c r="J23" s="16">
        <f t="shared" si="0"/>
        <v>-4499034</v>
      </c>
      <c r="K23" s="18">
        <f>(J23/H23)</f>
        <v>-1</v>
      </c>
      <c r="L23" s="1"/>
    </row>
    <row r="24" spans="1:12" ht="15" customHeight="1" x14ac:dyDescent="0.25">
      <c r="A24" s="14" t="s">
        <v>36</v>
      </c>
      <c r="B24" s="14" t="s">
        <v>36</v>
      </c>
      <c r="C24" s="14" t="s">
        <v>56</v>
      </c>
      <c r="D24" s="15" t="s">
        <v>57</v>
      </c>
      <c r="E24" s="16">
        <v>4088239</v>
      </c>
      <c r="F24" s="16">
        <v>4056239</v>
      </c>
      <c r="G24" s="16">
        <v>241309</v>
      </c>
      <c r="H24" s="16">
        <v>4259945</v>
      </c>
      <c r="I24" s="16">
        <v>0</v>
      </c>
      <c r="J24" s="16">
        <f t="shared" si="0"/>
        <v>-4259945</v>
      </c>
      <c r="K24" s="18">
        <f>(J24/H24)</f>
        <v>-1</v>
      </c>
      <c r="L24" s="1"/>
    </row>
    <row r="25" spans="1:12" ht="15" customHeight="1" x14ac:dyDescent="0.25">
      <c r="A25" s="14" t="s">
        <v>36</v>
      </c>
      <c r="B25" s="14" t="s">
        <v>36</v>
      </c>
      <c r="C25" s="14" t="s">
        <v>58</v>
      </c>
      <c r="D25" s="15" t="s">
        <v>59</v>
      </c>
      <c r="E25" s="16">
        <v>229452</v>
      </c>
      <c r="F25" s="16">
        <v>241452</v>
      </c>
      <c r="G25" s="16">
        <v>137671</v>
      </c>
      <c r="H25" s="16">
        <v>239089</v>
      </c>
      <c r="I25" s="16">
        <v>0</v>
      </c>
      <c r="J25" s="16">
        <f t="shared" si="0"/>
        <v>-239089</v>
      </c>
      <c r="K25" s="18">
        <f>(J25/H25)</f>
        <v>-1</v>
      </c>
      <c r="L25" s="1"/>
    </row>
    <row r="26" spans="1:12" ht="15" customHeight="1" x14ac:dyDescent="0.25">
      <c r="A26" s="14" t="s">
        <v>36</v>
      </c>
      <c r="B26" s="14" t="s">
        <v>40</v>
      </c>
      <c r="C26" s="14" t="s">
        <v>36</v>
      </c>
      <c r="D26" s="15" t="s">
        <v>60</v>
      </c>
      <c r="E26" s="16">
        <v>0</v>
      </c>
      <c r="F26" s="16">
        <v>0</v>
      </c>
      <c r="G26" s="16">
        <v>0</v>
      </c>
      <c r="H26" s="16">
        <v>0</v>
      </c>
      <c r="I26" s="16">
        <v>341501</v>
      </c>
      <c r="J26" s="16">
        <f t="shared" si="0"/>
        <v>341501</v>
      </c>
      <c r="K26" s="18" t="s">
        <v>36</v>
      </c>
      <c r="L26" s="1"/>
    </row>
    <row r="27" spans="1:12" ht="15" customHeight="1" x14ac:dyDescent="0.25">
      <c r="A27" s="14" t="s">
        <v>36</v>
      </c>
      <c r="B27" s="14" t="s">
        <v>36</v>
      </c>
      <c r="C27" s="14" t="s">
        <v>61</v>
      </c>
      <c r="D27" s="15" t="s">
        <v>59</v>
      </c>
      <c r="E27" s="16">
        <v>0</v>
      </c>
      <c r="F27" s="16">
        <v>0</v>
      </c>
      <c r="G27" s="16">
        <v>0</v>
      </c>
      <c r="H27" s="16">
        <v>0</v>
      </c>
      <c r="I27" s="16">
        <v>341501</v>
      </c>
      <c r="J27" s="16">
        <f t="shared" si="0"/>
        <v>341501</v>
      </c>
      <c r="K27" s="18" t="s">
        <v>36</v>
      </c>
      <c r="L27" s="1"/>
    </row>
    <row r="28" spans="1:12" ht="15" customHeight="1" x14ac:dyDescent="0.25">
      <c r="A28" s="14" t="s">
        <v>36</v>
      </c>
      <c r="B28" s="14" t="s">
        <v>15</v>
      </c>
      <c r="C28" s="14" t="s">
        <v>36</v>
      </c>
      <c r="D28" s="15" t="s">
        <v>62</v>
      </c>
      <c r="E28" s="16">
        <v>20020109</v>
      </c>
      <c r="F28" s="16">
        <v>120977879</v>
      </c>
      <c r="G28" s="16">
        <v>75241602</v>
      </c>
      <c r="H28" s="16">
        <v>20860953</v>
      </c>
      <c r="I28" s="16">
        <v>26013661</v>
      </c>
      <c r="J28" s="16">
        <f t="shared" si="0"/>
        <v>5152708</v>
      </c>
      <c r="K28" s="18">
        <f>(J28/H28)</f>
        <v>0.24700252188862129</v>
      </c>
      <c r="L28" s="1"/>
    </row>
    <row r="29" spans="1:12" ht="27" customHeight="1" x14ac:dyDescent="0.25">
      <c r="A29" s="14" t="s">
        <v>36</v>
      </c>
      <c r="B29" s="14" t="s">
        <v>36</v>
      </c>
      <c r="C29" s="14" t="s">
        <v>63</v>
      </c>
      <c r="D29" s="15" t="s">
        <v>64</v>
      </c>
      <c r="E29" s="16">
        <v>1832199</v>
      </c>
      <c r="F29" s="16">
        <v>1832199</v>
      </c>
      <c r="G29" s="16">
        <v>0</v>
      </c>
      <c r="H29" s="16">
        <v>1909151</v>
      </c>
      <c r="I29" s="16">
        <v>0</v>
      </c>
      <c r="J29" s="16">
        <f t="shared" si="0"/>
        <v>-1909151</v>
      </c>
      <c r="K29" s="18">
        <f>(J29/H29)</f>
        <v>-1</v>
      </c>
      <c r="L29" s="1"/>
    </row>
    <row r="30" spans="1:12" ht="15" customHeight="1" x14ac:dyDescent="0.25">
      <c r="A30" s="14" t="s">
        <v>36</v>
      </c>
      <c r="B30" s="14" t="s">
        <v>36</v>
      </c>
      <c r="C30" s="14" t="s">
        <v>65</v>
      </c>
      <c r="D30" s="15" t="s">
        <v>66</v>
      </c>
      <c r="E30" s="16">
        <v>18187910</v>
      </c>
      <c r="F30" s="16">
        <v>119145680</v>
      </c>
      <c r="G30" s="16">
        <v>75241602</v>
      </c>
      <c r="H30" s="16">
        <v>18951802</v>
      </c>
      <c r="I30" s="16">
        <v>19983167</v>
      </c>
      <c r="J30" s="16">
        <f t="shared" si="0"/>
        <v>1031365</v>
      </c>
      <c r="K30" s="18">
        <f>(J30/H30)</f>
        <v>5.4420418702137138E-2</v>
      </c>
      <c r="L30" s="1"/>
    </row>
    <row r="31" spans="1:12" ht="15" customHeight="1" x14ac:dyDescent="0.25">
      <c r="A31" s="14" t="s">
        <v>36</v>
      </c>
      <c r="B31" s="14" t="s">
        <v>36</v>
      </c>
      <c r="C31" s="14" t="s">
        <v>56</v>
      </c>
      <c r="D31" s="15" t="s">
        <v>57</v>
      </c>
      <c r="E31" s="16">
        <v>0</v>
      </c>
      <c r="F31" s="16">
        <v>0</v>
      </c>
      <c r="G31" s="16">
        <v>0</v>
      </c>
      <c r="H31" s="16">
        <v>0</v>
      </c>
      <c r="I31" s="16">
        <v>4121343</v>
      </c>
      <c r="J31" s="16">
        <f t="shared" si="0"/>
        <v>4121343</v>
      </c>
      <c r="K31" s="18" t="s">
        <v>36</v>
      </c>
      <c r="L31" s="1"/>
    </row>
    <row r="32" spans="1:12" ht="15" customHeight="1" x14ac:dyDescent="0.25">
      <c r="A32" s="14" t="s">
        <v>36</v>
      </c>
      <c r="B32" s="14" t="s">
        <v>36</v>
      </c>
      <c r="C32" s="14" t="s">
        <v>67</v>
      </c>
      <c r="D32" s="15" t="s">
        <v>68</v>
      </c>
      <c r="E32" s="16">
        <v>0</v>
      </c>
      <c r="F32" s="16">
        <v>0</v>
      </c>
      <c r="G32" s="16">
        <v>0</v>
      </c>
      <c r="H32" s="16">
        <v>0</v>
      </c>
      <c r="I32" s="16">
        <v>1909151</v>
      </c>
      <c r="J32" s="16">
        <f t="shared" si="0"/>
        <v>1909151</v>
      </c>
      <c r="K32" s="18" t="s">
        <v>36</v>
      </c>
      <c r="L32" s="1"/>
    </row>
    <row r="33" spans="1:12" ht="15" customHeight="1" x14ac:dyDescent="0.25">
      <c r="A33" s="14" t="s">
        <v>69</v>
      </c>
      <c r="B33" s="14" t="s">
        <v>36</v>
      </c>
      <c r="C33" s="14" t="s">
        <v>36</v>
      </c>
      <c r="D33" s="15" t="s">
        <v>70</v>
      </c>
      <c r="E33" s="16">
        <v>10</v>
      </c>
      <c r="F33" s="16">
        <v>3555470</v>
      </c>
      <c r="G33" s="16">
        <v>3555456</v>
      </c>
      <c r="H33" s="16">
        <v>10</v>
      </c>
      <c r="I33" s="16">
        <v>10</v>
      </c>
      <c r="J33" s="17"/>
      <c r="K33" s="18" t="s">
        <v>36</v>
      </c>
      <c r="L33" s="1"/>
    </row>
    <row r="34" spans="1:12" ht="15" customHeight="1" x14ac:dyDescent="0.25">
      <c r="A34" s="14" t="s">
        <v>36</v>
      </c>
      <c r="B34" s="14" t="s">
        <v>42</v>
      </c>
      <c r="C34" s="14" t="s">
        <v>36</v>
      </c>
      <c r="D34" s="15" t="s">
        <v>71</v>
      </c>
      <c r="E34" s="16">
        <v>10</v>
      </c>
      <c r="F34" s="16">
        <v>3555470</v>
      </c>
      <c r="G34" s="16">
        <v>3555456</v>
      </c>
      <c r="H34" s="16">
        <v>10</v>
      </c>
      <c r="I34" s="16">
        <v>10</v>
      </c>
      <c r="J34" s="17"/>
      <c r="K34" s="18" t="s">
        <v>36</v>
      </c>
      <c r="L34" s="1"/>
    </row>
    <row r="35" spans="1:12" ht="15" customHeight="1" x14ac:dyDescent="0.25">
      <c r="A35" s="14" t="s">
        <v>72</v>
      </c>
      <c r="B35" s="14" t="s">
        <v>36</v>
      </c>
      <c r="C35" s="14" t="s">
        <v>36</v>
      </c>
      <c r="D35" s="15" t="s">
        <v>73</v>
      </c>
      <c r="E35" s="16">
        <v>11461</v>
      </c>
      <c r="F35" s="16">
        <v>11461</v>
      </c>
      <c r="G35" s="16">
        <v>6357</v>
      </c>
      <c r="H35" s="16">
        <v>11943</v>
      </c>
      <c r="I35" s="16">
        <v>11644</v>
      </c>
      <c r="J35" s="16">
        <f>I35-H35</f>
        <v>-299</v>
      </c>
      <c r="K35" s="18">
        <f>(J35/H35)</f>
        <v>-2.5035585698735662E-2</v>
      </c>
      <c r="L35" s="1"/>
    </row>
    <row r="36" spans="1:12" ht="15" customHeight="1" x14ac:dyDescent="0.25">
      <c r="A36" s="14" t="s">
        <v>36</v>
      </c>
      <c r="B36" s="14" t="s">
        <v>74</v>
      </c>
      <c r="C36" s="14" t="s">
        <v>36</v>
      </c>
      <c r="D36" s="15" t="s">
        <v>75</v>
      </c>
      <c r="E36" s="16">
        <v>0</v>
      </c>
      <c r="F36" s="16">
        <v>0</v>
      </c>
      <c r="G36" s="16">
        <v>0</v>
      </c>
      <c r="H36" s="16">
        <v>0</v>
      </c>
      <c r="I36" s="16">
        <v>1876</v>
      </c>
      <c r="J36" s="16">
        <f>I36-H36</f>
        <v>1876</v>
      </c>
      <c r="K36" s="18" t="s">
        <v>36</v>
      </c>
      <c r="L36" s="1"/>
    </row>
    <row r="37" spans="1:12" ht="15" customHeight="1" x14ac:dyDescent="0.25">
      <c r="A37" s="14" t="s">
        <v>36</v>
      </c>
      <c r="B37" s="14" t="s">
        <v>76</v>
      </c>
      <c r="C37" s="14" t="s">
        <v>36</v>
      </c>
      <c r="D37" s="15" t="s">
        <v>77</v>
      </c>
      <c r="E37" s="16">
        <v>3873</v>
      </c>
      <c r="F37" s="16">
        <v>3873</v>
      </c>
      <c r="G37" s="16">
        <v>3853</v>
      </c>
      <c r="H37" s="16">
        <v>4036</v>
      </c>
      <c r="I37" s="16">
        <v>3935</v>
      </c>
      <c r="J37" s="16">
        <f>I37-H37</f>
        <v>-101</v>
      </c>
      <c r="K37" s="18">
        <f>(J37/H37)</f>
        <v>-2.5024777006937563E-2</v>
      </c>
      <c r="L37" s="1"/>
    </row>
    <row r="38" spans="1:12" ht="15" customHeight="1" x14ac:dyDescent="0.25">
      <c r="A38" s="14" t="s">
        <v>36</v>
      </c>
      <c r="B38" s="14" t="s">
        <v>78</v>
      </c>
      <c r="C38" s="14" t="s">
        <v>36</v>
      </c>
      <c r="D38" s="15" t="s">
        <v>79</v>
      </c>
      <c r="E38" s="16">
        <v>7588</v>
      </c>
      <c r="F38" s="16">
        <v>7588</v>
      </c>
      <c r="G38" s="16">
        <v>2504</v>
      </c>
      <c r="H38" s="16">
        <v>7907</v>
      </c>
      <c r="I38" s="16">
        <v>5833</v>
      </c>
      <c r="J38" s="16">
        <f>I38-H38</f>
        <v>-2074</v>
      </c>
      <c r="K38" s="18">
        <f>(J38/H38)</f>
        <v>-0.26229922853168081</v>
      </c>
      <c r="L38" s="1"/>
    </row>
    <row r="39" spans="1:12" ht="15" customHeight="1" x14ac:dyDescent="0.25">
      <c r="A39" s="14" t="s">
        <v>80</v>
      </c>
      <c r="B39" s="14" t="s">
        <v>36</v>
      </c>
      <c r="C39" s="14" t="s">
        <v>36</v>
      </c>
      <c r="D39" s="15" t="s">
        <v>81</v>
      </c>
      <c r="E39" s="16">
        <v>0</v>
      </c>
      <c r="F39" s="16">
        <v>104482</v>
      </c>
      <c r="G39" s="16">
        <v>2450</v>
      </c>
      <c r="H39" s="16">
        <v>0</v>
      </c>
      <c r="I39" s="16">
        <v>0</v>
      </c>
      <c r="J39" s="17"/>
      <c r="K39" s="18" t="s">
        <v>36</v>
      </c>
      <c r="L39" s="1"/>
    </row>
    <row r="40" spans="1:12" ht="15" customHeight="1" x14ac:dyDescent="0.25">
      <c r="A40" s="14" t="s">
        <v>36</v>
      </c>
      <c r="B40" s="14" t="s">
        <v>78</v>
      </c>
      <c r="C40" s="14" t="s">
        <v>36</v>
      </c>
      <c r="D40" s="15" t="s">
        <v>82</v>
      </c>
      <c r="E40" s="16">
        <v>0</v>
      </c>
      <c r="F40" s="16">
        <v>104482</v>
      </c>
      <c r="G40" s="16">
        <v>2450</v>
      </c>
      <c r="H40" s="16">
        <v>0</v>
      </c>
      <c r="I40" s="16">
        <v>0</v>
      </c>
      <c r="J40" s="17"/>
      <c r="K40" s="18" t="s">
        <v>36</v>
      </c>
      <c r="L40" s="1"/>
    </row>
    <row r="41" spans="1:12" ht="15" customHeight="1" x14ac:dyDescent="0.25">
      <c r="A41" s="14" t="s">
        <v>83</v>
      </c>
      <c r="B41" s="14" t="s">
        <v>36</v>
      </c>
      <c r="C41" s="14" t="s">
        <v>36</v>
      </c>
      <c r="D41" s="15" t="s">
        <v>84</v>
      </c>
      <c r="E41" s="16">
        <v>10</v>
      </c>
      <c r="F41" s="16">
        <v>10</v>
      </c>
      <c r="G41" s="16">
        <v>0</v>
      </c>
      <c r="H41" s="16">
        <v>10</v>
      </c>
      <c r="I41" s="16">
        <v>10</v>
      </c>
      <c r="J41" s="17"/>
      <c r="K41" s="18" t="s">
        <v>36</v>
      </c>
      <c r="L41" s="1"/>
    </row>
    <row r="42" spans="1:12" ht="15" customHeigh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"/>
    </row>
    <row r="43" spans="1:12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customHeight="1" x14ac:dyDescent="0.25">
      <c r="A44" s="42" t="s">
        <v>85</v>
      </c>
      <c r="B44" s="43"/>
      <c r="C44" s="43"/>
      <c r="D44" s="43"/>
      <c r="E44" s="20">
        <v>24684309</v>
      </c>
      <c r="F44" s="20">
        <v>125578821</v>
      </c>
      <c r="G44" s="20">
        <v>75780752</v>
      </c>
      <c r="H44" s="20">
        <v>25721051</v>
      </c>
      <c r="I44" s="20">
        <v>26620672</v>
      </c>
      <c r="J44" s="20">
        <v>899621</v>
      </c>
      <c r="K44" s="21">
        <v>3.497605910427222E-2</v>
      </c>
      <c r="L44" s="1"/>
    </row>
    <row r="45" spans="1:12" ht="15" customHeight="1" x14ac:dyDescent="0.25">
      <c r="A45" s="44" t="s">
        <v>86</v>
      </c>
      <c r="B45" s="45"/>
      <c r="C45" s="45"/>
      <c r="D45" s="45"/>
      <c r="E45" s="45"/>
      <c r="F45" s="45"/>
      <c r="G45" s="45"/>
      <c r="H45" s="45"/>
      <c r="I45" s="45"/>
      <c r="J45" s="1"/>
      <c r="K45" s="1"/>
      <c r="L45" s="1"/>
    </row>
    <row r="46" spans="1:12" ht="5.099999999999999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mergeCells count="17">
    <mergeCell ref="J10:J11"/>
    <mergeCell ref="K10:K11"/>
    <mergeCell ref="A44:D44"/>
    <mergeCell ref="A45:I45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paperSize="134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2024-09-26T15:53:15Z</dcterms:modified>
</cp:coreProperties>
</file>