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defaultThemeVersion="202300"/>
  <xr:revisionPtr revIDLastSave="0" documentId="13_ncr:1_{9FDE3024-D2FE-4F44-998A-F05A4CB84A44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cuadro Comparativo analitico" sheetId="1" r:id="rId1"/>
  </sheets>
  <definedNames>
    <definedName name="JR_PAGE_ANCHOR_0_1">'cuadro Comparativo analitico'!$A$1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97" i="1" l="1"/>
  <c r="K97" i="1" s="1"/>
  <c r="J96" i="1"/>
  <c r="K96" i="1" s="1"/>
  <c r="J94" i="1"/>
  <c r="K94" i="1" s="1"/>
  <c r="J93" i="1"/>
  <c r="J91" i="1"/>
  <c r="K91" i="1" s="1"/>
  <c r="J86" i="1"/>
  <c r="J85" i="1"/>
  <c r="J84" i="1"/>
  <c r="J83" i="1"/>
  <c r="J80" i="1"/>
  <c r="K80" i="1" s="1"/>
  <c r="J79" i="1"/>
  <c r="K79" i="1" s="1"/>
  <c r="J78" i="1"/>
  <c r="K78" i="1" s="1"/>
  <c r="J77" i="1"/>
  <c r="K77" i="1" s="1"/>
  <c r="J75" i="1"/>
  <c r="K75" i="1" s="1"/>
  <c r="J74" i="1"/>
  <c r="K74" i="1" s="1"/>
  <c r="J73" i="1"/>
  <c r="K73" i="1" s="1"/>
  <c r="K72" i="1"/>
  <c r="J72" i="1"/>
  <c r="K71" i="1"/>
  <c r="J71" i="1"/>
  <c r="J70" i="1"/>
  <c r="K70" i="1" s="1"/>
  <c r="J69" i="1"/>
  <c r="K69" i="1" s="1"/>
  <c r="J68" i="1"/>
  <c r="K68" i="1" s="1"/>
  <c r="J64" i="1"/>
  <c r="K64" i="1" s="1"/>
  <c r="J63" i="1"/>
  <c r="K63" i="1" s="1"/>
  <c r="J62" i="1"/>
  <c r="K62" i="1" s="1"/>
  <c r="K61" i="1"/>
  <c r="J61" i="1"/>
  <c r="K60" i="1"/>
  <c r="J60" i="1"/>
  <c r="J59" i="1"/>
  <c r="K59" i="1" s="1"/>
  <c r="J58" i="1"/>
  <c r="K58" i="1" s="1"/>
  <c r="J56" i="1"/>
  <c r="K56" i="1" s="1"/>
  <c r="J55" i="1"/>
  <c r="K55" i="1" s="1"/>
  <c r="J54" i="1"/>
  <c r="K54" i="1" s="1"/>
  <c r="J53" i="1"/>
  <c r="K53" i="1" s="1"/>
  <c r="K52" i="1"/>
  <c r="J52" i="1"/>
  <c r="K51" i="1"/>
  <c r="J51" i="1"/>
  <c r="J50" i="1"/>
  <c r="K50" i="1" s="1"/>
  <c r="J49" i="1"/>
  <c r="K49" i="1" s="1"/>
  <c r="J48" i="1"/>
  <c r="K48" i="1" s="1"/>
  <c r="J47" i="1"/>
  <c r="K47" i="1" s="1"/>
  <c r="J46" i="1"/>
  <c r="K46" i="1" s="1"/>
  <c r="J45" i="1"/>
  <c r="K45" i="1" s="1"/>
  <c r="K44" i="1"/>
  <c r="J44" i="1"/>
  <c r="K43" i="1"/>
  <c r="J43" i="1"/>
  <c r="J42" i="1"/>
  <c r="K42" i="1" s="1"/>
  <c r="J41" i="1"/>
  <c r="K41" i="1" s="1"/>
  <c r="J39" i="1"/>
  <c r="K39" i="1" s="1"/>
  <c r="J38" i="1"/>
  <c r="K38" i="1" s="1"/>
  <c r="J37" i="1"/>
  <c r="K37" i="1" s="1"/>
  <c r="J36" i="1"/>
  <c r="K36" i="1" s="1"/>
  <c r="K35" i="1"/>
  <c r="J35" i="1"/>
  <c r="K34" i="1"/>
  <c r="J34" i="1"/>
  <c r="J33" i="1"/>
  <c r="K33" i="1" s="1"/>
  <c r="J31" i="1"/>
  <c r="K31" i="1" s="1"/>
  <c r="J30" i="1"/>
  <c r="K30" i="1" s="1"/>
  <c r="J29" i="1"/>
  <c r="K29" i="1" s="1"/>
  <c r="J28" i="1"/>
  <c r="K28" i="1" s="1"/>
  <c r="J27" i="1"/>
  <c r="K27" i="1" s="1"/>
  <c r="K26" i="1"/>
  <c r="J26" i="1"/>
  <c r="K24" i="1"/>
  <c r="J24" i="1"/>
  <c r="J22" i="1"/>
  <c r="K22" i="1" s="1"/>
  <c r="J21" i="1"/>
  <c r="K21" i="1" s="1"/>
  <c r="J20" i="1"/>
  <c r="K20" i="1" s="1"/>
  <c r="J18" i="1"/>
  <c r="K18" i="1" s="1"/>
  <c r="J17" i="1"/>
  <c r="K17" i="1" s="1"/>
  <c r="J16" i="1"/>
  <c r="K16" i="1" s="1"/>
  <c r="K15" i="1"/>
  <c r="J15" i="1"/>
  <c r="K14" i="1"/>
  <c r="J14" i="1"/>
  <c r="J13" i="1"/>
  <c r="K13" i="1" s="1"/>
  <c r="J12" i="1"/>
  <c r="K12" i="1" s="1"/>
</calcChain>
</file>

<file path=xl/sharedStrings.xml><?xml version="1.0" encoding="utf-8"?>
<sst xmlns="http://schemas.openxmlformats.org/spreadsheetml/2006/main" count="434" uniqueCount="160">
  <si>
    <r>
      <rPr>
        <b/>
        <sz val="12"/>
        <rFont val="Times New Roman"/>
        <family val="1"/>
      </rPr>
      <t>PROYECTO DE LEY DE PRESUPUESTOS PARA EL AÑO 2025</t>
    </r>
  </si>
  <si>
    <r>
      <rPr>
        <b/>
        <sz val="12"/>
        <rFont val="Times New Roman"/>
        <family val="1"/>
      </rPr>
      <t>CUADRO COMPARATIVO ANALITICO AÑOS 2024 - 2025</t>
    </r>
  </si>
  <si>
    <r>
      <rPr>
        <b/>
        <sz val="10"/>
        <rFont val="Times New Roman"/>
        <family val="1"/>
      </rPr>
      <t>Moneda Nacional</t>
    </r>
  </si>
  <si>
    <r>
      <rPr>
        <sz val="10"/>
        <rFont val="Times New Roman"/>
        <family val="1"/>
      </rPr>
      <t xml:space="preserve">       </t>
    </r>
  </si>
  <si>
    <r>
      <rPr>
        <sz val="10"/>
        <rFont val="Times New Roman"/>
        <family val="1"/>
      </rPr>
      <t>Partida:</t>
    </r>
  </si>
  <si>
    <r>
      <rPr>
        <sz val="10"/>
        <rFont val="Times New Roman"/>
        <family val="1"/>
      </rPr>
      <t>MINISTERIO DEL TRABAJO Y PREVISIÓN SOCIAL</t>
    </r>
  </si>
  <si>
    <r>
      <rPr>
        <sz val="10"/>
        <rFont val="Times New Roman"/>
        <family val="1"/>
      </rPr>
      <t xml:space="preserve"> PARTIDA:</t>
    </r>
  </si>
  <si>
    <r>
      <rPr>
        <sz val="10"/>
        <rFont val="Times New Roman"/>
        <family val="1"/>
      </rPr>
      <t>15</t>
    </r>
  </si>
  <si>
    <r>
      <rPr>
        <sz val="10"/>
        <rFont val="Times New Roman"/>
        <family val="1"/>
      </rPr>
      <t>Capítulo:</t>
    </r>
  </si>
  <si>
    <r>
      <rPr>
        <sz val="10"/>
        <rFont val="Times New Roman"/>
        <family val="1"/>
      </rPr>
      <t>INSTITUTO DE PREVISIÓN SOCIAL</t>
    </r>
  </si>
  <si>
    <r>
      <rPr>
        <sz val="10"/>
        <rFont val="Times New Roman"/>
        <family val="1"/>
      </rPr>
      <t xml:space="preserve"> CAPÍTULO:</t>
    </r>
  </si>
  <si>
    <r>
      <rPr>
        <sz val="10"/>
        <rFont val="Times New Roman"/>
        <family val="1"/>
      </rPr>
      <t>09</t>
    </r>
  </si>
  <si>
    <r>
      <rPr>
        <sz val="10"/>
        <rFont val="Times New Roman"/>
        <family val="1"/>
      </rPr>
      <t>Programa:</t>
    </r>
  </si>
  <si>
    <r>
      <rPr>
        <sz val="10"/>
        <rFont val="Times New Roman"/>
        <family val="1"/>
      </rPr>
      <t xml:space="preserve"> PROGRAMA:</t>
    </r>
  </si>
  <si>
    <r>
      <rPr>
        <sz val="10"/>
        <rFont val="Times New Roman"/>
        <family val="1"/>
      </rPr>
      <t>01</t>
    </r>
  </si>
  <si>
    <r>
      <rPr>
        <sz val="10"/>
        <rFont val="Times New Roman"/>
        <family val="1"/>
      </rPr>
      <t>Miles de $</t>
    </r>
  </si>
  <si>
    <r>
      <rPr>
        <b/>
        <sz val="10"/>
        <rFont val="Times New Roman"/>
        <family val="1"/>
      </rPr>
      <t>Subt</t>
    </r>
  </si>
  <si>
    <r>
      <rPr>
        <b/>
        <sz val="10"/>
        <rFont val="Times New Roman"/>
        <family val="1"/>
      </rPr>
      <t>Item</t>
    </r>
  </si>
  <si>
    <r>
      <rPr>
        <b/>
        <sz val="10"/>
        <rFont val="Times New Roman"/>
        <family val="1"/>
      </rPr>
      <t>Asig</t>
    </r>
  </si>
  <si>
    <r>
      <rPr>
        <b/>
        <sz val="10"/>
        <rFont val="Times New Roman"/>
        <family val="1"/>
      </rPr>
      <t>CLASIFICACIÓN PRESUPUESTARIA</t>
    </r>
  </si>
  <si>
    <r>
      <rPr>
        <b/>
        <sz val="10"/>
        <rFont val="Times New Roman"/>
        <family val="1"/>
      </rPr>
      <t>(1)</t>
    </r>
  </si>
  <si>
    <r>
      <rPr>
        <b/>
        <sz val="10"/>
        <rFont val="Times New Roman"/>
        <family val="1"/>
      </rPr>
      <t>(2)</t>
    </r>
  </si>
  <si>
    <r>
      <rPr>
        <b/>
        <sz val="10"/>
        <rFont val="Times New Roman"/>
        <family val="1"/>
      </rPr>
      <t>(3)</t>
    </r>
  </si>
  <si>
    <r>
      <rPr>
        <b/>
        <sz val="10"/>
        <rFont val="Times New Roman"/>
        <family val="1"/>
      </rPr>
      <t>(4)</t>
    </r>
  </si>
  <si>
    <r>
      <rPr>
        <b/>
        <sz val="10"/>
        <rFont val="Times New Roman"/>
        <family val="1"/>
      </rPr>
      <t>(5)</t>
    </r>
  </si>
  <si>
    <r>
      <rPr>
        <b/>
        <sz val="10"/>
        <rFont val="Times New Roman"/>
        <family val="1"/>
      </rPr>
      <t>(6)</t>
    </r>
  </si>
  <si>
    <r>
      <rPr>
        <b/>
        <sz val="10"/>
        <rFont val="Times New Roman"/>
        <family val="1"/>
      </rPr>
      <t>(7)</t>
    </r>
  </si>
  <si>
    <r>
      <rPr>
        <b/>
        <sz val="10"/>
        <rFont val="Times New Roman"/>
        <family val="1"/>
      </rPr>
      <t>LEY DE PPTOS AÑO 2024 (Inicial + Reajuste + Leyes Especiales)</t>
    </r>
  </si>
  <si>
    <r>
      <rPr>
        <b/>
        <sz val="10"/>
        <rFont val="Times New Roman"/>
        <family val="1"/>
      </rPr>
      <t>PRESUPUESTO VIGENTE AÑO 2024 A AGOSTO</t>
    </r>
  </si>
  <si>
    <r>
      <rPr>
        <b/>
        <sz val="10"/>
        <rFont val="Times New Roman"/>
        <family val="1"/>
      </rPr>
      <t>EJECUCIÓN AÑO 2024 AL 31 DE AGOSTO</t>
    </r>
  </si>
  <si>
    <r>
      <rPr>
        <b/>
        <sz val="10"/>
        <rFont val="Times New Roman"/>
        <family val="1"/>
      </rPr>
      <t>PROYECTO DE LEY DE PRESUPUESTOS AÑO 2025</t>
    </r>
  </si>
  <si>
    <r>
      <rPr>
        <b/>
        <sz val="10"/>
        <rFont val="Times New Roman"/>
        <family val="1"/>
      </rPr>
      <t>Variación monto $ (5) - (4)</t>
    </r>
  </si>
  <si>
    <r>
      <rPr>
        <b/>
        <sz val="10"/>
        <rFont val="Times New Roman"/>
        <family val="1"/>
      </rPr>
      <t xml:space="preserve">   Variación %    (6) / (4)</t>
    </r>
  </si>
  <si>
    <r>
      <rPr>
        <b/>
        <sz val="10"/>
        <rFont val="Times New Roman"/>
        <family val="1"/>
      </rPr>
      <t>(En $ de 2024)</t>
    </r>
  </si>
  <si>
    <r>
      <rPr>
        <b/>
        <sz val="10"/>
        <rFont val="Times New Roman"/>
        <family val="1"/>
      </rPr>
      <t>(En $ de 2025)</t>
    </r>
  </si>
  <si>
    <t/>
  </si>
  <si>
    <r>
      <rPr>
        <b/>
        <sz val="10"/>
        <rFont val="Times New Roman"/>
        <family val="1"/>
      </rPr>
      <t>INGRESOS</t>
    </r>
  </si>
  <si>
    <r>
      <rPr>
        <sz val="10"/>
        <rFont val="Times New Roman"/>
        <family val="1"/>
      </rPr>
      <t>04</t>
    </r>
  </si>
  <si>
    <r>
      <rPr>
        <sz val="10"/>
        <rFont val="Times New Roman"/>
        <family val="1"/>
      </rPr>
      <t>IMPOSICIONES PREVISIONALES</t>
    </r>
  </si>
  <si>
    <r>
      <rPr>
        <sz val="10"/>
        <rFont val="Times New Roman"/>
        <family val="1"/>
      </rPr>
      <t>02</t>
    </r>
  </si>
  <si>
    <r>
      <rPr>
        <sz val="10"/>
        <rFont val="Times New Roman"/>
        <family val="1"/>
      </rPr>
      <t>Aportes del Trabajador</t>
    </r>
  </si>
  <si>
    <r>
      <rPr>
        <sz val="10"/>
        <rFont val="Times New Roman"/>
        <family val="1"/>
      </rPr>
      <t>05</t>
    </r>
  </si>
  <si>
    <r>
      <rPr>
        <sz val="10"/>
        <rFont val="Times New Roman"/>
        <family val="1"/>
      </rPr>
      <t>TRANSFERENCIAS CORRIENTES</t>
    </r>
  </si>
  <si>
    <r>
      <rPr>
        <sz val="10"/>
        <rFont val="Times New Roman"/>
        <family val="1"/>
      </rPr>
      <t>Del Gobierno Central</t>
    </r>
  </si>
  <si>
    <r>
      <rPr>
        <sz val="10"/>
        <rFont val="Times New Roman"/>
        <family val="1"/>
      </rPr>
      <t>004</t>
    </r>
  </si>
  <si>
    <r>
      <rPr>
        <sz val="10"/>
        <rFont val="Times New Roman"/>
        <family val="1"/>
      </rPr>
      <t>Fondo Único de Prestaciones Familiares y Subsidios de Cesantía</t>
    </r>
  </si>
  <si>
    <r>
      <rPr>
        <sz val="10"/>
        <rFont val="Times New Roman"/>
        <family val="1"/>
      </rPr>
      <t>075</t>
    </r>
  </si>
  <si>
    <r>
      <rPr>
        <sz val="10"/>
        <rFont val="Times New Roman"/>
        <family val="1"/>
      </rPr>
      <t>Fondo de Reserva de Pensiones Ley N° 20.128</t>
    </r>
  </si>
  <si>
    <r>
      <rPr>
        <sz val="10"/>
        <rFont val="Times New Roman"/>
        <family val="1"/>
      </rPr>
      <t>201</t>
    </r>
  </si>
  <si>
    <r>
      <rPr>
        <sz val="10"/>
        <rFont val="Times New Roman"/>
        <family val="1"/>
      </rPr>
      <t>Recuperación de Licencias Médicas - FONASA</t>
    </r>
  </si>
  <si>
    <r>
      <rPr>
        <sz val="10"/>
        <rFont val="Times New Roman"/>
        <family val="1"/>
      </rPr>
      <t>03</t>
    </r>
  </si>
  <si>
    <r>
      <rPr>
        <sz val="10"/>
        <rFont val="Times New Roman"/>
        <family val="1"/>
      </rPr>
      <t>De Otras Entidades Públicas</t>
    </r>
  </si>
  <si>
    <r>
      <rPr>
        <sz val="10"/>
        <rFont val="Times New Roman"/>
        <family val="1"/>
      </rPr>
      <t>001</t>
    </r>
  </si>
  <si>
    <r>
      <rPr>
        <sz val="10"/>
        <rFont val="Times New Roman"/>
        <family val="1"/>
      </rPr>
      <t>Comisión Revalorizadora de Pensiones</t>
    </r>
  </si>
  <si>
    <r>
      <rPr>
        <sz val="10"/>
        <rFont val="Times New Roman"/>
        <family val="1"/>
      </rPr>
      <t>06</t>
    </r>
  </si>
  <si>
    <r>
      <rPr>
        <sz val="10"/>
        <rFont val="Times New Roman"/>
        <family val="1"/>
      </rPr>
      <t>RENTAS DE LA PROPIEDAD</t>
    </r>
  </si>
  <si>
    <r>
      <rPr>
        <sz val="10"/>
        <rFont val="Times New Roman"/>
        <family val="1"/>
      </rPr>
      <t>07</t>
    </r>
  </si>
  <si>
    <r>
      <rPr>
        <sz val="10"/>
        <rFont val="Times New Roman"/>
        <family val="1"/>
      </rPr>
      <t>INGRESOS DE OPERACIÓN</t>
    </r>
  </si>
  <si>
    <r>
      <rPr>
        <sz val="10"/>
        <rFont val="Times New Roman"/>
        <family val="1"/>
      </rPr>
      <t>08</t>
    </r>
  </si>
  <si>
    <r>
      <rPr>
        <sz val="10"/>
        <rFont val="Times New Roman"/>
        <family val="1"/>
      </rPr>
      <t>OTROS INGRESOS CORRIENTES</t>
    </r>
  </si>
  <si>
    <r>
      <rPr>
        <sz val="10"/>
        <rFont val="Times New Roman"/>
        <family val="1"/>
      </rPr>
      <t>Recuperaciones y Reembolsos por Licencias Médicas</t>
    </r>
  </si>
  <si>
    <r>
      <rPr>
        <sz val="10"/>
        <rFont val="Times New Roman"/>
        <family val="1"/>
      </rPr>
      <t>Multas y Sanciones Pecuniarias</t>
    </r>
  </si>
  <si>
    <r>
      <rPr>
        <sz val="10"/>
        <rFont val="Times New Roman"/>
        <family val="1"/>
      </rPr>
      <t>99</t>
    </r>
  </si>
  <si>
    <r>
      <rPr>
        <sz val="10"/>
        <rFont val="Times New Roman"/>
        <family val="1"/>
      </rPr>
      <t>Otros</t>
    </r>
  </si>
  <si>
    <r>
      <rPr>
        <sz val="10"/>
        <rFont val="Times New Roman"/>
        <family val="1"/>
      </rPr>
      <t>APORTE FISCAL</t>
    </r>
  </si>
  <si>
    <r>
      <rPr>
        <sz val="10"/>
        <rFont val="Times New Roman"/>
        <family val="1"/>
      </rPr>
      <t>Libre</t>
    </r>
  </si>
  <si>
    <r>
      <rPr>
        <sz val="10"/>
        <rFont val="Times New Roman"/>
        <family val="1"/>
      </rPr>
      <t>10</t>
    </r>
  </si>
  <si>
    <r>
      <rPr>
        <sz val="10"/>
        <rFont val="Times New Roman"/>
        <family val="1"/>
      </rPr>
      <t>VENTA DE ACTIVOS NO FINANCIEROS</t>
    </r>
  </si>
  <si>
    <r>
      <rPr>
        <sz val="10"/>
        <rFont val="Times New Roman"/>
        <family val="1"/>
      </rPr>
      <t>Terrenos</t>
    </r>
  </si>
  <si>
    <r>
      <rPr>
        <sz val="10"/>
        <rFont val="Times New Roman"/>
        <family val="1"/>
      </rPr>
      <t>Vehículos</t>
    </r>
  </si>
  <si>
    <r>
      <rPr>
        <sz val="10"/>
        <rFont val="Times New Roman"/>
        <family val="1"/>
      </rPr>
      <t>Mobiliario y Otros</t>
    </r>
  </si>
  <si>
    <r>
      <rPr>
        <sz val="10"/>
        <rFont val="Times New Roman"/>
        <family val="1"/>
      </rPr>
      <t>11</t>
    </r>
  </si>
  <si>
    <r>
      <rPr>
        <sz val="10"/>
        <rFont val="Times New Roman"/>
        <family val="1"/>
      </rPr>
      <t>VENTA DE ACTIVOS FINANCIEROS</t>
    </r>
  </si>
  <si>
    <r>
      <rPr>
        <sz val="10"/>
        <rFont val="Times New Roman"/>
        <family val="1"/>
      </rPr>
      <t>Venta o Rescate de Títulos y Valores</t>
    </r>
  </si>
  <si>
    <r>
      <rPr>
        <sz val="10"/>
        <rFont val="Times New Roman"/>
        <family val="1"/>
      </rPr>
      <t>12</t>
    </r>
  </si>
  <si>
    <r>
      <rPr>
        <sz val="10"/>
        <rFont val="Times New Roman"/>
        <family val="1"/>
      </rPr>
      <t>RECUPERACIÓN DE PRÉSTAMOS</t>
    </r>
  </si>
  <si>
    <r>
      <rPr>
        <sz val="10"/>
        <rFont val="Times New Roman"/>
        <family val="1"/>
      </rPr>
      <t>De Asistencia Social</t>
    </r>
  </si>
  <si>
    <r>
      <rPr>
        <sz val="10"/>
        <rFont val="Times New Roman"/>
        <family val="1"/>
      </rPr>
      <t>Hipotecarios</t>
    </r>
  </si>
  <si>
    <r>
      <rPr>
        <sz val="10"/>
        <rFont val="Times New Roman"/>
        <family val="1"/>
      </rPr>
      <t>Médicos</t>
    </r>
  </si>
  <si>
    <r>
      <rPr>
        <sz val="10"/>
        <rFont val="Times New Roman"/>
        <family val="1"/>
      </rPr>
      <t>SALDO INICIAL DE CAJA</t>
    </r>
  </si>
  <si>
    <r>
      <rPr>
        <b/>
        <sz val="10"/>
        <rFont val="Times New Roman"/>
        <family val="1"/>
      </rPr>
      <t>GASTOS</t>
    </r>
  </si>
  <si>
    <r>
      <rPr>
        <sz val="10"/>
        <rFont val="Times New Roman"/>
        <family val="1"/>
      </rPr>
      <t>21</t>
    </r>
  </si>
  <si>
    <r>
      <rPr>
        <sz val="10"/>
        <rFont val="Times New Roman"/>
        <family val="1"/>
      </rPr>
      <t>GASTOS EN PERSONAL</t>
    </r>
  </si>
  <si>
    <r>
      <rPr>
        <sz val="10"/>
        <rFont val="Times New Roman"/>
        <family val="1"/>
      </rPr>
      <t>22</t>
    </r>
  </si>
  <si>
    <r>
      <rPr>
        <sz val="10"/>
        <rFont val="Times New Roman"/>
        <family val="1"/>
      </rPr>
      <t>BIENES Y SERVICIOS DE CONSUMO</t>
    </r>
  </si>
  <si>
    <r>
      <rPr>
        <sz val="10"/>
        <rFont val="Times New Roman"/>
        <family val="1"/>
      </rPr>
      <t>23</t>
    </r>
  </si>
  <si>
    <r>
      <rPr>
        <sz val="10"/>
        <rFont val="Times New Roman"/>
        <family val="1"/>
      </rPr>
      <t>PRESTACIONES DE SEGURIDAD SOCIAL</t>
    </r>
  </si>
  <si>
    <r>
      <rPr>
        <sz val="10"/>
        <rFont val="Times New Roman"/>
        <family val="1"/>
      </rPr>
      <t>Prestaciones Previsionales</t>
    </r>
  </si>
  <si>
    <r>
      <rPr>
        <sz val="10"/>
        <rFont val="Times New Roman"/>
        <family val="1"/>
      </rPr>
      <t>Jubilaciones, Pensiones y Montepíos</t>
    </r>
  </si>
  <si>
    <r>
      <rPr>
        <sz val="10"/>
        <rFont val="Times New Roman"/>
        <family val="1"/>
      </rPr>
      <t>002</t>
    </r>
  </si>
  <si>
    <r>
      <rPr>
        <sz val="10"/>
        <rFont val="Times New Roman"/>
        <family val="1"/>
      </rPr>
      <t>Bonificaciones</t>
    </r>
  </si>
  <si>
    <r>
      <rPr>
        <sz val="10"/>
        <rFont val="Times New Roman"/>
        <family val="1"/>
      </rPr>
      <t>003</t>
    </r>
  </si>
  <si>
    <r>
      <rPr>
        <sz val="10"/>
        <rFont val="Times New Roman"/>
        <family val="1"/>
      </rPr>
      <t>Bono de Reconocimiento</t>
    </r>
  </si>
  <si>
    <r>
      <rPr>
        <sz val="10"/>
        <rFont val="Times New Roman"/>
        <family val="1"/>
      </rPr>
      <t>Desahucios e Indemnizaciones</t>
    </r>
  </si>
  <si>
    <r>
      <rPr>
        <sz val="10"/>
        <rFont val="Times New Roman"/>
        <family val="1"/>
      </rPr>
      <t>006</t>
    </r>
  </si>
  <si>
    <r>
      <rPr>
        <sz val="10"/>
        <rFont val="Times New Roman"/>
        <family val="1"/>
      </rPr>
      <t>Asignación por Muerte</t>
    </r>
  </si>
  <si>
    <r>
      <rPr>
        <sz val="10"/>
        <rFont val="Times New Roman"/>
        <family val="1"/>
      </rPr>
      <t>007</t>
    </r>
  </si>
  <si>
    <r>
      <rPr>
        <sz val="10"/>
        <rFont val="Times New Roman"/>
        <family val="1"/>
      </rPr>
      <t>Seguro de Vida</t>
    </r>
  </si>
  <si>
    <r>
      <rPr>
        <sz val="10"/>
        <rFont val="Times New Roman"/>
        <family val="1"/>
      </rPr>
      <t>008</t>
    </r>
  </si>
  <si>
    <r>
      <rPr>
        <sz val="10"/>
        <rFont val="Times New Roman"/>
        <family val="1"/>
      </rPr>
      <t>Devolución de Imposiciones</t>
    </r>
  </si>
  <si>
    <r>
      <rPr>
        <sz val="10"/>
        <rFont val="Times New Roman"/>
        <family val="1"/>
      </rPr>
      <t>016</t>
    </r>
  </si>
  <si>
    <r>
      <rPr>
        <sz val="10"/>
        <rFont val="Times New Roman"/>
        <family val="1"/>
      </rPr>
      <t>Bonificación por Hijo para las Mujeres</t>
    </r>
  </si>
  <si>
    <r>
      <rPr>
        <sz val="10"/>
        <rFont val="Times New Roman"/>
        <family val="1"/>
      </rPr>
      <t>018</t>
    </r>
  </si>
  <si>
    <r>
      <rPr>
        <sz val="10"/>
        <rFont val="Times New Roman"/>
        <family val="1"/>
      </rPr>
      <t>Ley N° 21.419, Pensión Garantizada Universal</t>
    </r>
  </si>
  <si>
    <r>
      <rPr>
        <sz val="10"/>
        <rFont val="Times New Roman"/>
        <family val="1"/>
      </rPr>
      <t>Prestaciones de Asistencia Social</t>
    </r>
  </si>
  <si>
    <r>
      <rPr>
        <sz val="10"/>
        <rFont val="Times New Roman"/>
        <family val="1"/>
      </rPr>
      <t>Asignación Familiar</t>
    </r>
  </si>
  <si>
    <r>
      <rPr>
        <sz val="10"/>
        <rFont val="Times New Roman"/>
        <family val="1"/>
      </rPr>
      <t>Subsidio de Cesantía</t>
    </r>
  </si>
  <si>
    <r>
      <rPr>
        <sz val="10"/>
        <rFont val="Times New Roman"/>
        <family val="1"/>
      </rPr>
      <t>Pensiones Básicas Solidarias de Invalidez</t>
    </r>
  </si>
  <si>
    <r>
      <rPr>
        <sz val="10"/>
        <rFont val="Times New Roman"/>
        <family val="1"/>
      </rPr>
      <t>009</t>
    </r>
  </si>
  <si>
    <r>
      <rPr>
        <sz val="10"/>
        <rFont val="Times New Roman"/>
        <family val="1"/>
      </rPr>
      <t>Subsidio de Discapacidad Mental</t>
    </r>
  </si>
  <si>
    <r>
      <rPr>
        <sz val="10"/>
        <rFont val="Times New Roman"/>
        <family val="1"/>
      </rPr>
      <t>010</t>
    </r>
  </si>
  <si>
    <r>
      <rPr>
        <sz val="10"/>
        <rFont val="Times New Roman"/>
        <family val="1"/>
      </rPr>
      <t>Bono para Cónyuges que cumplan cincuenta años de matrimonio</t>
    </r>
  </si>
  <si>
    <r>
      <rPr>
        <sz val="10"/>
        <rFont val="Times New Roman"/>
        <family val="1"/>
      </rPr>
      <t>011</t>
    </r>
  </si>
  <si>
    <r>
      <rPr>
        <sz val="10"/>
        <rFont val="Times New Roman"/>
        <family val="1"/>
      </rPr>
      <t>Bonificación Ley N° 20.531</t>
    </r>
  </si>
  <si>
    <r>
      <rPr>
        <sz val="10"/>
        <rFont val="Times New Roman"/>
        <family val="1"/>
      </rPr>
      <t>012</t>
    </r>
  </si>
  <si>
    <r>
      <rPr>
        <sz val="10"/>
        <rFont val="Times New Roman"/>
        <family val="1"/>
      </rPr>
      <t>Aporte Familiar Permanente de Marzo</t>
    </r>
  </si>
  <si>
    <r>
      <rPr>
        <sz val="10"/>
        <rFont val="Times New Roman"/>
        <family val="1"/>
      </rPr>
      <t>013</t>
    </r>
  </si>
  <si>
    <r>
      <rPr>
        <sz val="10"/>
        <rFont val="Times New Roman"/>
        <family val="1"/>
      </rPr>
      <t>Garantía Estatal Artículo 82 D.L. N° 3.500</t>
    </r>
  </si>
  <si>
    <r>
      <rPr>
        <sz val="10"/>
        <rFont val="Times New Roman"/>
        <family val="1"/>
      </rPr>
      <t>Prestaciones Sociales del Empleador</t>
    </r>
  </si>
  <si>
    <r>
      <rPr>
        <sz val="10"/>
        <rFont val="Times New Roman"/>
        <family val="1"/>
      </rPr>
      <t>Indemnización de Cargo Fiscal</t>
    </r>
  </si>
  <si>
    <r>
      <rPr>
        <sz val="10"/>
        <rFont val="Times New Roman"/>
        <family val="1"/>
      </rPr>
      <t>Fondo Retiro Funcionarios Públicos  Ley N° 19.882</t>
    </r>
  </si>
  <si>
    <r>
      <rPr>
        <sz val="10"/>
        <rFont val="Times New Roman"/>
        <family val="1"/>
      </rPr>
      <t>24</t>
    </r>
  </si>
  <si>
    <r>
      <rPr>
        <sz val="10"/>
        <rFont val="Times New Roman"/>
        <family val="1"/>
      </rPr>
      <t>Al Sector Privado</t>
    </r>
  </si>
  <si>
    <r>
      <rPr>
        <sz val="10"/>
        <rFont val="Times New Roman"/>
        <family val="1"/>
      </rPr>
      <t>Otras</t>
    </r>
  </si>
  <si>
    <r>
      <rPr>
        <sz val="10"/>
        <rFont val="Times New Roman"/>
        <family val="1"/>
      </rPr>
      <t>Aporte Previsional Solidario</t>
    </r>
  </si>
  <si>
    <r>
      <rPr>
        <sz val="10"/>
        <rFont val="Times New Roman"/>
        <family val="1"/>
      </rPr>
      <t>Traslados y Hospedajes Pensiones Básicas Solidarias de Invalidez</t>
    </r>
  </si>
  <si>
    <r>
      <rPr>
        <sz val="10"/>
        <rFont val="Times New Roman"/>
        <family val="1"/>
      </rPr>
      <t>Subsidio Previsional a los Trabajadores Jóvenes</t>
    </r>
  </si>
  <si>
    <r>
      <rPr>
        <sz val="10"/>
        <rFont val="Times New Roman"/>
        <family val="1"/>
      </rPr>
      <t>Promoción de Derechos Previsionales y de Seguridad Social para mujeres en territorios rurales de difícil conectividad</t>
    </r>
  </si>
  <si>
    <r>
      <rPr>
        <sz val="10"/>
        <rFont val="Times New Roman"/>
        <family val="1"/>
      </rPr>
      <t>Canasta Protegida Familiar</t>
    </r>
  </si>
  <si>
    <r>
      <rPr>
        <sz val="10"/>
        <rFont val="Times New Roman"/>
        <family val="1"/>
      </rPr>
      <t>014</t>
    </r>
  </si>
  <si>
    <r>
      <rPr>
        <sz val="10"/>
        <rFont val="Times New Roman"/>
        <family val="1"/>
      </rPr>
      <t>Bolsillo Familiar Electrónico</t>
    </r>
  </si>
  <si>
    <r>
      <rPr>
        <sz val="10"/>
        <rFont val="Times New Roman"/>
        <family val="1"/>
      </rPr>
      <t>A Otras Entidades Públicas</t>
    </r>
  </si>
  <si>
    <r>
      <rPr>
        <sz val="10"/>
        <rFont val="Times New Roman"/>
        <family val="1"/>
      </rPr>
      <t>263</t>
    </r>
  </si>
  <si>
    <r>
      <rPr>
        <sz val="10"/>
        <rFont val="Times New Roman"/>
        <family val="1"/>
      </rPr>
      <t>405</t>
    </r>
  </si>
  <si>
    <r>
      <rPr>
        <sz val="10"/>
        <rFont val="Times New Roman"/>
        <family val="1"/>
      </rPr>
      <t>Comisiones Médicas, D.L. N° 3.500</t>
    </r>
  </si>
  <si>
    <r>
      <rPr>
        <sz val="10"/>
        <rFont val="Times New Roman"/>
        <family val="1"/>
      </rPr>
      <t>A Organismos Internacionales</t>
    </r>
  </si>
  <si>
    <r>
      <rPr>
        <sz val="10"/>
        <rFont val="Times New Roman"/>
        <family val="1"/>
      </rPr>
      <t>Organismos Internacionales</t>
    </r>
  </si>
  <si>
    <r>
      <rPr>
        <sz val="10"/>
        <rFont val="Times New Roman"/>
        <family val="1"/>
      </rPr>
      <t>A Unidades o Programas del Servicio</t>
    </r>
  </si>
  <si>
    <r>
      <rPr>
        <sz val="10"/>
        <rFont val="Times New Roman"/>
        <family val="1"/>
      </rPr>
      <t>25</t>
    </r>
  </si>
  <si>
    <r>
      <rPr>
        <sz val="10"/>
        <rFont val="Times New Roman"/>
        <family val="1"/>
      </rPr>
      <t>INTEGROS AL FISCO</t>
    </r>
  </si>
  <si>
    <r>
      <rPr>
        <sz val="10"/>
        <rFont val="Times New Roman"/>
        <family val="1"/>
      </rPr>
      <t>Otros Integros al Fisco</t>
    </r>
  </si>
  <si>
    <r>
      <rPr>
        <sz val="10"/>
        <rFont val="Times New Roman"/>
        <family val="1"/>
      </rPr>
      <t>26</t>
    </r>
  </si>
  <si>
    <r>
      <rPr>
        <sz val="10"/>
        <rFont val="Times New Roman"/>
        <family val="1"/>
      </rPr>
      <t>OTROS GASTOS CORRIENTES</t>
    </r>
  </si>
  <si>
    <r>
      <rPr>
        <sz val="10"/>
        <rFont val="Times New Roman"/>
        <family val="1"/>
      </rPr>
      <t>Compensaciones por Daños a Terceros y/o a la Propiedad</t>
    </r>
  </si>
  <si>
    <r>
      <rPr>
        <sz val="10"/>
        <rFont val="Times New Roman"/>
        <family val="1"/>
      </rPr>
      <t>29</t>
    </r>
  </si>
  <si>
    <r>
      <rPr>
        <sz val="10"/>
        <rFont val="Times New Roman"/>
        <family val="1"/>
      </rPr>
      <t>ADQUISICIÓN DE ACTIVOS NO FINANCIEROS</t>
    </r>
  </si>
  <si>
    <r>
      <rPr>
        <sz val="10"/>
        <rFont val="Times New Roman"/>
        <family val="1"/>
      </rPr>
      <t>Máquinas y Equipos</t>
    </r>
  </si>
  <si>
    <r>
      <rPr>
        <sz val="10"/>
        <rFont val="Times New Roman"/>
        <family val="1"/>
      </rPr>
      <t>Equipos Informáticos</t>
    </r>
  </si>
  <si>
    <r>
      <rPr>
        <sz val="10"/>
        <rFont val="Times New Roman"/>
        <family val="1"/>
      </rPr>
      <t>30</t>
    </r>
  </si>
  <si>
    <r>
      <rPr>
        <sz val="10"/>
        <rFont val="Times New Roman"/>
        <family val="1"/>
      </rPr>
      <t>ADQUISICIÓN DE ACTIVOS FINANCIEROS</t>
    </r>
  </si>
  <si>
    <r>
      <rPr>
        <sz val="10"/>
        <rFont val="Times New Roman"/>
        <family val="1"/>
      </rPr>
      <t>Compra de Títulos y Valores</t>
    </r>
  </si>
  <si>
    <r>
      <rPr>
        <sz val="10"/>
        <rFont val="Times New Roman"/>
        <family val="1"/>
      </rPr>
      <t>32</t>
    </r>
  </si>
  <si>
    <r>
      <rPr>
        <sz val="10"/>
        <rFont val="Times New Roman"/>
        <family val="1"/>
      </rPr>
      <t>PRÉSTAMOS</t>
    </r>
  </si>
  <si>
    <r>
      <rPr>
        <sz val="10"/>
        <rFont val="Times New Roman"/>
        <family val="1"/>
      </rPr>
      <t>34</t>
    </r>
  </si>
  <si>
    <r>
      <rPr>
        <sz val="10"/>
        <rFont val="Times New Roman"/>
        <family val="1"/>
      </rPr>
      <t>SERVICIO DE LA DEUDA</t>
    </r>
  </si>
  <si>
    <r>
      <rPr>
        <sz val="10"/>
        <rFont val="Times New Roman"/>
        <family val="1"/>
      </rPr>
      <t>Deuda Flotante</t>
    </r>
  </si>
  <si>
    <r>
      <rPr>
        <sz val="10"/>
        <rFont val="Times New Roman"/>
        <family val="1"/>
      </rPr>
      <t>35</t>
    </r>
  </si>
  <si>
    <r>
      <rPr>
        <sz val="10"/>
        <rFont val="Times New Roman"/>
        <family val="1"/>
      </rPr>
      <t>SALDO FINAL DE CAJA</t>
    </r>
  </si>
  <si>
    <r>
      <rPr>
        <b/>
        <sz val="10"/>
        <rFont val="Times New Roman"/>
        <family val="1"/>
      </rPr>
      <t>Gasto Estado de Operaciones*</t>
    </r>
  </si>
  <si>
    <r>
      <rPr>
        <sz val="8"/>
        <rFont val="Times New Roman"/>
        <family val="1"/>
      </rPr>
      <t>*GASTOS-(Subt.25+30+32+34+35) + Item25.01+Intereses y Otros Gastos Financieros de Deuda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</si>
</sst>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%"/>
  </numFmts>
  <fonts count="9" x14ac:knownFonts="1">
    <font>
      <sz val="11"/>
      <color theme="1"/>
      <name val="Aptos Narrow"/>
      <family val="2"/>
      <scheme val="minor"/>
    </font>
    <font>
      <b/>
      <sz val="12"/>
      <color rgb="FF000000"/>
      <name val="Times New Roman"/>
      <family val="2"/>
    </font>
    <font>
      <b/>
      <sz val="10"/>
      <color rgb="FF000000"/>
      <name val="Times New Roman"/>
      <family val="2"/>
    </font>
    <font>
      <sz val="10"/>
      <color rgb="FF000000"/>
      <name val="Times New Roman"/>
      <family val="2"/>
    </font>
    <font>
      <sz val="8"/>
      <color rgb="FF000000"/>
      <name val="Times New Roman"/>
      <family val="2"/>
    </font>
    <font>
      <b/>
      <sz val="12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</fonts>
  <fills count="46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000000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4" borderId="0" xfId="0" applyFill="1" applyAlignment="1" applyProtection="1">
      <alignment wrapText="1"/>
      <protection locked="0"/>
    </xf>
    <xf numFmtId="0" fontId="3" fillId="7" borderId="1" xfId="0" applyFont="1" applyFill="1" applyBorder="1" applyAlignment="1">
      <alignment horizontal="left" vertical="center" wrapText="1"/>
    </xf>
    <xf numFmtId="0" fontId="3" fillId="20" borderId="1" xfId="0" applyFont="1" applyFill="1" applyBorder="1" applyAlignment="1">
      <alignment horizontal="center" vertical="top" wrapText="1"/>
    </xf>
    <xf numFmtId="0" fontId="2" fillId="22" borderId="9" xfId="0" applyFont="1" applyFill="1" applyBorder="1" applyAlignment="1">
      <alignment horizontal="center" vertical="center" wrapText="1"/>
    </xf>
    <xf numFmtId="0" fontId="2" fillId="23" borderId="9" xfId="0" applyFont="1" applyFill="1" applyBorder="1" applyAlignment="1">
      <alignment horizontal="center" vertical="center" wrapText="1"/>
    </xf>
    <xf numFmtId="0" fontId="2" fillId="25" borderId="10" xfId="0" applyFont="1" applyFill="1" applyBorder="1" applyAlignment="1">
      <alignment horizontal="center" vertical="top" wrapText="1"/>
    </xf>
    <xf numFmtId="0" fontId="2" fillId="26" borderId="10" xfId="0" applyFont="1" applyFill="1" applyBorder="1" applyAlignment="1">
      <alignment horizontal="center" vertical="top" wrapText="1"/>
    </xf>
    <xf numFmtId="0" fontId="2" fillId="27" borderId="11" xfId="0" applyFont="1" applyFill="1" applyBorder="1" applyAlignment="1">
      <alignment horizontal="center" vertical="center" wrapText="1"/>
    </xf>
    <xf numFmtId="0" fontId="2" fillId="28" borderId="11" xfId="0" applyFont="1" applyFill="1" applyBorder="1" applyAlignment="1">
      <alignment horizontal="center" vertical="center" wrapText="1"/>
    </xf>
    <xf numFmtId="0" fontId="3" fillId="30" borderId="8" xfId="0" applyFont="1" applyFill="1" applyBorder="1" applyAlignment="1">
      <alignment horizontal="center" vertical="top" wrapText="1"/>
    </xf>
    <xf numFmtId="0" fontId="2" fillId="31" borderId="8" xfId="0" applyFont="1" applyFill="1" applyBorder="1" applyAlignment="1">
      <alignment horizontal="left" vertical="top" wrapText="1"/>
    </xf>
    <xf numFmtId="3" fontId="2" fillId="32" borderId="8" xfId="0" applyNumberFormat="1" applyFont="1" applyFill="1" applyBorder="1" applyAlignment="1">
      <alignment horizontal="right" vertical="top" wrapText="1"/>
    </xf>
    <xf numFmtId="164" fontId="2" fillId="33" borderId="8" xfId="0" applyNumberFormat="1" applyFont="1" applyFill="1" applyBorder="1" applyAlignment="1">
      <alignment horizontal="right" vertical="top" wrapText="1"/>
    </xf>
    <xf numFmtId="0" fontId="3" fillId="34" borderId="12" xfId="0" applyFont="1" applyFill="1" applyBorder="1" applyAlignment="1">
      <alignment horizontal="center" vertical="top" wrapText="1"/>
    </xf>
    <xf numFmtId="0" fontId="3" fillId="35" borderId="12" xfId="0" applyFont="1" applyFill="1" applyBorder="1" applyAlignment="1">
      <alignment horizontal="left" vertical="top" wrapText="1"/>
    </xf>
    <xf numFmtId="3" fontId="3" fillId="36" borderId="12" xfId="0" applyNumberFormat="1" applyFont="1" applyFill="1" applyBorder="1" applyAlignment="1">
      <alignment horizontal="right" vertical="top" wrapText="1"/>
    </xf>
    <xf numFmtId="164" fontId="3" fillId="37" borderId="12" xfId="0" applyNumberFormat="1" applyFont="1" applyFill="1" applyBorder="1" applyAlignment="1">
      <alignment horizontal="right" vertical="top" wrapText="1"/>
    </xf>
    <xf numFmtId="0" fontId="0" fillId="38" borderId="12" xfId="0" applyFill="1" applyBorder="1" applyAlignment="1" applyProtection="1">
      <alignment wrapText="1"/>
      <protection locked="0"/>
    </xf>
    <xf numFmtId="0" fontId="0" fillId="39" borderId="13" xfId="0" applyFill="1" applyBorder="1" applyAlignment="1" applyProtection="1">
      <alignment wrapText="1"/>
      <protection locked="0"/>
    </xf>
    <xf numFmtId="3" fontId="2" fillId="42" borderId="9" xfId="0" applyNumberFormat="1" applyFont="1" applyFill="1" applyBorder="1" applyAlignment="1">
      <alignment horizontal="right" vertical="center" wrapText="1"/>
    </xf>
    <xf numFmtId="164" fontId="2" fillId="43" borderId="9" xfId="0" applyNumberFormat="1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5" borderId="1" xfId="0" applyFont="1" applyFill="1" applyBorder="1" applyAlignment="1">
      <alignment horizontal="center" vertical="top" wrapText="1"/>
    </xf>
    <xf numFmtId="0" fontId="2" fillId="6" borderId="1" xfId="0" applyFont="1" applyFill="1" applyBorder="1" applyAlignment="1" applyProtection="1">
      <alignment horizontal="center" vertical="top" wrapText="1"/>
      <protection locked="0"/>
    </xf>
    <xf numFmtId="0" fontId="3" fillId="8" borderId="2" xfId="0" applyFont="1" applyFill="1" applyBorder="1" applyAlignment="1">
      <alignment horizontal="left" vertical="top" wrapText="1"/>
    </xf>
    <xf numFmtId="0" fontId="3" fillId="9" borderId="2" xfId="0" applyFont="1" applyFill="1" applyBorder="1" applyAlignment="1" applyProtection="1">
      <alignment horizontal="left" vertical="top" wrapText="1"/>
      <protection locked="0"/>
    </xf>
    <xf numFmtId="0" fontId="3" fillId="10" borderId="3" xfId="0" applyFont="1" applyFill="1" applyBorder="1" applyAlignment="1">
      <alignment horizontal="left" vertical="top" wrapText="1"/>
    </xf>
    <xf numFmtId="0" fontId="3" fillId="11" borderId="3" xfId="0" applyFont="1" applyFill="1" applyBorder="1" applyAlignment="1" applyProtection="1">
      <alignment horizontal="left" vertical="top" wrapText="1"/>
      <protection locked="0"/>
    </xf>
    <xf numFmtId="0" fontId="3" fillId="12" borderId="4" xfId="0" applyFont="1" applyFill="1" applyBorder="1" applyAlignment="1">
      <alignment horizontal="left" vertical="top" wrapText="1"/>
    </xf>
    <xf numFmtId="0" fontId="3" fillId="13" borderId="4" xfId="0" applyFont="1" applyFill="1" applyBorder="1" applyAlignment="1" applyProtection="1">
      <alignment horizontal="left" vertical="top" wrapText="1"/>
      <protection locked="0"/>
    </xf>
    <xf numFmtId="0" fontId="3" fillId="14" borderId="5" xfId="0" applyFont="1" applyFill="1" applyBorder="1" applyAlignment="1">
      <alignment horizontal="left" vertical="top" wrapText="1"/>
    </xf>
    <xf numFmtId="0" fontId="3" fillId="15" borderId="5" xfId="0" applyFont="1" applyFill="1" applyBorder="1" applyAlignment="1" applyProtection="1">
      <alignment horizontal="left" vertical="top" wrapText="1"/>
      <protection locked="0"/>
    </xf>
    <xf numFmtId="0" fontId="3" fillId="16" borderId="6" xfId="0" applyFont="1" applyFill="1" applyBorder="1" applyAlignment="1">
      <alignment horizontal="left" vertical="top" wrapText="1"/>
    </xf>
    <xf numFmtId="0" fontId="3" fillId="17" borderId="6" xfId="0" applyFont="1" applyFill="1" applyBorder="1" applyAlignment="1" applyProtection="1">
      <alignment horizontal="left" vertical="top" wrapText="1"/>
      <protection locked="0"/>
    </xf>
    <xf numFmtId="0" fontId="3" fillId="18" borderId="7" xfId="0" applyFont="1" applyFill="1" applyBorder="1" applyAlignment="1">
      <alignment horizontal="left" vertical="top" wrapText="1"/>
    </xf>
    <xf numFmtId="0" fontId="3" fillId="19" borderId="7" xfId="0" applyFont="1" applyFill="1" applyBorder="1" applyAlignment="1" applyProtection="1">
      <alignment horizontal="left" vertical="top" wrapText="1"/>
      <protection locked="0"/>
    </xf>
    <xf numFmtId="0" fontId="2" fillId="21" borderId="8" xfId="0" applyFont="1" applyFill="1" applyBorder="1" applyAlignment="1">
      <alignment horizontal="center" vertical="center" wrapText="1"/>
    </xf>
    <xf numFmtId="0" fontId="2" fillId="24" borderId="8" xfId="0" applyFont="1" applyFill="1" applyBorder="1" applyAlignment="1" applyProtection="1">
      <alignment horizontal="center" vertical="center" wrapText="1"/>
      <protection locked="0"/>
    </xf>
    <xf numFmtId="0" fontId="2" fillId="27" borderId="11" xfId="0" applyFont="1" applyFill="1" applyBorder="1" applyAlignment="1">
      <alignment horizontal="center" vertical="center" wrapText="1"/>
    </xf>
    <xf numFmtId="0" fontId="2" fillId="29" borderId="11" xfId="0" applyFont="1" applyFill="1" applyBorder="1" applyAlignment="1" applyProtection="1">
      <alignment horizontal="center" vertical="center" wrapText="1"/>
      <protection locked="0"/>
    </xf>
    <xf numFmtId="0" fontId="2" fillId="40" borderId="9" xfId="0" applyFont="1" applyFill="1" applyBorder="1" applyAlignment="1">
      <alignment horizontal="left" vertical="top" wrapText="1"/>
    </xf>
    <xf numFmtId="0" fontId="2" fillId="41" borderId="9" xfId="0" applyFont="1" applyFill="1" applyBorder="1" applyAlignment="1" applyProtection="1">
      <alignment horizontal="left" vertical="top" wrapText="1"/>
      <protection locked="0"/>
    </xf>
    <xf numFmtId="0" fontId="4" fillId="44" borderId="1" xfId="0" applyFont="1" applyFill="1" applyBorder="1" applyAlignment="1">
      <alignment horizontal="left" wrapText="1"/>
    </xf>
    <xf numFmtId="0" fontId="4" fillId="45" borderId="1" xfId="0" applyFont="1" applyFill="1" applyBorder="1" applyAlignment="1" applyProtection="1">
      <alignment horizontal="left" wrapText="1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L107"/>
  <sheetViews>
    <sheetView tabSelected="1" workbookViewId="0">
      <selection sqref="A1:I1"/>
    </sheetView>
  </sheetViews>
  <sheetFormatPr baseColWidth="10" defaultColWidth="9.140625" defaultRowHeight="15" x14ac:dyDescent="0.25"/>
  <cols>
    <col min="1" max="1" width="4.7109375" customWidth="1"/>
    <col min="2" max="2" width="5" customWidth="1"/>
    <col min="3" max="3" width="4.85546875" customWidth="1"/>
    <col min="4" max="4" width="40.28515625" customWidth="1"/>
    <col min="5" max="11" width="13.28515625" customWidth="1"/>
    <col min="12" max="12" width="5.42578125" customWidth="1"/>
  </cols>
  <sheetData>
    <row r="1" spans="1:12" ht="17.100000000000001" customHeight="1" x14ac:dyDescent="0.25">
      <c r="A1" s="22" t="s">
        <v>0</v>
      </c>
      <c r="B1" s="23"/>
      <c r="C1" s="23"/>
      <c r="D1" s="23"/>
      <c r="E1" s="23"/>
      <c r="F1" s="23"/>
      <c r="G1" s="23"/>
      <c r="H1" s="23"/>
      <c r="I1" s="23"/>
      <c r="J1" s="1"/>
      <c r="K1" s="1"/>
      <c r="L1" s="1"/>
    </row>
    <row r="2" spans="1:12" ht="17.100000000000001" customHeight="1" x14ac:dyDescent="0.25">
      <c r="A2" s="22" t="s">
        <v>1</v>
      </c>
      <c r="B2" s="23"/>
      <c r="C2" s="23"/>
      <c r="D2" s="23"/>
      <c r="E2" s="23"/>
      <c r="F2" s="23"/>
      <c r="G2" s="23"/>
      <c r="H2" s="23"/>
      <c r="I2" s="23"/>
      <c r="J2" s="1"/>
      <c r="K2" s="1"/>
      <c r="L2" s="1"/>
    </row>
    <row r="3" spans="1:12" ht="15" customHeight="1" x14ac:dyDescent="0.25">
      <c r="A3" s="24" t="s">
        <v>2</v>
      </c>
      <c r="B3" s="25"/>
      <c r="C3" s="25"/>
      <c r="D3" s="25"/>
      <c r="E3" s="25"/>
      <c r="F3" s="25"/>
      <c r="G3" s="25"/>
      <c r="H3" s="25"/>
      <c r="I3" s="25"/>
      <c r="J3" s="1"/>
      <c r="K3" s="1"/>
      <c r="L3" s="1"/>
    </row>
    <row r="4" spans="1:12" ht="15" customHeight="1" x14ac:dyDescent="0.25">
      <c r="A4" s="1"/>
      <c r="B4" s="1"/>
      <c r="C4" s="1"/>
      <c r="D4" s="1"/>
      <c r="E4" s="1"/>
      <c r="F4" s="1"/>
      <c r="G4" s="2" t="s">
        <v>3</v>
      </c>
      <c r="H4" s="1"/>
      <c r="I4" s="1"/>
      <c r="J4" s="1"/>
      <c r="K4" s="1"/>
      <c r="L4" s="1"/>
    </row>
    <row r="5" spans="1:12" ht="15" customHeight="1" x14ac:dyDescent="0.25">
      <c r="A5" s="26" t="s">
        <v>4</v>
      </c>
      <c r="B5" s="27"/>
      <c r="C5" s="28" t="s">
        <v>5</v>
      </c>
      <c r="D5" s="29"/>
      <c r="E5" s="29"/>
      <c r="F5" s="29"/>
      <c r="G5" s="1"/>
      <c r="H5" s="2" t="s">
        <v>6</v>
      </c>
      <c r="I5" s="2" t="s">
        <v>7</v>
      </c>
      <c r="J5" s="1"/>
      <c r="K5" s="1"/>
      <c r="L5" s="1"/>
    </row>
    <row r="6" spans="1:12" ht="15" customHeight="1" x14ac:dyDescent="0.25">
      <c r="A6" s="30" t="s">
        <v>8</v>
      </c>
      <c r="B6" s="31"/>
      <c r="C6" s="32" t="s">
        <v>9</v>
      </c>
      <c r="D6" s="33"/>
      <c r="E6" s="33"/>
      <c r="F6" s="33"/>
      <c r="G6" s="1"/>
      <c r="H6" s="2" t="s">
        <v>10</v>
      </c>
      <c r="I6" s="2" t="s">
        <v>11</v>
      </c>
      <c r="J6" s="1"/>
      <c r="K6" s="1"/>
      <c r="L6" s="1"/>
    </row>
    <row r="7" spans="1:12" ht="15" customHeight="1" x14ac:dyDescent="0.25">
      <c r="A7" s="34" t="s">
        <v>12</v>
      </c>
      <c r="B7" s="35"/>
      <c r="C7" s="36" t="s">
        <v>9</v>
      </c>
      <c r="D7" s="37"/>
      <c r="E7" s="37"/>
      <c r="F7" s="37"/>
      <c r="G7" s="1"/>
      <c r="H7" s="2" t="s">
        <v>13</v>
      </c>
      <c r="I7" s="2" t="s">
        <v>14</v>
      </c>
      <c r="J7" s="1"/>
      <c r="K7" s="1"/>
      <c r="L7" s="1"/>
    </row>
    <row r="8" spans="1:12" ht="15" customHeight="1" x14ac:dyDescent="0.25">
      <c r="A8" s="1"/>
      <c r="B8" s="1"/>
      <c r="C8" s="1"/>
      <c r="D8" s="1"/>
      <c r="E8" s="1"/>
      <c r="F8" s="1"/>
      <c r="G8" s="3" t="s">
        <v>15</v>
      </c>
      <c r="H8" s="1"/>
      <c r="I8" s="1"/>
      <c r="J8" s="1"/>
      <c r="K8" s="1"/>
      <c r="L8" s="1"/>
    </row>
    <row r="9" spans="1:12" ht="15" customHeight="1" x14ac:dyDescent="0.25">
      <c r="A9" s="38" t="s">
        <v>16</v>
      </c>
      <c r="B9" s="38" t="s">
        <v>17</v>
      </c>
      <c r="C9" s="38" t="s">
        <v>18</v>
      </c>
      <c r="D9" s="38" t="s">
        <v>19</v>
      </c>
      <c r="E9" s="4" t="s">
        <v>20</v>
      </c>
      <c r="F9" s="5" t="s">
        <v>21</v>
      </c>
      <c r="G9" s="5" t="s">
        <v>22</v>
      </c>
      <c r="H9" s="5" t="s">
        <v>23</v>
      </c>
      <c r="I9" s="5" t="s">
        <v>24</v>
      </c>
      <c r="J9" s="5" t="s">
        <v>25</v>
      </c>
      <c r="K9" s="5" t="s">
        <v>26</v>
      </c>
      <c r="L9" s="1"/>
    </row>
    <row r="10" spans="1:12" ht="80.099999999999994" customHeight="1" x14ac:dyDescent="0.25">
      <c r="A10" s="39"/>
      <c r="B10" s="39"/>
      <c r="C10" s="39"/>
      <c r="D10" s="39"/>
      <c r="E10" s="6" t="s">
        <v>27</v>
      </c>
      <c r="F10" s="7" t="s">
        <v>28</v>
      </c>
      <c r="G10" s="7" t="s">
        <v>29</v>
      </c>
      <c r="H10" s="7" t="s">
        <v>27</v>
      </c>
      <c r="I10" s="7" t="s">
        <v>30</v>
      </c>
      <c r="J10" s="40" t="s">
        <v>31</v>
      </c>
      <c r="K10" s="40" t="s">
        <v>32</v>
      </c>
      <c r="L10" s="1"/>
    </row>
    <row r="11" spans="1:12" ht="30" customHeight="1" x14ac:dyDescent="0.25">
      <c r="A11" s="39"/>
      <c r="B11" s="39"/>
      <c r="C11" s="39"/>
      <c r="D11" s="39"/>
      <c r="E11" s="9" t="s">
        <v>33</v>
      </c>
      <c r="F11" s="8" t="s">
        <v>33</v>
      </c>
      <c r="G11" s="8" t="s">
        <v>33</v>
      </c>
      <c r="H11" s="8" t="s">
        <v>34</v>
      </c>
      <c r="I11" s="8" t="s">
        <v>34</v>
      </c>
      <c r="J11" s="41"/>
      <c r="K11" s="41"/>
      <c r="L11" s="1"/>
    </row>
    <row r="12" spans="1:12" ht="15" customHeight="1" x14ac:dyDescent="0.25">
      <c r="A12" s="10" t="s">
        <v>35</v>
      </c>
      <c r="B12" s="10" t="s">
        <v>35</v>
      </c>
      <c r="C12" s="10" t="s">
        <v>35</v>
      </c>
      <c r="D12" s="11" t="s">
        <v>36</v>
      </c>
      <c r="E12" s="12">
        <v>10905468223</v>
      </c>
      <c r="F12" s="12">
        <v>10923840282</v>
      </c>
      <c r="G12" s="12">
        <v>7513474883</v>
      </c>
      <c r="H12" s="12">
        <v>11282447830</v>
      </c>
      <c r="I12" s="12">
        <v>11279999104</v>
      </c>
      <c r="J12" s="12">
        <f t="shared" ref="J12:J18" si="0">I12-H12</f>
        <v>-2448726</v>
      </c>
      <c r="K12" s="13">
        <f t="shared" ref="K12:K18" si="1">(J12/H12)</f>
        <v>-2.170385395879114E-4</v>
      </c>
      <c r="L12" s="1"/>
    </row>
    <row r="13" spans="1:12" ht="15" customHeight="1" x14ac:dyDescent="0.25">
      <c r="A13" s="14" t="s">
        <v>37</v>
      </c>
      <c r="B13" s="14" t="s">
        <v>35</v>
      </c>
      <c r="C13" s="14" t="s">
        <v>35</v>
      </c>
      <c r="D13" s="15" t="s">
        <v>38</v>
      </c>
      <c r="E13" s="16">
        <v>46112524</v>
      </c>
      <c r="F13" s="16">
        <v>46112524</v>
      </c>
      <c r="G13" s="16">
        <v>35755157</v>
      </c>
      <c r="H13" s="16">
        <v>48049250</v>
      </c>
      <c r="I13" s="16">
        <v>44115449</v>
      </c>
      <c r="J13" s="16">
        <f t="shared" si="0"/>
        <v>-3933801</v>
      </c>
      <c r="K13" s="17">
        <f t="shared" si="1"/>
        <v>-8.1870185278646396E-2</v>
      </c>
      <c r="L13" s="1"/>
    </row>
    <row r="14" spans="1:12" ht="15" customHeight="1" x14ac:dyDescent="0.25">
      <c r="A14" s="14" t="s">
        <v>35</v>
      </c>
      <c r="B14" s="14" t="s">
        <v>39</v>
      </c>
      <c r="C14" s="14" t="s">
        <v>35</v>
      </c>
      <c r="D14" s="15" t="s">
        <v>40</v>
      </c>
      <c r="E14" s="16">
        <v>46112524</v>
      </c>
      <c r="F14" s="16">
        <v>46112524</v>
      </c>
      <c r="G14" s="16">
        <v>35755157</v>
      </c>
      <c r="H14" s="16">
        <v>48049250</v>
      </c>
      <c r="I14" s="16">
        <v>44115449</v>
      </c>
      <c r="J14" s="16">
        <f t="shared" si="0"/>
        <v>-3933801</v>
      </c>
      <c r="K14" s="17">
        <f t="shared" si="1"/>
        <v>-8.1870185278646396E-2</v>
      </c>
      <c r="L14" s="1"/>
    </row>
    <row r="15" spans="1:12" ht="15" customHeight="1" x14ac:dyDescent="0.25">
      <c r="A15" s="14" t="s">
        <v>41</v>
      </c>
      <c r="B15" s="14" t="s">
        <v>35</v>
      </c>
      <c r="C15" s="14" t="s">
        <v>35</v>
      </c>
      <c r="D15" s="15" t="s">
        <v>42</v>
      </c>
      <c r="E15" s="16">
        <v>354682343</v>
      </c>
      <c r="F15" s="16">
        <v>353388485</v>
      </c>
      <c r="G15" s="16">
        <v>38760936</v>
      </c>
      <c r="H15" s="16">
        <v>367361064</v>
      </c>
      <c r="I15" s="16">
        <v>385677666</v>
      </c>
      <c r="J15" s="16">
        <f t="shared" si="0"/>
        <v>18316602</v>
      </c>
      <c r="K15" s="17">
        <f t="shared" si="1"/>
        <v>4.9859943785441563E-2</v>
      </c>
      <c r="L15" s="1"/>
    </row>
    <row r="16" spans="1:12" ht="15" customHeight="1" x14ac:dyDescent="0.25">
      <c r="A16" s="14" t="s">
        <v>35</v>
      </c>
      <c r="B16" s="14" t="s">
        <v>39</v>
      </c>
      <c r="C16" s="14" t="s">
        <v>35</v>
      </c>
      <c r="D16" s="15" t="s">
        <v>43</v>
      </c>
      <c r="E16" s="16">
        <v>341789777</v>
      </c>
      <c r="F16" s="16">
        <v>340495919</v>
      </c>
      <c r="G16" s="16">
        <v>30498722</v>
      </c>
      <c r="H16" s="16">
        <v>354468498</v>
      </c>
      <c r="I16" s="16">
        <v>373210720</v>
      </c>
      <c r="J16" s="16">
        <f t="shared" si="0"/>
        <v>18742222</v>
      </c>
      <c r="K16" s="17">
        <f t="shared" si="1"/>
        <v>5.287415413710473E-2</v>
      </c>
      <c r="L16" s="1"/>
    </row>
    <row r="17" spans="1:12" ht="27" customHeight="1" x14ac:dyDescent="0.25">
      <c r="A17" s="14" t="s">
        <v>35</v>
      </c>
      <c r="B17" s="14" t="s">
        <v>35</v>
      </c>
      <c r="C17" s="14" t="s">
        <v>44</v>
      </c>
      <c r="D17" s="15" t="s">
        <v>45</v>
      </c>
      <c r="E17" s="16">
        <v>59546126</v>
      </c>
      <c r="F17" s="16">
        <v>58252268</v>
      </c>
      <c r="G17" s="16">
        <v>29387969</v>
      </c>
      <c r="H17" s="16">
        <v>60370614</v>
      </c>
      <c r="I17" s="16">
        <v>52926423</v>
      </c>
      <c r="J17" s="16">
        <f t="shared" si="0"/>
        <v>-7444191</v>
      </c>
      <c r="K17" s="17">
        <f t="shared" si="1"/>
        <v>-0.1233081876556697</v>
      </c>
      <c r="L17" s="1"/>
    </row>
    <row r="18" spans="1:12" ht="15" customHeight="1" x14ac:dyDescent="0.25">
      <c r="A18" s="14" t="s">
        <v>35</v>
      </c>
      <c r="B18" s="14" t="s">
        <v>35</v>
      </c>
      <c r="C18" s="14" t="s">
        <v>46</v>
      </c>
      <c r="D18" s="15" t="s">
        <v>47</v>
      </c>
      <c r="E18" s="16">
        <v>282243641</v>
      </c>
      <c r="F18" s="16">
        <v>282243641</v>
      </c>
      <c r="G18" s="16">
        <v>0</v>
      </c>
      <c r="H18" s="16">
        <v>294097874</v>
      </c>
      <c r="I18" s="16">
        <v>320284287</v>
      </c>
      <c r="J18" s="16">
        <f t="shared" si="0"/>
        <v>26186413</v>
      </c>
      <c r="K18" s="17">
        <f t="shared" si="1"/>
        <v>8.9039790202631655E-2</v>
      </c>
      <c r="L18" s="1"/>
    </row>
    <row r="19" spans="1:12" ht="15" customHeight="1" x14ac:dyDescent="0.25">
      <c r="A19" s="14" t="s">
        <v>35</v>
      </c>
      <c r="B19" s="14" t="s">
        <v>35</v>
      </c>
      <c r="C19" s="14" t="s">
        <v>48</v>
      </c>
      <c r="D19" s="15" t="s">
        <v>49</v>
      </c>
      <c r="E19" s="16">
        <v>10</v>
      </c>
      <c r="F19" s="16">
        <v>10</v>
      </c>
      <c r="G19" s="16">
        <v>1110753</v>
      </c>
      <c r="H19" s="16">
        <v>10</v>
      </c>
      <c r="I19" s="16">
        <v>10</v>
      </c>
      <c r="J19" s="18"/>
      <c r="K19" s="17" t="s">
        <v>35</v>
      </c>
      <c r="L19" s="1"/>
    </row>
    <row r="20" spans="1:12" ht="15" customHeight="1" x14ac:dyDescent="0.25">
      <c r="A20" s="14" t="s">
        <v>35</v>
      </c>
      <c r="B20" s="14" t="s">
        <v>50</v>
      </c>
      <c r="C20" s="14" t="s">
        <v>35</v>
      </c>
      <c r="D20" s="15" t="s">
        <v>51</v>
      </c>
      <c r="E20" s="16">
        <v>12892566</v>
      </c>
      <c r="F20" s="16">
        <v>12892566</v>
      </c>
      <c r="G20" s="16">
        <v>8262214</v>
      </c>
      <c r="H20" s="16">
        <v>12892566</v>
      </c>
      <c r="I20" s="16">
        <v>12466946</v>
      </c>
      <c r="J20" s="16">
        <f>I20-H20</f>
        <v>-425620</v>
      </c>
      <c r="K20" s="17">
        <f>(J20/H20)</f>
        <v>-3.3012823048569229E-2</v>
      </c>
      <c r="L20" s="1"/>
    </row>
    <row r="21" spans="1:12" ht="15" customHeight="1" x14ac:dyDescent="0.25">
      <c r="A21" s="14" t="s">
        <v>35</v>
      </c>
      <c r="B21" s="14" t="s">
        <v>35</v>
      </c>
      <c r="C21" s="14" t="s">
        <v>52</v>
      </c>
      <c r="D21" s="15" t="s">
        <v>53</v>
      </c>
      <c r="E21" s="16">
        <v>12892566</v>
      </c>
      <c r="F21" s="16">
        <v>12892566</v>
      </c>
      <c r="G21" s="16">
        <v>8262214</v>
      </c>
      <c r="H21" s="16">
        <v>12892566</v>
      </c>
      <c r="I21" s="16">
        <v>12466946</v>
      </c>
      <c r="J21" s="16">
        <f>I21-H21</f>
        <v>-425620</v>
      </c>
      <c r="K21" s="17">
        <f>(J21/H21)</f>
        <v>-3.3012823048569229E-2</v>
      </c>
      <c r="L21" s="1"/>
    </row>
    <row r="22" spans="1:12" ht="15" customHeight="1" x14ac:dyDescent="0.25">
      <c r="A22" s="14" t="s">
        <v>54</v>
      </c>
      <c r="B22" s="14" t="s">
        <v>35</v>
      </c>
      <c r="C22" s="14" t="s">
        <v>35</v>
      </c>
      <c r="D22" s="15" t="s">
        <v>55</v>
      </c>
      <c r="E22" s="16">
        <v>443925</v>
      </c>
      <c r="F22" s="16">
        <v>443925</v>
      </c>
      <c r="G22" s="16">
        <v>221463</v>
      </c>
      <c r="H22" s="16">
        <v>462570</v>
      </c>
      <c r="I22" s="16">
        <v>322346</v>
      </c>
      <c r="J22" s="16">
        <f>I22-H22</f>
        <v>-140224</v>
      </c>
      <c r="K22" s="17">
        <f>(J22/H22)</f>
        <v>-0.30314114620489874</v>
      </c>
      <c r="L22" s="1"/>
    </row>
    <row r="23" spans="1:12" ht="15" customHeight="1" x14ac:dyDescent="0.25">
      <c r="A23" s="14" t="s">
        <v>56</v>
      </c>
      <c r="B23" s="14" t="s">
        <v>35</v>
      </c>
      <c r="C23" s="14" t="s">
        <v>35</v>
      </c>
      <c r="D23" s="15" t="s">
        <v>57</v>
      </c>
      <c r="E23" s="16">
        <v>304492</v>
      </c>
      <c r="F23" s="16">
        <v>304492</v>
      </c>
      <c r="G23" s="16">
        <v>149610</v>
      </c>
      <c r="H23" s="16">
        <v>317281</v>
      </c>
      <c r="I23" s="16">
        <v>317281</v>
      </c>
      <c r="J23" s="18"/>
      <c r="K23" s="17" t="s">
        <v>35</v>
      </c>
      <c r="L23" s="1"/>
    </row>
    <row r="24" spans="1:12" ht="15" customHeight="1" x14ac:dyDescent="0.25">
      <c r="A24" s="14" t="s">
        <v>58</v>
      </c>
      <c r="B24" s="14" t="s">
        <v>35</v>
      </c>
      <c r="C24" s="14" t="s">
        <v>35</v>
      </c>
      <c r="D24" s="15" t="s">
        <v>59</v>
      </c>
      <c r="E24" s="16">
        <v>43747823</v>
      </c>
      <c r="F24" s="16">
        <v>44105189</v>
      </c>
      <c r="G24" s="16">
        <v>34307386</v>
      </c>
      <c r="H24" s="16">
        <v>45585231</v>
      </c>
      <c r="I24" s="16">
        <v>50209711</v>
      </c>
      <c r="J24" s="16">
        <f>I24-H24</f>
        <v>4624480</v>
      </c>
      <c r="K24" s="17">
        <f>(J24/H24)</f>
        <v>0.10144689186723656</v>
      </c>
      <c r="L24" s="1"/>
    </row>
    <row r="25" spans="1:12" ht="15" customHeight="1" x14ac:dyDescent="0.25">
      <c r="A25" s="14" t="s">
        <v>35</v>
      </c>
      <c r="B25" s="14" t="s">
        <v>14</v>
      </c>
      <c r="C25" s="14" t="s">
        <v>35</v>
      </c>
      <c r="D25" s="15" t="s">
        <v>60</v>
      </c>
      <c r="E25" s="16">
        <v>1509365</v>
      </c>
      <c r="F25" s="16">
        <v>1509365</v>
      </c>
      <c r="G25" s="16">
        <v>1342361</v>
      </c>
      <c r="H25" s="16">
        <v>1572758</v>
      </c>
      <c r="I25" s="16">
        <v>1572758</v>
      </c>
      <c r="J25" s="18"/>
      <c r="K25" s="17" t="s">
        <v>35</v>
      </c>
      <c r="L25" s="1"/>
    </row>
    <row r="26" spans="1:12" ht="15" customHeight="1" x14ac:dyDescent="0.25">
      <c r="A26" s="14" t="s">
        <v>35</v>
      </c>
      <c r="B26" s="14" t="s">
        <v>39</v>
      </c>
      <c r="C26" s="14" t="s">
        <v>35</v>
      </c>
      <c r="D26" s="15" t="s">
        <v>61</v>
      </c>
      <c r="E26" s="16">
        <v>1320246</v>
      </c>
      <c r="F26" s="16">
        <v>1320246</v>
      </c>
      <c r="G26" s="16">
        <v>2096944</v>
      </c>
      <c r="H26" s="16">
        <v>1375696</v>
      </c>
      <c r="I26" s="16">
        <v>3126000</v>
      </c>
      <c r="J26" s="16">
        <f t="shared" ref="J26:J31" si="2">I26-H26</f>
        <v>1750304</v>
      </c>
      <c r="K26" s="17">
        <f t="shared" ref="K26:K31" si="3">(J26/H26)</f>
        <v>1.2723043463090682</v>
      </c>
      <c r="L26" s="1"/>
    </row>
    <row r="27" spans="1:12" ht="15" customHeight="1" x14ac:dyDescent="0.25">
      <c r="A27" s="14" t="s">
        <v>35</v>
      </c>
      <c r="B27" s="14" t="s">
        <v>62</v>
      </c>
      <c r="C27" s="14" t="s">
        <v>35</v>
      </c>
      <c r="D27" s="15" t="s">
        <v>63</v>
      </c>
      <c r="E27" s="16">
        <v>40918212</v>
      </c>
      <c r="F27" s="16">
        <v>41275578</v>
      </c>
      <c r="G27" s="16">
        <v>30868081</v>
      </c>
      <c r="H27" s="16">
        <v>42636777</v>
      </c>
      <c r="I27" s="16">
        <v>45510953</v>
      </c>
      <c r="J27" s="16">
        <f t="shared" si="2"/>
        <v>2874176</v>
      </c>
      <c r="K27" s="17">
        <f t="shared" si="3"/>
        <v>6.7410723845285028E-2</v>
      </c>
      <c r="L27" s="1"/>
    </row>
    <row r="28" spans="1:12" ht="15" customHeight="1" x14ac:dyDescent="0.25">
      <c r="A28" s="14" t="s">
        <v>11</v>
      </c>
      <c r="B28" s="14" t="s">
        <v>35</v>
      </c>
      <c r="C28" s="14" t="s">
        <v>35</v>
      </c>
      <c r="D28" s="15" t="s">
        <v>64</v>
      </c>
      <c r="E28" s="16">
        <v>10379737492</v>
      </c>
      <c r="F28" s="16">
        <v>10399046043</v>
      </c>
      <c r="G28" s="16">
        <v>7331807286</v>
      </c>
      <c r="H28" s="16">
        <v>10740226943</v>
      </c>
      <c r="I28" s="16">
        <v>10714426876</v>
      </c>
      <c r="J28" s="16">
        <f t="shared" si="2"/>
        <v>-25800067</v>
      </c>
      <c r="K28" s="17">
        <f t="shared" si="3"/>
        <v>-2.4021901154346959E-3</v>
      </c>
      <c r="L28" s="1"/>
    </row>
    <row r="29" spans="1:12" ht="15" customHeight="1" x14ac:dyDescent="0.25">
      <c r="A29" s="14" t="s">
        <v>35</v>
      </c>
      <c r="B29" s="14" t="s">
        <v>14</v>
      </c>
      <c r="C29" s="14" t="s">
        <v>35</v>
      </c>
      <c r="D29" s="15" t="s">
        <v>65</v>
      </c>
      <c r="E29" s="16">
        <v>10379737492</v>
      </c>
      <c r="F29" s="16">
        <v>10399046043</v>
      </c>
      <c r="G29" s="16">
        <v>7331807286</v>
      </c>
      <c r="H29" s="16">
        <v>10740226943</v>
      </c>
      <c r="I29" s="16">
        <v>10714426876</v>
      </c>
      <c r="J29" s="16">
        <f t="shared" si="2"/>
        <v>-25800067</v>
      </c>
      <c r="K29" s="17">
        <f t="shared" si="3"/>
        <v>-2.4021901154346959E-3</v>
      </c>
      <c r="L29" s="1"/>
    </row>
    <row r="30" spans="1:12" ht="15" customHeight="1" x14ac:dyDescent="0.25">
      <c r="A30" s="14" t="s">
        <v>66</v>
      </c>
      <c r="B30" s="14" t="s">
        <v>35</v>
      </c>
      <c r="C30" s="14" t="s">
        <v>35</v>
      </c>
      <c r="D30" s="15" t="s">
        <v>67</v>
      </c>
      <c r="E30" s="16">
        <v>10370</v>
      </c>
      <c r="F30" s="16">
        <v>10370</v>
      </c>
      <c r="G30" s="16">
        <v>890</v>
      </c>
      <c r="H30" s="16">
        <v>10805</v>
      </c>
      <c r="I30" s="16">
        <v>20</v>
      </c>
      <c r="J30" s="16">
        <f t="shared" si="2"/>
        <v>-10785</v>
      </c>
      <c r="K30" s="17">
        <f t="shared" si="3"/>
        <v>-0.99814900509023596</v>
      </c>
      <c r="L30" s="1"/>
    </row>
    <row r="31" spans="1:12" ht="15" customHeight="1" x14ac:dyDescent="0.25">
      <c r="A31" s="14" t="s">
        <v>35</v>
      </c>
      <c r="B31" s="14" t="s">
        <v>14</v>
      </c>
      <c r="C31" s="14" t="s">
        <v>35</v>
      </c>
      <c r="D31" s="15" t="s">
        <v>68</v>
      </c>
      <c r="E31" s="16">
        <v>10</v>
      </c>
      <c r="F31" s="16">
        <v>10</v>
      </c>
      <c r="G31" s="16">
        <v>0</v>
      </c>
      <c r="H31" s="16">
        <v>10</v>
      </c>
      <c r="I31" s="16">
        <v>0</v>
      </c>
      <c r="J31" s="16">
        <f t="shared" si="2"/>
        <v>-10</v>
      </c>
      <c r="K31" s="17">
        <f t="shared" si="3"/>
        <v>-1</v>
      </c>
      <c r="L31" s="1"/>
    </row>
    <row r="32" spans="1:12" ht="15" customHeight="1" x14ac:dyDescent="0.25">
      <c r="A32" s="14" t="s">
        <v>35</v>
      </c>
      <c r="B32" s="14" t="s">
        <v>50</v>
      </c>
      <c r="C32" s="14" t="s">
        <v>35</v>
      </c>
      <c r="D32" s="15" t="s">
        <v>69</v>
      </c>
      <c r="E32" s="16">
        <v>10</v>
      </c>
      <c r="F32" s="16">
        <v>10</v>
      </c>
      <c r="G32" s="16">
        <v>0</v>
      </c>
      <c r="H32" s="16">
        <v>10</v>
      </c>
      <c r="I32" s="16">
        <v>10</v>
      </c>
      <c r="J32" s="18"/>
      <c r="K32" s="17" t="s">
        <v>35</v>
      </c>
      <c r="L32" s="1"/>
    </row>
    <row r="33" spans="1:12" ht="15" customHeight="1" x14ac:dyDescent="0.25">
      <c r="A33" s="14" t="s">
        <v>35</v>
      </c>
      <c r="B33" s="14" t="s">
        <v>37</v>
      </c>
      <c r="C33" s="14" t="s">
        <v>35</v>
      </c>
      <c r="D33" s="15" t="s">
        <v>70</v>
      </c>
      <c r="E33" s="16">
        <v>10350</v>
      </c>
      <c r="F33" s="16">
        <v>10350</v>
      </c>
      <c r="G33" s="16">
        <v>890</v>
      </c>
      <c r="H33" s="16">
        <v>10785</v>
      </c>
      <c r="I33" s="16">
        <v>10</v>
      </c>
      <c r="J33" s="16">
        <f t="shared" ref="J33:J39" si="4">I33-H33</f>
        <v>-10775</v>
      </c>
      <c r="K33" s="17">
        <f t="shared" ref="K33:K39" si="5">(J33/H33)</f>
        <v>-0.99907278627723695</v>
      </c>
      <c r="L33" s="1"/>
    </row>
    <row r="34" spans="1:12" ht="15" customHeight="1" x14ac:dyDescent="0.25">
      <c r="A34" s="14" t="s">
        <v>71</v>
      </c>
      <c r="B34" s="14" t="s">
        <v>35</v>
      </c>
      <c r="C34" s="14" t="s">
        <v>35</v>
      </c>
      <c r="D34" s="15" t="s">
        <v>72</v>
      </c>
      <c r="E34" s="16">
        <v>72299941</v>
      </c>
      <c r="F34" s="16">
        <v>72299941</v>
      </c>
      <c r="G34" s="16">
        <v>72394042</v>
      </c>
      <c r="H34" s="16">
        <v>72299941</v>
      </c>
      <c r="I34" s="16">
        <v>76820212</v>
      </c>
      <c r="J34" s="16">
        <f t="shared" si="4"/>
        <v>4520271</v>
      </c>
      <c r="K34" s="17">
        <f t="shared" si="5"/>
        <v>6.2521088364373631E-2</v>
      </c>
      <c r="L34" s="1"/>
    </row>
    <row r="35" spans="1:12" ht="15" customHeight="1" x14ac:dyDescent="0.25">
      <c r="A35" s="14" t="s">
        <v>35</v>
      </c>
      <c r="B35" s="14" t="s">
        <v>14</v>
      </c>
      <c r="C35" s="14" t="s">
        <v>35</v>
      </c>
      <c r="D35" s="15" t="s">
        <v>73</v>
      </c>
      <c r="E35" s="16">
        <v>72299941</v>
      </c>
      <c r="F35" s="16">
        <v>72299941</v>
      </c>
      <c r="G35" s="16">
        <v>72394042</v>
      </c>
      <c r="H35" s="16">
        <v>72299941</v>
      </c>
      <c r="I35" s="16">
        <v>76820212</v>
      </c>
      <c r="J35" s="16">
        <f t="shared" si="4"/>
        <v>4520271</v>
      </c>
      <c r="K35" s="17">
        <f t="shared" si="5"/>
        <v>6.2521088364373631E-2</v>
      </c>
      <c r="L35" s="1"/>
    </row>
    <row r="36" spans="1:12" ht="15" customHeight="1" x14ac:dyDescent="0.25">
      <c r="A36" s="14" t="s">
        <v>74</v>
      </c>
      <c r="B36" s="14" t="s">
        <v>35</v>
      </c>
      <c r="C36" s="14" t="s">
        <v>35</v>
      </c>
      <c r="D36" s="15" t="s">
        <v>75</v>
      </c>
      <c r="E36" s="16">
        <v>129313</v>
      </c>
      <c r="F36" s="16">
        <v>129313</v>
      </c>
      <c r="G36" s="16">
        <v>78113</v>
      </c>
      <c r="H36" s="16">
        <v>134745</v>
      </c>
      <c r="I36" s="16">
        <v>109543</v>
      </c>
      <c r="J36" s="16">
        <f t="shared" si="4"/>
        <v>-25202</v>
      </c>
      <c r="K36" s="17">
        <f t="shared" si="5"/>
        <v>-0.18703476937919775</v>
      </c>
      <c r="L36" s="1"/>
    </row>
    <row r="37" spans="1:12" ht="15" customHeight="1" x14ac:dyDescent="0.25">
      <c r="A37" s="14" t="s">
        <v>35</v>
      </c>
      <c r="B37" s="14" t="s">
        <v>14</v>
      </c>
      <c r="C37" s="14" t="s">
        <v>35</v>
      </c>
      <c r="D37" s="15" t="s">
        <v>76</v>
      </c>
      <c r="E37" s="16">
        <v>6210</v>
      </c>
      <c r="F37" s="16">
        <v>6210</v>
      </c>
      <c r="G37" s="16">
        <v>3836</v>
      </c>
      <c r="H37" s="16">
        <v>6471</v>
      </c>
      <c r="I37" s="16">
        <v>5002</v>
      </c>
      <c r="J37" s="16">
        <f t="shared" si="4"/>
        <v>-1469</v>
      </c>
      <c r="K37" s="17">
        <f t="shared" si="5"/>
        <v>-0.22701282645649823</v>
      </c>
      <c r="L37" s="1"/>
    </row>
    <row r="38" spans="1:12" ht="15" customHeight="1" x14ac:dyDescent="0.25">
      <c r="A38" s="14" t="s">
        <v>35</v>
      </c>
      <c r="B38" s="14" t="s">
        <v>39</v>
      </c>
      <c r="C38" s="14" t="s">
        <v>35</v>
      </c>
      <c r="D38" s="15" t="s">
        <v>77</v>
      </c>
      <c r="E38" s="16">
        <v>122917</v>
      </c>
      <c r="F38" s="16">
        <v>122917</v>
      </c>
      <c r="G38" s="16">
        <v>74197</v>
      </c>
      <c r="H38" s="16">
        <v>128080</v>
      </c>
      <c r="I38" s="16">
        <v>104415</v>
      </c>
      <c r="J38" s="16">
        <f t="shared" si="4"/>
        <v>-23665</v>
      </c>
      <c r="K38" s="17">
        <f t="shared" si="5"/>
        <v>-0.18476733291692693</v>
      </c>
      <c r="L38" s="1"/>
    </row>
    <row r="39" spans="1:12" ht="15" customHeight="1" x14ac:dyDescent="0.25">
      <c r="A39" s="14" t="s">
        <v>35</v>
      </c>
      <c r="B39" s="14" t="s">
        <v>41</v>
      </c>
      <c r="C39" s="14" t="s">
        <v>35</v>
      </c>
      <c r="D39" s="15" t="s">
        <v>78</v>
      </c>
      <c r="E39" s="16">
        <v>186</v>
      </c>
      <c r="F39" s="16">
        <v>186</v>
      </c>
      <c r="G39" s="16">
        <v>80</v>
      </c>
      <c r="H39" s="16">
        <v>194</v>
      </c>
      <c r="I39" s="16">
        <v>126</v>
      </c>
      <c r="J39" s="16">
        <f t="shared" si="4"/>
        <v>-68</v>
      </c>
      <c r="K39" s="17">
        <f t="shared" si="5"/>
        <v>-0.35051546391752575</v>
      </c>
      <c r="L39" s="1"/>
    </row>
    <row r="40" spans="1:12" ht="15" customHeight="1" x14ac:dyDescent="0.25">
      <c r="A40" s="14" t="s">
        <v>7</v>
      </c>
      <c r="B40" s="14" t="s">
        <v>35</v>
      </c>
      <c r="C40" s="14" t="s">
        <v>35</v>
      </c>
      <c r="D40" s="15" t="s">
        <v>79</v>
      </c>
      <c r="E40" s="16">
        <v>8000000</v>
      </c>
      <c r="F40" s="16">
        <v>8000000</v>
      </c>
      <c r="G40" s="16">
        <v>0</v>
      </c>
      <c r="H40" s="16">
        <v>8000000</v>
      </c>
      <c r="I40" s="16">
        <v>8000000</v>
      </c>
      <c r="J40" s="18"/>
      <c r="K40" s="17" t="s">
        <v>35</v>
      </c>
      <c r="L40" s="1"/>
    </row>
    <row r="41" spans="1:12" ht="15" customHeight="1" x14ac:dyDescent="0.25">
      <c r="A41" s="10" t="s">
        <v>35</v>
      </c>
      <c r="B41" s="10" t="s">
        <v>35</v>
      </c>
      <c r="C41" s="10" t="s">
        <v>35</v>
      </c>
      <c r="D41" s="11" t="s">
        <v>80</v>
      </c>
      <c r="E41" s="12">
        <v>10905468223</v>
      </c>
      <c r="F41" s="12">
        <v>10923840282</v>
      </c>
      <c r="G41" s="12">
        <v>7422111924</v>
      </c>
      <c r="H41" s="12">
        <v>11282447830</v>
      </c>
      <c r="I41" s="12">
        <v>11279999104</v>
      </c>
      <c r="J41" s="12">
        <f t="shared" ref="J41:J56" si="6">I41-H41</f>
        <v>-2448726</v>
      </c>
      <c r="K41" s="13">
        <f t="shared" ref="K41:K56" si="7">(J41/H41)</f>
        <v>-2.170385395879114E-4</v>
      </c>
      <c r="L41" s="1"/>
    </row>
    <row r="42" spans="1:12" ht="15" customHeight="1" x14ac:dyDescent="0.25">
      <c r="A42" s="14" t="s">
        <v>81</v>
      </c>
      <c r="B42" s="14" t="s">
        <v>35</v>
      </c>
      <c r="C42" s="14" t="s">
        <v>35</v>
      </c>
      <c r="D42" s="15" t="s">
        <v>82</v>
      </c>
      <c r="E42" s="16">
        <v>76803080</v>
      </c>
      <c r="F42" s="16">
        <v>75672616</v>
      </c>
      <c r="G42" s="16">
        <v>49254077</v>
      </c>
      <c r="H42" s="16">
        <v>80028809</v>
      </c>
      <c r="I42" s="16">
        <v>80310393</v>
      </c>
      <c r="J42" s="16">
        <f t="shared" si="6"/>
        <v>281584</v>
      </c>
      <c r="K42" s="17">
        <f t="shared" si="7"/>
        <v>3.5185329323094137E-3</v>
      </c>
      <c r="L42" s="1"/>
    </row>
    <row r="43" spans="1:12" ht="15" customHeight="1" x14ac:dyDescent="0.25">
      <c r="A43" s="14" t="s">
        <v>83</v>
      </c>
      <c r="B43" s="14" t="s">
        <v>35</v>
      </c>
      <c r="C43" s="14" t="s">
        <v>35</v>
      </c>
      <c r="D43" s="15" t="s">
        <v>84</v>
      </c>
      <c r="E43" s="16">
        <v>111703886</v>
      </c>
      <c r="F43" s="16">
        <v>111411003</v>
      </c>
      <c r="G43" s="16">
        <v>62652673</v>
      </c>
      <c r="H43" s="16">
        <v>116395449</v>
      </c>
      <c r="I43" s="16">
        <v>116631396</v>
      </c>
      <c r="J43" s="16">
        <f t="shared" si="6"/>
        <v>235947</v>
      </c>
      <c r="K43" s="17">
        <f t="shared" si="7"/>
        <v>2.027115338504343E-3</v>
      </c>
      <c r="L43" s="1"/>
    </row>
    <row r="44" spans="1:12" ht="15" customHeight="1" x14ac:dyDescent="0.25">
      <c r="A44" s="14" t="s">
        <v>85</v>
      </c>
      <c r="B44" s="14" t="s">
        <v>35</v>
      </c>
      <c r="C44" s="14" t="s">
        <v>35</v>
      </c>
      <c r="D44" s="15" t="s">
        <v>86</v>
      </c>
      <c r="E44" s="16">
        <v>9769053076</v>
      </c>
      <c r="F44" s="16">
        <v>9787034418</v>
      </c>
      <c r="G44" s="16">
        <v>6538012490</v>
      </c>
      <c r="H44" s="16">
        <v>10108058533</v>
      </c>
      <c r="I44" s="16">
        <v>10292127069</v>
      </c>
      <c r="J44" s="16">
        <f t="shared" si="6"/>
        <v>184068536</v>
      </c>
      <c r="K44" s="17">
        <f t="shared" si="7"/>
        <v>1.8210078166748581E-2</v>
      </c>
      <c r="L44" s="1"/>
    </row>
    <row r="45" spans="1:12" ht="15" customHeight="1" x14ac:dyDescent="0.25">
      <c r="A45" s="14" t="s">
        <v>35</v>
      </c>
      <c r="B45" s="14" t="s">
        <v>14</v>
      </c>
      <c r="C45" s="14" t="s">
        <v>35</v>
      </c>
      <c r="D45" s="15" t="s">
        <v>87</v>
      </c>
      <c r="E45" s="16">
        <v>6938589007</v>
      </c>
      <c r="F45" s="16">
        <v>6947250725</v>
      </c>
      <c r="G45" s="16">
        <v>4548953517</v>
      </c>
      <c r="H45" s="16">
        <v>7163806542</v>
      </c>
      <c r="I45" s="16">
        <v>7266635524</v>
      </c>
      <c r="J45" s="16">
        <f t="shared" si="6"/>
        <v>102828982</v>
      </c>
      <c r="K45" s="17">
        <f t="shared" si="7"/>
        <v>1.4353958527095022E-2</v>
      </c>
      <c r="L45" s="1"/>
    </row>
    <row r="46" spans="1:12" ht="15" customHeight="1" x14ac:dyDescent="0.25">
      <c r="A46" s="14" t="s">
        <v>35</v>
      </c>
      <c r="B46" s="14" t="s">
        <v>35</v>
      </c>
      <c r="C46" s="14" t="s">
        <v>52</v>
      </c>
      <c r="D46" s="15" t="s">
        <v>88</v>
      </c>
      <c r="E46" s="16">
        <v>2342120798</v>
      </c>
      <c r="F46" s="16">
        <v>2332906429</v>
      </c>
      <c r="G46" s="16">
        <v>1577253477</v>
      </c>
      <c r="H46" s="16">
        <v>2387879133</v>
      </c>
      <c r="I46" s="16">
        <v>2365637035</v>
      </c>
      <c r="J46" s="16">
        <f t="shared" si="6"/>
        <v>-22242098</v>
      </c>
      <c r="K46" s="17">
        <f t="shared" si="7"/>
        <v>-9.3145828415763451E-3</v>
      </c>
      <c r="L46" s="1"/>
    </row>
    <row r="47" spans="1:12" ht="15" customHeight="1" x14ac:dyDescent="0.25">
      <c r="A47" s="14" t="s">
        <v>35</v>
      </c>
      <c r="B47" s="14" t="s">
        <v>35</v>
      </c>
      <c r="C47" s="14" t="s">
        <v>89</v>
      </c>
      <c r="D47" s="15" t="s">
        <v>90</v>
      </c>
      <c r="E47" s="16">
        <v>264049</v>
      </c>
      <c r="F47" s="16">
        <v>264049</v>
      </c>
      <c r="G47" s="16">
        <v>105925</v>
      </c>
      <c r="H47" s="16">
        <v>275139</v>
      </c>
      <c r="I47" s="16">
        <v>230324</v>
      </c>
      <c r="J47" s="16">
        <f t="shared" si="6"/>
        <v>-44815</v>
      </c>
      <c r="K47" s="17">
        <f t="shared" si="7"/>
        <v>-0.16288130726650893</v>
      </c>
      <c r="L47" s="1"/>
    </row>
    <row r="48" spans="1:12" ht="15" customHeight="1" x14ac:dyDescent="0.25">
      <c r="A48" s="14" t="s">
        <v>35</v>
      </c>
      <c r="B48" s="14" t="s">
        <v>35</v>
      </c>
      <c r="C48" s="14" t="s">
        <v>91</v>
      </c>
      <c r="D48" s="15" t="s">
        <v>92</v>
      </c>
      <c r="E48" s="16">
        <v>182394907</v>
      </c>
      <c r="F48" s="16">
        <v>182394907</v>
      </c>
      <c r="G48" s="16">
        <v>116999266</v>
      </c>
      <c r="H48" s="16">
        <v>190055493</v>
      </c>
      <c r="I48" s="16">
        <v>114998523</v>
      </c>
      <c r="J48" s="16">
        <f t="shared" si="6"/>
        <v>-75056970</v>
      </c>
      <c r="K48" s="17">
        <f t="shared" si="7"/>
        <v>-0.3949213401582663</v>
      </c>
      <c r="L48" s="1"/>
    </row>
    <row r="49" spans="1:12" ht="15" customHeight="1" x14ac:dyDescent="0.25">
      <c r="A49" s="14" t="s">
        <v>35</v>
      </c>
      <c r="B49" s="14" t="s">
        <v>35</v>
      </c>
      <c r="C49" s="14" t="s">
        <v>44</v>
      </c>
      <c r="D49" s="15" t="s">
        <v>93</v>
      </c>
      <c r="E49" s="16">
        <v>23958304</v>
      </c>
      <c r="F49" s="16">
        <v>23820429</v>
      </c>
      <c r="G49" s="16">
        <v>10523480</v>
      </c>
      <c r="H49" s="16">
        <v>24964553</v>
      </c>
      <c r="I49" s="16">
        <v>23438602</v>
      </c>
      <c r="J49" s="16">
        <f t="shared" si="6"/>
        <v>-1525951</v>
      </c>
      <c r="K49" s="17">
        <f t="shared" si="7"/>
        <v>-6.1124707500270485E-2</v>
      </c>
      <c r="L49" s="1"/>
    </row>
    <row r="50" spans="1:12" ht="15" customHeight="1" x14ac:dyDescent="0.25">
      <c r="A50" s="14" t="s">
        <v>35</v>
      </c>
      <c r="B50" s="14" t="s">
        <v>35</v>
      </c>
      <c r="C50" s="14" t="s">
        <v>94</v>
      </c>
      <c r="D50" s="15" t="s">
        <v>95</v>
      </c>
      <c r="E50" s="16">
        <v>43209333</v>
      </c>
      <c r="F50" s="16">
        <v>43209333</v>
      </c>
      <c r="G50" s="16">
        <v>32675479</v>
      </c>
      <c r="H50" s="16">
        <v>43209333</v>
      </c>
      <c r="I50" s="16">
        <v>51212209</v>
      </c>
      <c r="J50" s="16">
        <f t="shared" si="6"/>
        <v>8002876</v>
      </c>
      <c r="K50" s="17">
        <f t="shared" si="7"/>
        <v>0.18521174580500929</v>
      </c>
      <c r="L50" s="1"/>
    </row>
    <row r="51" spans="1:12" ht="15" customHeight="1" x14ac:dyDescent="0.25">
      <c r="A51" s="14" t="s">
        <v>35</v>
      </c>
      <c r="B51" s="14" t="s">
        <v>35</v>
      </c>
      <c r="C51" s="14" t="s">
        <v>96</v>
      </c>
      <c r="D51" s="15" t="s">
        <v>97</v>
      </c>
      <c r="E51" s="16">
        <v>31206705</v>
      </c>
      <c r="F51" s="16">
        <v>31206705</v>
      </c>
      <c r="G51" s="16">
        <v>18731503</v>
      </c>
      <c r="H51" s="16">
        <v>32517387</v>
      </c>
      <c r="I51" s="16">
        <v>32289754</v>
      </c>
      <c r="J51" s="16">
        <f t="shared" si="6"/>
        <v>-227633</v>
      </c>
      <c r="K51" s="17">
        <f t="shared" si="7"/>
        <v>-7.0003472296221092E-3</v>
      </c>
      <c r="L51" s="1"/>
    </row>
    <row r="52" spans="1:12" ht="15" customHeight="1" x14ac:dyDescent="0.25">
      <c r="A52" s="14" t="s">
        <v>35</v>
      </c>
      <c r="B52" s="14" t="s">
        <v>35</v>
      </c>
      <c r="C52" s="14" t="s">
        <v>98</v>
      </c>
      <c r="D52" s="15" t="s">
        <v>99</v>
      </c>
      <c r="E52" s="16">
        <v>159390</v>
      </c>
      <c r="F52" s="16">
        <v>159390</v>
      </c>
      <c r="G52" s="16">
        <v>72891</v>
      </c>
      <c r="H52" s="16">
        <v>166084</v>
      </c>
      <c r="I52" s="16">
        <v>233825</v>
      </c>
      <c r="J52" s="16">
        <f t="shared" si="6"/>
        <v>67741</v>
      </c>
      <c r="K52" s="17">
        <f t="shared" si="7"/>
        <v>0.40787192023313507</v>
      </c>
      <c r="L52" s="1"/>
    </row>
    <row r="53" spans="1:12" ht="15" customHeight="1" x14ac:dyDescent="0.25">
      <c r="A53" s="14" t="s">
        <v>35</v>
      </c>
      <c r="B53" s="14" t="s">
        <v>35</v>
      </c>
      <c r="C53" s="14" t="s">
        <v>100</v>
      </c>
      <c r="D53" s="15" t="s">
        <v>101</v>
      </c>
      <c r="E53" s="16">
        <v>223684082</v>
      </c>
      <c r="F53" s="16">
        <v>223684082</v>
      </c>
      <c r="G53" s="16">
        <v>125444329</v>
      </c>
      <c r="H53" s="16">
        <v>227934080</v>
      </c>
      <c r="I53" s="16">
        <v>216418694</v>
      </c>
      <c r="J53" s="16">
        <f t="shared" si="6"/>
        <v>-11515386</v>
      </c>
      <c r="K53" s="17">
        <f t="shared" si="7"/>
        <v>-5.0520685629810165E-2</v>
      </c>
      <c r="L53" s="1"/>
    </row>
    <row r="54" spans="1:12" ht="15" customHeight="1" x14ac:dyDescent="0.25">
      <c r="A54" s="14" t="s">
        <v>35</v>
      </c>
      <c r="B54" s="14" t="s">
        <v>35</v>
      </c>
      <c r="C54" s="14" t="s">
        <v>102</v>
      </c>
      <c r="D54" s="15" t="s">
        <v>103</v>
      </c>
      <c r="E54" s="16">
        <v>4091591439</v>
      </c>
      <c r="F54" s="16">
        <v>4109605401</v>
      </c>
      <c r="G54" s="16">
        <v>2667147167</v>
      </c>
      <c r="H54" s="16">
        <v>4256805340</v>
      </c>
      <c r="I54" s="16">
        <v>4462176558</v>
      </c>
      <c r="J54" s="16">
        <f t="shared" si="6"/>
        <v>205371218</v>
      </c>
      <c r="K54" s="17">
        <f t="shared" si="7"/>
        <v>4.8245386292434973E-2</v>
      </c>
      <c r="L54" s="1"/>
    </row>
    <row r="55" spans="1:12" ht="15" customHeight="1" x14ac:dyDescent="0.25">
      <c r="A55" s="14" t="s">
        <v>35</v>
      </c>
      <c r="B55" s="14" t="s">
        <v>39</v>
      </c>
      <c r="C55" s="14" t="s">
        <v>35</v>
      </c>
      <c r="D55" s="15" t="s">
        <v>104</v>
      </c>
      <c r="E55" s="16">
        <v>2830464049</v>
      </c>
      <c r="F55" s="16">
        <v>2838479855</v>
      </c>
      <c r="G55" s="16">
        <v>1985688757</v>
      </c>
      <c r="H55" s="16">
        <v>2944251971</v>
      </c>
      <c r="I55" s="16">
        <v>3025491525</v>
      </c>
      <c r="J55" s="16">
        <f t="shared" si="6"/>
        <v>81239554</v>
      </c>
      <c r="K55" s="17">
        <f t="shared" si="7"/>
        <v>2.7592595606688992E-2</v>
      </c>
      <c r="L55" s="1"/>
    </row>
    <row r="56" spans="1:12" ht="15" customHeight="1" x14ac:dyDescent="0.25">
      <c r="A56" s="14" t="s">
        <v>35</v>
      </c>
      <c r="B56" s="14" t="s">
        <v>35</v>
      </c>
      <c r="C56" s="14" t="s">
        <v>52</v>
      </c>
      <c r="D56" s="15" t="s">
        <v>105</v>
      </c>
      <c r="E56" s="16">
        <v>48972444</v>
      </c>
      <c r="F56" s="16">
        <v>47816461</v>
      </c>
      <c r="G56" s="16">
        <v>33635037</v>
      </c>
      <c r="H56" s="16">
        <v>48972444</v>
      </c>
      <c r="I56" s="16">
        <v>47219841</v>
      </c>
      <c r="J56" s="16">
        <f t="shared" si="6"/>
        <v>-1752603</v>
      </c>
      <c r="K56" s="17">
        <f t="shared" si="7"/>
        <v>-3.5787533903760244E-2</v>
      </c>
      <c r="L56" s="1"/>
    </row>
    <row r="57" spans="1:12" ht="15" customHeight="1" x14ac:dyDescent="0.25">
      <c r="A57" s="14" t="s">
        <v>35</v>
      </c>
      <c r="B57" s="14" t="s">
        <v>35</v>
      </c>
      <c r="C57" s="14" t="s">
        <v>94</v>
      </c>
      <c r="D57" s="15" t="s">
        <v>106</v>
      </c>
      <c r="E57" s="16">
        <v>2555</v>
      </c>
      <c r="F57" s="16">
        <v>2555</v>
      </c>
      <c r="G57" s="16">
        <v>160</v>
      </c>
      <c r="H57" s="16">
        <v>2555</v>
      </c>
      <c r="I57" s="16">
        <v>2555</v>
      </c>
      <c r="J57" s="18"/>
      <c r="K57" s="17" t="s">
        <v>35</v>
      </c>
      <c r="L57" s="1"/>
    </row>
    <row r="58" spans="1:12" ht="15" customHeight="1" x14ac:dyDescent="0.25">
      <c r="A58" s="14" t="s">
        <v>35</v>
      </c>
      <c r="B58" s="14" t="s">
        <v>35</v>
      </c>
      <c r="C58" s="14" t="s">
        <v>98</v>
      </c>
      <c r="D58" s="15" t="s">
        <v>107</v>
      </c>
      <c r="E58" s="16">
        <v>530834351</v>
      </c>
      <c r="F58" s="16">
        <v>533171444</v>
      </c>
      <c r="G58" s="16">
        <v>354254263</v>
      </c>
      <c r="H58" s="16">
        <v>552268850</v>
      </c>
      <c r="I58" s="16">
        <v>581071581</v>
      </c>
      <c r="J58" s="16">
        <f t="shared" ref="J58:J64" si="8">I58-H58</f>
        <v>28802731</v>
      </c>
      <c r="K58" s="17">
        <f t="shared" ref="K58:K64" si="9">(J58/H58)</f>
        <v>5.2153459316055938E-2</v>
      </c>
      <c r="L58" s="1"/>
    </row>
    <row r="59" spans="1:12" ht="15" customHeight="1" x14ac:dyDescent="0.25">
      <c r="A59" s="14" t="s">
        <v>35</v>
      </c>
      <c r="B59" s="14" t="s">
        <v>35</v>
      </c>
      <c r="C59" s="14" t="s">
        <v>108</v>
      </c>
      <c r="D59" s="15" t="s">
        <v>109</v>
      </c>
      <c r="E59" s="16">
        <v>30011278</v>
      </c>
      <c r="F59" s="16">
        <v>30143408</v>
      </c>
      <c r="G59" s="16">
        <v>31332661</v>
      </c>
      <c r="H59" s="16">
        <v>31223100</v>
      </c>
      <c r="I59" s="16">
        <v>52258282</v>
      </c>
      <c r="J59" s="16">
        <f t="shared" si="8"/>
        <v>21035182</v>
      </c>
      <c r="K59" s="17">
        <f t="shared" si="9"/>
        <v>0.67370574990952214</v>
      </c>
      <c r="L59" s="1"/>
    </row>
    <row r="60" spans="1:12" ht="27" customHeight="1" x14ac:dyDescent="0.25">
      <c r="A60" s="14" t="s">
        <v>35</v>
      </c>
      <c r="B60" s="14" t="s">
        <v>35</v>
      </c>
      <c r="C60" s="14" t="s">
        <v>110</v>
      </c>
      <c r="D60" s="15" t="s">
        <v>111</v>
      </c>
      <c r="E60" s="16">
        <v>12970728</v>
      </c>
      <c r="F60" s="16">
        <v>12947687</v>
      </c>
      <c r="G60" s="16">
        <v>6620091</v>
      </c>
      <c r="H60" s="16">
        <v>13102934</v>
      </c>
      <c r="I60" s="16">
        <v>11410628</v>
      </c>
      <c r="J60" s="16">
        <f t="shared" si="8"/>
        <v>-1692306</v>
      </c>
      <c r="K60" s="17">
        <f t="shared" si="9"/>
        <v>-0.12915473740461486</v>
      </c>
      <c r="L60" s="1"/>
    </row>
    <row r="61" spans="1:12" ht="15" customHeight="1" x14ac:dyDescent="0.25">
      <c r="A61" s="14" t="s">
        <v>35</v>
      </c>
      <c r="B61" s="14" t="s">
        <v>35</v>
      </c>
      <c r="C61" s="14" t="s">
        <v>112</v>
      </c>
      <c r="D61" s="15" t="s">
        <v>113</v>
      </c>
      <c r="E61" s="16">
        <v>691600238</v>
      </c>
      <c r="F61" s="16">
        <v>691600238</v>
      </c>
      <c r="G61" s="16">
        <v>436980439</v>
      </c>
      <c r="H61" s="16">
        <v>720647448</v>
      </c>
      <c r="I61" s="16">
        <v>716987694</v>
      </c>
      <c r="J61" s="16">
        <f t="shared" si="8"/>
        <v>-3659754</v>
      </c>
      <c r="K61" s="17">
        <f t="shared" si="9"/>
        <v>-5.0784249776459345E-3</v>
      </c>
      <c r="L61" s="1"/>
    </row>
    <row r="62" spans="1:12" ht="15" customHeight="1" x14ac:dyDescent="0.25">
      <c r="A62" s="14" t="s">
        <v>35</v>
      </c>
      <c r="B62" s="14" t="s">
        <v>35</v>
      </c>
      <c r="C62" s="14" t="s">
        <v>114</v>
      </c>
      <c r="D62" s="15" t="s">
        <v>115</v>
      </c>
      <c r="E62" s="16">
        <v>200279857</v>
      </c>
      <c r="F62" s="16">
        <v>201238745</v>
      </c>
      <c r="G62" s="16">
        <v>233033877</v>
      </c>
      <c r="H62" s="16">
        <v>209102123</v>
      </c>
      <c r="I62" s="16">
        <v>243417470</v>
      </c>
      <c r="J62" s="16">
        <f t="shared" si="8"/>
        <v>34315347</v>
      </c>
      <c r="K62" s="17">
        <f t="shared" si="9"/>
        <v>0.16410807555502438</v>
      </c>
      <c r="L62" s="1"/>
    </row>
    <row r="63" spans="1:12" ht="15" customHeight="1" x14ac:dyDescent="0.25">
      <c r="A63" s="14" t="s">
        <v>35</v>
      </c>
      <c r="B63" s="14" t="s">
        <v>35</v>
      </c>
      <c r="C63" s="14" t="s">
        <v>116</v>
      </c>
      <c r="D63" s="15" t="s">
        <v>117</v>
      </c>
      <c r="E63" s="16">
        <v>5971925</v>
      </c>
      <c r="F63" s="16">
        <v>5971925</v>
      </c>
      <c r="G63" s="16">
        <v>3943219</v>
      </c>
      <c r="H63" s="16">
        <v>6222746</v>
      </c>
      <c r="I63" s="16">
        <v>5792383</v>
      </c>
      <c r="J63" s="16">
        <f t="shared" si="8"/>
        <v>-430363</v>
      </c>
      <c r="K63" s="17">
        <f t="shared" si="9"/>
        <v>-6.9159660381445748E-2</v>
      </c>
      <c r="L63" s="1"/>
    </row>
    <row r="64" spans="1:12" ht="15" customHeight="1" x14ac:dyDescent="0.25">
      <c r="A64" s="14" t="s">
        <v>35</v>
      </c>
      <c r="B64" s="14" t="s">
        <v>35</v>
      </c>
      <c r="C64" s="14" t="s">
        <v>100</v>
      </c>
      <c r="D64" s="15" t="s">
        <v>103</v>
      </c>
      <c r="E64" s="16">
        <v>1309820673</v>
      </c>
      <c r="F64" s="16">
        <v>1315587392</v>
      </c>
      <c r="G64" s="16">
        <v>885889010</v>
      </c>
      <c r="H64" s="16">
        <v>1362709771</v>
      </c>
      <c r="I64" s="16">
        <v>1367331091</v>
      </c>
      <c r="J64" s="16">
        <f t="shared" si="8"/>
        <v>4621320</v>
      </c>
      <c r="K64" s="17">
        <f t="shared" si="9"/>
        <v>3.3912723738736589E-3</v>
      </c>
      <c r="L64" s="1"/>
    </row>
    <row r="65" spans="1:12" ht="15" customHeight="1" x14ac:dyDescent="0.25">
      <c r="A65" s="14" t="s">
        <v>35</v>
      </c>
      <c r="B65" s="14" t="s">
        <v>50</v>
      </c>
      <c r="C65" s="14" t="s">
        <v>35</v>
      </c>
      <c r="D65" s="15" t="s">
        <v>118</v>
      </c>
      <c r="E65" s="16">
        <v>20</v>
      </c>
      <c r="F65" s="16">
        <v>1303838</v>
      </c>
      <c r="G65" s="16">
        <v>3370216</v>
      </c>
      <c r="H65" s="16">
        <v>20</v>
      </c>
      <c r="I65" s="16">
        <v>20</v>
      </c>
      <c r="J65" s="18"/>
      <c r="K65" s="17" t="s">
        <v>35</v>
      </c>
      <c r="L65" s="1"/>
    </row>
    <row r="66" spans="1:12" ht="15" customHeight="1" x14ac:dyDescent="0.25">
      <c r="A66" s="14" t="s">
        <v>35</v>
      </c>
      <c r="B66" s="14" t="s">
        <v>35</v>
      </c>
      <c r="C66" s="14" t="s">
        <v>52</v>
      </c>
      <c r="D66" s="15" t="s">
        <v>119</v>
      </c>
      <c r="E66" s="16">
        <v>10</v>
      </c>
      <c r="F66" s="16">
        <v>614039</v>
      </c>
      <c r="G66" s="16">
        <v>1785530</v>
      </c>
      <c r="H66" s="16">
        <v>10</v>
      </c>
      <c r="I66" s="16">
        <v>10</v>
      </c>
      <c r="J66" s="18"/>
      <c r="K66" s="17" t="s">
        <v>35</v>
      </c>
      <c r="L66" s="1"/>
    </row>
    <row r="67" spans="1:12" ht="15" customHeight="1" x14ac:dyDescent="0.25">
      <c r="A67" s="14" t="s">
        <v>35</v>
      </c>
      <c r="B67" s="14" t="s">
        <v>35</v>
      </c>
      <c r="C67" s="14" t="s">
        <v>91</v>
      </c>
      <c r="D67" s="15" t="s">
        <v>120</v>
      </c>
      <c r="E67" s="16">
        <v>10</v>
      </c>
      <c r="F67" s="16">
        <v>689799</v>
      </c>
      <c r="G67" s="16">
        <v>1584686</v>
      </c>
      <c r="H67" s="16">
        <v>10</v>
      </c>
      <c r="I67" s="16">
        <v>10</v>
      </c>
      <c r="J67" s="18"/>
      <c r="K67" s="17" t="s">
        <v>35</v>
      </c>
      <c r="L67" s="1"/>
    </row>
    <row r="68" spans="1:12" ht="15" customHeight="1" x14ac:dyDescent="0.25">
      <c r="A68" s="14" t="s">
        <v>121</v>
      </c>
      <c r="B68" s="14" t="s">
        <v>35</v>
      </c>
      <c r="C68" s="14" t="s">
        <v>35</v>
      </c>
      <c r="D68" s="15" t="s">
        <v>42</v>
      </c>
      <c r="E68" s="16">
        <v>859200527</v>
      </c>
      <c r="F68" s="16">
        <v>860891708</v>
      </c>
      <c r="G68" s="16">
        <v>770614335</v>
      </c>
      <c r="H68" s="16">
        <v>889246001</v>
      </c>
      <c r="I68" s="16">
        <v>701737106</v>
      </c>
      <c r="J68" s="16">
        <f t="shared" ref="J68:J75" si="10">I68-H68</f>
        <v>-187508895</v>
      </c>
      <c r="K68" s="17">
        <f t="shared" ref="K68:K75" si="11">(J68/H68)</f>
        <v>-0.2108627925108881</v>
      </c>
      <c r="L68" s="1"/>
    </row>
    <row r="69" spans="1:12" ht="15" customHeight="1" x14ac:dyDescent="0.25">
      <c r="A69" s="14" t="s">
        <v>35</v>
      </c>
      <c r="B69" s="14" t="s">
        <v>14</v>
      </c>
      <c r="C69" s="14" t="s">
        <v>35</v>
      </c>
      <c r="D69" s="15" t="s">
        <v>122</v>
      </c>
      <c r="E69" s="16">
        <v>844089533</v>
      </c>
      <c r="F69" s="16">
        <v>845775764</v>
      </c>
      <c r="G69" s="16">
        <v>763389827</v>
      </c>
      <c r="H69" s="16">
        <v>873500345</v>
      </c>
      <c r="I69" s="16">
        <v>685742974</v>
      </c>
      <c r="J69" s="16">
        <f t="shared" si="10"/>
        <v>-187757371</v>
      </c>
      <c r="K69" s="17">
        <f t="shared" si="11"/>
        <v>-0.21494825053560798</v>
      </c>
      <c r="L69" s="1"/>
    </row>
    <row r="70" spans="1:12" ht="15" customHeight="1" x14ac:dyDescent="0.25">
      <c r="A70" s="14" t="s">
        <v>35</v>
      </c>
      <c r="B70" s="14" t="s">
        <v>35</v>
      </c>
      <c r="C70" s="14" t="s">
        <v>94</v>
      </c>
      <c r="D70" s="15" t="s">
        <v>123</v>
      </c>
      <c r="E70" s="16">
        <v>136794</v>
      </c>
      <c r="F70" s="16">
        <v>136794</v>
      </c>
      <c r="G70" s="16">
        <v>120367</v>
      </c>
      <c r="H70" s="16">
        <v>142539</v>
      </c>
      <c r="I70" s="16">
        <v>125215</v>
      </c>
      <c r="J70" s="16">
        <f t="shared" si="10"/>
        <v>-17324</v>
      </c>
      <c r="K70" s="17">
        <f t="shared" si="11"/>
        <v>-0.12153866661054168</v>
      </c>
      <c r="L70" s="1"/>
    </row>
    <row r="71" spans="1:12" ht="15" customHeight="1" x14ac:dyDescent="0.25">
      <c r="A71" s="14" t="s">
        <v>35</v>
      </c>
      <c r="B71" s="14" t="s">
        <v>35</v>
      </c>
      <c r="C71" s="14" t="s">
        <v>96</v>
      </c>
      <c r="D71" s="15" t="s">
        <v>124</v>
      </c>
      <c r="E71" s="16">
        <v>657202740</v>
      </c>
      <c r="F71" s="16">
        <v>658860235</v>
      </c>
      <c r="G71" s="16">
        <v>451257580</v>
      </c>
      <c r="H71" s="16">
        <v>678921302</v>
      </c>
      <c r="I71" s="16">
        <v>671053531</v>
      </c>
      <c r="J71" s="16">
        <f t="shared" si="10"/>
        <v>-7867771</v>
      </c>
      <c r="K71" s="17">
        <f t="shared" si="11"/>
        <v>-1.1588634760498352E-2</v>
      </c>
      <c r="L71" s="1"/>
    </row>
    <row r="72" spans="1:12" ht="27" customHeight="1" x14ac:dyDescent="0.25">
      <c r="A72" s="14" t="s">
        <v>35</v>
      </c>
      <c r="B72" s="14" t="s">
        <v>35</v>
      </c>
      <c r="C72" s="14" t="s">
        <v>98</v>
      </c>
      <c r="D72" s="15" t="s">
        <v>125</v>
      </c>
      <c r="E72" s="16">
        <v>409860</v>
      </c>
      <c r="F72" s="16">
        <v>409860</v>
      </c>
      <c r="G72" s="16">
        <v>207472</v>
      </c>
      <c r="H72" s="16">
        <v>427074</v>
      </c>
      <c r="I72" s="16">
        <v>0</v>
      </c>
      <c r="J72" s="16">
        <f t="shared" si="10"/>
        <v>-427074</v>
      </c>
      <c r="K72" s="17">
        <f t="shared" si="11"/>
        <v>-1</v>
      </c>
      <c r="L72" s="1"/>
    </row>
    <row r="73" spans="1:12" ht="15" customHeight="1" x14ac:dyDescent="0.25">
      <c r="A73" s="14" t="s">
        <v>35</v>
      </c>
      <c r="B73" s="14" t="s">
        <v>35</v>
      </c>
      <c r="C73" s="14" t="s">
        <v>108</v>
      </c>
      <c r="D73" s="15" t="s">
        <v>126</v>
      </c>
      <c r="E73" s="16">
        <v>6365820</v>
      </c>
      <c r="F73" s="16">
        <v>6365820</v>
      </c>
      <c r="G73" s="16">
        <v>4433862</v>
      </c>
      <c r="H73" s="16">
        <v>6486771</v>
      </c>
      <c r="I73" s="16">
        <v>8712108</v>
      </c>
      <c r="J73" s="16">
        <f t="shared" si="10"/>
        <v>2225337</v>
      </c>
      <c r="K73" s="17">
        <f t="shared" si="11"/>
        <v>0.34305774012987356</v>
      </c>
      <c r="L73" s="1"/>
    </row>
    <row r="74" spans="1:12" ht="42.95" customHeight="1" x14ac:dyDescent="0.25">
      <c r="A74" s="14" t="s">
        <v>35</v>
      </c>
      <c r="B74" s="14" t="s">
        <v>35</v>
      </c>
      <c r="C74" s="14" t="s">
        <v>112</v>
      </c>
      <c r="D74" s="15" t="s">
        <v>127</v>
      </c>
      <c r="E74" s="16">
        <v>56383</v>
      </c>
      <c r="F74" s="16">
        <v>56383</v>
      </c>
      <c r="G74" s="16">
        <v>38517</v>
      </c>
      <c r="H74" s="16">
        <v>58751</v>
      </c>
      <c r="I74" s="16">
        <v>0</v>
      </c>
      <c r="J74" s="16">
        <f t="shared" si="10"/>
        <v>-58751</v>
      </c>
      <c r="K74" s="17">
        <f t="shared" si="11"/>
        <v>-1</v>
      </c>
      <c r="L74" s="1"/>
    </row>
    <row r="75" spans="1:12" ht="15" customHeight="1" x14ac:dyDescent="0.25">
      <c r="A75" s="14" t="s">
        <v>35</v>
      </c>
      <c r="B75" s="14" t="s">
        <v>35</v>
      </c>
      <c r="C75" s="14" t="s">
        <v>114</v>
      </c>
      <c r="D75" s="15" t="s">
        <v>103</v>
      </c>
      <c r="E75" s="16">
        <v>6526916</v>
      </c>
      <c r="F75" s="16">
        <v>6555652</v>
      </c>
      <c r="G75" s="16">
        <v>3860303</v>
      </c>
      <c r="H75" s="16">
        <v>6790466</v>
      </c>
      <c r="I75" s="16">
        <v>5852100</v>
      </c>
      <c r="J75" s="16">
        <f t="shared" si="10"/>
        <v>-938366</v>
      </c>
      <c r="K75" s="17">
        <f t="shared" si="11"/>
        <v>-0.13818874875450374</v>
      </c>
      <c r="L75" s="1"/>
    </row>
    <row r="76" spans="1:12" ht="15" customHeight="1" x14ac:dyDescent="0.25">
      <c r="A76" s="14" t="s">
        <v>35</v>
      </c>
      <c r="B76" s="14" t="s">
        <v>35</v>
      </c>
      <c r="C76" s="14" t="s">
        <v>116</v>
      </c>
      <c r="D76" s="15" t="s">
        <v>128</v>
      </c>
      <c r="E76" s="16">
        <v>10</v>
      </c>
      <c r="F76" s="16">
        <v>10</v>
      </c>
      <c r="G76" s="16">
        <v>2066581</v>
      </c>
      <c r="H76" s="16">
        <v>10</v>
      </c>
      <c r="I76" s="16">
        <v>10</v>
      </c>
      <c r="J76" s="18"/>
      <c r="K76" s="17" t="s">
        <v>35</v>
      </c>
      <c r="L76" s="1"/>
    </row>
    <row r="77" spans="1:12" ht="15" customHeight="1" x14ac:dyDescent="0.25">
      <c r="A77" s="14" t="s">
        <v>35</v>
      </c>
      <c r="B77" s="14" t="s">
        <v>35</v>
      </c>
      <c r="C77" s="14" t="s">
        <v>129</v>
      </c>
      <c r="D77" s="15" t="s">
        <v>130</v>
      </c>
      <c r="E77" s="16">
        <v>173391010</v>
      </c>
      <c r="F77" s="16">
        <v>173391010</v>
      </c>
      <c r="G77" s="16">
        <v>301405145</v>
      </c>
      <c r="H77" s="16">
        <v>180673432</v>
      </c>
      <c r="I77" s="16">
        <v>10</v>
      </c>
      <c r="J77" s="16">
        <f>I77-H77</f>
        <v>-180673422</v>
      </c>
      <c r="K77" s="17">
        <f>(J77/H77)</f>
        <v>-0.99999994465151909</v>
      </c>
      <c r="L77" s="1"/>
    </row>
    <row r="78" spans="1:12" ht="15" customHeight="1" x14ac:dyDescent="0.25">
      <c r="A78" s="14" t="s">
        <v>35</v>
      </c>
      <c r="B78" s="14" t="s">
        <v>50</v>
      </c>
      <c r="C78" s="14" t="s">
        <v>35</v>
      </c>
      <c r="D78" s="15" t="s">
        <v>131</v>
      </c>
      <c r="E78" s="16">
        <v>15110994</v>
      </c>
      <c r="F78" s="16">
        <v>15110994</v>
      </c>
      <c r="G78" s="16">
        <v>7218760</v>
      </c>
      <c r="H78" s="16">
        <v>15745656</v>
      </c>
      <c r="I78" s="16">
        <v>4231145</v>
      </c>
      <c r="J78" s="16">
        <f>I78-H78</f>
        <v>-11514511</v>
      </c>
      <c r="K78" s="17">
        <f>(J78/H78)</f>
        <v>-0.73128175796549855</v>
      </c>
      <c r="L78" s="1"/>
    </row>
    <row r="79" spans="1:12" ht="15" customHeight="1" x14ac:dyDescent="0.25">
      <c r="A79" s="14" t="s">
        <v>35</v>
      </c>
      <c r="B79" s="14" t="s">
        <v>35</v>
      </c>
      <c r="C79" s="14" t="s">
        <v>132</v>
      </c>
      <c r="D79" s="15" t="s">
        <v>53</v>
      </c>
      <c r="E79" s="16">
        <v>4238522</v>
      </c>
      <c r="F79" s="16">
        <v>4238522</v>
      </c>
      <c r="G79" s="16">
        <v>2788995</v>
      </c>
      <c r="H79" s="16">
        <v>4416540</v>
      </c>
      <c r="I79" s="16">
        <v>4231145</v>
      </c>
      <c r="J79" s="16">
        <f>I79-H79</f>
        <v>-185395</v>
      </c>
      <c r="K79" s="17">
        <f>(J79/H79)</f>
        <v>-4.197743029611415E-2</v>
      </c>
      <c r="L79" s="1"/>
    </row>
    <row r="80" spans="1:12" ht="15" customHeight="1" x14ac:dyDescent="0.25">
      <c r="A80" s="14" t="s">
        <v>35</v>
      </c>
      <c r="B80" s="14" t="s">
        <v>35</v>
      </c>
      <c r="C80" s="14" t="s">
        <v>133</v>
      </c>
      <c r="D80" s="15" t="s">
        <v>134</v>
      </c>
      <c r="E80" s="16">
        <v>10872472</v>
      </c>
      <c r="F80" s="16">
        <v>10872472</v>
      </c>
      <c r="G80" s="16">
        <v>4429765</v>
      </c>
      <c r="H80" s="16">
        <v>11329116</v>
      </c>
      <c r="I80" s="16">
        <v>0</v>
      </c>
      <c r="J80" s="16">
        <f>I80-H80</f>
        <v>-11329116</v>
      </c>
      <c r="K80" s="17">
        <f>(J80/H80)</f>
        <v>-1</v>
      </c>
      <c r="L80" s="1"/>
    </row>
    <row r="81" spans="1:12" ht="15" customHeight="1" x14ac:dyDescent="0.25">
      <c r="A81" s="14" t="s">
        <v>35</v>
      </c>
      <c r="B81" s="14" t="s">
        <v>56</v>
      </c>
      <c r="C81" s="14" t="s">
        <v>35</v>
      </c>
      <c r="D81" s="15" t="s">
        <v>135</v>
      </c>
      <c r="E81" s="16">
        <v>0</v>
      </c>
      <c r="F81" s="16">
        <v>4950</v>
      </c>
      <c r="G81" s="16">
        <v>5748</v>
      </c>
      <c r="H81" s="16">
        <v>0</v>
      </c>
      <c r="I81" s="16">
        <v>0</v>
      </c>
      <c r="J81" s="18"/>
      <c r="K81" s="17" t="s">
        <v>35</v>
      </c>
      <c r="L81" s="1"/>
    </row>
    <row r="82" spans="1:12" ht="15" customHeight="1" x14ac:dyDescent="0.25">
      <c r="A82" s="14" t="s">
        <v>35</v>
      </c>
      <c r="B82" s="14" t="s">
        <v>35</v>
      </c>
      <c r="C82" s="14" t="s">
        <v>52</v>
      </c>
      <c r="D82" s="15" t="s">
        <v>136</v>
      </c>
      <c r="E82" s="16">
        <v>0</v>
      </c>
      <c r="F82" s="16">
        <v>4950</v>
      </c>
      <c r="G82" s="16">
        <v>5748</v>
      </c>
      <c r="H82" s="16">
        <v>0</v>
      </c>
      <c r="I82" s="16">
        <v>0</v>
      </c>
      <c r="J82" s="18"/>
      <c r="K82" s="17" t="s">
        <v>35</v>
      </c>
      <c r="L82" s="1"/>
    </row>
    <row r="83" spans="1:12" ht="15" customHeight="1" x14ac:dyDescent="0.25">
      <c r="A83" s="14" t="s">
        <v>35</v>
      </c>
      <c r="B83" s="14" t="s">
        <v>11</v>
      </c>
      <c r="C83" s="14" t="s">
        <v>35</v>
      </c>
      <c r="D83" s="15" t="s">
        <v>137</v>
      </c>
      <c r="E83" s="16">
        <v>0</v>
      </c>
      <c r="F83" s="16">
        <v>0</v>
      </c>
      <c r="G83" s="16">
        <v>0</v>
      </c>
      <c r="H83" s="16">
        <v>0</v>
      </c>
      <c r="I83" s="16">
        <v>11762987</v>
      </c>
      <c r="J83" s="16">
        <f>I83-H83</f>
        <v>11762987</v>
      </c>
      <c r="K83" s="17" t="s">
        <v>35</v>
      </c>
      <c r="L83" s="1"/>
    </row>
    <row r="84" spans="1:12" ht="27" customHeight="1" x14ac:dyDescent="0.25">
      <c r="A84" s="14" t="s">
        <v>35</v>
      </c>
      <c r="B84" s="14" t="s">
        <v>35</v>
      </c>
      <c r="C84" s="14" t="s">
        <v>98</v>
      </c>
      <c r="D84" s="15" t="s">
        <v>125</v>
      </c>
      <c r="E84" s="16">
        <v>0</v>
      </c>
      <c r="F84" s="16">
        <v>0</v>
      </c>
      <c r="G84" s="16">
        <v>0</v>
      </c>
      <c r="H84" s="16">
        <v>0</v>
      </c>
      <c r="I84" s="16">
        <v>375120</v>
      </c>
      <c r="J84" s="16">
        <f>I84-H84</f>
        <v>375120</v>
      </c>
      <c r="K84" s="17" t="s">
        <v>35</v>
      </c>
      <c r="L84" s="1"/>
    </row>
    <row r="85" spans="1:12" ht="42.95" customHeight="1" x14ac:dyDescent="0.25">
      <c r="A85" s="14" t="s">
        <v>35</v>
      </c>
      <c r="B85" s="14" t="s">
        <v>35</v>
      </c>
      <c r="C85" s="14" t="s">
        <v>112</v>
      </c>
      <c r="D85" s="15" t="s">
        <v>127</v>
      </c>
      <c r="E85" s="16">
        <v>0</v>
      </c>
      <c r="F85" s="16">
        <v>0</v>
      </c>
      <c r="G85" s="16">
        <v>0</v>
      </c>
      <c r="H85" s="16">
        <v>0</v>
      </c>
      <c r="I85" s="16">
        <v>58751</v>
      </c>
      <c r="J85" s="16">
        <f>I85-H85</f>
        <v>58751</v>
      </c>
      <c r="K85" s="17" t="s">
        <v>35</v>
      </c>
      <c r="L85" s="1"/>
    </row>
    <row r="86" spans="1:12" ht="15" customHeight="1" x14ac:dyDescent="0.25">
      <c r="A86" s="14" t="s">
        <v>35</v>
      </c>
      <c r="B86" s="14" t="s">
        <v>35</v>
      </c>
      <c r="C86" s="14" t="s">
        <v>133</v>
      </c>
      <c r="D86" s="15" t="s">
        <v>134</v>
      </c>
      <c r="E86" s="16">
        <v>0</v>
      </c>
      <c r="F86" s="16">
        <v>0</v>
      </c>
      <c r="G86" s="16">
        <v>0</v>
      </c>
      <c r="H86" s="16">
        <v>0</v>
      </c>
      <c r="I86" s="16">
        <v>11329116</v>
      </c>
      <c r="J86" s="16">
        <f>I86-H86</f>
        <v>11329116</v>
      </c>
      <c r="K86" s="17" t="s">
        <v>35</v>
      </c>
      <c r="L86" s="1"/>
    </row>
    <row r="87" spans="1:12" ht="15" customHeight="1" x14ac:dyDescent="0.25">
      <c r="A87" s="14" t="s">
        <v>138</v>
      </c>
      <c r="B87" s="14" t="s">
        <v>35</v>
      </c>
      <c r="C87" s="14" t="s">
        <v>35</v>
      </c>
      <c r="D87" s="15" t="s">
        <v>139</v>
      </c>
      <c r="E87" s="16">
        <v>10</v>
      </c>
      <c r="F87" s="16">
        <v>10</v>
      </c>
      <c r="G87" s="16">
        <v>1080943</v>
      </c>
      <c r="H87" s="16">
        <v>10</v>
      </c>
      <c r="I87" s="16">
        <v>10</v>
      </c>
      <c r="J87" s="18"/>
      <c r="K87" s="17" t="s">
        <v>35</v>
      </c>
      <c r="L87" s="1"/>
    </row>
    <row r="88" spans="1:12" ht="15" customHeight="1" x14ac:dyDescent="0.25">
      <c r="A88" s="14" t="s">
        <v>35</v>
      </c>
      <c r="B88" s="14" t="s">
        <v>62</v>
      </c>
      <c r="C88" s="14" t="s">
        <v>35</v>
      </c>
      <c r="D88" s="15" t="s">
        <v>140</v>
      </c>
      <c r="E88" s="16">
        <v>10</v>
      </c>
      <c r="F88" s="16">
        <v>10</v>
      </c>
      <c r="G88" s="16">
        <v>1080943</v>
      </c>
      <c r="H88" s="16">
        <v>10</v>
      </c>
      <c r="I88" s="16">
        <v>10</v>
      </c>
      <c r="J88" s="18"/>
      <c r="K88" s="17" t="s">
        <v>35</v>
      </c>
      <c r="L88" s="1"/>
    </row>
    <row r="89" spans="1:12" ht="15" customHeight="1" x14ac:dyDescent="0.25">
      <c r="A89" s="14" t="s">
        <v>141</v>
      </c>
      <c r="B89" s="14" t="s">
        <v>35</v>
      </c>
      <c r="C89" s="14" t="s">
        <v>35</v>
      </c>
      <c r="D89" s="15" t="s">
        <v>142</v>
      </c>
      <c r="E89" s="16">
        <v>10</v>
      </c>
      <c r="F89" s="16">
        <v>10</v>
      </c>
      <c r="G89" s="16">
        <v>286039</v>
      </c>
      <c r="H89" s="16">
        <v>10</v>
      </c>
      <c r="I89" s="16">
        <v>10</v>
      </c>
      <c r="J89" s="18"/>
      <c r="K89" s="17" t="s">
        <v>35</v>
      </c>
      <c r="L89" s="1"/>
    </row>
    <row r="90" spans="1:12" ht="15" customHeight="1" x14ac:dyDescent="0.25">
      <c r="A90" s="14" t="s">
        <v>35</v>
      </c>
      <c r="B90" s="14" t="s">
        <v>39</v>
      </c>
      <c r="C90" s="14" t="s">
        <v>35</v>
      </c>
      <c r="D90" s="15" t="s">
        <v>143</v>
      </c>
      <c r="E90" s="16">
        <v>10</v>
      </c>
      <c r="F90" s="16">
        <v>10</v>
      </c>
      <c r="G90" s="16">
        <v>286039</v>
      </c>
      <c r="H90" s="16">
        <v>10</v>
      </c>
      <c r="I90" s="16">
        <v>10</v>
      </c>
      <c r="J90" s="18"/>
      <c r="K90" s="17" t="s">
        <v>35</v>
      </c>
      <c r="L90" s="1"/>
    </row>
    <row r="91" spans="1:12" ht="15" customHeight="1" x14ac:dyDescent="0.25">
      <c r="A91" s="14" t="s">
        <v>144</v>
      </c>
      <c r="B91" s="14" t="s">
        <v>35</v>
      </c>
      <c r="C91" s="14" t="s">
        <v>35</v>
      </c>
      <c r="D91" s="15" t="s">
        <v>145</v>
      </c>
      <c r="E91" s="16">
        <v>260511</v>
      </c>
      <c r="F91" s="16">
        <v>383394</v>
      </c>
      <c r="G91" s="16">
        <v>210105</v>
      </c>
      <c r="H91" s="16">
        <v>271452</v>
      </c>
      <c r="I91" s="16">
        <v>399497</v>
      </c>
      <c r="J91" s="16">
        <f>I91-H91</f>
        <v>128045</v>
      </c>
      <c r="K91" s="17">
        <f>(J91/H91)</f>
        <v>0.47170402133710565</v>
      </c>
      <c r="L91" s="1"/>
    </row>
    <row r="92" spans="1:12" ht="15" customHeight="1" x14ac:dyDescent="0.25">
      <c r="A92" s="14" t="s">
        <v>35</v>
      </c>
      <c r="B92" s="14" t="s">
        <v>50</v>
      </c>
      <c r="C92" s="14" t="s">
        <v>35</v>
      </c>
      <c r="D92" s="15" t="s">
        <v>69</v>
      </c>
      <c r="E92" s="16">
        <v>160461</v>
      </c>
      <c r="F92" s="16">
        <v>160461</v>
      </c>
      <c r="G92" s="16">
        <v>149881</v>
      </c>
      <c r="H92" s="16">
        <v>167200</v>
      </c>
      <c r="I92" s="16">
        <v>167200</v>
      </c>
      <c r="J92" s="18"/>
      <c r="K92" s="17" t="s">
        <v>35</v>
      </c>
      <c r="L92" s="1"/>
    </row>
    <row r="93" spans="1:12" ht="15" customHeight="1" x14ac:dyDescent="0.25">
      <c r="A93" s="14" t="s">
        <v>35</v>
      </c>
      <c r="B93" s="14" t="s">
        <v>37</v>
      </c>
      <c r="C93" s="14" t="s">
        <v>35</v>
      </c>
      <c r="D93" s="15" t="s">
        <v>70</v>
      </c>
      <c r="E93" s="16">
        <v>0</v>
      </c>
      <c r="F93" s="16">
        <v>79617</v>
      </c>
      <c r="G93" s="16">
        <v>1071</v>
      </c>
      <c r="H93" s="16">
        <v>0</v>
      </c>
      <c r="I93" s="16">
        <v>82961</v>
      </c>
      <c r="J93" s="16">
        <f>I93-H93</f>
        <v>82961</v>
      </c>
      <c r="K93" s="17" t="s">
        <v>35</v>
      </c>
      <c r="L93" s="1"/>
    </row>
    <row r="94" spans="1:12" ht="15" customHeight="1" x14ac:dyDescent="0.25">
      <c r="A94" s="14" t="s">
        <v>35</v>
      </c>
      <c r="B94" s="14" t="s">
        <v>41</v>
      </c>
      <c r="C94" s="14" t="s">
        <v>35</v>
      </c>
      <c r="D94" s="15" t="s">
        <v>146</v>
      </c>
      <c r="E94" s="16">
        <v>22770</v>
      </c>
      <c r="F94" s="16">
        <v>66036</v>
      </c>
      <c r="G94" s="16">
        <v>42865</v>
      </c>
      <c r="H94" s="16">
        <v>23726</v>
      </c>
      <c r="I94" s="16">
        <v>68810</v>
      </c>
      <c r="J94" s="16">
        <f>I94-H94</f>
        <v>45084</v>
      </c>
      <c r="K94" s="17">
        <f>(J94/H94)</f>
        <v>1.9001938801315013</v>
      </c>
      <c r="L94" s="1"/>
    </row>
    <row r="95" spans="1:12" ht="15" customHeight="1" x14ac:dyDescent="0.25">
      <c r="A95" s="14" t="s">
        <v>35</v>
      </c>
      <c r="B95" s="14" t="s">
        <v>54</v>
      </c>
      <c r="C95" s="14" t="s">
        <v>35</v>
      </c>
      <c r="D95" s="15" t="s">
        <v>147</v>
      </c>
      <c r="E95" s="16">
        <v>77280</v>
      </c>
      <c r="F95" s="16">
        <v>77280</v>
      </c>
      <c r="G95" s="16">
        <v>16288</v>
      </c>
      <c r="H95" s="16">
        <v>80526</v>
      </c>
      <c r="I95" s="16">
        <v>80526</v>
      </c>
      <c r="J95" s="18"/>
      <c r="K95" s="17" t="s">
        <v>35</v>
      </c>
      <c r="L95" s="1"/>
    </row>
    <row r="96" spans="1:12" ht="15" customHeight="1" x14ac:dyDescent="0.25">
      <c r="A96" s="14" t="s">
        <v>148</v>
      </c>
      <c r="B96" s="14" t="s">
        <v>35</v>
      </c>
      <c r="C96" s="14" t="s">
        <v>35</v>
      </c>
      <c r="D96" s="15" t="s">
        <v>149</v>
      </c>
      <c r="E96" s="16">
        <v>80436556</v>
      </c>
      <c r="F96" s="16">
        <v>80436556</v>
      </c>
      <c r="G96" s="16">
        <v>0</v>
      </c>
      <c r="H96" s="16">
        <v>80436556</v>
      </c>
      <c r="I96" s="16">
        <v>80782613</v>
      </c>
      <c r="J96" s="16">
        <f>I96-H96</f>
        <v>346057</v>
      </c>
      <c r="K96" s="17">
        <f>(J96/H96)</f>
        <v>4.3022354164442347E-3</v>
      </c>
      <c r="L96" s="1"/>
    </row>
    <row r="97" spans="1:12" ht="15" customHeight="1" x14ac:dyDescent="0.25">
      <c r="A97" s="14" t="s">
        <v>35</v>
      </c>
      <c r="B97" s="14" t="s">
        <v>14</v>
      </c>
      <c r="C97" s="14" t="s">
        <v>35</v>
      </c>
      <c r="D97" s="15" t="s">
        <v>150</v>
      </c>
      <c r="E97" s="16">
        <v>80436556</v>
      </c>
      <c r="F97" s="16">
        <v>80436556</v>
      </c>
      <c r="G97" s="16">
        <v>0</v>
      </c>
      <c r="H97" s="16">
        <v>80436556</v>
      </c>
      <c r="I97" s="16">
        <v>80782613</v>
      </c>
      <c r="J97" s="16">
        <f>I97-H97</f>
        <v>346057</v>
      </c>
      <c r="K97" s="17">
        <f>(J97/H97)</f>
        <v>4.3022354164442347E-3</v>
      </c>
      <c r="L97" s="1"/>
    </row>
    <row r="98" spans="1:12" ht="15" customHeight="1" x14ac:dyDescent="0.25">
      <c r="A98" s="14" t="s">
        <v>151</v>
      </c>
      <c r="B98" s="14" t="s">
        <v>35</v>
      </c>
      <c r="C98" s="14" t="s">
        <v>35</v>
      </c>
      <c r="D98" s="15" t="s">
        <v>152</v>
      </c>
      <c r="E98" s="16">
        <v>10557</v>
      </c>
      <c r="F98" s="16">
        <v>10557</v>
      </c>
      <c r="G98" s="16">
        <v>1262</v>
      </c>
      <c r="H98" s="16">
        <v>11000</v>
      </c>
      <c r="I98" s="16">
        <v>11000</v>
      </c>
      <c r="J98" s="18"/>
      <c r="K98" s="17" t="s">
        <v>35</v>
      </c>
      <c r="L98" s="1"/>
    </row>
    <row r="99" spans="1:12" ht="15" customHeight="1" x14ac:dyDescent="0.25">
      <c r="A99" s="14" t="s">
        <v>35</v>
      </c>
      <c r="B99" s="14" t="s">
        <v>14</v>
      </c>
      <c r="C99" s="14" t="s">
        <v>35</v>
      </c>
      <c r="D99" s="15" t="s">
        <v>76</v>
      </c>
      <c r="E99" s="16">
        <v>10557</v>
      </c>
      <c r="F99" s="16">
        <v>10557</v>
      </c>
      <c r="G99" s="16">
        <v>1262</v>
      </c>
      <c r="H99" s="16">
        <v>11000</v>
      </c>
      <c r="I99" s="16">
        <v>11000</v>
      </c>
      <c r="J99" s="18"/>
      <c r="K99" s="17" t="s">
        <v>35</v>
      </c>
      <c r="L99" s="1"/>
    </row>
    <row r="100" spans="1:12" ht="15" customHeight="1" x14ac:dyDescent="0.25">
      <c r="A100" s="14" t="s">
        <v>153</v>
      </c>
      <c r="B100" s="14" t="s">
        <v>35</v>
      </c>
      <c r="C100" s="14" t="s">
        <v>35</v>
      </c>
      <c r="D100" s="15" t="s">
        <v>154</v>
      </c>
      <c r="E100" s="16">
        <v>10</v>
      </c>
      <c r="F100" s="16">
        <v>10</v>
      </c>
      <c r="G100" s="16">
        <v>0</v>
      </c>
      <c r="H100" s="16">
        <v>10</v>
      </c>
      <c r="I100" s="16">
        <v>10</v>
      </c>
      <c r="J100" s="18"/>
      <c r="K100" s="17" t="s">
        <v>35</v>
      </c>
      <c r="L100" s="1"/>
    </row>
    <row r="101" spans="1:12" ht="15" customHeight="1" x14ac:dyDescent="0.25">
      <c r="A101" s="14" t="s">
        <v>35</v>
      </c>
      <c r="B101" s="14" t="s">
        <v>56</v>
      </c>
      <c r="C101" s="14" t="s">
        <v>35</v>
      </c>
      <c r="D101" s="15" t="s">
        <v>155</v>
      </c>
      <c r="E101" s="16">
        <v>10</v>
      </c>
      <c r="F101" s="16">
        <v>10</v>
      </c>
      <c r="G101" s="16">
        <v>0</v>
      </c>
      <c r="H101" s="16">
        <v>10</v>
      </c>
      <c r="I101" s="16">
        <v>10</v>
      </c>
      <c r="J101" s="18"/>
      <c r="K101" s="17" t="s">
        <v>35</v>
      </c>
      <c r="L101" s="1"/>
    </row>
    <row r="102" spans="1:12" ht="15" customHeight="1" x14ac:dyDescent="0.25">
      <c r="A102" s="14" t="s">
        <v>156</v>
      </c>
      <c r="B102" s="14" t="s">
        <v>35</v>
      </c>
      <c r="C102" s="14" t="s">
        <v>35</v>
      </c>
      <c r="D102" s="15" t="s">
        <v>157</v>
      </c>
      <c r="E102" s="16">
        <v>8000000</v>
      </c>
      <c r="F102" s="16">
        <v>8000000</v>
      </c>
      <c r="G102" s="16">
        <v>0</v>
      </c>
      <c r="H102" s="16">
        <v>8000000</v>
      </c>
      <c r="I102" s="16">
        <v>8000000</v>
      </c>
      <c r="J102" s="18"/>
      <c r="K102" s="17" t="s">
        <v>35</v>
      </c>
      <c r="L102" s="1"/>
    </row>
    <row r="103" spans="1:12" ht="15" customHeight="1" x14ac:dyDescent="0.25">
      <c r="A103" s="19"/>
      <c r="B103" s="19"/>
      <c r="C103" s="19"/>
      <c r="D103" s="19"/>
      <c r="E103" s="19"/>
      <c r="F103" s="19"/>
      <c r="G103" s="19"/>
      <c r="H103" s="19"/>
      <c r="I103" s="19"/>
      <c r="J103" s="19"/>
      <c r="K103" s="19"/>
      <c r="L103" s="1"/>
    </row>
    <row r="104" spans="1:12" ht="1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</row>
    <row r="105" spans="1:12" ht="15" customHeight="1" x14ac:dyDescent="0.25">
      <c r="A105" s="42" t="s">
        <v>158</v>
      </c>
      <c r="B105" s="43"/>
      <c r="C105" s="43"/>
      <c r="D105" s="43"/>
      <c r="E105" s="20">
        <v>10634626183</v>
      </c>
      <c r="F105" s="20">
        <v>10652998242</v>
      </c>
      <c r="G105" s="20">
        <v>7304030453</v>
      </c>
      <c r="H105" s="20">
        <v>11003944761</v>
      </c>
      <c r="I105" s="20">
        <v>11076206948</v>
      </c>
      <c r="J105" s="20">
        <v>72262187</v>
      </c>
      <c r="K105" s="21">
        <v>6.566934728363092E-3</v>
      </c>
      <c r="L105" s="1"/>
    </row>
    <row r="106" spans="1:12" ht="15" customHeight="1" x14ac:dyDescent="0.25">
      <c r="A106" s="44" t="s">
        <v>159</v>
      </c>
      <c r="B106" s="45"/>
      <c r="C106" s="45"/>
      <c r="D106" s="45"/>
      <c r="E106" s="45"/>
      <c r="F106" s="45"/>
      <c r="G106" s="45"/>
      <c r="H106" s="45"/>
      <c r="I106" s="45"/>
      <c r="J106" s="1"/>
      <c r="K106" s="1"/>
      <c r="L106" s="1"/>
    </row>
    <row r="107" spans="1:12" ht="5.0999999999999996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</row>
  </sheetData>
  <mergeCells count="17">
    <mergeCell ref="J10:J11"/>
    <mergeCell ref="K10:K11"/>
    <mergeCell ref="A105:D105"/>
    <mergeCell ref="A106:I106"/>
    <mergeCell ref="A6:B6"/>
    <mergeCell ref="C6:F6"/>
    <mergeCell ref="A7:B7"/>
    <mergeCell ref="C7:F7"/>
    <mergeCell ref="A9:A11"/>
    <mergeCell ref="B9:B11"/>
    <mergeCell ref="C9:C11"/>
    <mergeCell ref="D9:D11"/>
    <mergeCell ref="A1:I1"/>
    <mergeCell ref="A2:I2"/>
    <mergeCell ref="A3:I3"/>
    <mergeCell ref="A5:B5"/>
    <mergeCell ref="C5:F5"/>
  </mergeCells>
  <pageMargins left="0" right="0" top="0" bottom="0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cuadro Comparativo analitico</vt:lpstr>
      <vt:lpstr>JR_PAGE_ANCHOR_0_1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2024-09-26T15:34:23Z</dcterms:modified>
</cp:coreProperties>
</file>