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6DEF1EB-ECE1-4AC5-9506-A9F8B3488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analitico'!$A$1:$M$39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K20" i="1"/>
  <c r="L19" i="1"/>
  <c r="K19" i="1"/>
  <c r="K18" i="1"/>
  <c r="L18" i="1" s="1"/>
  <c r="K16" i="1"/>
  <c r="L16" i="1" s="1"/>
  <c r="K15" i="1"/>
  <c r="L15" i="1" s="1"/>
  <c r="K12" i="1"/>
  <c r="L12" i="1" s="1"/>
</calcChain>
</file>

<file path=xl/sharedStrings.xml><?xml version="1.0" encoding="utf-8"?>
<sst xmlns="http://schemas.openxmlformats.org/spreadsheetml/2006/main" count="155" uniqueCount="79">
  <si>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</si>
  <si>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</si>
  <si>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</si>
  <si>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</si>
  <si>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</si>
  <si>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</si>
  <si>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</si>
  <si>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</si>
  <si>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</si>
  <si>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</si>
  <si>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</si>
  <si>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</si>
  <si>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</si>
  <si>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SISTEMA NACIONAL DE CUIDADOS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</si>
  <si>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</si>
  <si>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08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</si>
  <si>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</si>
  <si>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</si>
  <si>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</si>
  <si>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</si>
  <si>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</si>
  <si>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</si>
  <si>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</si>
  <si>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</si>
  <si>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</si>
  <si>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</si>
  <si>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</si>
  <si>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</si>
  <si>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</si>
  <si>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</si>
  <si>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</si>
  <si>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</si>
  <si>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</si>
  <si>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</si>
  <si>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</si>
  <si>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</si>
  <si>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</si>
  <si>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</si>
  <si>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</si>
  <si>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</si>
  <si>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</si>
  <si>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</si>
  <si>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</si>
  <si>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</si>
  <si>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</si>
  <si>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</si>
  <si>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</si>
  <si>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</si>
  <si>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</si>
  <si>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</si>
  <si>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</si>
  <si>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352</t>
    </r>
  </si>
  <si>
    <r>
      <rPr>
        <sz val="10"/>
        <rFont val="Times New Roman"/>
      </rPr>
      <t>Programa Pago Cuidadores de Personas con Discapacidad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</si>
  <si>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</si>
  <si>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</si>
  <si>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</si>
  <si>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Programas de Cuidados SENADIS</t>
    </r>
  </si>
  <si>
    <r>
      <rPr>
        <sz val="10"/>
        <rFont val="Times New Roman"/>
      </rPr>
      <t>003</t>
    </r>
  </si>
  <si>
    <r>
      <rPr>
        <sz val="10"/>
        <rFont val="Times New Roman"/>
      </rPr>
      <t>Programas de Cuidados SENAMA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</si>
  <si>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</si>
  <si>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</si>
  <si>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351</t>
    </r>
  </si>
  <si>
    <r>
      <rPr>
        <sz val="10"/>
        <rFont val="Times New Roman"/>
      </rPr>
      <t>Red Local de Apoyos y Cuidados</t>
    </r>
  </si>
  <si>
    <r>
      <rPr>
        <sz val="10"/>
        <rFont val="Times New Roman"/>
      </rPr>
      <t>Sistema Nacional de Cuidado</t>
    </r>
  </si>
  <si>
    <r>
      <rPr>
        <sz val="10"/>
        <rFont val="Times New Roman"/>
      </rPr>
      <t>354</t>
    </r>
  </si>
  <si>
    <r>
      <rPr>
        <sz val="10"/>
        <rFont val="Times New Roman"/>
      </rPr>
      <t>Centros Comunitarios de Cuidado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</si>
  <si>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</si>
  <si>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</si>
  <si>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Apoyo al Sistema Nacional de Cuidados</t>
    </r>
  </si>
  <si>
    <r>
      <rPr>
        <sz val="10"/>
        <rFont val="Times New Roman"/>
      </rPr>
      <t>Chile te Cuida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</si>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</sst>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3" fontId="2" fillId="36" borderId="9" xfId="0" applyNumberFormat="1" applyFont="1" applyFill="1" applyBorder="1" applyAlignment="1">
      <alignment horizontal="right" vertical="center" wrapText="1"/>
    </xf>
    <xf numFmtId="164" fontId="2" fillId="37" borderId="9" xfId="0" applyNumberFormat="1" applyFont="1" applyFill="1" applyBorder="1" applyAlignment="1">
      <alignment horizontal="right" vertical="center" wrapText="1"/>
    </xf>
    <xf numFmtId="0" fontId="0" fillId="39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0" fontId="0" fillId="32" borderId="14" xfId="0" applyFill="1" applyBorder="1" applyAlignment="1" applyProtection="1">
      <alignment wrapText="1"/>
      <protection locked="0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25" borderId="15" xfId="0" applyFont="1" applyFill="1" applyBorder="1" applyAlignment="1">
      <alignment horizontal="center" vertical="top" wrapText="1"/>
    </xf>
    <xf numFmtId="0" fontId="2" fillId="26" borderId="15" xfId="0" applyFont="1" applyFill="1" applyBorder="1" applyAlignment="1">
      <alignment horizontal="left" vertical="top" wrapText="1"/>
    </xf>
    <xf numFmtId="3" fontId="2" fillId="27" borderId="15" xfId="0" applyNumberFormat="1" applyFont="1" applyFill="1" applyBorder="1" applyAlignment="1">
      <alignment horizontal="right" vertical="top" wrapText="1"/>
    </xf>
    <xf numFmtId="164" fontId="2" fillId="28" borderId="15" xfId="0" applyNumberFormat="1" applyFont="1" applyFill="1" applyBorder="1" applyAlignment="1">
      <alignment horizontal="right" vertical="top" wrapText="1"/>
    </xf>
    <xf numFmtId="0" fontId="3" fillId="29" borderId="16" xfId="0" applyFont="1" applyFill="1" applyBorder="1" applyAlignment="1">
      <alignment horizontal="center" vertical="top" wrapText="1"/>
    </xf>
    <xf numFmtId="0" fontId="3" fillId="30" borderId="16" xfId="0" applyFont="1" applyFill="1" applyBorder="1" applyAlignment="1">
      <alignment horizontal="left" vertical="top" wrapText="1"/>
    </xf>
    <xf numFmtId="3" fontId="3" fillId="31" borderId="16" xfId="0" applyNumberFormat="1" applyFont="1" applyFill="1" applyBorder="1" applyAlignment="1">
      <alignment horizontal="right" vertical="top" wrapText="1"/>
    </xf>
    <xf numFmtId="0" fontId="0" fillId="32" borderId="16" xfId="0" applyFill="1" applyBorder="1" applyAlignment="1" applyProtection="1">
      <alignment wrapText="1"/>
      <protection locked="0"/>
    </xf>
    <xf numFmtId="164" fontId="3" fillId="33" borderId="16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0" fontId="0" fillId="32" borderId="17" xfId="0" applyFill="1" applyBorder="1" applyAlignment="1" applyProtection="1">
      <alignment wrapText="1"/>
      <protection locked="0"/>
    </xf>
    <xf numFmtId="164" fontId="3" fillId="33" borderId="17" xfId="0" applyNumberFormat="1" applyFont="1" applyFill="1" applyBorder="1" applyAlignment="1">
      <alignment horizontal="right" vertical="top" wrapText="1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3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39" borderId="11" xfId="0" applyFont="1" applyFill="1" applyBorder="1" applyAlignment="1">
      <alignment horizontal="center" vertical="top" wrapText="1"/>
    </xf>
    <xf numFmtId="0" fontId="2" fillId="39" borderId="10" xfId="0" applyFont="1" applyFill="1" applyBorder="1" applyAlignment="1" applyProtection="1">
      <alignment horizontal="center" vertical="top" wrapText="1"/>
      <protection locked="0"/>
    </xf>
    <xf numFmtId="0" fontId="2" fillId="34" borderId="9" xfId="0" applyFont="1" applyFill="1" applyBorder="1" applyAlignment="1">
      <alignment horizontal="left" vertical="top" wrapText="1"/>
    </xf>
    <xf numFmtId="0" fontId="2" fillId="35" borderId="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8"/>
  <sheetViews>
    <sheetView tabSelected="1" workbookViewId="0">
      <selection activeCell="V6" sqref="V6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5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15"/>
    </row>
    <row r="2" spans="1:13" ht="17.100000000000001" customHeight="1" x14ac:dyDescent="0.25">
      <c r="A2" s="15"/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5"/>
    </row>
    <row r="3" spans="1:13" ht="15" customHeight="1" x14ac:dyDescent="0.25">
      <c r="A3" s="15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5"/>
    </row>
    <row r="4" spans="1:13" ht="15" customHeight="1" x14ac:dyDescent="0.25">
      <c r="A4" s="15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5"/>
    </row>
    <row r="5" spans="1:13" ht="15" customHeight="1" x14ac:dyDescent="0.25">
      <c r="A5" s="15"/>
      <c r="B5" s="51" t="s">
        <v>4</v>
      </c>
      <c r="C5" s="52"/>
      <c r="D5" s="53" t="s">
        <v>5</v>
      </c>
      <c r="E5" s="54"/>
      <c r="F5" s="54"/>
      <c r="G5" s="54"/>
      <c r="H5" s="1"/>
      <c r="I5" s="2" t="s">
        <v>6</v>
      </c>
      <c r="J5" s="2" t="s">
        <v>7</v>
      </c>
      <c r="K5" s="1"/>
      <c r="L5" s="1"/>
      <c r="M5" s="15"/>
    </row>
    <row r="6" spans="1:13" ht="15" customHeight="1" x14ac:dyDescent="0.25">
      <c r="A6" s="15"/>
      <c r="B6" s="40" t="s">
        <v>8</v>
      </c>
      <c r="C6" s="41"/>
      <c r="D6" s="42" t="s">
        <v>9</v>
      </c>
      <c r="E6" s="43"/>
      <c r="F6" s="43"/>
      <c r="G6" s="43"/>
      <c r="H6" s="1"/>
      <c r="I6" s="2" t="s">
        <v>10</v>
      </c>
      <c r="J6" s="2" t="s">
        <v>11</v>
      </c>
      <c r="K6" s="1"/>
      <c r="L6" s="1"/>
      <c r="M6" s="15"/>
    </row>
    <row r="7" spans="1:13" ht="15" customHeight="1" x14ac:dyDescent="0.25">
      <c r="A7" s="15"/>
      <c r="B7" s="44" t="s">
        <v>12</v>
      </c>
      <c r="C7" s="45"/>
      <c r="D7" s="46" t="s">
        <v>13</v>
      </c>
      <c r="E7" s="47"/>
      <c r="F7" s="47"/>
      <c r="G7" s="47"/>
      <c r="H7" s="1"/>
      <c r="I7" s="2" t="s">
        <v>14</v>
      </c>
      <c r="J7" s="2" t="s">
        <v>15</v>
      </c>
      <c r="K7" s="1"/>
      <c r="L7" s="1"/>
      <c r="M7" s="15"/>
    </row>
    <row r="8" spans="1:13" ht="15" customHeight="1" x14ac:dyDescent="0.25">
      <c r="A8" s="15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5"/>
    </row>
    <row r="9" spans="1:13" ht="15" customHeight="1" x14ac:dyDescent="0.25">
      <c r="A9" s="15"/>
      <c r="B9" s="48" t="s">
        <v>17</v>
      </c>
      <c r="C9" s="48" t="s">
        <v>18</v>
      </c>
      <c r="D9" s="48" t="s">
        <v>19</v>
      </c>
      <c r="E9" s="4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5"/>
    </row>
    <row r="10" spans="1:13" ht="63.75" x14ac:dyDescent="0.25">
      <c r="A10" s="15"/>
      <c r="B10" s="49"/>
      <c r="C10" s="49"/>
      <c r="D10" s="49"/>
      <c r="E10" s="49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55" t="s">
        <v>33</v>
      </c>
      <c r="L10" s="55" t="s">
        <v>34</v>
      </c>
      <c r="M10" s="15"/>
    </row>
    <row r="11" spans="1:13" ht="30" customHeight="1" x14ac:dyDescent="0.25">
      <c r="A11" s="15"/>
      <c r="B11" s="50"/>
      <c r="C11" s="50"/>
      <c r="D11" s="50"/>
      <c r="E11" s="50"/>
      <c r="F11" s="16" t="s">
        <v>35</v>
      </c>
      <c r="G11" s="17" t="s">
        <v>35</v>
      </c>
      <c r="H11" s="17" t="s">
        <v>35</v>
      </c>
      <c r="I11" s="17" t="s">
        <v>36</v>
      </c>
      <c r="J11" s="17" t="s">
        <v>36</v>
      </c>
      <c r="K11" s="56"/>
      <c r="L11" s="56"/>
      <c r="M11" s="15"/>
    </row>
    <row r="12" spans="1:13" ht="15" customHeight="1" x14ac:dyDescent="0.25">
      <c r="A12" s="15"/>
      <c r="B12" s="23" t="s">
        <v>37</v>
      </c>
      <c r="C12" s="23" t="s">
        <v>37</v>
      </c>
      <c r="D12" s="23" t="s">
        <v>37</v>
      </c>
      <c r="E12" s="24" t="s">
        <v>38</v>
      </c>
      <c r="F12" s="25">
        <v>94867104</v>
      </c>
      <c r="G12" s="25">
        <v>95011170</v>
      </c>
      <c r="H12" s="25">
        <v>71452872</v>
      </c>
      <c r="I12" s="25">
        <v>98851522</v>
      </c>
      <c r="J12" s="25">
        <v>135038629</v>
      </c>
      <c r="K12" s="25">
        <f>J12-I12</f>
        <v>36187107</v>
      </c>
      <c r="L12" s="26">
        <f>(K12/I12)</f>
        <v>0.36607536503079841</v>
      </c>
      <c r="M12" s="15"/>
    </row>
    <row r="13" spans="1:13" ht="15" customHeight="1" x14ac:dyDescent="0.25">
      <c r="A13" s="15"/>
      <c r="B13" s="18" t="s">
        <v>15</v>
      </c>
      <c r="C13" s="18" t="s">
        <v>37</v>
      </c>
      <c r="D13" s="18" t="s">
        <v>37</v>
      </c>
      <c r="E13" s="19" t="s">
        <v>39</v>
      </c>
      <c r="F13" s="20">
        <v>10</v>
      </c>
      <c r="G13" s="20">
        <v>10</v>
      </c>
      <c r="H13" s="20">
        <v>0</v>
      </c>
      <c r="I13" s="20">
        <v>10</v>
      </c>
      <c r="J13" s="20">
        <v>10</v>
      </c>
      <c r="K13" s="21"/>
      <c r="L13" s="22" t="s">
        <v>37</v>
      </c>
      <c r="M13" s="15"/>
    </row>
    <row r="14" spans="1:13" ht="15" customHeight="1" x14ac:dyDescent="0.25">
      <c r="A14" s="15"/>
      <c r="B14" s="8" t="s">
        <v>37</v>
      </c>
      <c r="C14" s="8" t="s">
        <v>40</v>
      </c>
      <c r="D14" s="8" t="s">
        <v>37</v>
      </c>
      <c r="E14" s="9" t="s">
        <v>41</v>
      </c>
      <c r="F14" s="10">
        <v>10</v>
      </c>
      <c r="G14" s="10">
        <v>10</v>
      </c>
      <c r="H14" s="10">
        <v>0</v>
      </c>
      <c r="I14" s="10">
        <v>10</v>
      </c>
      <c r="J14" s="10">
        <v>10</v>
      </c>
      <c r="K14" s="11"/>
      <c r="L14" s="12" t="s">
        <v>37</v>
      </c>
      <c r="M14" s="15"/>
    </row>
    <row r="15" spans="1:13" ht="15" customHeight="1" x14ac:dyDescent="0.25">
      <c r="A15" s="15"/>
      <c r="B15" s="8" t="s">
        <v>42</v>
      </c>
      <c r="C15" s="8" t="s">
        <v>37</v>
      </c>
      <c r="D15" s="8" t="s">
        <v>37</v>
      </c>
      <c r="E15" s="9" t="s">
        <v>43</v>
      </c>
      <c r="F15" s="10">
        <v>94867084</v>
      </c>
      <c r="G15" s="10">
        <v>94867084</v>
      </c>
      <c r="H15" s="10">
        <v>71452872</v>
      </c>
      <c r="I15" s="10">
        <v>98851502</v>
      </c>
      <c r="J15" s="10">
        <v>135038609</v>
      </c>
      <c r="K15" s="10">
        <f>J15-I15</f>
        <v>36187107</v>
      </c>
      <c r="L15" s="12">
        <f>(K15/I15)</f>
        <v>0.36607543909651469</v>
      </c>
      <c r="M15" s="15"/>
    </row>
    <row r="16" spans="1:13" ht="15" customHeight="1" x14ac:dyDescent="0.25">
      <c r="A16" s="15"/>
      <c r="B16" s="8" t="s">
        <v>37</v>
      </c>
      <c r="C16" s="8" t="s">
        <v>11</v>
      </c>
      <c r="D16" s="8" t="s">
        <v>37</v>
      </c>
      <c r="E16" s="9" t="s">
        <v>44</v>
      </c>
      <c r="F16" s="10">
        <v>94867084</v>
      </c>
      <c r="G16" s="10">
        <v>94867084</v>
      </c>
      <c r="H16" s="10">
        <v>71452872</v>
      </c>
      <c r="I16" s="10">
        <v>98851502</v>
      </c>
      <c r="J16" s="10">
        <v>135038609</v>
      </c>
      <c r="K16" s="10">
        <f>J16-I16</f>
        <v>36187107</v>
      </c>
      <c r="L16" s="12">
        <f>(K16/I16)</f>
        <v>0.36607543909651469</v>
      </c>
      <c r="M16" s="15"/>
    </row>
    <row r="17" spans="1:13" ht="15" customHeight="1" x14ac:dyDescent="0.25">
      <c r="A17" s="15"/>
      <c r="B17" s="27" t="s">
        <v>45</v>
      </c>
      <c r="C17" s="27" t="s">
        <v>37</v>
      </c>
      <c r="D17" s="27" t="s">
        <v>37</v>
      </c>
      <c r="E17" s="28" t="s">
        <v>46</v>
      </c>
      <c r="F17" s="29">
        <v>10</v>
      </c>
      <c r="G17" s="29">
        <v>144076</v>
      </c>
      <c r="H17" s="29">
        <v>0</v>
      </c>
      <c r="I17" s="29">
        <v>10</v>
      </c>
      <c r="J17" s="29">
        <v>10</v>
      </c>
      <c r="K17" s="30"/>
      <c r="L17" s="31" t="s">
        <v>37</v>
      </c>
      <c r="M17" s="15"/>
    </row>
    <row r="18" spans="1:13" ht="15" customHeight="1" x14ac:dyDescent="0.25">
      <c r="A18" s="15"/>
      <c r="B18" s="23" t="s">
        <v>37</v>
      </c>
      <c r="C18" s="23" t="s">
        <v>37</v>
      </c>
      <c r="D18" s="23" t="s">
        <v>37</v>
      </c>
      <c r="E18" s="24" t="s">
        <v>47</v>
      </c>
      <c r="F18" s="25">
        <v>94867104</v>
      </c>
      <c r="G18" s="25">
        <v>95011170</v>
      </c>
      <c r="H18" s="25">
        <v>71930140</v>
      </c>
      <c r="I18" s="25">
        <v>98851522</v>
      </c>
      <c r="J18" s="25">
        <v>135038629</v>
      </c>
      <c r="K18" s="25">
        <f t="shared" ref="K18:K32" si="0">J18-I18</f>
        <v>36187107</v>
      </c>
      <c r="L18" s="26">
        <f>(K18/I18)</f>
        <v>0.36607536503079841</v>
      </c>
      <c r="M18" s="15"/>
    </row>
    <row r="19" spans="1:13" ht="15" customHeight="1" x14ac:dyDescent="0.25">
      <c r="A19" s="15"/>
      <c r="B19" s="18" t="s">
        <v>48</v>
      </c>
      <c r="C19" s="18" t="s">
        <v>37</v>
      </c>
      <c r="D19" s="18" t="s">
        <v>37</v>
      </c>
      <c r="E19" s="19" t="s">
        <v>49</v>
      </c>
      <c r="F19" s="20">
        <v>94867084</v>
      </c>
      <c r="G19" s="20">
        <v>94867084</v>
      </c>
      <c r="H19" s="20">
        <v>71786065</v>
      </c>
      <c r="I19" s="20">
        <v>98851502</v>
      </c>
      <c r="J19" s="20">
        <v>135038609</v>
      </c>
      <c r="K19" s="20">
        <f t="shared" si="0"/>
        <v>36187107</v>
      </c>
      <c r="L19" s="22">
        <f>(K19/I19)</f>
        <v>0.36607543909651469</v>
      </c>
      <c r="M19" s="15"/>
    </row>
    <row r="20" spans="1:13" ht="15" customHeight="1" x14ac:dyDescent="0.25">
      <c r="A20" s="15"/>
      <c r="B20" s="8" t="s">
        <v>37</v>
      </c>
      <c r="C20" s="8" t="s">
        <v>11</v>
      </c>
      <c r="D20" s="8" t="s">
        <v>37</v>
      </c>
      <c r="E20" s="9" t="s">
        <v>50</v>
      </c>
      <c r="F20" s="10">
        <v>0</v>
      </c>
      <c r="G20" s="10">
        <v>0</v>
      </c>
      <c r="H20" s="10">
        <v>0</v>
      </c>
      <c r="I20" s="10">
        <v>0</v>
      </c>
      <c r="J20" s="10">
        <v>12362129</v>
      </c>
      <c r="K20" s="10">
        <f t="shared" si="0"/>
        <v>12362129</v>
      </c>
      <c r="L20" s="12" t="s">
        <v>37</v>
      </c>
      <c r="M20" s="15"/>
    </row>
    <row r="21" spans="1:13" ht="15" customHeight="1" x14ac:dyDescent="0.25">
      <c r="A21" s="15"/>
      <c r="B21" s="8" t="s">
        <v>37</v>
      </c>
      <c r="C21" s="8" t="s">
        <v>37</v>
      </c>
      <c r="D21" s="8" t="s">
        <v>51</v>
      </c>
      <c r="E21" s="9" t="s">
        <v>52</v>
      </c>
      <c r="F21" s="10">
        <v>0</v>
      </c>
      <c r="G21" s="10">
        <v>0</v>
      </c>
      <c r="H21" s="10">
        <v>0</v>
      </c>
      <c r="I21" s="10">
        <v>0</v>
      </c>
      <c r="J21" s="10">
        <v>12362129</v>
      </c>
      <c r="K21" s="10">
        <f t="shared" si="0"/>
        <v>12362129</v>
      </c>
      <c r="L21" s="12" t="s">
        <v>37</v>
      </c>
      <c r="M21" s="15"/>
    </row>
    <row r="22" spans="1:13" ht="15" customHeight="1" x14ac:dyDescent="0.25">
      <c r="A22" s="15"/>
      <c r="B22" s="8" t="s">
        <v>37</v>
      </c>
      <c r="C22" s="8" t="s">
        <v>53</v>
      </c>
      <c r="D22" s="8" t="s">
        <v>37</v>
      </c>
      <c r="E22" s="9" t="s">
        <v>54</v>
      </c>
      <c r="F22" s="10">
        <v>64403231</v>
      </c>
      <c r="G22" s="10">
        <v>64403231</v>
      </c>
      <c r="H22" s="10">
        <v>51183857</v>
      </c>
      <c r="I22" s="10">
        <v>67108167</v>
      </c>
      <c r="J22" s="10">
        <v>72663852</v>
      </c>
      <c r="K22" s="10">
        <f t="shared" si="0"/>
        <v>5555685</v>
      </c>
      <c r="L22" s="12">
        <f t="shared" ref="L22:L28" si="1">(K22/I22)</f>
        <v>8.2787017562258855E-2</v>
      </c>
      <c r="M22" s="15"/>
    </row>
    <row r="23" spans="1:13" ht="15" customHeight="1" x14ac:dyDescent="0.25">
      <c r="A23" s="15"/>
      <c r="B23" s="8" t="s">
        <v>37</v>
      </c>
      <c r="C23" s="8" t="s">
        <v>37</v>
      </c>
      <c r="D23" s="8" t="s">
        <v>55</v>
      </c>
      <c r="E23" s="9" t="s">
        <v>56</v>
      </c>
      <c r="F23" s="10">
        <v>22957815</v>
      </c>
      <c r="G23" s="10">
        <v>22957815</v>
      </c>
      <c r="H23" s="10">
        <v>16070471</v>
      </c>
      <c r="I23" s="10">
        <v>23922043</v>
      </c>
      <c r="J23" s="10">
        <v>25791935</v>
      </c>
      <c r="K23" s="10">
        <f t="shared" si="0"/>
        <v>1869892</v>
      </c>
      <c r="L23" s="12">
        <f t="shared" si="1"/>
        <v>7.8166066334718981E-2</v>
      </c>
      <c r="M23" s="15"/>
    </row>
    <row r="24" spans="1:13" ht="15" customHeight="1" x14ac:dyDescent="0.25">
      <c r="A24" s="15"/>
      <c r="B24" s="8" t="s">
        <v>37</v>
      </c>
      <c r="C24" s="8" t="s">
        <v>37</v>
      </c>
      <c r="D24" s="8" t="s">
        <v>57</v>
      </c>
      <c r="E24" s="9" t="s">
        <v>58</v>
      </c>
      <c r="F24" s="10">
        <v>41445416</v>
      </c>
      <c r="G24" s="10">
        <v>41445416</v>
      </c>
      <c r="H24" s="10">
        <v>35113386</v>
      </c>
      <c r="I24" s="10">
        <v>43186124</v>
      </c>
      <c r="J24" s="10">
        <v>46871917</v>
      </c>
      <c r="K24" s="10">
        <f t="shared" si="0"/>
        <v>3685793</v>
      </c>
      <c r="L24" s="12">
        <f t="shared" si="1"/>
        <v>8.5346696082287912E-2</v>
      </c>
      <c r="M24" s="15"/>
    </row>
    <row r="25" spans="1:13" ht="15" customHeight="1" x14ac:dyDescent="0.25">
      <c r="A25" s="15"/>
      <c r="B25" s="8" t="s">
        <v>37</v>
      </c>
      <c r="C25" s="8" t="s">
        <v>59</v>
      </c>
      <c r="D25" s="8" t="s">
        <v>37</v>
      </c>
      <c r="E25" s="9" t="s">
        <v>60</v>
      </c>
      <c r="F25" s="10">
        <v>30463853</v>
      </c>
      <c r="G25" s="10">
        <v>30463853</v>
      </c>
      <c r="H25" s="10">
        <v>20602208</v>
      </c>
      <c r="I25" s="10">
        <v>31743335</v>
      </c>
      <c r="J25" s="10">
        <v>47721380</v>
      </c>
      <c r="K25" s="10">
        <f t="shared" si="0"/>
        <v>15978045</v>
      </c>
      <c r="L25" s="12">
        <f t="shared" si="1"/>
        <v>0.50335117592401679</v>
      </c>
      <c r="M25" s="15"/>
    </row>
    <row r="26" spans="1:13" ht="15" customHeight="1" x14ac:dyDescent="0.25">
      <c r="A26" s="15"/>
      <c r="B26" s="8" t="s">
        <v>37</v>
      </c>
      <c r="C26" s="8" t="s">
        <v>37</v>
      </c>
      <c r="D26" s="8" t="s">
        <v>61</v>
      </c>
      <c r="E26" s="9" t="s">
        <v>62</v>
      </c>
      <c r="F26" s="10">
        <v>18600006</v>
      </c>
      <c r="G26" s="10">
        <v>18600006</v>
      </c>
      <c r="H26" s="10">
        <v>8738361</v>
      </c>
      <c r="I26" s="10">
        <v>19381206</v>
      </c>
      <c r="J26" s="10">
        <v>42990440</v>
      </c>
      <c r="K26" s="10">
        <f t="shared" si="0"/>
        <v>23609234</v>
      </c>
      <c r="L26" s="12">
        <f t="shared" si="1"/>
        <v>1.2181509241478574</v>
      </c>
      <c r="M26" s="15"/>
    </row>
    <row r="27" spans="1:13" ht="15" customHeight="1" x14ac:dyDescent="0.25">
      <c r="A27" s="15"/>
      <c r="B27" s="8" t="s">
        <v>37</v>
      </c>
      <c r="C27" s="8" t="s">
        <v>37</v>
      </c>
      <c r="D27" s="8" t="s">
        <v>61</v>
      </c>
      <c r="E27" s="9" t="s">
        <v>63</v>
      </c>
      <c r="F27" s="10">
        <v>18600006</v>
      </c>
      <c r="G27" s="10">
        <v>18600006</v>
      </c>
      <c r="H27" s="10">
        <v>8738361</v>
      </c>
      <c r="I27" s="10">
        <v>19381206</v>
      </c>
      <c r="J27" s="10">
        <v>42990440</v>
      </c>
      <c r="K27" s="10">
        <f t="shared" si="0"/>
        <v>23609234</v>
      </c>
      <c r="L27" s="12">
        <f t="shared" si="1"/>
        <v>1.2181509241478574</v>
      </c>
      <c r="M27" s="15"/>
    </row>
    <row r="28" spans="1:13" ht="25.5" x14ac:dyDescent="0.25">
      <c r="A28" s="15"/>
      <c r="B28" s="8" t="s">
        <v>37</v>
      </c>
      <c r="C28" s="8" t="s">
        <v>37</v>
      </c>
      <c r="D28" s="8" t="s">
        <v>51</v>
      </c>
      <c r="E28" s="9" t="s">
        <v>52</v>
      </c>
      <c r="F28" s="10">
        <v>11863847</v>
      </c>
      <c r="G28" s="10">
        <v>11863847</v>
      </c>
      <c r="H28" s="10">
        <v>11863847</v>
      </c>
      <c r="I28" s="10">
        <v>12362129</v>
      </c>
      <c r="J28" s="10">
        <v>0</v>
      </c>
      <c r="K28" s="10">
        <f t="shared" si="0"/>
        <v>-12362129</v>
      </c>
      <c r="L28" s="12">
        <f t="shared" si="1"/>
        <v>-1</v>
      </c>
      <c r="M28" s="15"/>
    </row>
    <row r="29" spans="1:13" x14ac:dyDescent="0.25">
      <c r="A29" s="15"/>
      <c r="B29" s="8" t="s">
        <v>37</v>
      </c>
      <c r="C29" s="8" t="s">
        <v>37</v>
      </c>
      <c r="D29" s="8" t="s">
        <v>64</v>
      </c>
      <c r="E29" s="9" t="s">
        <v>65</v>
      </c>
      <c r="F29" s="10">
        <v>0</v>
      </c>
      <c r="G29" s="10">
        <v>0</v>
      </c>
      <c r="H29" s="10">
        <v>0</v>
      </c>
      <c r="I29" s="10">
        <v>0</v>
      </c>
      <c r="J29" s="10">
        <v>4730940</v>
      </c>
      <c r="K29" s="10">
        <f t="shared" si="0"/>
        <v>4730940</v>
      </c>
      <c r="L29" s="12" t="s">
        <v>37</v>
      </c>
      <c r="M29" s="15"/>
    </row>
    <row r="30" spans="1:13" ht="15" customHeight="1" x14ac:dyDescent="0.25">
      <c r="A30" s="15"/>
      <c r="B30" s="8" t="s">
        <v>37</v>
      </c>
      <c r="C30" s="8" t="s">
        <v>42</v>
      </c>
      <c r="D30" s="8" t="s">
        <v>37</v>
      </c>
      <c r="E30" s="9" t="s">
        <v>66</v>
      </c>
      <c r="F30" s="10">
        <v>0</v>
      </c>
      <c r="G30" s="10">
        <v>0</v>
      </c>
      <c r="H30" s="10">
        <v>0</v>
      </c>
      <c r="I30" s="10">
        <v>0</v>
      </c>
      <c r="J30" s="10">
        <v>2291248</v>
      </c>
      <c r="K30" s="10">
        <f t="shared" si="0"/>
        <v>2291248</v>
      </c>
      <c r="L30" s="12" t="s">
        <v>37</v>
      </c>
      <c r="M30" s="15"/>
    </row>
    <row r="31" spans="1:13" ht="15" customHeight="1" x14ac:dyDescent="0.25">
      <c r="A31" s="15"/>
      <c r="B31" s="8" t="s">
        <v>37</v>
      </c>
      <c r="C31" s="8" t="s">
        <v>37</v>
      </c>
      <c r="D31" s="8" t="s">
        <v>67</v>
      </c>
      <c r="E31" s="9" t="s">
        <v>68</v>
      </c>
      <c r="F31" s="10">
        <v>0</v>
      </c>
      <c r="G31" s="10">
        <v>0</v>
      </c>
      <c r="H31" s="10">
        <v>0</v>
      </c>
      <c r="I31" s="10">
        <v>0</v>
      </c>
      <c r="J31" s="10">
        <v>620671</v>
      </c>
      <c r="K31" s="10">
        <f t="shared" si="0"/>
        <v>620671</v>
      </c>
      <c r="L31" s="12" t="s">
        <v>37</v>
      </c>
      <c r="M31" s="15"/>
    </row>
    <row r="32" spans="1:13" ht="15" customHeight="1" x14ac:dyDescent="0.25">
      <c r="A32" s="15"/>
      <c r="B32" s="8" t="s">
        <v>37</v>
      </c>
      <c r="C32" s="8" t="s">
        <v>37</v>
      </c>
      <c r="D32" s="8" t="s">
        <v>55</v>
      </c>
      <c r="E32" s="9" t="s">
        <v>69</v>
      </c>
      <c r="F32" s="10">
        <v>0</v>
      </c>
      <c r="G32" s="10">
        <v>0</v>
      </c>
      <c r="H32" s="10">
        <v>0</v>
      </c>
      <c r="I32" s="10">
        <v>0</v>
      </c>
      <c r="J32" s="10">
        <v>1670577</v>
      </c>
      <c r="K32" s="10">
        <f t="shared" si="0"/>
        <v>1670577</v>
      </c>
      <c r="L32" s="12" t="s">
        <v>37</v>
      </c>
      <c r="M32" s="15"/>
    </row>
    <row r="33" spans="1:13" ht="15" customHeight="1" x14ac:dyDescent="0.25">
      <c r="A33" s="15"/>
      <c r="B33" s="8" t="s">
        <v>70</v>
      </c>
      <c r="C33" s="8" t="s">
        <v>37</v>
      </c>
      <c r="D33" s="8" t="s">
        <v>37</v>
      </c>
      <c r="E33" s="9" t="s">
        <v>71</v>
      </c>
      <c r="F33" s="10">
        <v>10</v>
      </c>
      <c r="G33" s="10">
        <v>10</v>
      </c>
      <c r="H33" s="10">
        <v>0</v>
      </c>
      <c r="I33" s="10">
        <v>10</v>
      </c>
      <c r="J33" s="10">
        <v>10</v>
      </c>
      <c r="K33" s="11"/>
      <c r="L33" s="12" t="s">
        <v>37</v>
      </c>
      <c r="M33" s="15"/>
    </row>
    <row r="34" spans="1:13" ht="15" customHeight="1" x14ac:dyDescent="0.25">
      <c r="A34" s="15"/>
      <c r="B34" s="8" t="s">
        <v>37</v>
      </c>
      <c r="C34" s="8" t="s">
        <v>40</v>
      </c>
      <c r="D34" s="8" t="s">
        <v>37</v>
      </c>
      <c r="E34" s="9" t="s">
        <v>72</v>
      </c>
      <c r="F34" s="10">
        <v>10</v>
      </c>
      <c r="G34" s="10">
        <v>10</v>
      </c>
      <c r="H34" s="10">
        <v>0</v>
      </c>
      <c r="I34" s="10">
        <v>10</v>
      </c>
      <c r="J34" s="10">
        <v>10</v>
      </c>
      <c r="K34" s="11"/>
      <c r="L34" s="12" t="s">
        <v>37</v>
      </c>
      <c r="M34" s="15"/>
    </row>
    <row r="35" spans="1:13" ht="15" customHeight="1" x14ac:dyDescent="0.25">
      <c r="A35" s="15"/>
      <c r="B35" s="8" t="s">
        <v>73</v>
      </c>
      <c r="C35" s="8" t="s">
        <v>37</v>
      </c>
      <c r="D35" s="8" t="s">
        <v>37</v>
      </c>
      <c r="E35" s="9" t="s">
        <v>74</v>
      </c>
      <c r="F35" s="10">
        <v>10</v>
      </c>
      <c r="G35" s="10">
        <v>144076</v>
      </c>
      <c r="H35" s="10">
        <v>144075</v>
      </c>
      <c r="I35" s="10">
        <v>10</v>
      </c>
      <c r="J35" s="10">
        <v>10</v>
      </c>
      <c r="K35" s="11"/>
      <c r="L35" s="12" t="s">
        <v>37</v>
      </c>
      <c r="M35" s="15"/>
    </row>
    <row r="36" spans="1:13" ht="15" customHeight="1" x14ac:dyDescent="0.25">
      <c r="A36" s="15"/>
      <c r="B36" s="32" t="s">
        <v>37</v>
      </c>
      <c r="C36" s="32" t="s">
        <v>75</v>
      </c>
      <c r="D36" s="32" t="s">
        <v>37</v>
      </c>
      <c r="E36" s="33" t="s">
        <v>76</v>
      </c>
      <c r="F36" s="34">
        <v>10</v>
      </c>
      <c r="G36" s="34">
        <v>144076</v>
      </c>
      <c r="H36" s="34">
        <v>144075</v>
      </c>
      <c r="I36" s="34">
        <v>10</v>
      </c>
      <c r="J36" s="34">
        <v>10</v>
      </c>
      <c r="K36" s="35"/>
      <c r="L36" s="36" t="s">
        <v>37</v>
      </c>
      <c r="M36" s="15"/>
    </row>
    <row r="37" spans="1:13" ht="15" customHeight="1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5"/>
    </row>
    <row r="38" spans="1:13" ht="15" customHeight="1" x14ac:dyDescent="0.25">
      <c r="A38" s="15"/>
      <c r="B38" s="57" t="s">
        <v>77</v>
      </c>
      <c r="C38" s="58"/>
      <c r="D38" s="58"/>
      <c r="E38" s="58"/>
      <c r="F38" s="13">
        <v>94867084</v>
      </c>
      <c r="G38" s="13">
        <v>94867084</v>
      </c>
      <c r="H38" s="13">
        <v>71786065</v>
      </c>
      <c r="I38" s="13">
        <v>98851502</v>
      </c>
      <c r="J38" s="13">
        <v>135038609</v>
      </c>
      <c r="K38" s="13">
        <v>36187107</v>
      </c>
      <c r="L38" s="14">
        <v>0.36607543909651469</v>
      </c>
      <c r="M38" s="15"/>
    </row>
    <row r="39" spans="1:13" ht="15" customHeight="1" x14ac:dyDescent="0.25">
      <c r="A39" s="15"/>
      <c r="B39" s="37" t="s">
        <v>78</v>
      </c>
      <c r="C39" s="38"/>
      <c r="D39" s="38"/>
      <c r="E39" s="38"/>
      <c r="F39" s="38"/>
      <c r="G39" s="38"/>
      <c r="H39" s="38"/>
      <c r="I39" s="38"/>
      <c r="J39" s="38"/>
      <c r="K39" s="1"/>
      <c r="L39" s="1"/>
      <c r="M39" s="15"/>
    </row>
    <row r="40" spans="1:13" ht="5.0999999999999996" customHeight="1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5"/>
    </row>
    <row r="41" spans="1:13" x14ac:dyDescent="0.25">
      <c r="A41" s="15"/>
      <c r="M41" s="15"/>
    </row>
    <row r="42" spans="1:13" x14ac:dyDescent="0.25">
      <c r="A42" s="15"/>
      <c r="M42" s="15"/>
    </row>
    <row r="43" spans="1:13" x14ac:dyDescent="0.25">
      <c r="A43" s="15"/>
      <c r="M43" s="15"/>
    </row>
    <row r="44" spans="1:13" x14ac:dyDescent="0.25">
      <c r="A44" s="15"/>
      <c r="M44" s="15"/>
    </row>
    <row r="45" spans="1:13" x14ac:dyDescent="0.25">
      <c r="A45" s="15"/>
      <c r="M45" s="15"/>
    </row>
    <row r="46" spans="1:13" x14ac:dyDescent="0.25">
      <c r="A46" s="15"/>
      <c r="M46" s="15"/>
    </row>
    <row r="47" spans="1:13" x14ac:dyDescent="0.25">
      <c r="A47" s="15"/>
      <c r="M47" s="15"/>
    </row>
    <row r="48" spans="1:13" x14ac:dyDescent="0.25">
      <c r="A48" s="15"/>
      <c r="M48" s="15"/>
    </row>
  </sheetData>
  <mergeCells count="17">
    <mergeCell ref="B38:E38"/>
    <mergeCell ref="B39:J39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  <mergeCell ref="L10:L11"/>
  </mergeCells>
  <printOptions horizontalCentered="1"/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2024-09-27T01:16:15Z</dcterms:modified>
</cp:coreProperties>
</file>