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6DDBB7E1-DF83-42FD-8668-0CE78A38C15B}" xr6:coauthVersionLast="47" xr6:coauthVersionMax="47" xr10:uidLastSave="{00000000-0000-0000-0000-000000000000}"/>
  <bookViews>
    <workbookView xWindow="4860" yWindow="1110" windowWidth="21510" windowHeight="13395" xr2:uid="{00000000-000D-0000-FFFF-FFFF00000000}"/>
  </bookViews>
  <sheets>
    <sheet name="cuadro Comparativo analitico" sheetId="1" r:id="rId1"/>
  </sheets>
  <definedNames>
    <definedName name="_xlnm.Print_Area" localSheetId="0">'cuadro Comparativo analitico'!$A$1:$M$75</definedName>
    <definedName name="JR_PAGE_ANCHOR_0_1">'cuadro Comparativo analitico'!$B$1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1" i="1" l="1"/>
  <c r="L71" i="1" s="1"/>
  <c r="K70" i="1"/>
  <c r="L70" i="1" s="1"/>
  <c r="K69" i="1"/>
  <c r="L69" i="1" s="1"/>
  <c r="K64" i="1"/>
  <c r="L64" i="1" s="1"/>
  <c r="K63" i="1"/>
  <c r="L63" i="1" s="1"/>
  <c r="K61" i="1"/>
  <c r="L61" i="1" s="1"/>
  <c r="K60" i="1"/>
  <c r="L60" i="1" s="1"/>
  <c r="K58" i="1"/>
  <c r="L58" i="1" s="1"/>
  <c r="K57" i="1"/>
  <c r="L57" i="1" s="1"/>
  <c r="K56" i="1"/>
  <c r="K55" i="1"/>
  <c r="L55" i="1" s="1"/>
  <c r="K54" i="1"/>
  <c r="K53" i="1"/>
  <c r="K50" i="1"/>
  <c r="K49" i="1"/>
  <c r="K46" i="1"/>
  <c r="L46" i="1" s="1"/>
  <c r="K45" i="1"/>
  <c r="L45" i="1" s="1"/>
  <c r="K44" i="1"/>
  <c r="L44" i="1" s="1"/>
  <c r="K43" i="1"/>
  <c r="K42" i="1"/>
  <c r="L42" i="1" s="1"/>
  <c r="K39" i="1"/>
  <c r="L39" i="1" s="1"/>
  <c r="K37" i="1"/>
  <c r="L37" i="1" s="1"/>
  <c r="K34" i="1"/>
  <c r="L34" i="1" s="1"/>
  <c r="K33" i="1"/>
  <c r="L33" i="1" s="1"/>
  <c r="K32" i="1"/>
  <c r="L32" i="1" s="1"/>
  <c r="K31" i="1"/>
  <c r="K30" i="1"/>
  <c r="K29" i="1"/>
  <c r="L29" i="1" s="1"/>
  <c r="K28" i="1"/>
  <c r="L28" i="1" s="1"/>
  <c r="K27" i="1"/>
  <c r="L27" i="1" s="1"/>
  <c r="K23" i="1"/>
  <c r="L23" i="1" s="1"/>
  <c r="K22" i="1"/>
  <c r="L22" i="1" s="1"/>
  <c r="K21" i="1"/>
  <c r="L21" i="1" s="1"/>
  <c r="K15" i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<sst xmlns="http://schemas.openxmlformats.org/spreadsheetml/2006/main" count="319" uniqueCount="132">
  <si>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</si>
  <si>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</si>
  <si>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</si>
  <si>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</si>
  <si>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</si>
  <si>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DESARROLLO SOCIAL Y FAMILIA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</si>
  <si>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</si>
  <si>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</si>
  <si>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</si>
  <si>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CORPORACIÓN NACIONAL DE DESARROLLO INDÍGENA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</si>
  <si>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</si>
  <si>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</si>
  <si>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</si>
  <si>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</si>
  <si>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</si>
  <si>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</si>
  <si>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</si>
  <si>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</si>
  <si>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</si>
  <si>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</si>
  <si>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</si>
  <si>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</si>
  <si>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</si>
  <si>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</si>
  <si>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</si>
  <si>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</si>
  <si>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</si>
  <si>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</si>
  <si>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</si>
  <si>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</si>
  <si>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</si>
  <si>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</si>
  <si>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</si>
  <si>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</si>
  <si>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</si>
  <si>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</si>
  <si>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</si>
  <si>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</si>
  <si>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</si>
  <si>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</si>
  <si>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Servicio Nacional del Patrimonio Cultural, Programa 01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</si>
  <si>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</si>
  <si>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</si>
  <si>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</si>
  <si>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</si>
  <si>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</si>
  <si>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</si>
  <si>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</si>
  <si>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</si>
  <si>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</si>
  <si>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</si>
  <si>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</si>
  <si>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</si>
  <si>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</si>
  <si>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</si>
  <si>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</si>
  <si>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</si>
  <si>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</si>
  <si>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</si>
  <si>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</si>
  <si>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</si>
  <si>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</si>
  <si>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</si>
  <si>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</si>
  <si>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</si>
  <si>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</si>
  <si>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</si>
  <si>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</si>
  <si>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</si>
  <si>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576</t>
    </r>
  </si>
  <si>
    <r>
      <rPr>
        <sz val="10"/>
        <rFont val="Times New Roman"/>
        <family val="1"/>
      </rPr>
      <t>Fondo de Desarrollo Indígena</t>
    </r>
  </si>
  <si>
    <r>
      <rPr>
        <sz val="10"/>
        <rFont val="Times New Roman"/>
        <family val="1"/>
      </rPr>
      <t>579</t>
    </r>
  </si>
  <si>
    <r>
      <rPr>
        <sz val="10"/>
        <rFont val="Times New Roman"/>
        <family val="1"/>
      </rPr>
      <t>Fondo de Cultura y Educación Indígena</t>
    </r>
  </si>
  <si>
    <r>
      <rPr>
        <sz val="10"/>
        <rFont val="Times New Roman"/>
        <family val="1"/>
      </rPr>
      <t>589</t>
    </r>
  </si>
  <si>
    <r>
      <rPr>
        <sz val="10"/>
        <rFont val="Times New Roman"/>
        <family val="1"/>
      </rPr>
      <t>Protección del Medio Ambiente y Recursos Naturales</t>
    </r>
  </si>
  <si>
    <r>
      <rPr>
        <sz val="10"/>
        <rFont val="Times New Roman"/>
        <family val="1"/>
      </rPr>
      <t>599</t>
    </r>
  </si>
  <si>
    <r>
      <rPr>
        <sz val="10"/>
        <rFont val="Times New Roman"/>
        <family val="1"/>
      </rPr>
      <t>Consulta a los Pueblos Indígenas</t>
    </r>
  </si>
  <si>
    <r>
      <rPr>
        <sz val="10"/>
        <rFont val="Times New Roman"/>
        <family val="1"/>
      </rPr>
      <t>600</t>
    </r>
  </si>
  <si>
    <r>
      <rPr>
        <sz val="10"/>
        <rFont val="Times New Roman"/>
        <family val="1"/>
      </rPr>
      <t>Turismo y Pueblos Indígenas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</si>
  <si>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</si>
  <si>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Instituto de Desarrollo Agropecuario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</si>
  <si>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</si>
  <si>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Subsecretaría de Bienes Nacionales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</si>
  <si>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</si>
  <si>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Corporación de Fomento de la Producción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</si>
  <si>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</si>
  <si>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Subsecretaría de Medio Ambiente - Fondo de Protección Ambiental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</si>
  <si>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</si>
  <si>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887</t>
    </r>
  </si>
  <si>
    <r>
      <rPr>
        <sz val="10"/>
        <rFont val="Times New Roman"/>
        <family val="1"/>
      </rPr>
      <t>Programa de Apoyo al Turismo y Pueblos Indígenas</t>
    </r>
  </si>
  <si>
    <r>
      <rPr>
        <sz val="10"/>
        <rFont val="Times New Roman"/>
        <family val="1"/>
      </rPr>
      <t>888</t>
    </r>
  </si>
  <si>
    <r>
      <rPr>
        <sz val="10"/>
        <rFont val="Times New Roman"/>
        <family val="1"/>
      </rPr>
      <t>Programa de Apoyo a la Protección Ambiental Indígena</t>
    </r>
  </si>
  <si>
    <r>
      <rPr>
        <sz val="10"/>
        <rFont val="Times New Roman"/>
        <family val="1"/>
      </rPr>
      <t>889</t>
    </r>
  </si>
  <si>
    <r>
      <rPr>
        <sz val="10"/>
        <rFont val="Times New Roman"/>
        <family val="1"/>
      </rPr>
      <t>Instrumentos Cofinanciados de Apoyo al Fondo de Desarrollo Indígena</t>
    </r>
  </si>
  <si>
    <r>
      <rPr>
        <sz val="10"/>
        <rFont val="Times New Roman"/>
        <family val="1"/>
      </rPr>
      <t>999</t>
    </r>
  </si>
  <si>
    <r>
      <rPr>
        <sz val="10"/>
        <rFont val="Times New Roman"/>
        <family val="1"/>
      </rPr>
      <t>Programa de Apoyo al Fondo de Cultura y Educación  Indígena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</si>
  <si>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</si>
  <si>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</si>
  <si>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Consultas a los Pueblos Indígenas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</si>
  <si>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</si>
  <si>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</si>
  <si>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</si>
  <si>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</si>
  <si>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</si>
  <si>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</si>
  <si>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</si>
  <si>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</si>
  <si>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</si>
  <si>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</si>
  <si>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</si>
  <si>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</si>
  <si>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</si>
  <si>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</si>
  <si>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</si>
  <si>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</si>
  <si>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043</t>
    </r>
  </si>
  <si>
    <r>
      <rPr>
        <sz val="10"/>
        <rFont val="Times New Roman"/>
        <family val="1"/>
      </rPr>
      <t>Fondo de Tierras y Aguas Indígenas</t>
    </r>
  </si>
  <si>
    <r>
      <rPr>
        <sz val="10"/>
        <rFont val="Times New Roman"/>
        <family val="1"/>
      </rPr>
      <t>044</t>
    </r>
  </si>
  <si>
    <r>
      <rPr>
        <sz val="10"/>
        <rFont val="Times New Roman"/>
        <family val="1"/>
      </rPr>
      <t>Gastos Asociados de Administración</t>
    </r>
  </si>
  <si>
    <r>
      <rPr>
        <sz val="10"/>
        <rFont val="Times New Roman"/>
        <family val="1"/>
      </rPr>
      <t>045</t>
    </r>
  </si>
  <si>
    <r>
      <rPr>
        <sz val="10"/>
        <rFont val="Times New Roman"/>
        <family val="1"/>
      </rPr>
      <t>Programa Chile Indígena</t>
    </r>
  </si>
  <si>
    <r>
      <rPr>
        <sz val="10"/>
        <rFont val="Times New Roman"/>
        <family val="1"/>
      </rPr>
      <t>Programa de Apoyo al Fondo de Tierras y Aguas Indígenas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</si>
  <si>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</si>
  <si>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</si>
  <si>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Amortización Deuda Externa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</si>
  <si>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</si>
  <si>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</si>
  <si>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</si>
  <si>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</si>
  <si>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PRESUPUESTO VIGENTE
 AÑO 2024 
A AGOSTO</t>
  </si>
  <si>
    <t>Variación
 monto $ 
(5) - (4)</t>
  </si>
  <si>
    <t xml:space="preserve">   Variación
 %  
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</si>
</sst>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2" fillId="18" borderId="9" xfId="0" applyFont="1" applyFill="1" applyBorder="1" applyAlignment="1">
      <alignment horizontal="center" vertical="center" wrapText="1"/>
    </xf>
    <xf numFmtId="0" fontId="2" fillId="19" borderId="9" xfId="0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top" wrapText="1"/>
    </xf>
    <xf numFmtId="0" fontId="2" fillId="22" borderId="10" xfId="0" applyFont="1" applyFill="1" applyBorder="1" applyAlignment="1">
      <alignment horizontal="center" vertical="top" wrapText="1"/>
    </xf>
    <xf numFmtId="0" fontId="3" fillId="29" borderId="12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left" vertical="top" wrapText="1"/>
    </xf>
    <xf numFmtId="3" fontId="3" fillId="31" borderId="12" xfId="0" applyNumberFormat="1" applyFont="1" applyFill="1" applyBorder="1" applyAlignment="1">
      <alignment horizontal="right" vertical="top" wrapText="1"/>
    </xf>
    <xf numFmtId="164" fontId="3" fillId="32" borderId="12" xfId="0" applyNumberFormat="1" applyFont="1" applyFill="1" applyBorder="1" applyAlignment="1">
      <alignment horizontal="right" vertical="top" wrapText="1"/>
    </xf>
    <xf numFmtId="0" fontId="0" fillId="33" borderId="12" xfId="0" applyFill="1" applyBorder="1" applyAlignment="1" applyProtection="1">
      <alignment wrapText="1"/>
      <protection locked="0"/>
    </xf>
    <xf numFmtId="3" fontId="2" fillId="36" borderId="9" xfId="0" applyNumberFormat="1" applyFont="1" applyFill="1" applyBorder="1" applyAlignment="1">
      <alignment horizontal="right" vertical="center" wrapText="1"/>
    </xf>
    <xf numFmtId="164" fontId="2" fillId="37" borderId="9" xfId="0" applyNumberFormat="1" applyFont="1" applyFill="1" applyBorder="1" applyAlignment="1">
      <alignment horizontal="right" vertical="center" wrapText="1"/>
    </xf>
    <xf numFmtId="0" fontId="0" fillId="39" borderId="0" xfId="0" applyFill="1" applyAlignment="1" applyProtection="1">
      <alignment wrapText="1"/>
      <protection locked="0"/>
    </xf>
    <xf numFmtId="0" fontId="2" fillId="24" borderId="10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3" fillId="29" borderId="14" xfId="0" applyFont="1" applyFill="1" applyBorder="1" applyAlignment="1">
      <alignment horizontal="center" vertical="top" wrapText="1"/>
    </xf>
    <xf numFmtId="0" fontId="3" fillId="30" borderId="14" xfId="0" applyFont="1" applyFill="1" applyBorder="1" applyAlignment="1">
      <alignment horizontal="left" vertical="top" wrapText="1"/>
    </xf>
    <xf numFmtId="3" fontId="3" fillId="31" borderId="14" xfId="0" applyNumberFormat="1" applyFont="1" applyFill="1" applyBorder="1" applyAlignment="1">
      <alignment horizontal="right" vertical="top" wrapText="1"/>
    </xf>
    <xf numFmtId="164" fontId="3" fillId="32" borderId="14" xfId="0" applyNumberFormat="1" applyFont="1" applyFill="1" applyBorder="1" applyAlignment="1">
      <alignment horizontal="right" vertical="top" wrapText="1"/>
    </xf>
    <xf numFmtId="0" fontId="3" fillId="25" borderId="15" xfId="0" applyFont="1" applyFill="1" applyBorder="1" applyAlignment="1">
      <alignment horizontal="center" vertical="top" wrapText="1"/>
    </xf>
    <xf numFmtId="0" fontId="2" fillId="26" borderId="15" xfId="0" applyFont="1" applyFill="1" applyBorder="1" applyAlignment="1">
      <alignment horizontal="left" vertical="top" wrapText="1"/>
    </xf>
    <xf numFmtId="3" fontId="2" fillId="27" borderId="15" xfId="0" applyNumberFormat="1" applyFont="1" applyFill="1" applyBorder="1" applyAlignment="1">
      <alignment horizontal="right" vertical="top" wrapText="1"/>
    </xf>
    <xf numFmtId="164" fontId="2" fillId="28" borderId="15" xfId="0" applyNumberFormat="1" applyFont="1" applyFill="1" applyBorder="1" applyAlignment="1">
      <alignment horizontal="right" vertical="top" wrapText="1"/>
    </xf>
    <xf numFmtId="0" fontId="3" fillId="29" borderId="16" xfId="0" applyFont="1" applyFill="1" applyBorder="1" applyAlignment="1">
      <alignment horizontal="center" vertical="top" wrapText="1"/>
    </xf>
    <xf numFmtId="0" fontId="3" fillId="30" borderId="16" xfId="0" applyFont="1" applyFill="1" applyBorder="1" applyAlignment="1">
      <alignment horizontal="left" vertical="top" wrapText="1"/>
    </xf>
    <xf numFmtId="3" fontId="3" fillId="31" borderId="16" xfId="0" applyNumberFormat="1" applyFont="1" applyFill="1" applyBorder="1" applyAlignment="1">
      <alignment horizontal="right" vertical="top" wrapText="1"/>
    </xf>
    <xf numFmtId="164" fontId="3" fillId="32" borderId="16" xfId="0" applyNumberFormat="1" applyFont="1" applyFill="1" applyBorder="1" applyAlignment="1">
      <alignment horizontal="right" vertical="top" wrapText="1"/>
    </xf>
    <xf numFmtId="0" fontId="3" fillId="29" borderId="17" xfId="0" applyFont="1" applyFill="1" applyBorder="1" applyAlignment="1">
      <alignment horizontal="center" vertical="top" wrapText="1"/>
    </xf>
    <xf numFmtId="0" fontId="3" fillId="30" borderId="17" xfId="0" applyFont="1" applyFill="1" applyBorder="1" applyAlignment="1">
      <alignment horizontal="left" vertical="top" wrapText="1"/>
    </xf>
    <xf numFmtId="3" fontId="3" fillId="31" borderId="17" xfId="0" applyNumberFormat="1" applyFont="1" applyFill="1" applyBorder="1" applyAlignment="1">
      <alignment horizontal="right" vertical="top" wrapText="1"/>
    </xf>
    <xf numFmtId="164" fontId="3" fillId="32" borderId="17" xfId="0" applyNumberFormat="1" applyFont="1" applyFill="1" applyBorder="1" applyAlignment="1">
      <alignment horizontal="right" vertical="top" wrapText="1"/>
    </xf>
    <xf numFmtId="0" fontId="0" fillId="33" borderId="16" xfId="0" applyFill="1" applyBorder="1" applyAlignment="1" applyProtection="1">
      <alignment wrapText="1"/>
      <protection locked="0"/>
    </xf>
    <xf numFmtId="0" fontId="4" fillId="38" borderId="1" xfId="0" applyFont="1" applyFill="1" applyBorder="1" applyAlignment="1">
      <alignment horizontal="left" wrapText="1"/>
    </xf>
    <xf numFmtId="0" fontId="4" fillId="39" borderId="1" xfId="0" applyFont="1" applyFill="1" applyBorder="1" applyAlignment="1" applyProtection="1">
      <alignment horizontal="left" wrapText="1"/>
      <protection locked="0"/>
    </xf>
    <xf numFmtId="0" fontId="1" fillId="39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top" wrapText="1"/>
    </xf>
    <xf numFmtId="0" fontId="3" fillId="9" borderId="4" xfId="0" applyFont="1" applyFill="1" applyBorder="1" applyAlignment="1" applyProtection="1">
      <alignment horizontal="left" vertical="top" wrapText="1"/>
      <protection locked="0"/>
    </xf>
    <xf numFmtId="0" fontId="3" fillId="10" borderId="5" xfId="0" applyFont="1" applyFill="1" applyBorder="1" applyAlignment="1">
      <alignment horizontal="left" vertical="top" wrapText="1"/>
    </xf>
    <xf numFmtId="0" fontId="3" fillId="11" borderId="5" xfId="0" applyFont="1" applyFill="1" applyBorder="1" applyAlignment="1" applyProtection="1">
      <alignment horizontal="left" vertical="top" wrapText="1"/>
      <protection locked="0"/>
    </xf>
    <xf numFmtId="0" fontId="3" fillId="12" borderId="6" xfId="0" applyFont="1" applyFill="1" applyBorder="1" applyAlignment="1">
      <alignment horizontal="left" vertical="top" wrapText="1"/>
    </xf>
    <xf numFmtId="0" fontId="3" fillId="13" borderId="6" xfId="0" applyFont="1" applyFill="1" applyBorder="1" applyAlignment="1" applyProtection="1">
      <alignment horizontal="left" vertical="top" wrapText="1"/>
      <protection locked="0"/>
    </xf>
    <xf numFmtId="0" fontId="3" fillId="14" borderId="7" xfId="0" applyFont="1" applyFill="1" applyBorder="1" applyAlignment="1">
      <alignment horizontal="left" vertical="top" wrapText="1"/>
    </xf>
    <xf numFmtId="0" fontId="3" fillId="15" borderId="7" xfId="0" applyFont="1" applyFill="1" applyBorder="1" applyAlignment="1" applyProtection="1">
      <alignment horizontal="left" vertical="top" wrapText="1"/>
      <protection locked="0"/>
    </xf>
    <xf numFmtId="0" fontId="2" fillId="17" borderId="8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 applyProtection="1">
      <alignment horizontal="center" vertical="center" wrapText="1"/>
      <protection locked="0"/>
    </xf>
    <xf numFmtId="0" fontId="2" fillId="20" borderId="13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3" fillId="16" borderId="1" xfId="0" applyFont="1" applyFill="1" applyBorder="1" applyAlignment="1">
      <alignment horizontal="center" wrapText="1"/>
    </xf>
    <xf numFmtId="0" fontId="3" fillId="16" borderId="18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 applyProtection="1">
      <alignment horizontal="left" vertical="top" wrapText="1"/>
      <protection locked="0"/>
    </xf>
    <xf numFmtId="0" fontId="2" fillId="39" borderId="10" xfId="0" applyFont="1" applyFill="1" applyBorder="1" applyAlignment="1" applyProtection="1">
      <alignment horizontal="center" vertical="top" wrapText="1"/>
      <protection locked="0"/>
    </xf>
    <xf numFmtId="0" fontId="2" fillId="34" borderId="9" xfId="0" applyFont="1" applyFill="1" applyBorder="1" applyAlignment="1">
      <alignment horizontal="left" vertical="top" wrapText="1"/>
    </xf>
    <xf numFmtId="0" fontId="2" fillId="35" borderId="9" xfId="0" applyFont="1" applyFill="1" applyBorder="1" applyAlignment="1" applyProtection="1">
      <alignment horizontal="left" vertical="top" wrapText="1"/>
      <protection locked="0"/>
    </xf>
    <xf numFmtId="0" fontId="6" fillId="22" borderId="10" xfId="0" applyFont="1" applyFill="1" applyBorder="1" applyAlignment="1">
      <alignment horizontal="center" vertical="top" wrapText="1"/>
    </xf>
    <xf numFmtId="0" fontId="6" fillId="39" borderId="1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76"/>
  <sheetViews>
    <sheetView tabSelected="1" workbookViewId="0">
      <selection activeCell="K10" sqref="K10:K11"/>
    </sheetView>
  </sheetViews>
  <sheetFormatPr baseColWidth="10" defaultColWidth="9.140625" defaultRowHeight="15" x14ac:dyDescent="0.25"/>
  <cols>
    <col min="1" max="1" width="2" customWidth="1"/>
    <col min="2" max="2" width="4.7109375" customWidth="1"/>
    <col min="3" max="3" width="5" customWidth="1"/>
    <col min="4" max="4" width="4.85546875" customWidth="1"/>
    <col min="5" max="5" width="40.28515625" customWidth="1"/>
    <col min="6" max="6" width="15" customWidth="1"/>
    <col min="7" max="7" width="14.140625" customWidth="1"/>
    <col min="8" max="8" width="14.85546875" customWidth="1"/>
    <col min="9" max="9" width="15.28515625" customWidth="1"/>
    <col min="10" max="10" width="14.7109375" customWidth="1"/>
    <col min="11" max="11" width="14.140625" customWidth="1"/>
    <col min="12" max="12" width="13.28515625" customWidth="1"/>
    <col min="13" max="13" width="2" customWidth="1"/>
  </cols>
  <sheetData>
    <row r="1" spans="1:13" ht="17.100000000000001" customHeight="1" x14ac:dyDescent="0.25">
      <c r="A1" s="14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14"/>
    </row>
    <row r="2" spans="1:13" ht="17.100000000000001" customHeight="1" x14ac:dyDescent="0.25">
      <c r="A2" s="14"/>
      <c r="B2" s="36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14"/>
    </row>
    <row r="3" spans="1:13" ht="15" customHeight="1" x14ac:dyDescent="0.25">
      <c r="A3" s="14"/>
      <c r="B3" s="36" t="s">
        <v>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14"/>
    </row>
    <row r="4" spans="1:13" ht="11.25" customHeight="1" x14ac:dyDescent="0.25">
      <c r="A4" s="14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4"/>
    </row>
    <row r="5" spans="1:13" ht="15" customHeight="1" x14ac:dyDescent="0.25">
      <c r="A5" s="14"/>
      <c r="B5" s="48" t="s">
        <v>4</v>
      </c>
      <c r="C5" s="49"/>
      <c r="D5" s="52" t="s">
        <v>5</v>
      </c>
      <c r="E5" s="53"/>
      <c r="F5" s="53"/>
      <c r="G5" s="53"/>
      <c r="H5" s="1"/>
      <c r="I5" s="2" t="s">
        <v>6</v>
      </c>
      <c r="J5" s="2" t="s">
        <v>7</v>
      </c>
      <c r="K5" s="1"/>
      <c r="L5" s="1"/>
      <c r="M5" s="14"/>
    </row>
    <row r="6" spans="1:13" ht="15" customHeight="1" x14ac:dyDescent="0.25">
      <c r="A6" s="14"/>
      <c r="B6" s="37" t="s">
        <v>8</v>
      </c>
      <c r="C6" s="38"/>
      <c r="D6" s="39" t="s">
        <v>9</v>
      </c>
      <c r="E6" s="40"/>
      <c r="F6" s="40"/>
      <c r="G6" s="40"/>
      <c r="H6" s="1"/>
      <c r="I6" s="2" t="s">
        <v>10</v>
      </c>
      <c r="J6" s="2" t="s">
        <v>11</v>
      </c>
      <c r="K6" s="1"/>
      <c r="L6" s="1"/>
      <c r="M6" s="14"/>
    </row>
    <row r="7" spans="1:13" ht="15" customHeight="1" x14ac:dyDescent="0.25">
      <c r="A7" s="14"/>
      <c r="B7" s="41" t="s">
        <v>12</v>
      </c>
      <c r="C7" s="42"/>
      <c r="D7" s="43" t="s">
        <v>9</v>
      </c>
      <c r="E7" s="44"/>
      <c r="F7" s="44"/>
      <c r="G7" s="44"/>
      <c r="H7" s="50" t="s">
        <v>15</v>
      </c>
      <c r="I7" s="2" t="s">
        <v>13</v>
      </c>
      <c r="J7" s="2" t="s">
        <v>14</v>
      </c>
      <c r="K7" s="1"/>
      <c r="L7" s="1"/>
      <c r="M7" s="14"/>
    </row>
    <row r="8" spans="1:13" ht="6" customHeight="1" x14ac:dyDescent="0.25">
      <c r="A8" s="14"/>
      <c r="B8" s="1"/>
      <c r="C8" s="1"/>
      <c r="D8" s="1"/>
      <c r="E8" s="1"/>
      <c r="F8" s="1"/>
      <c r="G8" s="1"/>
      <c r="H8" s="51"/>
      <c r="I8" s="1"/>
      <c r="J8" s="1"/>
      <c r="K8" s="1"/>
      <c r="L8" s="1"/>
      <c r="M8" s="14"/>
    </row>
    <row r="9" spans="1:13" ht="15" customHeight="1" x14ac:dyDescent="0.25">
      <c r="A9" s="14"/>
      <c r="B9" s="45" t="s">
        <v>16</v>
      </c>
      <c r="C9" s="45" t="s">
        <v>17</v>
      </c>
      <c r="D9" s="45" t="s">
        <v>18</v>
      </c>
      <c r="E9" s="45" t="s">
        <v>19</v>
      </c>
      <c r="F9" s="3" t="s">
        <v>20</v>
      </c>
      <c r="G9" s="4" t="s">
        <v>21</v>
      </c>
      <c r="H9" s="4" t="s">
        <v>22</v>
      </c>
      <c r="I9" s="4" t="s">
        <v>23</v>
      </c>
      <c r="J9" s="4" t="s">
        <v>24</v>
      </c>
      <c r="K9" s="4" t="s">
        <v>25</v>
      </c>
      <c r="L9" s="4" t="s">
        <v>26</v>
      </c>
      <c r="M9" s="14"/>
    </row>
    <row r="10" spans="1:13" ht="63.75" x14ac:dyDescent="0.25">
      <c r="A10" s="14"/>
      <c r="B10" s="46"/>
      <c r="C10" s="46"/>
      <c r="D10" s="46"/>
      <c r="E10" s="46"/>
      <c r="F10" s="5" t="s">
        <v>27</v>
      </c>
      <c r="G10" s="57" t="s">
        <v>129</v>
      </c>
      <c r="H10" s="6" t="s">
        <v>28</v>
      </c>
      <c r="I10" s="6" t="s">
        <v>29</v>
      </c>
      <c r="J10" s="6" t="s">
        <v>30</v>
      </c>
      <c r="K10" s="58" t="s">
        <v>130</v>
      </c>
      <c r="L10" s="58" t="s">
        <v>131</v>
      </c>
      <c r="M10" s="14"/>
    </row>
    <row r="11" spans="1:13" ht="30" customHeight="1" x14ac:dyDescent="0.25">
      <c r="A11" s="14"/>
      <c r="B11" s="47"/>
      <c r="C11" s="47"/>
      <c r="D11" s="47"/>
      <c r="E11" s="47"/>
      <c r="F11" s="15" t="s">
        <v>31</v>
      </c>
      <c r="G11" s="16" t="s">
        <v>31</v>
      </c>
      <c r="H11" s="16" t="s">
        <v>31</v>
      </c>
      <c r="I11" s="16" t="s">
        <v>32</v>
      </c>
      <c r="J11" s="16" t="s">
        <v>32</v>
      </c>
      <c r="K11" s="54"/>
      <c r="L11" s="54"/>
      <c r="M11" s="14"/>
    </row>
    <row r="12" spans="1:13" ht="15" customHeight="1" x14ac:dyDescent="0.25">
      <c r="A12" s="14"/>
      <c r="B12" s="21" t="s">
        <v>33</v>
      </c>
      <c r="C12" s="21" t="s">
        <v>33</v>
      </c>
      <c r="D12" s="21" t="s">
        <v>33</v>
      </c>
      <c r="E12" s="22" t="s">
        <v>34</v>
      </c>
      <c r="F12" s="23">
        <v>143376885</v>
      </c>
      <c r="G12" s="23">
        <v>177067987</v>
      </c>
      <c r="H12" s="23">
        <v>78924896</v>
      </c>
      <c r="I12" s="23">
        <v>149334332</v>
      </c>
      <c r="J12" s="23">
        <v>150077493</v>
      </c>
      <c r="K12" s="23">
        <f>J12-I12</f>
        <v>743161</v>
      </c>
      <c r="L12" s="24">
        <f>(K12/I12)</f>
        <v>4.9764912732860383E-3</v>
      </c>
      <c r="M12" s="14"/>
    </row>
    <row r="13" spans="1:13" ht="15" customHeight="1" x14ac:dyDescent="0.25">
      <c r="A13" s="14"/>
      <c r="B13" s="17" t="s">
        <v>35</v>
      </c>
      <c r="C13" s="17" t="s">
        <v>33</v>
      </c>
      <c r="D13" s="17" t="s">
        <v>33</v>
      </c>
      <c r="E13" s="18" t="s">
        <v>36</v>
      </c>
      <c r="F13" s="19">
        <v>10</v>
      </c>
      <c r="G13" s="19">
        <v>10</v>
      </c>
      <c r="H13" s="19">
        <v>51216</v>
      </c>
      <c r="I13" s="19">
        <v>10</v>
      </c>
      <c r="J13" s="19">
        <v>2757883</v>
      </c>
      <c r="K13" s="19">
        <f>J13-I13</f>
        <v>2757873</v>
      </c>
      <c r="L13" s="20">
        <f>(K13/I13)</f>
        <v>275787.3</v>
      </c>
      <c r="M13" s="14"/>
    </row>
    <row r="14" spans="1:13" ht="15" customHeight="1" x14ac:dyDescent="0.25">
      <c r="A14" s="14"/>
      <c r="B14" s="7" t="s">
        <v>33</v>
      </c>
      <c r="C14" s="7" t="s">
        <v>37</v>
      </c>
      <c r="D14" s="7" t="s">
        <v>33</v>
      </c>
      <c r="E14" s="8" t="s">
        <v>38</v>
      </c>
      <c r="F14" s="9">
        <v>10</v>
      </c>
      <c r="G14" s="9">
        <v>10</v>
      </c>
      <c r="H14" s="9">
        <v>51216</v>
      </c>
      <c r="I14" s="9">
        <v>10</v>
      </c>
      <c r="J14" s="9">
        <v>2757883</v>
      </c>
      <c r="K14" s="9">
        <f>J14-I14</f>
        <v>2757873</v>
      </c>
      <c r="L14" s="10">
        <f>(K14/I14)</f>
        <v>275787.3</v>
      </c>
      <c r="M14" s="14"/>
    </row>
    <row r="15" spans="1:13" ht="15" customHeight="1" x14ac:dyDescent="0.25">
      <c r="A15" s="14"/>
      <c r="B15" s="7" t="s">
        <v>33</v>
      </c>
      <c r="C15" s="7" t="s">
        <v>33</v>
      </c>
      <c r="D15" s="7" t="s">
        <v>39</v>
      </c>
      <c r="E15" s="8" t="s">
        <v>40</v>
      </c>
      <c r="F15" s="9">
        <v>0</v>
      </c>
      <c r="G15" s="9">
        <v>0</v>
      </c>
      <c r="H15" s="9">
        <v>0</v>
      </c>
      <c r="I15" s="9">
        <v>0</v>
      </c>
      <c r="J15" s="9">
        <v>2757873</v>
      </c>
      <c r="K15" s="9">
        <f>J15-I15</f>
        <v>2757873</v>
      </c>
      <c r="L15" s="10" t="s">
        <v>33</v>
      </c>
      <c r="M15" s="14"/>
    </row>
    <row r="16" spans="1:13" ht="15" customHeight="1" x14ac:dyDescent="0.25">
      <c r="A16" s="14"/>
      <c r="B16" s="7" t="s">
        <v>33</v>
      </c>
      <c r="C16" s="7" t="s">
        <v>33</v>
      </c>
      <c r="D16" s="7" t="s">
        <v>41</v>
      </c>
      <c r="E16" s="8" t="s">
        <v>42</v>
      </c>
      <c r="F16" s="9">
        <v>10</v>
      </c>
      <c r="G16" s="9">
        <v>10</v>
      </c>
      <c r="H16" s="9">
        <v>51216</v>
      </c>
      <c r="I16" s="9">
        <v>10</v>
      </c>
      <c r="J16" s="9">
        <v>10</v>
      </c>
      <c r="K16" s="11"/>
      <c r="L16" s="10" t="s">
        <v>33</v>
      </c>
      <c r="M16" s="14"/>
    </row>
    <row r="17" spans="1:13" ht="15" customHeight="1" x14ac:dyDescent="0.25">
      <c r="A17" s="14"/>
      <c r="B17" s="7" t="s">
        <v>43</v>
      </c>
      <c r="C17" s="7" t="s">
        <v>33</v>
      </c>
      <c r="D17" s="7" t="s">
        <v>33</v>
      </c>
      <c r="E17" s="8" t="s">
        <v>44</v>
      </c>
      <c r="F17" s="9">
        <v>30</v>
      </c>
      <c r="G17" s="9">
        <v>30</v>
      </c>
      <c r="H17" s="9">
        <v>837918</v>
      </c>
      <c r="I17" s="9">
        <v>30</v>
      </c>
      <c r="J17" s="9">
        <v>30</v>
      </c>
      <c r="K17" s="11"/>
      <c r="L17" s="10" t="s">
        <v>33</v>
      </c>
      <c r="M17" s="14"/>
    </row>
    <row r="18" spans="1:13" ht="15" customHeight="1" x14ac:dyDescent="0.25">
      <c r="A18" s="14"/>
      <c r="B18" s="7" t="s">
        <v>33</v>
      </c>
      <c r="C18" s="7" t="s">
        <v>14</v>
      </c>
      <c r="D18" s="7" t="s">
        <v>33</v>
      </c>
      <c r="E18" s="8" t="s">
        <v>45</v>
      </c>
      <c r="F18" s="9">
        <v>10</v>
      </c>
      <c r="G18" s="9">
        <v>10</v>
      </c>
      <c r="H18" s="9">
        <v>234966</v>
      </c>
      <c r="I18" s="9">
        <v>10</v>
      </c>
      <c r="J18" s="9">
        <v>10</v>
      </c>
      <c r="K18" s="11"/>
      <c r="L18" s="10" t="s">
        <v>33</v>
      </c>
      <c r="M18" s="14"/>
    </row>
    <row r="19" spans="1:13" ht="15" customHeight="1" x14ac:dyDescent="0.25">
      <c r="A19" s="14"/>
      <c r="B19" s="7" t="s">
        <v>33</v>
      </c>
      <c r="C19" s="7" t="s">
        <v>37</v>
      </c>
      <c r="D19" s="7" t="s">
        <v>33</v>
      </c>
      <c r="E19" s="8" t="s">
        <v>46</v>
      </c>
      <c r="F19" s="9">
        <v>10</v>
      </c>
      <c r="G19" s="9">
        <v>10</v>
      </c>
      <c r="H19" s="9">
        <v>60008</v>
      </c>
      <c r="I19" s="9">
        <v>10</v>
      </c>
      <c r="J19" s="9">
        <v>10</v>
      </c>
      <c r="K19" s="11"/>
      <c r="L19" s="10" t="s">
        <v>33</v>
      </c>
      <c r="M19" s="14"/>
    </row>
    <row r="20" spans="1:13" ht="15" customHeight="1" x14ac:dyDescent="0.25">
      <c r="A20" s="14"/>
      <c r="B20" s="7" t="s">
        <v>33</v>
      </c>
      <c r="C20" s="7" t="s">
        <v>47</v>
      </c>
      <c r="D20" s="7" t="s">
        <v>33</v>
      </c>
      <c r="E20" s="8" t="s">
        <v>48</v>
      </c>
      <c r="F20" s="9">
        <v>10</v>
      </c>
      <c r="G20" s="9">
        <v>10</v>
      </c>
      <c r="H20" s="9">
        <v>542944</v>
      </c>
      <c r="I20" s="9">
        <v>10</v>
      </c>
      <c r="J20" s="9">
        <v>10</v>
      </c>
      <c r="K20" s="11"/>
      <c r="L20" s="10" t="s">
        <v>33</v>
      </c>
      <c r="M20" s="14"/>
    </row>
    <row r="21" spans="1:13" ht="15" customHeight="1" x14ac:dyDescent="0.25">
      <c r="A21" s="14"/>
      <c r="B21" s="7" t="s">
        <v>49</v>
      </c>
      <c r="C21" s="7" t="s">
        <v>33</v>
      </c>
      <c r="D21" s="7" t="s">
        <v>33</v>
      </c>
      <c r="E21" s="8" t="s">
        <v>50</v>
      </c>
      <c r="F21" s="9">
        <v>143376825</v>
      </c>
      <c r="G21" s="9">
        <v>175845929</v>
      </c>
      <c r="H21" s="9">
        <v>77828945</v>
      </c>
      <c r="I21" s="9">
        <v>149334272</v>
      </c>
      <c r="J21" s="9">
        <v>147319560</v>
      </c>
      <c r="K21" s="9">
        <f>J21-I21</f>
        <v>-2014712</v>
      </c>
      <c r="L21" s="10">
        <f>(K21/I21)</f>
        <v>-1.3491290197604472E-2</v>
      </c>
      <c r="M21" s="14"/>
    </row>
    <row r="22" spans="1:13" ht="15" customHeight="1" x14ac:dyDescent="0.25">
      <c r="A22" s="14"/>
      <c r="B22" s="7" t="s">
        <v>33</v>
      </c>
      <c r="C22" s="7" t="s">
        <v>14</v>
      </c>
      <c r="D22" s="7" t="s">
        <v>33</v>
      </c>
      <c r="E22" s="8" t="s">
        <v>51</v>
      </c>
      <c r="F22" s="9">
        <v>141843910</v>
      </c>
      <c r="G22" s="9">
        <v>174313014</v>
      </c>
      <c r="H22" s="9">
        <v>76967572</v>
      </c>
      <c r="I22" s="9">
        <v>147801357</v>
      </c>
      <c r="J22" s="9">
        <v>145606861</v>
      </c>
      <c r="K22" s="9">
        <f>J22-I22</f>
        <v>-2194496</v>
      </c>
      <c r="L22" s="10">
        <f>(K22/I22)</f>
        <v>-1.4847603868752031E-2</v>
      </c>
      <c r="M22" s="14"/>
    </row>
    <row r="23" spans="1:13" ht="15" customHeight="1" x14ac:dyDescent="0.25">
      <c r="A23" s="14"/>
      <c r="B23" s="7" t="s">
        <v>33</v>
      </c>
      <c r="C23" s="7" t="s">
        <v>52</v>
      </c>
      <c r="D23" s="7" t="s">
        <v>33</v>
      </c>
      <c r="E23" s="8" t="s">
        <v>53</v>
      </c>
      <c r="F23" s="9">
        <v>1532915</v>
      </c>
      <c r="G23" s="9">
        <v>1532915</v>
      </c>
      <c r="H23" s="9">
        <v>861373</v>
      </c>
      <c r="I23" s="9">
        <v>1532915</v>
      </c>
      <c r="J23" s="9">
        <v>1712699</v>
      </c>
      <c r="K23" s="9">
        <f>J23-I23</f>
        <v>179784</v>
      </c>
      <c r="L23" s="10">
        <f>(K23/I23)</f>
        <v>0.11728243248973361</v>
      </c>
      <c r="M23" s="14"/>
    </row>
    <row r="24" spans="1:13" ht="15" customHeight="1" x14ac:dyDescent="0.25">
      <c r="A24" s="14"/>
      <c r="B24" s="7" t="s">
        <v>54</v>
      </c>
      <c r="C24" s="7" t="s">
        <v>33</v>
      </c>
      <c r="D24" s="7" t="s">
        <v>33</v>
      </c>
      <c r="E24" s="8" t="s">
        <v>55</v>
      </c>
      <c r="F24" s="9">
        <v>10</v>
      </c>
      <c r="G24" s="9">
        <v>10</v>
      </c>
      <c r="H24" s="9">
        <v>206817</v>
      </c>
      <c r="I24" s="9">
        <v>10</v>
      </c>
      <c r="J24" s="9">
        <v>10</v>
      </c>
      <c r="K24" s="11"/>
      <c r="L24" s="10" t="s">
        <v>33</v>
      </c>
      <c r="M24" s="14"/>
    </row>
    <row r="25" spans="1:13" ht="15" customHeight="1" x14ac:dyDescent="0.25">
      <c r="A25" s="14"/>
      <c r="B25" s="7" t="s">
        <v>33</v>
      </c>
      <c r="C25" s="7" t="s">
        <v>56</v>
      </c>
      <c r="D25" s="7" t="s">
        <v>33</v>
      </c>
      <c r="E25" s="8" t="s">
        <v>57</v>
      </c>
      <c r="F25" s="9">
        <v>10</v>
      </c>
      <c r="G25" s="9">
        <v>10</v>
      </c>
      <c r="H25" s="9">
        <v>206817</v>
      </c>
      <c r="I25" s="9">
        <v>10</v>
      </c>
      <c r="J25" s="9">
        <v>10</v>
      </c>
      <c r="K25" s="11"/>
      <c r="L25" s="10" t="s">
        <v>33</v>
      </c>
      <c r="M25" s="14"/>
    </row>
    <row r="26" spans="1:13" ht="15" customHeight="1" x14ac:dyDescent="0.25">
      <c r="A26" s="14"/>
      <c r="B26" s="7" t="s">
        <v>58</v>
      </c>
      <c r="C26" s="7" t="s">
        <v>33</v>
      </c>
      <c r="D26" s="7" t="s">
        <v>33</v>
      </c>
      <c r="E26" s="8" t="s">
        <v>59</v>
      </c>
      <c r="F26" s="9">
        <v>10</v>
      </c>
      <c r="G26" s="9">
        <v>1222008</v>
      </c>
      <c r="H26" s="9">
        <v>0</v>
      </c>
      <c r="I26" s="9">
        <v>10</v>
      </c>
      <c r="J26" s="9">
        <v>10</v>
      </c>
      <c r="K26" s="11"/>
      <c r="L26" s="10" t="s">
        <v>33</v>
      </c>
      <c r="M26" s="14"/>
    </row>
    <row r="27" spans="1:13" ht="15" customHeight="1" x14ac:dyDescent="0.25">
      <c r="A27" s="14"/>
      <c r="B27" s="21" t="s">
        <v>33</v>
      </c>
      <c r="C27" s="21" t="s">
        <v>33</v>
      </c>
      <c r="D27" s="21" t="s">
        <v>33</v>
      </c>
      <c r="E27" s="22" t="s">
        <v>60</v>
      </c>
      <c r="F27" s="23">
        <v>143376885</v>
      </c>
      <c r="G27" s="23">
        <v>177067987</v>
      </c>
      <c r="H27" s="23">
        <v>109739388</v>
      </c>
      <c r="I27" s="23">
        <v>149334332</v>
      </c>
      <c r="J27" s="23">
        <v>150077493</v>
      </c>
      <c r="K27" s="23">
        <f t="shared" ref="K27:K34" si="0">J27-I27</f>
        <v>743161</v>
      </c>
      <c r="L27" s="24">
        <f>(K27/I27)</f>
        <v>4.9764912732860383E-3</v>
      </c>
      <c r="M27" s="14"/>
    </row>
    <row r="28" spans="1:13" ht="15" customHeight="1" x14ac:dyDescent="0.25">
      <c r="A28" s="14"/>
      <c r="B28" s="7" t="s">
        <v>7</v>
      </c>
      <c r="C28" s="7" t="s">
        <v>33</v>
      </c>
      <c r="D28" s="7" t="s">
        <v>33</v>
      </c>
      <c r="E28" s="8" t="s">
        <v>61</v>
      </c>
      <c r="F28" s="9">
        <v>14708564</v>
      </c>
      <c r="G28" s="9">
        <v>14523181</v>
      </c>
      <c r="H28" s="9">
        <v>9637150</v>
      </c>
      <c r="I28" s="9">
        <v>15326324</v>
      </c>
      <c r="J28" s="9">
        <v>15500173</v>
      </c>
      <c r="K28" s="9">
        <f t="shared" si="0"/>
        <v>173849</v>
      </c>
      <c r="L28" s="10">
        <f>(K28/I28)</f>
        <v>1.1343163566162376E-2</v>
      </c>
      <c r="M28" s="14"/>
    </row>
    <row r="29" spans="1:13" ht="15" customHeight="1" x14ac:dyDescent="0.25">
      <c r="A29" s="14"/>
      <c r="B29" s="7" t="s">
        <v>62</v>
      </c>
      <c r="C29" s="7" t="s">
        <v>33</v>
      </c>
      <c r="D29" s="7" t="s">
        <v>33</v>
      </c>
      <c r="E29" s="8" t="s">
        <v>63</v>
      </c>
      <c r="F29" s="9">
        <v>1525674</v>
      </c>
      <c r="G29" s="9">
        <v>1525674</v>
      </c>
      <c r="H29" s="9">
        <v>1049876</v>
      </c>
      <c r="I29" s="9">
        <v>1589752</v>
      </c>
      <c r="J29" s="9">
        <v>2723551</v>
      </c>
      <c r="K29" s="9">
        <f t="shared" si="0"/>
        <v>1133799</v>
      </c>
      <c r="L29" s="10">
        <f>(K29/I29)</f>
        <v>0.71319237214357967</v>
      </c>
      <c r="M29" s="14"/>
    </row>
    <row r="30" spans="1:13" ht="15" customHeight="1" x14ac:dyDescent="0.25">
      <c r="A30" s="14"/>
      <c r="B30" s="7" t="s">
        <v>64</v>
      </c>
      <c r="C30" s="7" t="s">
        <v>33</v>
      </c>
      <c r="D30" s="7" t="s">
        <v>33</v>
      </c>
      <c r="E30" s="8" t="s">
        <v>65</v>
      </c>
      <c r="F30" s="9">
        <v>0</v>
      </c>
      <c r="G30" s="9">
        <v>0</v>
      </c>
      <c r="H30" s="9">
        <v>0</v>
      </c>
      <c r="I30" s="9">
        <v>0</v>
      </c>
      <c r="J30" s="9">
        <v>10</v>
      </c>
      <c r="K30" s="9">
        <f t="shared" si="0"/>
        <v>10</v>
      </c>
      <c r="L30" s="10" t="s">
        <v>33</v>
      </c>
      <c r="M30" s="14"/>
    </row>
    <row r="31" spans="1:13" ht="15" customHeight="1" x14ac:dyDescent="0.25">
      <c r="A31" s="14"/>
      <c r="B31" s="7" t="s">
        <v>33</v>
      </c>
      <c r="C31" s="7" t="s">
        <v>52</v>
      </c>
      <c r="D31" s="7" t="s">
        <v>33</v>
      </c>
      <c r="E31" s="8" t="s">
        <v>66</v>
      </c>
      <c r="F31" s="9">
        <v>0</v>
      </c>
      <c r="G31" s="9">
        <v>0</v>
      </c>
      <c r="H31" s="9">
        <v>0</v>
      </c>
      <c r="I31" s="9">
        <v>0</v>
      </c>
      <c r="J31" s="9">
        <v>10</v>
      </c>
      <c r="K31" s="9">
        <f t="shared" si="0"/>
        <v>10</v>
      </c>
      <c r="L31" s="10" t="s">
        <v>33</v>
      </c>
      <c r="M31" s="14"/>
    </row>
    <row r="32" spans="1:13" ht="15" customHeight="1" x14ac:dyDescent="0.25">
      <c r="A32" s="14"/>
      <c r="B32" s="7" t="s">
        <v>67</v>
      </c>
      <c r="C32" s="7" t="s">
        <v>33</v>
      </c>
      <c r="D32" s="7" t="s">
        <v>33</v>
      </c>
      <c r="E32" s="8" t="s">
        <v>36</v>
      </c>
      <c r="F32" s="9">
        <v>18327144</v>
      </c>
      <c r="G32" s="9">
        <v>18327144</v>
      </c>
      <c r="H32" s="9">
        <v>12450760</v>
      </c>
      <c r="I32" s="9">
        <v>19096886</v>
      </c>
      <c r="J32" s="9">
        <v>18986524</v>
      </c>
      <c r="K32" s="9">
        <f t="shared" si="0"/>
        <v>-110362</v>
      </c>
      <c r="L32" s="10">
        <f>(K32/I32)</f>
        <v>-5.7790573813971558E-3</v>
      </c>
      <c r="M32" s="14"/>
    </row>
    <row r="33" spans="1:13" ht="15" customHeight="1" x14ac:dyDescent="0.25">
      <c r="A33" s="14"/>
      <c r="B33" s="7" t="s">
        <v>33</v>
      </c>
      <c r="C33" s="7" t="s">
        <v>14</v>
      </c>
      <c r="D33" s="7" t="s">
        <v>33</v>
      </c>
      <c r="E33" s="8" t="s">
        <v>68</v>
      </c>
      <c r="F33" s="9">
        <v>10467591</v>
      </c>
      <c r="G33" s="9">
        <v>10467591</v>
      </c>
      <c r="H33" s="9">
        <v>4908273</v>
      </c>
      <c r="I33" s="9">
        <v>10907231</v>
      </c>
      <c r="J33" s="9">
        <v>9858912</v>
      </c>
      <c r="K33" s="9">
        <f t="shared" si="0"/>
        <v>-1048319</v>
      </c>
      <c r="L33" s="10">
        <f>(K33/I33)</f>
        <v>-9.6112294678640256E-2</v>
      </c>
      <c r="M33" s="14"/>
    </row>
    <row r="34" spans="1:13" ht="15" customHeight="1" x14ac:dyDescent="0.25">
      <c r="A34" s="14"/>
      <c r="B34" s="7" t="s">
        <v>33</v>
      </c>
      <c r="C34" s="7" t="s">
        <v>33</v>
      </c>
      <c r="D34" s="7" t="s">
        <v>69</v>
      </c>
      <c r="E34" s="8" t="s">
        <v>70</v>
      </c>
      <c r="F34" s="9">
        <v>6362400</v>
      </c>
      <c r="G34" s="9">
        <v>6362400</v>
      </c>
      <c r="H34" s="9">
        <v>3370546</v>
      </c>
      <c r="I34" s="9">
        <v>6629621</v>
      </c>
      <c r="J34" s="9">
        <v>6602750</v>
      </c>
      <c r="K34" s="9">
        <f t="shared" si="0"/>
        <v>-26871</v>
      </c>
      <c r="L34" s="10">
        <f>(K34/I34)</f>
        <v>-4.0531728736831257E-3</v>
      </c>
      <c r="M34" s="14"/>
    </row>
    <row r="35" spans="1:13" ht="15" customHeight="1" x14ac:dyDescent="0.25">
      <c r="A35" s="14"/>
      <c r="B35" s="7" t="s">
        <v>33</v>
      </c>
      <c r="C35" s="7" t="s">
        <v>33</v>
      </c>
      <c r="D35" s="7" t="s">
        <v>71</v>
      </c>
      <c r="E35" s="8" t="s">
        <v>72</v>
      </c>
      <c r="F35" s="9">
        <v>2646711</v>
      </c>
      <c r="G35" s="9">
        <v>2646711</v>
      </c>
      <c r="H35" s="9">
        <v>956682</v>
      </c>
      <c r="I35" s="9">
        <v>2757873</v>
      </c>
      <c r="J35" s="9">
        <v>2757873</v>
      </c>
      <c r="K35" s="11"/>
      <c r="L35" s="10" t="s">
        <v>33</v>
      </c>
      <c r="M35" s="14"/>
    </row>
    <row r="36" spans="1:13" ht="15" customHeight="1" x14ac:dyDescent="0.25">
      <c r="A36" s="14"/>
      <c r="B36" s="7" t="s">
        <v>33</v>
      </c>
      <c r="C36" s="7" t="s">
        <v>33</v>
      </c>
      <c r="D36" s="7" t="s">
        <v>73</v>
      </c>
      <c r="E36" s="8" t="s">
        <v>74</v>
      </c>
      <c r="F36" s="9">
        <v>70310</v>
      </c>
      <c r="G36" s="9">
        <v>70310</v>
      </c>
      <c r="H36" s="9">
        <v>10250</v>
      </c>
      <c r="I36" s="9">
        <v>73263</v>
      </c>
      <c r="J36" s="9">
        <v>73263</v>
      </c>
      <c r="K36" s="11"/>
      <c r="L36" s="10" t="s">
        <v>33</v>
      </c>
      <c r="M36" s="14"/>
    </row>
    <row r="37" spans="1:13" ht="15" customHeight="1" x14ac:dyDescent="0.25">
      <c r="A37" s="14"/>
      <c r="B37" s="7" t="s">
        <v>33</v>
      </c>
      <c r="C37" s="7" t="s">
        <v>33</v>
      </c>
      <c r="D37" s="7" t="s">
        <v>75</v>
      </c>
      <c r="E37" s="8" t="s">
        <v>76</v>
      </c>
      <c r="F37" s="9">
        <v>980276</v>
      </c>
      <c r="G37" s="9">
        <v>980276</v>
      </c>
      <c r="H37" s="9">
        <v>210143</v>
      </c>
      <c r="I37" s="9">
        <v>1021448</v>
      </c>
      <c r="J37" s="9">
        <v>0</v>
      </c>
      <c r="K37" s="9">
        <f>J37-I37</f>
        <v>-1021448</v>
      </c>
      <c r="L37" s="10">
        <f>(K37/I37)</f>
        <v>-1</v>
      </c>
      <c r="M37" s="14"/>
    </row>
    <row r="38" spans="1:13" ht="15" customHeight="1" x14ac:dyDescent="0.25">
      <c r="A38" s="14"/>
      <c r="B38" s="7" t="s">
        <v>33</v>
      </c>
      <c r="C38" s="7" t="s">
        <v>33</v>
      </c>
      <c r="D38" s="7" t="s">
        <v>77</v>
      </c>
      <c r="E38" s="8" t="s">
        <v>78</v>
      </c>
      <c r="F38" s="9">
        <v>407894</v>
      </c>
      <c r="G38" s="9">
        <v>407894</v>
      </c>
      <c r="H38" s="9">
        <v>360652</v>
      </c>
      <c r="I38" s="9">
        <v>425026</v>
      </c>
      <c r="J38" s="9">
        <v>425026</v>
      </c>
      <c r="K38" s="11"/>
      <c r="L38" s="10" t="s">
        <v>33</v>
      </c>
      <c r="M38" s="14"/>
    </row>
    <row r="39" spans="1:13" ht="15" customHeight="1" x14ac:dyDescent="0.25">
      <c r="A39" s="14"/>
      <c r="B39" s="7" t="s">
        <v>33</v>
      </c>
      <c r="C39" s="7" t="s">
        <v>37</v>
      </c>
      <c r="D39" s="7" t="s">
        <v>33</v>
      </c>
      <c r="E39" s="8" t="s">
        <v>79</v>
      </c>
      <c r="F39" s="9">
        <v>6043646</v>
      </c>
      <c r="G39" s="9">
        <v>6043646</v>
      </c>
      <c r="H39" s="9">
        <v>6043646</v>
      </c>
      <c r="I39" s="9">
        <v>6297479</v>
      </c>
      <c r="J39" s="9">
        <v>6527344</v>
      </c>
      <c r="K39" s="9">
        <f>J39-I39</f>
        <v>229865</v>
      </c>
      <c r="L39" s="10">
        <f>(K39/I39)</f>
        <v>3.6501114176005989E-2</v>
      </c>
      <c r="M39" s="14"/>
    </row>
    <row r="40" spans="1:13" ht="15" customHeight="1" x14ac:dyDescent="0.25">
      <c r="A40" s="14"/>
      <c r="B40" s="25" t="s">
        <v>33</v>
      </c>
      <c r="C40" s="25" t="s">
        <v>33</v>
      </c>
      <c r="D40" s="25" t="s">
        <v>39</v>
      </c>
      <c r="E40" s="26" t="s">
        <v>80</v>
      </c>
      <c r="F40" s="27">
        <v>4940241</v>
      </c>
      <c r="G40" s="27">
        <v>4940241</v>
      </c>
      <c r="H40" s="27">
        <v>4940241</v>
      </c>
      <c r="I40" s="27">
        <v>5147731</v>
      </c>
      <c r="J40" s="27">
        <v>5147731</v>
      </c>
      <c r="K40" s="27"/>
      <c r="L40" s="28" t="s">
        <v>33</v>
      </c>
      <c r="M40" s="14"/>
    </row>
    <row r="41" spans="1:13" ht="15" customHeight="1" x14ac:dyDescent="0.25">
      <c r="A41" s="14"/>
      <c r="B41" s="29" t="s">
        <v>33</v>
      </c>
      <c r="C41" s="29" t="s">
        <v>33</v>
      </c>
      <c r="D41" s="29" t="s">
        <v>81</v>
      </c>
      <c r="E41" s="30" t="s">
        <v>82</v>
      </c>
      <c r="F41" s="31">
        <v>633523</v>
      </c>
      <c r="G41" s="31">
        <v>633523</v>
      </c>
      <c r="H41" s="31">
        <v>633523</v>
      </c>
      <c r="I41" s="31">
        <v>660131</v>
      </c>
      <c r="J41" s="31">
        <v>660131</v>
      </c>
      <c r="K41" s="31"/>
      <c r="L41" s="32" t="s">
        <v>33</v>
      </c>
      <c r="M41" s="14"/>
    </row>
    <row r="42" spans="1:13" ht="15" customHeight="1" x14ac:dyDescent="0.25">
      <c r="A42" s="14"/>
      <c r="B42" s="7" t="s">
        <v>33</v>
      </c>
      <c r="C42" s="7" t="s">
        <v>33</v>
      </c>
      <c r="D42" s="7" t="s">
        <v>83</v>
      </c>
      <c r="E42" s="8" t="s">
        <v>84</v>
      </c>
      <c r="F42" s="9">
        <v>469882</v>
      </c>
      <c r="G42" s="9">
        <v>469882</v>
      </c>
      <c r="H42" s="9">
        <v>469882</v>
      </c>
      <c r="I42" s="9">
        <v>489617</v>
      </c>
      <c r="J42" s="9">
        <v>477377</v>
      </c>
      <c r="K42" s="9">
        <f>J42-I42</f>
        <v>-12240</v>
      </c>
      <c r="L42" s="10">
        <f>(K42/I42)</f>
        <v>-2.4999131974584216E-2</v>
      </c>
      <c r="M42" s="14"/>
    </row>
    <row r="43" spans="1:13" ht="25.5" x14ac:dyDescent="0.25">
      <c r="A43" s="14"/>
      <c r="B43" s="7" t="s">
        <v>33</v>
      </c>
      <c r="C43" s="7" t="s">
        <v>33</v>
      </c>
      <c r="D43" s="7" t="s">
        <v>85</v>
      </c>
      <c r="E43" s="8" t="s">
        <v>86</v>
      </c>
      <c r="F43" s="9">
        <v>0</v>
      </c>
      <c r="G43" s="9">
        <v>0</v>
      </c>
      <c r="H43" s="9">
        <v>0</v>
      </c>
      <c r="I43" s="9">
        <v>0</v>
      </c>
      <c r="J43" s="9">
        <v>242105</v>
      </c>
      <c r="K43" s="9">
        <f>J43-I43</f>
        <v>242105</v>
      </c>
      <c r="L43" s="10" t="s">
        <v>33</v>
      </c>
      <c r="M43" s="14"/>
    </row>
    <row r="44" spans="1:13" ht="15" customHeight="1" x14ac:dyDescent="0.25">
      <c r="A44" s="14"/>
      <c r="B44" s="7" t="s">
        <v>33</v>
      </c>
      <c r="C44" s="7" t="s">
        <v>52</v>
      </c>
      <c r="D44" s="7" t="s">
        <v>33</v>
      </c>
      <c r="E44" s="8" t="s">
        <v>87</v>
      </c>
      <c r="F44" s="9">
        <v>1815907</v>
      </c>
      <c r="G44" s="9">
        <v>1815907</v>
      </c>
      <c r="H44" s="9">
        <v>1498841</v>
      </c>
      <c r="I44" s="9">
        <v>1892176</v>
      </c>
      <c r="J44" s="9">
        <v>1634896</v>
      </c>
      <c r="K44" s="9">
        <f>J44-I44</f>
        <v>-257280</v>
      </c>
      <c r="L44" s="10">
        <f>(K44/I44)</f>
        <v>-0.13597043826789898</v>
      </c>
      <c r="M44" s="14"/>
    </row>
    <row r="45" spans="1:13" ht="15" customHeight="1" x14ac:dyDescent="0.25">
      <c r="A45" s="14"/>
      <c r="B45" s="7" t="s">
        <v>33</v>
      </c>
      <c r="C45" s="7" t="s">
        <v>33</v>
      </c>
      <c r="D45" s="7" t="s">
        <v>88</v>
      </c>
      <c r="E45" s="8" t="s">
        <v>89</v>
      </c>
      <c r="F45" s="9">
        <v>582522</v>
      </c>
      <c r="G45" s="9">
        <v>582522</v>
      </c>
      <c r="H45" s="9">
        <v>435985</v>
      </c>
      <c r="I45" s="9">
        <v>606988</v>
      </c>
      <c r="J45" s="9">
        <v>591813</v>
      </c>
      <c r="K45" s="9">
        <f>J45-I45</f>
        <v>-15175</v>
      </c>
      <c r="L45" s="10">
        <f>(K45/I45)</f>
        <v>-2.5000494243708277E-2</v>
      </c>
      <c r="M45" s="14"/>
    </row>
    <row r="46" spans="1:13" ht="15" customHeight="1" x14ac:dyDescent="0.25">
      <c r="A46" s="14"/>
      <c r="B46" s="7" t="s">
        <v>33</v>
      </c>
      <c r="C46" s="7" t="s">
        <v>33</v>
      </c>
      <c r="D46" s="7" t="s">
        <v>90</v>
      </c>
      <c r="E46" s="8" t="s">
        <v>91</v>
      </c>
      <c r="F46" s="9">
        <v>232346</v>
      </c>
      <c r="G46" s="9">
        <v>232346</v>
      </c>
      <c r="H46" s="9">
        <v>227346</v>
      </c>
      <c r="I46" s="9">
        <v>242105</v>
      </c>
      <c r="J46" s="9">
        <v>0</v>
      </c>
      <c r="K46" s="9">
        <f>J46-I46</f>
        <v>-242105</v>
      </c>
      <c r="L46" s="10">
        <f>(K46/I46)</f>
        <v>-1</v>
      </c>
      <c r="M46" s="14"/>
    </row>
    <row r="47" spans="1:13" ht="27" customHeight="1" x14ac:dyDescent="0.25">
      <c r="A47" s="14"/>
      <c r="B47" s="7" t="s">
        <v>33</v>
      </c>
      <c r="C47" s="7" t="s">
        <v>33</v>
      </c>
      <c r="D47" s="7" t="s">
        <v>92</v>
      </c>
      <c r="E47" s="8" t="s">
        <v>93</v>
      </c>
      <c r="F47" s="9">
        <v>501802</v>
      </c>
      <c r="G47" s="9">
        <v>501802</v>
      </c>
      <c r="H47" s="9">
        <v>452773</v>
      </c>
      <c r="I47" s="9">
        <v>522878</v>
      </c>
      <c r="J47" s="9">
        <v>522878</v>
      </c>
      <c r="K47" s="11"/>
      <c r="L47" s="10" t="s">
        <v>33</v>
      </c>
      <c r="M47" s="14"/>
    </row>
    <row r="48" spans="1:13" ht="27" customHeight="1" x14ac:dyDescent="0.25">
      <c r="A48" s="14"/>
      <c r="B48" s="7" t="s">
        <v>33</v>
      </c>
      <c r="C48" s="7" t="s">
        <v>33</v>
      </c>
      <c r="D48" s="7" t="s">
        <v>94</v>
      </c>
      <c r="E48" s="8" t="s">
        <v>95</v>
      </c>
      <c r="F48" s="9">
        <v>499237</v>
      </c>
      <c r="G48" s="9">
        <v>499237</v>
      </c>
      <c r="H48" s="9">
        <v>382737</v>
      </c>
      <c r="I48" s="9">
        <v>520205</v>
      </c>
      <c r="J48" s="9">
        <v>520205</v>
      </c>
      <c r="K48" s="11"/>
      <c r="L48" s="10" t="s">
        <v>33</v>
      </c>
      <c r="M48" s="14"/>
    </row>
    <row r="49" spans="1:13" ht="15" customHeight="1" x14ac:dyDescent="0.25">
      <c r="A49" s="14"/>
      <c r="B49" s="7" t="s">
        <v>33</v>
      </c>
      <c r="C49" s="7" t="s">
        <v>49</v>
      </c>
      <c r="D49" s="7" t="s">
        <v>33</v>
      </c>
      <c r="E49" s="8" t="s">
        <v>96</v>
      </c>
      <c r="F49" s="9">
        <v>0</v>
      </c>
      <c r="G49" s="9">
        <v>0</v>
      </c>
      <c r="H49" s="9">
        <v>0</v>
      </c>
      <c r="I49" s="9">
        <v>0</v>
      </c>
      <c r="J49" s="9">
        <v>965372</v>
      </c>
      <c r="K49" s="9">
        <f>J49-I49</f>
        <v>965372</v>
      </c>
      <c r="L49" s="10" t="s">
        <v>33</v>
      </c>
      <c r="M49" s="14"/>
    </row>
    <row r="50" spans="1:13" ht="15" customHeight="1" x14ac:dyDescent="0.25">
      <c r="A50" s="14"/>
      <c r="B50" s="7" t="s">
        <v>33</v>
      </c>
      <c r="C50" s="7" t="s">
        <v>33</v>
      </c>
      <c r="D50" s="7" t="s">
        <v>97</v>
      </c>
      <c r="E50" s="8" t="s">
        <v>98</v>
      </c>
      <c r="F50" s="9">
        <v>0</v>
      </c>
      <c r="G50" s="9">
        <v>0</v>
      </c>
      <c r="H50" s="9">
        <v>0</v>
      </c>
      <c r="I50" s="9">
        <v>0</v>
      </c>
      <c r="J50" s="9">
        <v>965372</v>
      </c>
      <c r="K50" s="9">
        <f>J50-I50</f>
        <v>965372</v>
      </c>
      <c r="L50" s="10" t="s">
        <v>33</v>
      </c>
      <c r="M50" s="14"/>
    </row>
    <row r="51" spans="1:13" ht="15" customHeight="1" x14ac:dyDescent="0.25">
      <c r="A51" s="14"/>
      <c r="B51" s="7" t="s">
        <v>99</v>
      </c>
      <c r="C51" s="7" t="s">
        <v>33</v>
      </c>
      <c r="D51" s="7" t="s">
        <v>33</v>
      </c>
      <c r="E51" s="8" t="s">
        <v>100</v>
      </c>
      <c r="F51" s="9">
        <v>10</v>
      </c>
      <c r="G51" s="9">
        <v>10</v>
      </c>
      <c r="H51" s="9">
        <v>0</v>
      </c>
      <c r="I51" s="9">
        <v>10</v>
      </c>
      <c r="J51" s="9">
        <v>10</v>
      </c>
      <c r="K51" s="11"/>
      <c r="L51" s="10" t="s">
        <v>33</v>
      </c>
      <c r="M51" s="14"/>
    </row>
    <row r="52" spans="1:13" ht="15" customHeight="1" x14ac:dyDescent="0.25">
      <c r="A52" s="14"/>
      <c r="B52" s="7" t="s">
        <v>33</v>
      </c>
      <c r="C52" s="7" t="s">
        <v>47</v>
      </c>
      <c r="D52" s="7" t="s">
        <v>33</v>
      </c>
      <c r="E52" s="8" t="s">
        <v>101</v>
      </c>
      <c r="F52" s="9">
        <v>10</v>
      </c>
      <c r="G52" s="9">
        <v>10</v>
      </c>
      <c r="H52" s="9">
        <v>0</v>
      </c>
      <c r="I52" s="9">
        <v>10</v>
      </c>
      <c r="J52" s="9">
        <v>10</v>
      </c>
      <c r="K52" s="11"/>
      <c r="L52" s="10" t="s">
        <v>33</v>
      </c>
      <c r="M52" s="14"/>
    </row>
    <row r="53" spans="1:13" ht="15" customHeight="1" x14ac:dyDescent="0.25">
      <c r="A53" s="14"/>
      <c r="B53" s="7" t="s">
        <v>102</v>
      </c>
      <c r="C53" s="7" t="s">
        <v>33</v>
      </c>
      <c r="D53" s="7" t="s">
        <v>33</v>
      </c>
      <c r="E53" s="8" t="s">
        <v>103</v>
      </c>
      <c r="F53" s="9">
        <v>0</v>
      </c>
      <c r="G53" s="9">
        <v>0</v>
      </c>
      <c r="H53" s="9">
        <v>0</v>
      </c>
      <c r="I53" s="9">
        <v>0</v>
      </c>
      <c r="J53" s="9">
        <v>10</v>
      </c>
      <c r="K53" s="9">
        <f t="shared" ref="K53:K58" si="1">J53-I53</f>
        <v>10</v>
      </c>
      <c r="L53" s="10" t="s">
        <v>33</v>
      </c>
      <c r="M53" s="14"/>
    </row>
    <row r="54" spans="1:13" ht="15" customHeight="1" x14ac:dyDescent="0.25">
      <c r="A54" s="14"/>
      <c r="B54" s="7" t="s">
        <v>33</v>
      </c>
      <c r="C54" s="7" t="s">
        <v>37</v>
      </c>
      <c r="D54" s="7" t="s">
        <v>33</v>
      </c>
      <c r="E54" s="8" t="s">
        <v>104</v>
      </c>
      <c r="F54" s="9">
        <v>0</v>
      </c>
      <c r="G54" s="9">
        <v>0</v>
      </c>
      <c r="H54" s="9">
        <v>0</v>
      </c>
      <c r="I54" s="9">
        <v>0</v>
      </c>
      <c r="J54" s="9">
        <v>10</v>
      </c>
      <c r="K54" s="9">
        <f t="shared" si="1"/>
        <v>10</v>
      </c>
      <c r="L54" s="10" t="s">
        <v>33</v>
      </c>
      <c r="M54" s="14"/>
    </row>
    <row r="55" spans="1:13" ht="15" customHeight="1" x14ac:dyDescent="0.25">
      <c r="A55" s="14"/>
      <c r="B55" s="7" t="s">
        <v>105</v>
      </c>
      <c r="C55" s="7" t="s">
        <v>33</v>
      </c>
      <c r="D55" s="7" t="s">
        <v>33</v>
      </c>
      <c r="E55" s="8" t="s">
        <v>106</v>
      </c>
      <c r="F55" s="9">
        <v>362998</v>
      </c>
      <c r="G55" s="9">
        <v>362998</v>
      </c>
      <c r="H55" s="9">
        <v>238202</v>
      </c>
      <c r="I55" s="9">
        <v>378243</v>
      </c>
      <c r="J55" s="9">
        <v>574658</v>
      </c>
      <c r="K55" s="9">
        <f t="shared" si="1"/>
        <v>196415</v>
      </c>
      <c r="L55" s="10">
        <f>(K55/I55)</f>
        <v>0.51928257760222929</v>
      </c>
      <c r="M55" s="14"/>
    </row>
    <row r="56" spans="1:13" ht="15" customHeight="1" x14ac:dyDescent="0.25">
      <c r="A56" s="14"/>
      <c r="B56" s="7" t="s">
        <v>33</v>
      </c>
      <c r="C56" s="7" t="s">
        <v>52</v>
      </c>
      <c r="D56" s="7" t="s">
        <v>33</v>
      </c>
      <c r="E56" s="8" t="s">
        <v>107</v>
      </c>
      <c r="F56" s="9">
        <v>0</v>
      </c>
      <c r="G56" s="9">
        <v>0</v>
      </c>
      <c r="H56" s="9">
        <v>0</v>
      </c>
      <c r="I56" s="9">
        <v>0</v>
      </c>
      <c r="J56" s="9">
        <v>65165</v>
      </c>
      <c r="K56" s="9">
        <f t="shared" si="1"/>
        <v>65165</v>
      </c>
      <c r="L56" s="10" t="s">
        <v>33</v>
      </c>
      <c r="M56" s="14"/>
    </row>
    <row r="57" spans="1:13" ht="15" customHeight="1" x14ac:dyDescent="0.25">
      <c r="A57" s="14"/>
      <c r="B57" s="7" t="s">
        <v>33</v>
      </c>
      <c r="C57" s="7" t="s">
        <v>108</v>
      </c>
      <c r="D57" s="7" t="s">
        <v>33</v>
      </c>
      <c r="E57" s="8" t="s">
        <v>109</v>
      </c>
      <c r="F57" s="9">
        <v>32125</v>
      </c>
      <c r="G57" s="9">
        <v>32125</v>
      </c>
      <c r="H57" s="9">
        <v>6968</v>
      </c>
      <c r="I57" s="9">
        <v>33474</v>
      </c>
      <c r="J57" s="9">
        <v>82214</v>
      </c>
      <c r="K57" s="9">
        <f t="shared" si="1"/>
        <v>48740</v>
      </c>
      <c r="L57" s="10">
        <f>(K57/I57)</f>
        <v>1.4560554460178048</v>
      </c>
      <c r="M57" s="14"/>
    </row>
    <row r="58" spans="1:13" ht="15" customHeight="1" x14ac:dyDescent="0.25">
      <c r="A58" s="14"/>
      <c r="B58" s="7" t="s">
        <v>33</v>
      </c>
      <c r="C58" s="7" t="s">
        <v>11</v>
      </c>
      <c r="D58" s="7" t="s">
        <v>33</v>
      </c>
      <c r="E58" s="8" t="s">
        <v>110</v>
      </c>
      <c r="F58" s="9">
        <v>32603</v>
      </c>
      <c r="G58" s="9">
        <v>32603</v>
      </c>
      <c r="H58" s="9">
        <v>32588</v>
      </c>
      <c r="I58" s="9">
        <v>33972</v>
      </c>
      <c r="J58" s="9">
        <v>116482</v>
      </c>
      <c r="K58" s="9">
        <f t="shared" si="1"/>
        <v>82510</v>
      </c>
      <c r="L58" s="10">
        <f>(K58/I58)</f>
        <v>2.428764865183092</v>
      </c>
      <c r="M58" s="14"/>
    </row>
    <row r="59" spans="1:13" ht="15" customHeight="1" x14ac:dyDescent="0.25">
      <c r="A59" s="14"/>
      <c r="B59" s="7" t="s">
        <v>33</v>
      </c>
      <c r="C59" s="7" t="s">
        <v>111</v>
      </c>
      <c r="D59" s="7" t="s">
        <v>33</v>
      </c>
      <c r="E59" s="8" t="s">
        <v>112</v>
      </c>
      <c r="F59" s="9">
        <v>298270</v>
      </c>
      <c r="G59" s="9">
        <v>298270</v>
      </c>
      <c r="H59" s="9">
        <v>198646</v>
      </c>
      <c r="I59" s="9">
        <v>310797</v>
      </c>
      <c r="J59" s="9">
        <v>310797</v>
      </c>
      <c r="K59" s="11"/>
      <c r="L59" s="10" t="s">
        <v>33</v>
      </c>
      <c r="M59" s="14"/>
    </row>
    <row r="60" spans="1:13" ht="15" customHeight="1" x14ac:dyDescent="0.25">
      <c r="A60" s="14"/>
      <c r="B60" s="7" t="s">
        <v>113</v>
      </c>
      <c r="C60" s="7" t="s">
        <v>33</v>
      </c>
      <c r="D60" s="7" t="s">
        <v>33</v>
      </c>
      <c r="E60" s="8" t="s">
        <v>114</v>
      </c>
      <c r="F60" s="9">
        <v>106919570</v>
      </c>
      <c r="G60" s="9">
        <v>106919570</v>
      </c>
      <c r="H60" s="9">
        <v>51826938</v>
      </c>
      <c r="I60" s="9">
        <v>111410192</v>
      </c>
      <c r="J60" s="9">
        <v>110579848</v>
      </c>
      <c r="K60" s="9">
        <f>J60-I60</f>
        <v>-830344</v>
      </c>
      <c r="L60" s="10">
        <f>(K60/I60)</f>
        <v>-7.45303445846319E-3</v>
      </c>
      <c r="M60" s="14"/>
    </row>
    <row r="61" spans="1:13" ht="15" customHeight="1" x14ac:dyDescent="0.25">
      <c r="A61" s="14"/>
      <c r="B61" s="7" t="s">
        <v>33</v>
      </c>
      <c r="C61" s="7" t="s">
        <v>14</v>
      </c>
      <c r="D61" s="7" t="s">
        <v>33</v>
      </c>
      <c r="E61" s="8" t="s">
        <v>68</v>
      </c>
      <c r="F61" s="9">
        <v>96444989</v>
      </c>
      <c r="G61" s="9">
        <v>96444989</v>
      </c>
      <c r="H61" s="9">
        <v>41886300</v>
      </c>
      <c r="I61" s="9">
        <v>100495678</v>
      </c>
      <c r="J61" s="9">
        <v>99665334</v>
      </c>
      <c r="K61" s="9">
        <f>J61-I61</f>
        <v>-830344</v>
      </c>
      <c r="L61" s="10">
        <f>(K61/I61)</f>
        <v>-8.2624846811820106E-3</v>
      </c>
      <c r="M61" s="14"/>
    </row>
    <row r="62" spans="1:13" ht="15" customHeight="1" x14ac:dyDescent="0.25">
      <c r="A62" s="14"/>
      <c r="B62" s="7" t="s">
        <v>33</v>
      </c>
      <c r="C62" s="7" t="s">
        <v>33</v>
      </c>
      <c r="D62" s="7" t="s">
        <v>115</v>
      </c>
      <c r="E62" s="8" t="s">
        <v>116</v>
      </c>
      <c r="F62" s="9">
        <v>87867982</v>
      </c>
      <c r="G62" s="9">
        <v>87867982</v>
      </c>
      <c r="H62" s="9">
        <v>40006083</v>
      </c>
      <c r="I62" s="9">
        <v>91558437</v>
      </c>
      <c r="J62" s="9">
        <v>91558437</v>
      </c>
      <c r="K62" s="11"/>
      <c r="L62" s="10" t="s">
        <v>33</v>
      </c>
      <c r="M62" s="14"/>
    </row>
    <row r="63" spans="1:13" ht="15" customHeight="1" x14ac:dyDescent="0.25">
      <c r="A63" s="14"/>
      <c r="B63" s="7" t="s">
        <v>33</v>
      </c>
      <c r="C63" s="7" t="s">
        <v>33</v>
      </c>
      <c r="D63" s="7" t="s">
        <v>117</v>
      </c>
      <c r="E63" s="8" t="s">
        <v>118</v>
      </c>
      <c r="F63" s="9">
        <v>1088099</v>
      </c>
      <c r="G63" s="9">
        <v>1088099</v>
      </c>
      <c r="H63" s="9">
        <v>718207</v>
      </c>
      <c r="I63" s="9">
        <v>1133799</v>
      </c>
      <c r="J63" s="9">
        <v>0</v>
      </c>
      <c r="K63" s="9">
        <f>J63-I63</f>
        <v>-1133799</v>
      </c>
      <c r="L63" s="10">
        <f>(K63/I63)</f>
        <v>-1</v>
      </c>
      <c r="M63" s="14"/>
    </row>
    <row r="64" spans="1:13" ht="15" customHeight="1" x14ac:dyDescent="0.25">
      <c r="A64" s="14"/>
      <c r="B64" s="7" t="s">
        <v>33</v>
      </c>
      <c r="C64" s="7" t="s">
        <v>33</v>
      </c>
      <c r="D64" s="7" t="s">
        <v>119</v>
      </c>
      <c r="E64" s="8" t="s">
        <v>120</v>
      </c>
      <c r="F64" s="9">
        <v>7488908</v>
      </c>
      <c r="G64" s="9">
        <v>7488908</v>
      </c>
      <c r="H64" s="9">
        <v>1162010</v>
      </c>
      <c r="I64" s="9">
        <v>7803442</v>
      </c>
      <c r="J64" s="9">
        <v>8106897</v>
      </c>
      <c r="K64" s="9">
        <f>J64-I64</f>
        <v>303455</v>
      </c>
      <c r="L64" s="10">
        <f>(K64/I64)</f>
        <v>3.8887326900103825E-2</v>
      </c>
      <c r="M64" s="14"/>
    </row>
    <row r="65" spans="1:13" ht="15" customHeight="1" x14ac:dyDescent="0.25">
      <c r="A65" s="14"/>
      <c r="B65" s="7" t="s">
        <v>33</v>
      </c>
      <c r="C65" s="7" t="s">
        <v>37</v>
      </c>
      <c r="D65" s="7" t="s">
        <v>33</v>
      </c>
      <c r="E65" s="8" t="s">
        <v>79</v>
      </c>
      <c r="F65" s="9">
        <v>4462258</v>
      </c>
      <c r="G65" s="9">
        <v>4462258</v>
      </c>
      <c r="H65" s="9">
        <v>4462258</v>
      </c>
      <c r="I65" s="9">
        <v>4649673</v>
      </c>
      <c r="J65" s="9">
        <v>4649673</v>
      </c>
      <c r="K65" s="11"/>
      <c r="L65" s="10" t="s">
        <v>33</v>
      </c>
      <c r="M65" s="14"/>
    </row>
    <row r="66" spans="1:13" ht="15" customHeight="1" x14ac:dyDescent="0.25">
      <c r="A66" s="14"/>
      <c r="B66" s="7" t="s">
        <v>33</v>
      </c>
      <c r="C66" s="7" t="s">
        <v>33</v>
      </c>
      <c r="D66" s="7" t="s">
        <v>39</v>
      </c>
      <c r="E66" s="8" t="s">
        <v>80</v>
      </c>
      <c r="F66" s="9">
        <v>4462258</v>
      </c>
      <c r="G66" s="9">
        <v>4462258</v>
      </c>
      <c r="H66" s="9">
        <v>4462258</v>
      </c>
      <c r="I66" s="9">
        <v>4649673</v>
      </c>
      <c r="J66" s="9">
        <v>4649673</v>
      </c>
      <c r="K66" s="11"/>
      <c r="L66" s="10" t="s">
        <v>33</v>
      </c>
      <c r="M66" s="14"/>
    </row>
    <row r="67" spans="1:13" ht="15" customHeight="1" x14ac:dyDescent="0.25">
      <c r="A67" s="14"/>
      <c r="B67" s="7" t="s">
        <v>33</v>
      </c>
      <c r="C67" s="7" t="s">
        <v>52</v>
      </c>
      <c r="D67" s="7" t="s">
        <v>33</v>
      </c>
      <c r="E67" s="8" t="s">
        <v>87</v>
      </c>
      <c r="F67" s="9">
        <v>6012323</v>
      </c>
      <c r="G67" s="9">
        <v>6012323</v>
      </c>
      <c r="H67" s="9">
        <v>5478380</v>
      </c>
      <c r="I67" s="9">
        <v>6264841</v>
      </c>
      <c r="J67" s="9">
        <v>6264841</v>
      </c>
      <c r="K67" s="11"/>
      <c r="L67" s="10" t="s">
        <v>33</v>
      </c>
      <c r="M67" s="14"/>
    </row>
    <row r="68" spans="1:13" ht="15" customHeight="1" x14ac:dyDescent="0.25">
      <c r="A68" s="14"/>
      <c r="B68" s="7" t="s">
        <v>33</v>
      </c>
      <c r="C68" s="7" t="s">
        <v>33</v>
      </c>
      <c r="D68" s="7" t="s">
        <v>94</v>
      </c>
      <c r="E68" s="8" t="s">
        <v>121</v>
      </c>
      <c r="F68" s="9">
        <v>6012323</v>
      </c>
      <c r="G68" s="9">
        <v>6012323</v>
      </c>
      <c r="H68" s="9">
        <v>5478380</v>
      </c>
      <c r="I68" s="9">
        <v>6264841</v>
      </c>
      <c r="J68" s="9">
        <v>6264841</v>
      </c>
      <c r="K68" s="11"/>
      <c r="L68" s="10" t="s">
        <v>33</v>
      </c>
      <c r="M68" s="14"/>
    </row>
    <row r="69" spans="1:13" ht="15" customHeight="1" x14ac:dyDescent="0.25">
      <c r="A69" s="14"/>
      <c r="B69" s="7" t="s">
        <v>122</v>
      </c>
      <c r="C69" s="7" t="s">
        <v>33</v>
      </c>
      <c r="D69" s="7" t="s">
        <v>33</v>
      </c>
      <c r="E69" s="8" t="s">
        <v>123</v>
      </c>
      <c r="F69" s="9">
        <v>1532925</v>
      </c>
      <c r="G69" s="9">
        <v>35409410</v>
      </c>
      <c r="H69" s="9">
        <v>34536462</v>
      </c>
      <c r="I69" s="9">
        <v>1532925</v>
      </c>
      <c r="J69" s="9">
        <v>1712709</v>
      </c>
      <c r="K69" s="9">
        <f>J69-I69</f>
        <v>179784</v>
      </c>
      <c r="L69" s="10">
        <f>(K69/I69)</f>
        <v>0.11728166740055776</v>
      </c>
      <c r="M69" s="14"/>
    </row>
    <row r="70" spans="1:13" ht="15" customHeight="1" x14ac:dyDescent="0.25">
      <c r="A70" s="14"/>
      <c r="B70" s="7" t="s">
        <v>33</v>
      </c>
      <c r="C70" s="7" t="s">
        <v>37</v>
      </c>
      <c r="D70" s="7" t="s">
        <v>33</v>
      </c>
      <c r="E70" s="8" t="s">
        <v>124</v>
      </c>
      <c r="F70" s="9">
        <v>1398872</v>
      </c>
      <c r="G70" s="9">
        <v>1398872</v>
      </c>
      <c r="H70" s="9">
        <v>774222</v>
      </c>
      <c r="I70" s="9">
        <v>1398872</v>
      </c>
      <c r="J70" s="9">
        <v>1645443</v>
      </c>
      <c r="K70" s="9">
        <f>J70-I70</f>
        <v>246571</v>
      </c>
      <c r="L70" s="10">
        <f>(K70/I70)</f>
        <v>0.17626416141005039</v>
      </c>
      <c r="M70" s="14"/>
    </row>
    <row r="71" spans="1:13" ht="15" customHeight="1" x14ac:dyDescent="0.25">
      <c r="A71" s="14"/>
      <c r="B71" s="7" t="s">
        <v>33</v>
      </c>
      <c r="C71" s="7" t="s">
        <v>108</v>
      </c>
      <c r="D71" s="7" t="s">
        <v>33</v>
      </c>
      <c r="E71" s="8" t="s">
        <v>125</v>
      </c>
      <c r="F71" s="9">
        <v>134043</v>
      </c>
      <c r="G71" s="9">
        <v>134043</v>
      </c>
      <c r="H71" s="9">
        <v>87151</v>
      </c>
      <c r="I71" s="9">
        <v>134043</v>
      </c>
      <c r="J71" s="9">
        <v>67256</v>
      </c>
      <c r="K71" s="9">
        <f>J71-I71</f>
        <v>-66787</v>
      </c>
      <c r="L71" s="10">
        <f>(K71/I71)</f>
        <v>-0.49825056138701762</v>
      </c>
      <c r="M71" s="14"/>
    </row>
    <row r="72" spans="1:13" ht="15" customHeight="1" x14ac:dyDescent="0.25">
      <c r="A72" s="14"/>
      <c r="B72" s="25" t="s">
        <v>33</v>
      </c>
      <c r="C72" s="25" t="s">
        <v>111</v>
      </c>
      <c r="D72" s="25" t="s">
        <v>33</v>
      </c>
      <c r="E72" s="26" t="s">
        <v>126</v>
      </c>
      <c r="F72" s="27">
        <v>10</v>
      </c>
      <c r="G72" s="27">
        <v>33876495</v>
      </c>
      <c r="H72" s="27">
        <v>33675089</v>
      </c>
      <c r="I72" s="27">
        <v>10</v>
      </c>
      <c r="J72" s="27">
        <v>10</v>
      </c>
      <c r="K72" s="33"/>
      <c r="L72" s="28" t="s">
        <v>33</v>
      </c>
      <c r="M72" s="14"/>
    </row>
    <row r="73" spans="1:13" ht="6" customHeight="1" x14ac:dyDescent="0.25">
      <c r="A73" s="1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4"/>
    </row>
    <row r="74" spans="1:13" ht="15" customHeight="1" x14ac:dyDescent="0.25">
      <c r="A74" s="14"/>
      <c r="B74" s="55" t="s">
        <v>127</v>
      </c>
      <c r="C74" s="56"/>
      <c r="D74" s="56"/>
      <c r="E74" s="56"/>
      <c r="F74" s="12">
        <v>141977993</v>
      </c>
      <c r="G74" s="12">
        <v>141792610</v>
      </c>
      <c r="H74" s="12">
        <v>75290077</v>
      </c>
      <c r="I74" s="12">
        <v>147935440</v>
      </c>
      <c r="J74" s="12">
        <v>148432030</v>
      </c>
      <c r="K74" s="12">
        <v>496590</v>
      </c>
      <c r="L74" s="13">
        <v>3.3568021293612946E-3</v>
      </c>
      <c r="M74" s="14"/>
    </row>
    <row r="75" spans="1:13" ht="15" customHeight="1" x14ac:dyDescent="0.25">
      <c r="A75" s="14"/>
      <c r="B75" s="34" t="s">
        <v>128</v>
      </c>
      <c r="C75" s="35"/>
      <c r="D75" s="35"/>
      <c r="E75" s="35"/>
      <c r="F75" s="35"/>
      <c r="G75" s="35"/>
      <c r="H75" s="35"/>
      <c r="I75" s="35"/>
      <c r="J75" s="35"/>
      <c r="K75" s="1"/>
      <c r="L75" s="1"/>
      <c r="M75" s="14"/>
    </row>
    <row r="76" spans="1:13" ht="5.0999999999999996" customHeight="1" x14ac:dyDescent="0.25">
      <c r="A76" s="1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</sheetData>
  <mergeCells count="18">
    <mergeCell ref="L10:L11"/>
    <mergeCell ref="B74:E74"/>
    <mergeCell ref="B75:J75"/>
    <mergeCell ref="B1:L1"/>
    <mergeCell ref="B2:L2"/>
    <mergeCell ref="B6:C6"/>
    <mergeCell ref="D6:G6"/>
    <mergeCell ref="B7:C7"/>
    <mergeCell ref="D7:G7"/>
    <mergeCell ref="B9:B11"/>
    <mergeCell ref="C9:C11"/>
    <mergeCell ref="D9:D11"/>
    <mergeCell ref="E9:E11"/>
    <mergeCell ref="B5:C5"/>
    <mergeCell ref="H7:H8"/>
    <mergeCell ref="D5:G5"/>
    <mergeCell ref="B3:L3"/>
    <mergeCell ref="K10:K11"/>
  </mergeCells>
  <pageMargins left="0.6692913385826772" right="0.6692913385826772" top="0.6692913385826772" bottom="0.6692913385826772" header="0" footer="0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2024-09-27T19:32:28Z</dcterms:modified>
</cp:coreProperties>
</file>