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2BB1EC6-758A-4D77-893E-F4F804BA2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analitico'!$A$1:$M$54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L38" i="1" s="1"/>
  <c r="K37" i="1"/>
  <c r="L37" i="1" s="1"/>
  <c r="K36" i="1"/>
  <c r="L36" i="1" s="1"/>
  <c r="L35" i="1"/>
  <c r="K35" i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L26" i="1"/>
  <c r="K26" i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<sst xmlns="http://schemas.openxmlformats.org/spreadsheetml/2006/main" count="216" uniqueCount="97">
  <si>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</si>
  <si>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</si>
  <si>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</si>
  <si>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</si>
  <si>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</si>
  <si>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</si>
  <si>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</si>
  <si>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</si>
  <si>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</si>
  <si>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</si>
  <si>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</si>
  <si>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</si>
  <si>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</si>
  <si>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</si>
  <si>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</si>
  <si>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</si>
  <si>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</si>
  <si>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</si>
  <si>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</si>
  <si>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</si>
  <si>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</si>
  <si>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</si>
  <si>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</si>
  <si>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</si>
  <si>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</si>
  <si>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</si>
  <si>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</si>
  <si>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</si>
  <si>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</si>
  <si>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</si>
  <si>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</si>
  <si>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</si>
  <si>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</si>
  <si>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</si>
  <si>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</si>
  <si>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</si>
  <si>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</si>
  <si>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</si>
  <si>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</si>
  <si>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</si>
  <si>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</si>
  <si>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</si>
  <si>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</si>
  <si>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</si>
  <si>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</si>
  <si>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</si>
  <si>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</si>
  <si>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</si>
  <si>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</si>
  <si>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</si>
  <si>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</si>
  <si>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</si>
  <si>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</si>
  <si>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</si>
  <si>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</si>
  <si>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</si>
  <si>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</si>
  <si>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</si>
  <si>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</si>
  <si>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</si>
  <si>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</si>
  <si>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</si>
  <si>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</si>
  <si>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</si>
  <si>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</si>
  <si>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</si>
  <si>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Diagnóstico Clínico Especializado y Pericia</t>
    </r>
  </si>
  <si>
    <r>
      <rPr>
        <sz val="10"/>
        <rFont val="Times New Roman"/>
      </rPr>
      <t>002</t>
    </r>
  </si>
  <si>
    <r>
      <rPr>
        <sz val="10"/>
        <rFont val="Times New Roman"/>
      </rPr>
      <t>Intervenciones Ambulatorias de Reparación</t>
    </r>
  </si>
  <si>
    <r>
      <rPr>
        <sz val="10"/>
        <rFont val="Times New Roman"/>
      </rPr>
      <t>003</t>
    </r>
  </si>
  <si>
    <r>
      <rPr>
        <sz val="10"/>
        <rFont val="Times New Roman"/>
      </rPr>
      <t>Fortalecimiento y Vinculación</t>
    </r>
  </si>
  <si>
    <r>
      <rPr>
        <sz val="10"/>
        <rFont val="Times New Roman"/>
      </rPr>
      <t>004</t>
    </r>
  </si>
  <si>
    <r>
      <rPr>
        <sz val="10"/>
        <rFont val="Times New Roman"/>
      </rPr>
      <t>Cuidado Alternativo</t>
    </r>
  </si>
  <si>
    <r>
      <rPr>
        <sz val="10"/>
        <rFont val="Times New Roman"/>
      </rPr>
      <t>005</t>
    </r>
  </si>
  <si>
    <r>
      <rPr>
        <sz val="10"/>
        <rFont val="Times New Roman"/>
      </rPr>
      <t>Programas de Adopción</t>
    </r>
  </si>
  <si>
    <r>
      <rPr>
        <sz val="10"/>
        <rFont val="Times New Roman"/>
      </rPr>
      <t>006</t>
    </r>
  </si>
  <si>
    <r>
      <rPr>
        <sz val="10"/>
        <rFont val="Times New Roman"/>
      </rPr>
      <t>Oficinas de Protección de Derechos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</si>
  <si>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</si>
  <si>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</si>
  <si>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Transferencia Técnica a Organismos Colaboradores Acreditados</t>
    </r>
  </si>
  <si>
    <r>
      <rPr>
        <sz val="10"/>
        <rFont val="Times New Roman"/>
      </rPr>
      <t>Evaluación de Idoneidad de Familias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</si>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</sst>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0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0" fontId="0" fillId="32" borderId="15" xfId="0" applyFill="1" applyBorder="1" applyAlignment="1" applyProtection="1">
      <alignment wrapText="1"/>
      <protection locked="0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25" borderId="16" xfId="0" applyFont="1" applyFill="1" applyBorder="1" applyAlignment="1">
      <alignment horizontal="center" vertical="top" wrapText="1"/>
    </xf>
    <xf numFmtId="0" fontId="2" fillId="26" borderId="16" xfId="0" applyFont="1" applyFill="1" applyBorder="1" applyAlignment="1">
      <alignment horizontal="left" vertical="top" wrapText="1"/>
    </xf>
    <xf numFmtId="3" fontId="2" fillId="27" borderId="16" xfId="0" applyNumberFormat="1" applyFont="1" applyFill="1" applyBorder="1" applyAlignment="1">
      <alignment horizontal="right" vertical="top" wrapText="1"/>
    </xf>
    <xf numFmtId="164" fontId="2" fillId="28" borderId="16" xfId="0" applyNumberFormat="1" applyFont="1" applyFill="1" applyBorder="1" applyAlignment="1">
      <alignment horizontal="right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0" fontId="0" fillId="32" borderId="17" xfId="0" applyFill="1" applyBorder="1" applyAlignment="1" applyProtection="1">
      <alignment wrapText="1"/>
      <protection locked="0"/>
    </xf>
    <xf numFmtId="164" fontId="3" fillId="33" borderId="17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40" borderId="1" xfId="0" applyFont="1" applyFill="1" applyBorder="1" applyAlignment="1">
      <alignment horizontal="center" vertical="center" wrapText="1"/>
    </xf>
    <xf numFmtId="0" fontId="2" fillId="40" borderId="11" xfId="0" applyFont="1" applyFill="1" applyBorder="1" applyAlignment="1">
      <alignment horizontal="center" vertical="top" wrapText="1"/>
    </xf>
    <xf numFmtId="0" fontId="2" fillId="40" borderId="10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3" fillId="29" borderId="10" xfId="0" applyFont="1" applyFill="1" applyBorder="1" applyAlignment="1">
      <alignment horizontal="center" vertical="top" wrapText="1"/>
    </xf>
    <xf numFmtId="0" fontId="3" fillId="30" borderId="10" xfId="0" applyFont="1" applyFill="1" applyBorder="1" applyAlignment="1">
      <alignment horizontal="left" vertical="top" wrapText="1"/>
    </xf>
    <xf numFmtId="3" fontId="3" fillId="31" borderId="10" xfId="0" applyNumberFormat="1" applyFont="1" applyFill="1" applyBorder="1" applyAlignment="1">
      <alignment horizontal="right" vertical="top" wrapText="1"/>
    </xf>
    <xf numFmtId="0" fontId="0" fillId="32" borderId="10" xfId="0" applyFill="1" applyBorder="1" applyAlignment="1" applyProtection="1">
      <alignment wrapText="1"/>
      <protection locked="0"/>
    </xf>
    <xf numFmtId="164" fontId="3" fillId="33" borderId="10" xfId="0" applyNumberFormat="1" applyFont="1" applyFill="1" applyBorder="1" applyAlignment="1">
      <alignment horizontal="right" vertical="top" wrapText="1"/>
    </xf>
    <xf numFmtId="0" fontId="3" fillId="29" borderId="18" xfId="0" applyFont="1" applyFill="1" applyBorder="1" applyAlignment="1">
      <alignment horizontal="center" vertical="top" wrapText="1"/>
    </xf>
    <xf numFmtId="0" fontId="3" fillId="30" borderId="18" xfId="0" applyFont="1" applyFill="1" applyBorder="1" applyAlignment="1">
      <alignment horizontal="left" vertical="top" wrapText="1"/>
    </xf>
    <xf numFmtId="3" fontId="3" fillId="31" borderId="18" xfId="0" applyNumberFormat="1" applyFont="1" applyFill="1" applyBorder="1" applyAlignment="1">
      <alignment horizontal="right" vertical="top" wrapText="1"/>
    </xf>
    <xf numFmtId="0" fontId="0" fillId="32" borderId="18" xfId="0" applyFill="1" applyBorder="1" applyAlignment="1" applyProtection="1">
      <alignment wrapText="1"/>
      <protection locked="0"/>
    </xf>
    <xf numFmtId="164" fontId="3" fillId="33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4"/>
  <sheetViews>
    <sheetView tabSelected="1" workbookViewId="0">
      <selection activeCell="M54" sqref="A1:M54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53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16"/>
    </row>
    <row r="2" spans="1:13" ht="17.100000000000001" customHeight="1" x14ac:dyDescent="0.25">
      <c r="A2" s="16"/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16"/>
    </row>
    <row r="3" spans="1:13" ht="15" customHeight="1" x14ac:dyDescent="0.25">
      <c r="A3" s="16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33" t="s">
        <v>4</v>
      </c>
      <c r="C5" s="34"/>
      <c r="D5" s="35" t="s">
        <v>5</v>
      </c>
      <c r="E5" s="36"/>
      <c r="F5" s="36"/>
      <c r="G5" s="36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44" t="s">
        <v>8</v>
      </c>
      <c r="C6" s="45"/>
      <c r="D6" s="46" t="s">
        <v>9</v>
      </c>
      <c r="E6" s="47"/>
      <c r="F6" s="47"/>
      <c r="G6" s="47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48" t="s">
        <v>12</v>
      </c>
      <c r="C7" s="49"/>
      <c r="D7" s="50" t="s">
        <v>9</v>
      </c>
      <c r="E7" s="51"/>
      <c r="F7" s="51"/>
      <c r="G7" s="51"/>
      <c r="H7" s="1"/>
      <c r="I7" s="2" t="s">
        <v>13</v>
      </c>
      <c r="J7" s="2" t="s">
        <v>14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6"/>
    </row>
    <row r="9" spans="1:13" ht="15" customHeight="1" x14ac:dyDescent="0.25">
      <c r="A9" s="16"/>
      <c r="B9" s="52" t="s">
        <v>16</v>
      </c>
      <c r="C9" s="52" t="s">
        <v>17</v>
      </c>
      <c r="D9" s="52" t="s">
        <v>18</v>
      </c>
      <c r="E9" s="52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6"/>
    </row>
    <row r="10" spans="1:13" ht="80.099999999999994" customHeight="1" x14ac:dyDescent="0.25">
      <c r="A10" s="16"/>
      <c r="B10" s="53"/>
      <c r="C10" s="53"/>
      <c r="D10" s="53"/>
      <c r="E10" s="53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38" t="s">
        <v>32</v>
      </c>
      <c r="L10" s="38" t="s">
        <v>33</v>
      </c>
      <c r="M10" s="16"/>
    </row>
    <row r="11" spans="1:13" ht="30" customHeight="1" x14ac:dyDescent="0.25">
      <c r="A11" s="16"/>
      <c r="B11" s="54"/>
      <c r="C11" s="54"/>
      <c r="D11" s="54"/>
      <c r="E11" s="54"/>
      <c r="F11" s="17" t="s">
        <v>34</v>
      </c>
      <c r="G11" s="18" t="s">
        <v>34</v>
      </c>
      <c r="H11" s="18" t="s">
        <v>34</v>
      </c>
      <c r="I11" s="18" t="s">
        <v>35</v>
      </c>
      <c r="J11" s="18" t="s">
        <v>35</v>
      </c>
      <c r="K11" s="39"/>
      <c r="L11" s="39"/>
      <c r="M11" s="16"/>
    </row>
    <row r="12" spans="1:13" ht="15" customHeight="1" x14ac:dyDescent="0.25">
      <c r="A12" s="16"/>
      <c r="B12" s="24" t="s">
        <v>36</v>
      </c>
      <c r="C12" s="24" t="s">
        <v>36</v>
      </c>
      <c r="D12" s="24" t="s">
        <v>36</v>
      </c>
      <c r="E12" s="25" t="s">
        <v>37</v>
      </c>
      <c r="F12" s="26">
        <v>449390683</v>
      </c>
      <c r="G12" s="26">
        <v>451188607</v>
      </c>
      <c r="H12" s="26">
        <v>275521249</v>
      </c>
      <c r="I12" s="26">
        <v>468265092</v>
      </c>
      <c r="J12" s="26">
        <v>510842056</v>
      </c>
      <c r="K12" s="26">
        <f>J12-I12</f>
        <v>42576964</v>
      </c>
      <c r="L12" s="27">
        <f>(K12/I12)</f>
        <v>9.0924915667213557E-2</v>
      </c>
      <c r="M12" s="16"/>
    </row>
    <row r="13" spans="1:13" ht="15" customHeight="1" x14ac:dyDescent="0.25">
      <c r="A13" s="16"/>
      <c r="B13" s="19" t="s">
        <v>38</v>
      </c>
      <c r="C13" s="19" t="s">
        <v>36</v>
      </c>
      <c r="D13" s="19" t="s">
        <v>36</v>
      </c>
      <c r="E13" s="20" t="s">
        <v>39</v>
      </c>
      <c r="F13" s="21">
        <v>10</v>
      </c>
      <c r="G13" s="21">
        <v>10</v>
      </c>
      <c r="H13" s="21">
        <v>0</v>
      </c>
      <c r="I13" s="21">
        <v>10</v>
      </c>
      <c r="J13" s="21">
        <v>10</v>
      </c>
      <c r="K13" s="22"/>
      <c r="L13" s="23" t="s">
        <v>36</v>
      </c>
      <c r="M13" s="16"/>
    </row>
    <row r="14" spans="1:13" ht="15" customHeight="1" x14ac:dyDescent="0.25">
      <c r="A14" s="16"/>
      <c r="B14" s="8" t="s">
        <v>36</v>
      </c>
      <c r="C14" s="8" t="s">
        <v>40</v>
      </c>
      <c r="D14" s="8" t="s">
        <v>36</v>
      </c>
      <c r="E14" s="9" t="s">
        <v>41</v>
      </c>
      <c r="F14" s="10">
        <v>10</v>
      </c>
      <c r="G14" s="10">
        <v>10</v>
      </c>
      <c r="H14" s="10">
        <v>0</v>
      </c>
      <c r="I14" s="10">
        <v>10</v>
      </c>
      <c r="J14" s="10">
        <v>10</v>
      </c>
      <c r="K14" s="11"/>
      <c r="L14" s="12" t="s">
        <v>36</v>
      </c>
      <c r="M14" s="16"/>
    </row>
    <row r="15" spans="1:13" ht="15" customHeight="1" x14ac:dyDescent="0.25">
      <c r="A15" s="16"/>
      <c r="B15" s="8" t="s">
        <v>36</v>
      </c>
      <c r="C15" s="8" t="s">
        <v>36</v>
      </c>
      <c r="D15" s="8" t="s">
        <v>42</v>
      </c>
      <c r="E15" s="9" t="s">
        <v>43</v>
      </c>
      <c r="F15" s="10">
        <v>10</v>
      </c>
      <c r="G15" s="10">
        <v>10</v>
      </c>
      <c r="H15" s="10">
        <v>0</v>
      </c>
      <c r="I15" s="10">
        <v>10</v>
      </c>
      <c r="J15" s="10">
        <v>10</v>
      </c>
      <c r="K15" s="11"/>
      <c r="L15" s="12" t="s">
        <v>36</v>
      </c>
      <c r="M15" s="16"/>
    </row>
    <row r="16" spans="1:13" ht="15" customHeight="1" x14ac:dyDescent="0.25">
      <c r="A16" s="16"/>
      <c r="B16" s="8" t="s">
        <v>44</v>
      </c>
      <c r="C16" s="8" t="s">
        <v>36</v>
      </c>
      <c r="D16" s="8" t="s">
        <v>36</v>
      </c>
      <c r="E16" s="9" t="s">
        <v>45</v>
      </c>
      <c r="F16" s="10">
        <v>30</v>
      </c>
      <c r="G16" s="10">
        <v>30</v>
      </c>
      <c r="H16" s="10">
        <v>97081</v>
      </c>
      <c r="I16" s="10">
        <v>30</v>
      </c>
      <c r="J16" s="10">
        <v>30</v>
      </c>
      <c r="K16" s="11"/>
      <c r="L16" s="12" t="s">
        <v>36</v>
      </c>
      <c r="M16" s="16"/>
    </row>
    <row r="17" spans="1:13" ht="15" customHeight="1" x14ac:dyDescent="0.25">
      <c r="A17" s="16"/>
      <c r="B17" s="8" t="s">
        <v>36</v>
      </c>
      <c r="C17" s="8" t="s">
        <v>14</v>
      </c>
      <c r="D17" s="8" t="s">
        <v>36</v>
      </c>
      <c r="E17" s="9" t="s">
        <v>46</v>
      </c>
      <c r="F17" s="10">
        <v>10</v>
      </c>
      <c r="G17" s="10">
        <v>10</v>
      </c>
      <c r="H17" s="10">
        <v>0</v>
      </c>
      <c r="I17" s="10">
        <v>10</v>
      </c>
      <c r="J17" s="10">
        <v>10</v>
      </c>
      <c r="K17" s="11"/>
      <c r="L17" s="12" t="s">
        <v>36</v>
      </c>
      <c r="M17" s="16"/>
    </row>
    <row r="18" spans="1:13" ht="15" customHeight="1" x14ac:dyDescent="0.25">
      <c r="A18" s="16"/>
      <c r="B18" s="8" t="s">
        <v>36</v>
      </c>
      <c r="C18" s="8" t="s">
        <v>40</v>
      </c>
      <c r="D18" s="8" t="s">
        <v>36</v>
      </c>
      <c r="E18" s="9" t="s">
        <v>47</v>
      </c>
      <c r="F18" s="10">
        <v>10</v>
      </c>
      <c r="G18" s="10">
        <v>10</v>
      </c>
      <c r="H18" s="10">
        <v>15967</v>
      </c>
      <c r="I18" s="10">
        <v>10</v>
      </c>
      <c r="J18" s="10">
        <v>10</v>
      </c>
      <c r="K18" s="11"/>
      <c r="L18" s="12" t="s">
        <v>36</v>
      </c>
      <c r="M18" s="16"/>
    </row>
    <row r="19" spans="1:13" ht="15" customHeight="1" x14ac:dyDescent="0.25">
      <c r="A19" s="16"/>
      <c r="B19" s="8" t="s">
        <v>36</v>
      </c>
      <c r="C19" s="8" t="s">
        <v>48</v>
      </c>
      <c r="D19" s="8" t="s">
        <v>36</v>
      </c>
      <c r="E19" s="9" t="s">
        <v>49</v>
      </c>
      <c r="F19" s="10">
        <v>10</v>
      </c>
      <c r="G19" s="10">
        <v>10</v>
      </c>
      <c r="H19" s="10">
        <v>81114</v>
      </c>
      <c r="I19" s="10">
        <v>10</v>
      </c>
      <c r="J19" s="10">
        <v>10</v>
      </c>
      <c r="K19" s="11"/>
      <c r="L19" s="12" t="s">
        <v>36</v>
      </c>
      <c r="M19" s="16"/>
    </row>
    <row r="20" spans="1:13" ht="15" customHeight="1" x14ac:dyDescent="0.25">
      <c r="A20" s="16"/>
      <c r="B20" s="8" t="s">
        <v>50</v>
      </c>
      <c r="C20" s="8" t="s">
        <v>36</v>
      </c>
      <c r="D20" s="8" t="s">
        <v>36</v>
      </c>
      <c r="E20" s="9" t="s">
        <v>51</v>
      </c>
      <c r="F20" s="10">
        <v>449390633</v>
      </c>
      <c r="G20" s="10">
        <v>449118284</v>
      </c>
      <c r="H20" s="10">
        <v>275421417</v>
      </c>
      <c r="I20" s="10">
        <v>468265042</v>
      </c>
      <c r="J20" s="10">
        <v>510842006</v>
      </c>
      <c r="K20" s="10">
        <f>J20-I20</f>
        <v>42576964</v>
      </c>
      <c r="L20" s="12">
        <f>(K20/I20)</f>
        <v>9.0924925375915636E-2</v>
      </c>
      <c r="M20" s="16"/>
    </row>
    <row r="21" spans="1:13" ht="15" customHeight="1" x14ac:dyDescent="0.25">
      <c r="A21" s="16"/>
      <c r="B21" s="8" t="s">
        <v>36</v>
      </c>
      <c r="C21" s="8" t="s">
        <v>14</v>
      </c>
      <c r="D21" s="8" t="s">
        <v>36</v>
      </c>
      <c r="E21" s="9" t="s">
        <v>52</v>
      </c>
      <c r="F21" s="10">
        <v>449390633</v>
      </c>
      <c r="G21" s="10">
        <v>449118284</v>
      </c>
      <c r="H21" s="10">
        <v>275421417</v>
      </c>
      <c r="I21" s="10">
        <v>468265042</v>
      </c>
      <c r="J21" s="10">
        <v>510842006</v>
      </c>
      <c r="K21" s="10">
        <f>J21-I21</f>
        <v>42576964</v>
      </c>
      <c r="L21" s="12">
        <f>(K21/I21)</f>
        <v>9.0924925375915636E-2</v>
      </c>
      <c r="M21" s="16"/>
    </row>
    <row r="22" spans="1:13" ht="15" customHeight="1" x14ac:dyDescent="0.25">
      <c r="A22" s="16"/>
      <c r="B22" s="8" t="s">
        <v>53</v>
      </c>
      <c r="C22" s="8" t="s">
        <v>36</v>
      </c>
      <c r="D22" s="8" t="s">
        <v>36</v>
      </c>
      <c r="E22" s="9" t="s">
        <v>54</v>
      </c>
      <c r="F22" s="10">
        <v>0</v>
      </c>
      <c r="G22" s="10">
        <v>0</v>
      </c>
      <c r="H22" s="10">
        <v>2751</v>
      </c>
      <c r="I22" s="10">
        <v>0</v>
      </c>
      <c r="J22" s="10">
        <v>0</v>
      </c>
      <c r="K22" s="11"/>
      <c r="L22" s="12" t="s">
        <v>36</v>
      </c>
      <c r="M22" s="16"/>
    </row>
    <row r="23" spans="1:13" ht="15" customHeight="1" x14ac:dyDescent="0.25">
      <c r="A23" s="16"/>
      <c r="B23" s="8" t="s">
        <v>36</v>
      </c>
      <c r="C23" s="8" t="s">
        <v>55</v>
      </c>
      <c r="D23" s="8" t="s">
        <v>36</v>
      </c>
      <c r="E23" s="9" t="s">
        <v>56</v>
      </c>
      <c r="F23" s="10">
        <v>0</v>
      </c>
      <c r="G23" s="10">
        <v>0</v>
      </c>
      <c r="H23" s="10">
        <v>2751</v>
      </c>
      <c r="I23" s="10">
        <v>0</v>
      </c>
      <c r="J23" s="10">
        <v>0</v>
      </c>
      <c r="K23" s="11"/>
      <c r="L23" s="12" t="s">
        <v>36</v>
      </c>
      <c r="M23" s="16"/>
    </row>
    <row r="24" spans="1:13" ht="15" customHeight="1" x14ac:dyDescent="0.25">
      <c r="A24" s="16"/>
      <c r="B24" s="8" t="s">
        <v>57</v>
      </c>
      <c r="C24" s="8" t="s">
        <v>36</v>
      </c>
      <c r="D24" s="8" t="s">
        <v>36</v>
      </c>
      <c r="E24" s="9" t="s">
        <v>58</v>
      </c>
      <c r="F24" s="10">
        <v>10</v>
      </c>
      <c r="G24" s="10">
        <v>2070283</v>
      </c>
      <c r="H24" s="10">
        <v>0</v>
      </c>
      <c r="I24" s="10">
        <v>10</v>
      </c>
      <c r="J24" s="10">
        <v>10</v>
      </c>
      <c r="K24" s="11"/>
      <c r="L24" s="12" t="s">
        <v>36</v>
      </c>
      <c r="M24" s="16"/>
    </row>
    <row r="25" spans="1:13" ht="15" customHeight="1" x14ac:dyDescent="0.25">
      <c r="A25" s="16"/>
      <c r="B25" s="24" t="s">
        <v>36</v>
      </c>
      <c r="C25" s="24" t="s">
        <v>36</v>
      </c>
      <c r="D25" s="24" t="s">
        <v>36</v>
      </c>
      <c r="E25" s="25" t="s">
        <v>59</v>
      </c>
      <c r="F25" s="26">
        <v>449390683</v>
      </c>
      <c r="G25" s="26">
        <v>451188607</v>
      </c>
      <c r="H25" s="26">
        <v>270575581</v>
      </c>
      <c r="I25" s="26">
        <v>468265092</v>
      </c>
      <c r="J25" s="26">
        <v>510842056</v>
      </c>
      <c r="K25" s="26">
        <f>J25-I25</f>
        <v>42576964</v>
      </c>
      <c r="L25" s="27">
        <f>(K25/I25)</f>
        <v>9.0924915667213557E-2</v>
      </c>
      <c r="M25" s="16"/>
    </row>
    <row r="26" spans="1:13" ht="15" customHeight="1" x14ac:dyDescent="0.25">
      <c r="A26" s="16"/>
      <c r="B26" s="8" t="s">
        <v>7</v>
      </c>
      <c r="C26" s="8" t="s">
        <v>36</v>
      </c>
      <c r="D26" s="8" t="s">
        <v>36</v>
      </c>
      <c r="E26" s="9" t="s">
        <v>60</v>
      </c>
      <c r="F26" s="10">
        <v>44878065</v>
      </c>
      <c r="G26" s="10">
        <v>44312531</v>
      </c>
      <c r="H26" s="10">
        <v>28862573</v>
      </c>
      <c r="I26" s="10">
        <v>46762944</v>
      </c>
      <c r="J26" s="10">
        <v>47088578</v>
      </c>
      <c r="K26" s="10">
        <f>J26-I26</f>
        <v>325634</v>
      </c>
      <c r="L26" s="12">
        <f>(K26/I26)</f>
        <v>6.9635051206356898E-3</v>
      </c>
      <c r="M26" s="16"/>
    </row>
    <row r="27" spans="1:13" ht="15" customHeight="1" x14ac:dyDescent="0.25">
      <c r="A27" s="16"/>
      <c r="B27" s="8" t="s">
        <v>61</v>
      </c>
      <c r="C27" s="8" t="s">
        <v>36</v>
      </c>
      <c r="D27" s="8" t="s">
        <v>36</v>
      </c>
      <c r="E27" s="9" t="s">
        <v>62</v>
      </c>
      <c r="F27" s="10">
        <v>11967415</v>
      </c>
      <c r="G27" s="10">
        <v>11967415</v>
      </c>
      <c r="H27" s="10">
        <v>5618044</v>
      </c>
      <c r="I27" s="10">
        <v>12470046</v>
      </c>
      <c r="J27" s="10">
        <v>12470046</v>
      </c>
      <c r="K27" s="11"/>
      <c r="L27" s="12" t="s">
        <v>36</v>
      </c>
      <c r="M27" s="16"/>
    </row>
    <row r="28" spans="1:13" ht="15" customHeight="1" x14ac:dyDescent="0.25">
      <c r="A28" s="16"/>
      <c r="B28" s="8" t="s">
        <v>63</v>
      </c>
      <c r="C28" s="8" t="s">
        <v>36</v>
      </c>
      <c r="D28" s="8" t="s">
        <v>36</v>
      </c>
      <c r="E28" s="9" t="s">
        <v>39</v>
      </c>
      <c r="F28" s="10">
        <v>390750899</v>
      </c>
      <c r="G28" s="10">
        <v>390634079</v>
      </c>
      <c r="H28" s="10">
        <v>233428865</v>
      </c>
      <c r="I28" s="10">
        <v>407162438</v>
      </c>
      <c r="J28" s="10">
        <v>449413768</v>
      </c>
      <c r="K28" s="10">
        <f t="shared" ref="K28:K41" si="0">J28-I28</f>
        <v>42251330</v>
      </c>
      <c r="L28" s="12">
        <f t="shared" ref="L28:L38" si="1">(K28/I28)</f>
        <v>0.10377020583612873</v>
      </c>
      <c r="M28" s="16"/>
    </row>
    <row r="29" spans="1:13" ht="15" customHeight="1" x14ac:dyDescent="0.25">
      <c r="A29" s="16"/>
      <c r="B29" s="8" t="s">
        <v>36</v>
      </c>
      <c r="C29" s="8" t="s">
        <v>14</v>
      </c>
      <c r="D29" s="8" t="s">
        <v>36</v>
      </c>
      <c r="E29" s="9" t="s">
        <v>64</v>
      </c>
      <c r="F29" s="10">
        <v>387590577</v>
      </c>
      <c r="G29" s="10">
        <v>387473757</v>
      </c>
      <c r="H29" s="10">
        <v>233023826</v>
      </c>
      <c r="I29" s="10">
        <v>403869382</v>
      </c>
      <c r="J29" s="10">
        <v>445740612</v>
      </c>
      <c r="K29" s="10">
        <f t="shared" si="0"/>
        <v>41871230</v>
      </c>
      <c r="L29" s="12">
        <f t="shared" si="1"/>
        <v>0.10367517783261916</v>
      </c>
      <c r="M29" s="16"/>
    </row>
    <row r="30" spans="1:13" ht="15" customHeight="1" x14ac:dyDescent="0.25">
      <c r="A30" s="16"/>
      <c r="B30" s="8" t="s">
        <v>36</v>
      </c>
      <c r="C30" s="8" t="s">
        <v>36</v>
      </c>
      <c r="D30" s="8" t="s">
        <v>65</v>
      </c>
      <c r="E30" s="9" t="s">
        <v>66</v>
      </c>
      <c r="F30" s="10">
        <v>35107454</v>
      </c>
      <c r="G30" s="10">
        <v>35107454</v>
      </c>
      <c r="H30" s="10">
        <v>13370961</v>
      </c>
      <c r="I30" s="10">
        <v>36581967</v>
      </c>
      <c r="J30" s="10">
        <v>39296916</v>
      </c>
      <c r="K30" s="10">
        <f t="shared" si="0"/>
        <v>2714949</v>
      </c>
      <c r="L30" s="12">
        <f t="shared" si="1"/>
        <v>7.4215500768452389E-2</v>
      </c>
      <c r="M30" s="16"/>
    </row>
    <row r="31" spans="1:13" ht="15" customHeight="1" x14ac:dyDescent="0.25">
      <c r="A31" s="16"/>
      <c r="B31" s="8" t="s">
        <v>36</v>
      </c>
      <c r="C31" s="8" t="s">
        <v>36</v>
      </c>
      <c r="D31" s="8" t="s">
        <v>67</v>
      </c>
      <c r="E31" s="9" t="s">
        <v>68</v>
      </c>
      <c r="F31" s="10">
        <v>175408466</v>
      </c>
      <c r="G31" s="10">
        <v>175408466</v>
      </c>
      <c r="H31" s="10">
        <v>123213187</v>
      </c>
      <c r="I31" s="10">
        <v>182775622</v>
      </c>
      <c r="J31" s="10">
        <v>192556800</v>
      </c>
      <c r="K31" s="10">
        <f t="shared" si="0"/>
        <v>9781178</v>
      </c>
      <c r="L31" s="12">
        <f t="shared" si="1"/>
        <v>5.3514674949375909E-2</v>
      </c>
      <c r="M31" s="16"/>
    </row>
    <row r="32" spans="1:13" ht="15" customHeight="1" x14ac:dyDescent="0.25">
      <c r="A32" s="16"/>
      <c r="B32" s="8" t="s">
        <v>36</v>
      </c>
      <c r="C32" s="8" t="s">
        <v>36</v>
      </c>
      <c r="D32" s="8" t="s">
        <v>69</v>
      </c>
      <c r="E32" s="9" t="s">
        <v>70</v>
      </c>
      <c r="F32" s="10">
        <v>36277836</v>
      </c>
      <c r="G32" s="10">
        <v>36161016</v>
      </c>
      <c r="H32" s="10">
        <v>13469344</v>
      </c>
      <c r="I32" s="10">
        <v>37801505</v>
      </c>
      <c r="J32" s="10">
        <v>61796425</v>
      </c>
      <c r="K32" s="10">
        <f t="shared" si="0"/>
        <v>23994920</v>
      </c>
      <c r="L32" s="12">
        <f t="shared" si="1"/>
        <v>0.63476097049575142</v>
      </c>
      <c r="M32" s="16"/>
    </row>
    <row r="33" spans="1:13" ht="15" customHeight="1" x14ac:dyDescent="0.25">
      <c r="A33" s="16"/>
      <c r="B33" s="8" t="s">
        <v>36</v>
      </c>
      <c r="C33" s="8" t="s">
        <v>36</v>
      </c>
      <c r="D33" s="8" t="s">
        <v>71</v>
      </c>
      <c r="E33" s="9" t="s">
        <v>72</v>
      </c>
      <c r="F33" s="10">
        <v>131833966</v>
      </c>
      <c r="G33" s="10">
        <v>131833966</v>
      </c>
      <c r="H33" s="10">
        <v>74316240</v>
      </c>
      <c r="I33" s="10">
        <v>137370993</v>
      </c>
      <c r="J33" s="10">
        <v>146508404</v>
      </c>
      <c r="K33" s="10">
        <f t="shared" si="0"/>
        <v>9137411</v>
      </c>
      <c r="L33" s="12">
        <f t="shared" si="1"/>
        <v>6.6516305956964297E-2</v>
      </c>
      <c r="M33" s="16"/>
    </row>
    <row r="34" spans="1:13" ht="15" customHeight="1" x14ac:dyDescent="0.25">
      <c r="A34" s="16"/>
      <c r="B34" s="8" t="s">
        <v>36</v>
      </c>
      <c r="C34" s="8" t="s">
        <v>36</v>
      </c>
      <c r="D34" s="8" t="s">
        <v>73</v>
      </c>
      <c r="E34" s="9" t="s">
        <v>74</v>
      </c>
      <c r="F34" s="10">
        <v>276379</v>
      </c>
      <c r="G34" s="10">
        <v>276379</v>
      </c>
      <c r="H34" s="10">
        <v>271681</v>
      </c>
      <c r="I34" s="10">
        <v>287987</v>
      </c>
      <c r="J34" s="10">
        <v>1054201</v>
      </c>
      <c r="K34" s="10">
        <f t="shared" si="0"/>
        <v>766214</v>
      </c>
      <c r="L34" s="12">
        <f t="shared" si="1"/>
        <v>2.660585373645338</v>
      </c>
      <c r="M34" s="16"/>
    </row>
    <row r="35" spans="1:13" ht="15" customHeight="1" x14ac:dyDescent="0.25">
      <c r="A35" s="16"/>
      <c r="B35" s="8" t="s">
        <v>36</v>
      </c>
      <c r="C35" s="8" t="s">
        <v>36</v>
      </c>
      <c r="D35" s="8" t="s">
        <v>75</v>
      </c>
      <c r="E35" s="9" t="s">
        <v>76</v>
      </c>
      <c r="F35" s="10">
        <v>8686476</v>
      </c>
      <c r="G35" s="10">
        <v>8686476</v>
      </c>
      <c r="H35" s="10">
        <v>8382413</v>
      </c>
      <c r="I35" s="10">
        <v>9051308</v>
      </c>
      <c r="J35" s="10">
        <v>4527866</v>
      </c>
      <c r="K35" s="10">
        <f t="shared" si="0"/>
        <v>-4523442</v>
      </c>
      <c r="L35" s="12">
        <f t="shared" si="1"/>
        <v>-0.49975561543149344</v>
      </c>
      <c r="M35" s="16"/>
    </row>
    <row r="36" spans="1:13" ht="15" customHeight="1" x14ac:dyDescent="0.25">
      <c r="A36" s="16"/>
      <c r="B36" s="8" t="s">
        <v>36</v>
      </c>
      <c r="C36" s="8" t="s">
        <v>77</v>
      </c>
      <c r="D36" s="8" t="s">
        <v>36</v>
      </c>
      <c r="E36" s="9" t="s">
        <v>78</v>
      </c>
      <c r="F36" s="10">
        <v>3160322</v>
      </c>
      <c r="G36" s="10">
        <v>3160322</v>
      </c>
      <c r="H36" s="10">
        <v>405039</v>
      </c>
      <c r="I36" s="10">
        <v>3293056</v>
      </c>
      <c r="J36" s="10">
        <v>0</v>
      </c>
      <c r="K36" s="10">
        <f t="shared" si="0"/>
        <v>-3293056</v>
      </c>
      <c r="L36" s="12">
        <f t="shared" si="1"/>
        <v>-1</v>
      </c>
      <c r="M36" s="16"/>
    </row>
    <row r="37" spans="1:13" ht="15" customHeight="1" x14ac:dyDescent="0.25">
      <c r="A37" s="16"/>
      <c r="B37" s="8" t="s">
        <v>36</v>
      </c>
      <c r="C37" s="8" t="s">
        <v>36</v>
      </c>
      <c r="D37" s="8" t="s">
        <v>65</v>
      </c>
      <c r="E37" s="9" t="s">
        <v>79</v>
      </c>
      <c r="F37" s="10">
        <v>2592382</v>
      </c>
      <c r="G37" s="10">
        <v>2592382</v>
      </c>
      <c r="H37" s="10">
        <v>202985</v>
      </c>
      <c r="I37" s="10">
        <v>2701262</v>
      </c>
      <c r="J37" s="10">
        <v>0</v>
      </c>
      <c r="K37" s="10">
        <f t="shared" si="0"/>
        <v>-2701262</v>
      </c>
      <c r="L37" s="12">
        <f t="shared" si="1"/>
        <v>-1</v>
      </c>
      <c r="M37" s="16"/>
    </row>
    <row r="38" spans="1:13" ht="15" customHeight="1" x14ac:dyDescent="0.25">
      <c r="A38" s="16"/>
      <c r="B38" s="8" t="s">
        <v>36</v>
      </c>
      <c r="C38" s="8" t="s">
        <v>36</v>
      </c>
      <c r="D38" s="8" t="s">
        <v>67</v>
      </c>
      <c r="E38" s="9" t="s">
        <v>80</v>
      </c>
      <c r="F38" s="10">
        <v>567940</v>
      </c>
      <c r="G38" s="10">
        <v>567940</v>
      </c>
      <c r="H38" s="10">
        <v>202054</v>
      </c>
      <c r="I38" s="10">
        <v>591794</v>
      </c>
      <c r="J38" s="10">
        <v>0</v>
      </c>
      <c r="K38" s="10">
        <f t="shared" si="0"/>
        <v>-591794</v>
      </c>
      <c r="L38" s="12">
        <f t="shared" si="1"/>
        <v>-1</v>
      </c>
      <c r="M38" s="16"/>
    </row>
    <row r="39" spans="1:13" ht="15" customHeight="1" x14ac:dyDescent="0.25">
      <c r="A39" s="16"/>
      <c r="B39" s="8" t="s">
        <v>36</v>
      </c>
      <c r="C39" s="8" t="s">
        <v>50</v>
      </c>
      <c r="D39" s="8" t="s">
        <v>36</v>
      </c>
      <c r="E39" s="9" t="s">
        <v>81</v>
      </c>
      <c r="F39" s="10">
        <v>0</v>
      </c>
      <c r="G39" s="10">
        <v>0</v>
      </c>
      <c r="H39" s="10">
        <v>0</v>
      </c>
      <c r="I39" s="10">
        <v>0</v>
      </c>
      <c r="J39" s="10">
        <v>3673156</v>
      </c>
      <c r="K39" s="10">
        <f t="shared" si="0"/>
        <v>3673156</v>
      </c>
      <c r="L39" s="12" t="s">
        <v>36</v>
      </c>
      <c r="M39" s="16"/>
    </row>
    <row r="40" spans="1:13" ht="15" customHeight="1" x14ac:dyDescent="0.25">
      <c r="A40" s="16"/>
      <c r="B40" s="8" t="s">
        <v>36</v>
      </c>
      <c r="C40" s="8" t="s">
        <v>36</v>
      </c>
      <c r="D40" s="8" t="s">
        <v>65</v>
      </c>
      <c r="E40" s="9" t="s">
        <v>79</v>
      </c>
      <c r="F40" s="10">
        <v>0</v>
      </c>
      <c r="G40" s="10">
        <v>0</v>
      </c>
      <c r="H40" s="10">
        <v>0</v>
      </c>
      <c r="I40" s="10">
        <v>0</v>
      </c>
      <c r="J40" s="10">
        <v>2701262</v>
      </c>
      <c r="K40" s="10">
        <f t="shared" si="0"/>
        <v>2701262</v>
      </c>
      <c r="L40" s="12" t="s">
        <v>36</v>
      </c>
      <c r="M40" s="16"/>
    </row>
    <row r="41" spans="1:13" ht="15" customHeight="1" x14ac:dyDescent="0.25">
      <c r="A41" s="16"/>
      <c r="B41" s="8" t="s">
        <v>36</v>
      </c>
      <c r="C41" s="8" t="s">
        <v>36</v>
      </c>
      <c r="D41" s="8" t="s">
        <v>67</v>
      </c>
      <c r="E41" s="9" t="s">
        <v>80</v>
      </c>
      <c r="F41" s="10">
        <v>0</v>
      </c>
      <c r="G41" s="10">
        <v>0</v>
      </c>
      <c r="H41" s="10">
        <v>0</v>
      </c>
      <c r="I41" s="10">
        <v>0</v>
      </c>
      <c r="J41" s="10">
        <v>971894</v>
      </c>
      <c r="K41" s="10">
        <f t="shared" si="0"/>
        <v>971894</v>
      </c>
      <c r="L41" s="12" t="s">
        <v>36</v>
      </c>
      <c r="M41" s="16"/>
    </row>
    <row r="42" spans="1:13" ht="15" customHeight="1" x14ac:dyDescent="0.25">
      <c r="A42" s="16"/>
      <c r="B42" s="28" t="s">
        <v>82</v>
      </c>
      <c r="C42" s="28" t="s">
        <v>36</v>
      </c>
      <c r="D42" s="28" t="s">
        <v>36</v>
      </c>
      <c r="E42" s="29" t="s">
        <v>83</v>
      </c>
      <c r="F42" s="30">
        <v>10</v>
      </c>
      <c r="G42" s="30">
        <v>10</v>
      </c>
      <c r="H42" s="30">
        <v>17007</v>
      </c>
      <c r="I42" s="30">
        <v>10</v>
      </c>
      <c r="J42" s="30">
        <v>10</v>
      </c>
      <c r="K42" s="31"/>
      <c r="L42" s="32" t="s">
        <v>36</v>
      </c>
      <c r="M42" s="16"/>
    </row>
    <row r="43" spans="1:13" ht="15" customHeight="1" x14ac:dyDescent="0.25">
      <c r="A43" s="16"/>
      <c r="B43" s="60" t="s">
        <v>36</v>
      </c>
      <c r="C43" s="60" t="s">
        <v>48</v>
      </c>
      <c r="D43" s="60" t="s">
        <v>36</v>
      </c>
      <c r="E43" s="61" t="s">
        <v>84</v>
      </c>
      <c r="F43" s="62">
        <v>10</v>
      </c>
      <c r="G43" s="62">
        <v>10</v>
      </c>
      <c r="H43" s="62">
        <v>17007</v>
      </c>
      <c r="I43" s="62">
        <v>10</v>
      </c>
      <c r="J43" s="62">
        <v>10</v>
      </c>
      <c r="K43" s="63"/>
      <c r="L43" s="64" t="s">
        <v>36</v>
      </c>
      <c r="M43" s="16"/>
    </row>
    <row r="44" spans="1:13" ht="15" customHeight="1" x14ac:dyDescent="0.25">
      <c r="A44" s="16"/>
      <c r="B44" s="55" t="s">
        <v>85</v>
      </c>
      <c r="C44" s="55" t="s">
        <v>36</v>
      </c>
      <c r="D44" s="55" t="s">
        <v>36</v>
      </c>
      <c r="E44" s="56" t="s">
        <v>86</v>
      </c>
      <c r="F44" s="57">
        <v>1794284</v>
      </c>
      <c r="G44" s="57">
        <v>1794284</v>
      </c>
      <c r="H44" s="57">
        <v>168804</v>
      </c>
      <c r="I44" s="57">
        <v>1869644</v>
      </c>
      <c r="J44" s="57">
        <v>1869644</v>
      </c>
      <c r="K44" s="58"/>
      <c r="L44" s="59" t="s">
        <v>36</v>
      </c>
      <c r="M44" s="16"/>
    </row>
    <row r="45" spans="1:13" ht="15" customHeight="1" x14ac:dyDescent="0.25">
      <c r="A45" s="16"/>
      <c r="B45" s="19" t="s">
        <v>36</v>
      </c>
      <c r="C45" s="19" t="s">
        <v>87</v>
      </c>
      <c r="D45" s="19" t="s">
        <v>36</v>
      </c>
      <c r="E45" s="20" t="s">
        <v>88</v>
      </c>
      <c r="F45" s="21">
        <v>56278</v>
      </c>
      <c r="G45" s="21">
        <v>56278</v>
      </c>
      <c r="H45" s="21">
        <v>5687</v>
      </c>
      <c r="I45" s="21">
        <v>58642</v>
      </c>
      <c r="J45" s="21">
        <v>58642</v>
      </c>
      <c r="K45" s="22"/>
      <c r="L45" s="23" t="s">
        <v>36</v>
      </c>
      <c r="M45" s="16"/>
    </row>
    <row r="46" spans="1:13" ht="15" customHeight="1" x14ac:dyDescent="0.25">
      <c r="A46" s="16"/>
      <c r="B46" s="8" t="s">
        <v>36</v>
      </c>
      <c r="C46" s="8" t="s">
        <v>38</v>
      </c>
      <c r="D46" s="8" t="s">
        <v>36</v>
      </c>
      <c r="E46" s="9" t="s">
        <v>89</v>
      </c>
      <c r="F46" s="10">
        <v>59558</v>
      </c>
      <c r="G46" s="10">
        <v>59558</v>
      </c>
      <c r="H46" s="10">
        <v>7149</v>
      </c>
      <c r="I46" s="10">
        <v>62059</v>
      </c>
      <c r="J46" s="10">
        <v>62059</v>
      </c>
      <c r="K46" s="11"/>
      <c r="L46" s="12" t="s">
        <v>36</v>
      </c>
      <c r="M46" s="16"/>
    </row>
    <row r="47" spans="1:13" ht="15" customHeight="1" x14ac:dyDescent="0.25">
      <c r="A47" s="16"/>
      <c r="B47" s="8" t="s">
        <v>36</v>
      </c>
      <c r="C47" s="8" t="s">
        <v>90</v>
      </c>
      <c r="D47" s="8" t="s">
        <v>36</v>
      </c>
      <c r="E47" s="9" t="s">
        <v>91</v>
      </c>
      <c r="F47" s="10">
        <v>1678448</v>
      </c>
      <c r="G47" s="10">
        <v>1678448</v>
      </c>
      <c r="H47" s="10">
        <v>155968</v>
      </c>
      <c r="I47" s="10">
        <v>1748943</v>
      </c>
      <c r="J47" s="10">
        <v>1748943</v>
      </c>
      <c r="K47" s="11"/>
      <c r="L47" s="12" t="s">
        <v>36</v>
      </c>
      <c r="M47" s="16"/>
    </row>
    <row r="48" spans="1:13" ht="15" customHeight="1" x14ac:dyDescent="0.25">
      <c r="A48" s="16"/>
      <c r="B48" s="8" t="s">
        <v>92</v>
      </c>
      <c r="C48" s="8" t="s">
        <v>36</v>
      </c>
      <c r="D48" s="8" t="s">
        <v>36</v>
      </c>
      <c r="E48" s="9" t="s">
        <v>93</v>
      </c>
      <c r="F48" s="10">
        <v>10</v>
      </c>
      <c r="G48" s="10">
        <v>2480288</v>
      </c>
      <c r="H48" s="10">
        <v>2480288</v>
      </c>
      <c r="I48" s="10">
        <v>10</v>
      </c>
      <c r="J48" s="10">
        <v>10</v>
      </c>
      <c r="K48" s="11"/>
      <c r="L48" s="12" t="s">
        <v>36</v>
      </c>
      <c r="M48" s="16"/>
    </row>
    <row r="49" spans="1:13" ht="15" customHeight="1" x14ac:dyDescent="0.25">
      <c r="A49" s="16"/>
      <c r="B49" s="8" t="s">
        <v>36</v>
      </c>
      <c r="C49" s="8" t="s">
        <v>90</v>
      </c>
      <c r="D49" s="8" t="s">
        <v>36</v>
      </c>
      <c r="E49" s="9" t="s">
        <v>94</v>
      </c>
      <c r="F49" s="10">
        <v>10</v>
      </c>
      <c r="G49" s="10">
        <v>2480288</v>
      </c>
      <c r="H49" s="10">
        <v>2480288</v>
      </c>
      <c r="I49" s="10">
        <v>10</v>
      </c>
      <c r="J49" s="10">
        <v>10</v>
      </c>
      <c r="K49" s="11"/>
      <c r="L49" s="12" t="s">
        <v>36</v>
      </c>
      <c r="M49" s="16"/>
    </row>
    <row r="50" spans="1:13" ht="15" customHeight="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3" ht="1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 ht="15" customHeight="1" x14ac:dyDescent="0.25">
      <c r="B52" s="40" t="s">
        <v>95</v>
      </c>
      <c r="C52" s="41"/>
      <c r="D52" s="41"/>
      <c r="E52" s="41"/>
      <c r="F52" s="14">
        <v>449390663</v>
      </c>
      <c r="G52" s="14">
        <v>448708309</v>
      </c>
      <c r="H52" s="14">
        <v>268078286</v>
      </c>
      <c r="I52" s="14">
        <v>468265072</v>
      </c>
      <c r="J52" s="14">
        <v>510842036</v>
      </c>
      <c r="K52" s="14">
        <v>42576964</v>
      </c>
      <c r="L52" s="15">
        <v>9.0924919550694136E-2</v>
      </c>
    </row>
    <row r="53" spans="1:13" ht="15" customHeight="1" x14ac:dyDescent="0.25">
      <c r="B53" s="42" t="s">
        <v>96</v>
      </c>
      <c r="C53" s="43"/>
      <c r="D53" s="43"/>
      <c r="E53" s="43"/>
      <c r="F53" s="43"/>
      <c r="G53" s="43"/>
      <c r="H53" s="43"/>
      <c r="I53" s="43"/>
      <c r="J53" s="43"/>
      <c r="K53" s="1"/>
      <c r="L53" s="1"/>
    </row>
    <row r="54" spans="1:13" ht="5.0999999999999996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K10:K11"/>
    <mergeCell ref="L10:L11"/>
    <mergeCell ref="B52:E52"/>
    <mergeCell ref="B53:J53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</mergeCells>
  <pageMargins left="0.6692913385826772" right="0.6692913385826772" top="0.6692913385826772" bottom="0.6692913385826772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2024-09-27T01:11:28Z</dcterms:modified>
</cp:coreProperties>
</file>