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3869CA8F-B56C-48CD-B4AE-448C45EF26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analitico'!$A$1:$K$47</definedName>
    <definedName name="JR_PAGE_ANCHOR_0_1">'cuadro Comparativo analitico'!$A$1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1" i="1" l="1"/>
  <c r="K41" i="1" s="1"/>
  <c r="J40" i="1"/>
  <c r="K40" i="1" s="1"/>
  <c r="J39" i="1"/>
  <c r="K39" i="1" s="1"/>
  <c r="J38" i="1"/>
  <c r="K38" i="1" s="1"/>
  <c r="J37" i="1"/>
  <c r="K37" i="1" s="1"/>
  <c r="J33" i="1"/>
  <c r="K33" i="1" s="1"/>
  <c r="J30" i="1"/>
  <c r="K30" i="1" s="1"/>
  <c r="J29" i="1"/>
  <c r="K29" i="1" s="1"/>
  <c r="J26" i="1"/>
  <c r="K26" i="1" s="1"/>
  <c r="J25" i="1"/>
  <c r="K25" i="1" s="1"/>
  <c r="J24" i="1"/>
  <c r="K24" i="1" s="1"/>
  <c r="J20" i="1"/>
  <c r="K20" i="1" s="1"/>
  <c r="J19" i="1"/>
  <c r="K19" i="1" s="1"/>
  <c r="J12" i="1"/>
  <c r="K12" i="1" s="1"/>
</calcChain>
</file>

<file path=xl/sharedStrings.xml><?xml version="1.0" encoding="utf-8"?>
<sst xmlns="http://schemas.openxmlformats.org/spreadsheetml/2006/main" count="188" uniqueCount="94">
  <si>
    <r>
      <rPr>
        <b/>
        <sz val="12"/>
        <rFont val="Times New Roman"/>
        <family val="1"/>
      </rPr>
      <t>PROYECTO DE LEY DE PRESUPUESTOS PARA EL AÑO 2025</t>
    </r>
  </si>
  <si>
    <r>
      <rPr>
        <b/>
        <sz val="12"/>
        <rFont val="Times New Roman"/>
        <family val="1"/>
      </rPr>
      <t>CUADRO COMPARATIVO ANALITICO AÑOS 2024 - 2025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</si>
  <si>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</si>
  <si>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</si>
  <si>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</si>
  <si>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LA MUJER Y LA EQUIDAD DE GÉNERO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</si>
  <si>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</si>
  <si>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27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</si>
  <si>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</si>
  <si>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SUBSECRETARÍA DE LA MUJER Y LA EQUIDAD DE GÉNERO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</si>
  <si>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</si>
  <si>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</si>
  <si>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</si>
  <si>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</si>
  <si>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</si>
  <si>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</si>
  <si>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</si>
  <si>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</si>
  <si>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</si>
  <si>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</si>
  <si>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</si>
  <si>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</si>
  <si>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</si>
  <si>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</si>
  <si>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</si>
  <si>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</si>
  <si>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2024  (Inicial + Reajuste + Leyes Especiales)</t>
    </r>
  </si>
  <si>
    <r>
      <rPr>
        <b/>
        <sz val="10"/>
        <rFont val="Times New Roman"/>
        <family val="1"/>
      </rPr>
      <t>PRESUPUESTO VIGENTE AÑO 2024 A AGOSTO</t>
    </r>
  </si>
  <si>
    <r>
      <rPr>
        <b/>
        <sz val="10"/>
        <rFont val="Times New Roman"/>
        <family val="1"/>
      </rPr>
      <t>EJECUCIÓN AÑO 2024 AL 31 DE AGOSTO</t>
    </r>
  </si>
  <si>
    <r>
      <rPr>
        <b/>
        <sz val="10"/>
        <rFont val="Times New Roman"/>
        <family val="1"/>
      </rPr>
      <t>LEY DE PPTOS AÑO 2024 (Inicial + Reajuste + Leyes Especiales)</t>
    </r>
  </si>
  <si>
    <r>
      <rPr>
        <b/>
        <sz val="10"/>
        <rFont val="Times New Roman"/>
        <family val="1"/>
      </rPr>
      <t>PROYECTO DE LEY DE PRESUPUESTOS AÑO 2025</t>
    </r>
  </si>
  <si>
    <r>
      <rPr>
        <b/>
        <sz val="10"/>
        <rFont val="Times New Roman"/>
        <family val="1"/>
      </rPr>
      <t>(En $ de 2024)</t>
    </r>
  </si>
  <si>
    <r>
      <rPr>
        <b/>
        <sz val="10"/>
        <rFont val="Times New Roman"/>
        <family val="1"/>
      </rPr>
      <t>(En $ de 2025)</t>
    </r>
  </si>
  <si>
    <t/>
  </si>
  <si>
    <r>
      <rPr>
        <sz val="8"/>
        <rFont val="Times New Roman"/>
        <family val="1"/>
      </rPr>
      <t>*GASTOS-(Subt.25+30+32+34+35) + Item25.01+Intereses y Otros Gastos Financieros de Deuda</t>
    </r>
  </si>
  <si>
    <t>Variación 
monto M$
 (5) - (4)</t>
  </si>
  <si>
    <t xml:space="preserve">   Variación
 %   
 (6) / (4)</t>
  </si>
  <si>
    <r>
      <rPr>
        <b/>
        <sz val="11"/>
        <rFont val="Times New Roman"/>
        <family val="1"/>
      </rPr>
      <t>INGRESOS</t>
    </r>
  </si>
  <si>
    <r>
      <rPr>
        <sz val="11"/>
        <rFont val="Times New Roman"/>
        <family val="1"/>
      </rPr>
      <t>05</t>
    </r>
  </si>
  <si>
    <r>
      <rPr>
        <sz val="11"/>
        <rFont val="Times New Roman"/>
        <family val="1"/>
      </rPr>
      <t>TRANSFERENCIAS CORRIENTES</t>
    </r>
  </si>
  <si>
    <r>
      <rPr>
        <sz val="11"/>
        <rFont val="Times New Roman"/>
        <family val="1"/>
      </rPr>
      <t>02</t>
    </r>
  </si>
  <si>
    <r>
      <rPr>
        <sz val="11"/>
        <rFont val="Times New Roman"/>
        <family val="1"/>
      </rPr>
      <t>Del Gobierno Central</t>
    </r>
  </si>
  <si>
    <r>
      <rPr>
        <sz val="11"/>
        <rFont val="Times New Roman"/>
        <family val="1"/>
      </rPr>
      <t>201</t>
    </r>
  </si>
  <si>
    <r>
      <rPr>
        <sz val="11"/>
        <rFont val="Times New Roman"/>
        <family val="1"/>
      </rPr>
      <t>Recuperación de Licencias Médicas - FONASA</t>
    </r>
  </si>
  <si>
    <r>
      <rPr>
        <sz val="11"/>
        <rFont val="Times New Roman"/>
        <family val="1"/>
      </rPr>
      <t>08</t>
    </r>
  </si>
  <si>
    <r>
      <rPr>
        <sz val="11"/>
        <rFont val="Times New Roman"/>
        <family val="1"/>
      </rPr>
      <t>OTROS INGRESOS CORRIENTES</t>
    </r>
  </si>
  <si>
    <r>
      <rPr>
        <sz val="11"/>
        <rFont val="Times New Roman"/>
        <family val="1"/>
      </rPr>
      <t>01</t>
    </r>
  </si>
  <si>
    <r>
      <rPr>
        <sz val="11"/>
        <rFont val="Times New Roman"/>
        <family val="1"/>
      </rPr>
      <t>Recuperaciones y Reembolsos por Licencias Médicas</t>
    </r>
  </si>
  <si>
    <r>
      <rPr>
        <sz val="11"/>
        <rFont val="Times New Roman"/>
        <family val="1"/>
      </rPr>
      <t>99</t>
    </r>
  </si>
  <si>
    <r>
      <rPr>
        <sz val="11"/>
        <rFont val="Times New Roman"/>
        <family val="1"/>
      </rPr>
      <t>Otros</t>
    </r>
  </si>
  <si>
    <r>
      <rPr>
        <sz val="11"/>
        <rFont val="Times New Roman"/>
        <family val="1"/>
      </rPr>
      <t>09</t>
    </r>
  </si>
  <si>
    <r>
      <rPr>
        <sz val="11"/>
        <rFont val="Times New Roman"/>
        <family val="1"/>
      </rPr>
      <t>APORTE FISCAL</t>
    </r>
  </si>
  <si>
    <r>
      <rPr>
        <sz val="11"/>
        <rFont val="Times New Roman"/>
        <family val="1"/>
      </rPr>
      <t>Libre</t>
    </r>
  </si>
  <si>
    <r>
      <rPr>
        <sz val="11"/>
        <rFont val="Times New Roman"/>
        <family val="1"/>
      </rPr>
      <t>12</t>
    </r>
  </si>
  <si>
    <r>
      <rPr>
        <sz val="11"/>
        <rFont val="Times New Roman"/>
        <family val="1"/>
      </rPr>
      <t>RECUPERACIÓN DE PRÉSTAMOS</t>
    </r>
  </si>
  <si>
    <r>
      <rPr>
        <sz val="11"/>
        <rFont val="Times New Roman"/>
        <family val="1"/>
      </rPr>
      <t>10</t>
    </r>
  </si>
  <si>
    <r>
      <rPr>
        <sz val="11"/>
        <rFont val="Times New Roman"/>
        <family val="1"/>
      </rPr>
      <t>Ingresos por Percibir</t>
    </r>
  </si>
  <si>
    <r>
      <rPr>
        <sz val="11"/>
        <rFont val="Times New Roman"/>
        <family val="1"/>
      </rPr>
      <t>15</t>
    </r>
  </si>
  <si>
    <r>
      <rPr>
        <sz val="11"/>
        <rFont val="Times New Roman"/>
        <family val="1"/>
      </rPr>
      <t>SALDO INICIAL DE CAJA</t>
    </r>
  </si>
  <si>
    <r>
      <rPr>
        <b/>
        <sz val="11"/>
        <rFont val="Times New Roman"/>
        <family val="1"/>
      </rPr>
      <t>GASTOS</t>
    </r>
  </si>
  <si>
    <r>
      <rPr>
        <sz val="11"/>
        <rFont val="Times New Roman"/>
        <family val="1"/>
      </rPr>
      <t>21</t>
    </r>
  </si>
  <si>
    <r>
      <rPr>
        <sz val="11"/>
        <rFont val="Times New Roman"/>
        <family val="1"/>
      </rPr>
      <t>GASTOS EN PERSONAL</t>
    </r>
  </si>
  <si>
    <r>
      <rPr>
        <sz val="11"/>
        <rFont val="Times New Roman"/>
        <family val="1"/>
      </rPr>
      <t>22</t>
    </r>
  </si>
  <si>
    <r>
      <rPr>
        <sz val="11"/>
        <rFont val="Times New Roman"/>
        <family val="1"/>
      </rPr>
      <t>BIENES Y SERVICIOS DE CONSUMO</t>
    </r>
  </si>
  <si>
    <r>
      <rPr>
        <sz val="11"/>
        <rFont val="Times New Roman"/>
        <family val="1"/>
      </rPr>
      <t>23</t>
    </r>
  </si>
  <si>
    <r>
      <rPr>
        <sz val="11"/>
        <rFont val="Times New Roman"/>
        <family val="1"/>
      </rPr>
      <t>PRESTACIONES DE SEGURIDAD SOCIAL</t>
    </r>
  </si>
  <si>
    <r>
      <rPr>
        <sz val="11"/>
        <rFont val="Times New Roman"/>
        <family val="1"/>
      </rPr>
      <t>03</t>
    </r>
  </si>
  <si>
    <r>
      <rPr>
        <sz val="11"/>
        <rFont val="Times New Roman"/>
        <family val="1"/>
      </rPr>
      <t>Prestaciones Sociales del Empleador</t>
    </r>
  </si>
  <si>
    <r>
      <rPr>
        <sz val="11"/>
        <rFont val="Times New Roman"/>
        <family val="1"/>
      </rPr>
      <t>24</t>
    </r>
  </si>
  <si>
    <r>
      <rPr>
        <sz val="11"/>
        <rFont val="Times New Roman"/>
        <family val="1"/>
      </rPr>
      <t>07</t>
    </r>
  </si>
  <si>
    <r>
      <rPr>
        <sz val="11"/>
        <rFont val="Times New Roman"/>
        <family val="1"/>
      </rPr>
      <t>A Organismos Internacionales</t>
    </r>
  </si>
  <si>
    <r>
      <rPr>
        <sz val="11"/>
        <rFont val="Times New Roman"/>
        <family val="1"/>
      </rPr>
      <t>001</t>
    </r>
  </si>
  <si>
    <r>
      <rPr>
        <sz val="11"/>
        <rFont val="Times New Roman"/>
        <family val="1"/>
      </rPr>
      <t>ONU Mujeres</t>
    </r>
  </si>
  <si>
    <r>
      <rPr>
        <sz val="11"/>
        <rFont val="Times New Roman"/>
        <family val="1"/>
      </rPr>
      <t>002</t>
    </r>
  </si>
  <si>
    <r>
      <rPr>
        <sz val="11"/>
        <rFont val="Times New Roman"/>
        <family val="1"/>
      </rPr>
      <t>Consejo Internacional de Mujeres</t>
    </r>
  </si>
  <si>
    <r>
      <rPr>
        <sz val="11"/>
        <rFont val="Times New Roman"/>
        <family val="1"/>
      </rPr>
      <t>003</t>
    </r>
  </si>
  <si>
    <r>
      <rPr>
        <sz val="11"/>
        <rFont val="Times New Roman"/>
        <family val="1"/>
      </rPr>
      <t>Banco Mundial</t>
    </r>
  </si>
  <si>
    <r>
      <rPr>
        <sz val="11"/>
        <rFont val="Times New Roman"/>
        <family val="1"/>
      </rPr>
      <t>25</t>
    </r>
  </si>
  <si>
    <r>
      <rPr>
        <sz val="11"/>
        <rFont val="Times New Roman"/>
        <family val="1"/>
      </rPr>
      <t>INTEGROS AL FISCO</t>
    </r>
  </si>
  <si>
    <r>
      <rPr>
        <sz val="11"/>
        <rFont val="Times New Roman"/>
        <family val="1"/>
      </rPr>
      <t>Otros Integros al Fisco</t>
    </r>
  </si>
  <si>
    <r>
      <rPr>
        <sz val="11"/>
        <rFont val="Times New Roman"/>
        <family val="1"/>
      </rPr>
      <t>26</t>
    </r>
  </si>
  <si>
    <r>
      <rPr>
        <sz val="11"/>
        <rFont val="Times New Roman"/>
        <family val="1"/>
      </rPr>
      <t>OTROS GASTOS CORRIENTES</t>
    </r>
  </si>
  <si>
    <r>
      <rPr>
        <sz val="11"/>
        <rFont val="Times New Roman"/>
        <family val="1"/>
      </rPr>
      <t>29</t>
    </r>
  </si>
  <si>
    <r>
      <rPr>
        <sz val="11"/>
        <rFont val="Times New Roman"/>
        <family val="1"/>
      </rPr>
      <t>ADQUISICIÓN DE ACTIVOS NO FINANCIEROS</t>
    </r>
  </si>
  <si>
    <r>
      <rPr>
        <sz val="11"/>
        <rFont val="Times New Roman"/>
        <family val="1"/>
      </rPr>
      <t>04</t>
    </r>
  </si>
  <si>
    <r>
      <rPr>
        <sz val="11"/>
        <rFont val="Times New Roman"/>
        <family val="1"/>
      </rPr>
      <t>Mobiliario y Otros</t>
    </r>
  </si>
  <si>
    <r>
      <rPr>
        <sz val="11"/>
        <rFont val="Times New Roman"/>
        <family val="1"/>
      </rPr>
      <t>Máquinas y Equipos</t>
    </r>
  </si>
  <si>
    <r>
      <rPr>
        <sz val="11"/>
        <rFont val="Times New Roman"/>
        <family val="1"/>
      </rPr>
      <t>06</t>
    </r>
  </si>
  <si>
    <r>
      <rPr>
        <sz val="11"/>
        <rFont val="Times New Roman"/>
        <family val="1"/>
      </rPr>
      <t>Equipos Informáticos</t>
    </r>
  </si>
  <si>
    <r>
      <rPr>
        <sz val="11"/>
        <rFont val="Times New Roman"/>
        <family val="1"/>
      </rPr>
      <t>Programas Informáticos</t>
    </r>
  </si>
  <si>
    <r>
      <rPr>
        <sz val="11"/>
        <rFont val="Times New Roman"/>
        <family val="1"/>
      </rPr>
      <t>34</t>
    </r>
  </si>
  <si>
    <r>
      <rPr>
        <sz val="11"/>
        <rFont val="Times New Roman"/>
        <family val="1"/>
      </rPr>
      <t>SERVICIO DE LA DEUDA</t>
    </r>
  </si>
  <si>
    <r>
      <rPr>
        <sz val="11"/>
        <rFont val="Times New Roman"/>
        <family val="1"/>
      </rPr>
      <t>Deuda Flotante</t>
    </r>
  </si>
  <si>
    <r>
      <rPr>
        <b/>
        <sz val="11"/>
        <rFont val="Times New Roman"/>
        <family val="1"/>
      </rPr>
      <t>Gasto Estado de Operaciones*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</si>
</sst>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13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1"/>
      <color rgb="FF000000"/>
      <name val="Times New Roman"/>
      <family val="2"/>
    </font>
    <font>
      <b/>
      <sz val="11"/>
      <color rgb="FF000000"/>
      <name val="Times New Roman"/>
      <family val="2"/>
    </font>
    <font>
      <b/>
      <sz val="11"/>
      <name val="Times New Roman"/>
      <family val="1"/>
    </font>
    <font>
      <sz val="11"/>
      <name val="Times New Roman"/>
      <family val="1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6" fillId="27" borderId="11" xfId="0" applyFont="1" applyFill="1" applyBorder="1" applyAlignment="1">
      <alignment horizontal="center" vertical="center" wrapText="1"/>
    </xf>
    <xf numFmtId="0" fontId="9" fillId="30" borderId="8" xfId="0" applyFont="1" applyFill="1" applyBorder="1" applyAlignment="1">
      <alignment horizontal="center" vertical="top" wrapText="1"/>
    </xf>
    <xf numFmtId="0" fontId="10" fillId="31" borderId="8" xfId="0" applyFont="1" applyFill="1" applyBorder="1" applyAlignment="1">
      <alignment horizontal="left" vertical="top" wrapText="1"/>
    </xf>
    <xf numFmtId="3" fontId="10" fillId="32" borderId="8" xfId="0" applyNumberFormat="1" applyFont="1" applyFill="1" applyBorder="1" applyAlignment="1">
      <alignment horizontal="right" vertical="top" wrapText="1"/>
    </xf>
    <xf numFmtId="164" fontId="10" fillId="33" borderId="8" xfId="0" applyNumberFormat="1" applyFont="1" applyFill="1" applyBorder="1" applyAlignment="1">
      <alignment horizontal="right" vertical="top" wrapText="1"/>
    </xf>
    <xf numFmtId="0" fontId="9" fillId="34" borderId="12" xfId="0" applyFont="1" applyFill="1" applyBorder="1" applyAlignment="1">
      <alignment horizontal="center" vertical="top" wrapText="1"/>
    </xf>
    <xf numFmtId="0" fontId="9" fillId="35" borderId="12" xfId="0" applyFont="1" applyFill="1" applyBorder="1" applyAlignment="1">
      <alignment horizontal="left" vertical="top" wrapText="1"/>
    </xf>
    <xf numFmtId="3" fontId="9" fillId="36" borderId="12" xfId="0" applyNumberFormat="1" applyFont="1" applyFill="1" applyBorder="1" applyAlignment="1">
      <alignment horizontal="right" vertical="top" wrapText="1"/>
    </xf>
    <xf numFmtId="0" fontId="0" fillId="37" borderId="12" xfId="0" applyFont="1" applyFill="1" applyBorder="1" applyAlignment="1" applyProtection="1">
      <alignment wrapText="1"/>
      <protection locked="0"/>
    </xf>
    <xf numFmtId="164" fontId="9" fillId="38" borderId="12" xfId="0" applyNumberFormat="1" applyFont="1" applyFill="1" applyBorder="1" applyAlignment="1">
      <alignment horizontal="right" vertical="top" wrapText="1"/>
    </xf>
    <xf numFmtId="0" fontId="0" fillId="39" borderId="13" xfId="0" applyFont="1" applyFill="1" applyBorder="1" applyAlignment="1" applyProtection="1">
      <alignment wrapText="1"/>
      <protection locked="0"/>
    </xf>
    <xf numFmtId="0" fontId="0" fillId="4" borderId="0" xfId="0" applyFont="1" applyFill="1" applyAlignment="1" applyProtection="1">
      <alignment wrapText="1"/>
      <protection locked="0"/>
    </xf>
    <xf numFmtId="0" fontId="10" fillId="40" borderId="9" xfId="0" applyFont="1" applyFill="1" applyBorder="1" applyAlignment="1">
      <alignment horizontal="left" vertical="top" wrapText="1"/>
    </xf>
    <xf numFmtId="0" fontId="10" fillId="41" borderId="9" xfId="0" applyFont="1" applyFill="1" applyBorder="1" applyAlignment="1" applyProtection="1">
      <alignment horizontal="left" vertical="top" wrapText="1"/>
      <protection locked="0"/>
    </xf>
    <xf numFmtId="3" fontId="10" fillId="42" borderId="9" xfId="0" applyNumberFormat="1" applyFont="1" applyFill="1" applyBorder="1" applyAlignment="1">
      <alignment horizontal="right" vertical="center" wrapText="1"/>
    </xf>
    <xf numFmtId="164" fontId="10" fillId="43" borderId="9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L48"/>
  <sheetViews>
    <sheetView tabSelected="1" workbookViewId="0">
      <selection activeCell="J10" sqref="J10:K11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7" customWidth="1"/>
    <col min="5" max="5" width="16.7109375" customWidth="1"/>
    <col min="6" max="6" width="15.85546875" customWidth="1"/>
    <col min="7" max="7" width="16" customWidth="1"/>
    <col min="8" max="8" width="16.7109375" customWidth="1"/>
    <col min="9" max="9" width="15.7109375" customWidth="1"/>
    <col min="10" max="11" width="11.7109375" customWidth="1"/>
    <col min="12" max="12" width="5.42578125" customWidth="1"/>
  </cols>
  <sheetData>
    <row r="1" spans="1:12" ht="17.100000000000001" customHeight="1" x14ac:dyDescent="0.25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"/>
      <c r="K1" s="1"/>
      <c r="L1" s="1"/>
    </row>
    <row r="2" spans="1:12" ht="17.100000000000001" customHeight="1" x14ac:dyDescent="0.25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1"/>
      <c r="K2" s="1"/>
      <c r="L2" s="1"/>
    </row>
    <row r="3" spans="1:12" ht="15" customHeight="1" x14ac:dyDescent="0.25">
      <c r="A3" s="12" t="s">
        <v>2</v>
      </c>
      <c r="B3" s="13"/>
      <c r="C3" s="13"/>
      <c r="D3" s="13"/>
      <c r="E3" s="13"/>
      <c r="F3" s="13"/>
      <c r="G3" s="13"/>
      <c r="H3" s="13"/>
      <c r="I3" s="13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14" t="s">
        <v>4</v>
      </c>
      <c r="B5" s="15"/>
      <c r="C5" s="16" t="s">
        <v>5</v>
      </c>
      <c r="D5" s="17"/>
      <c r="E5" s="17"/>
      <c r="F5" s="17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18" t="s">
        <v>8</v>
      </c>
      <c r="B6" s="19"/>
      <c r="C6" s="20" t="s">
        <v>9</v>
      </c>
      <c r="D6" s="21"/>
      <c r="E6" s="21"/>
      <c r="F6" s="21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22" t="s">
        <v>12</v>
      </c>
      <c r="B7" s="23"/>
      <c r="C7" s="24" t="s">
        <v>9</v>
      </c>
      <c r="D7" s="25"/>
      <c r="E7" s="25"/>
      <c r="F7" s="25"/>
      <c r="G7" s="1"/>
      <c r="H7" s="2" t="s">
        <v>13</v>
      </c>
      <c r="I7" s="2" t="s">
        <v>11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14</v>
      </c>
      <c r="H8" s="1"/>
      <c r="I8" s="1"/>
      <c r="J8" s="1"/>
      <c r="K8" s="1"/>
      <c r="L8" s="1"/>
    </row>
    <row r="9" spans="1:12" ht="15" customHeight="1" x14ac:dyDescent="0.25">
      <c r="A9" s="26" t="s">
        <v>15</v>
      </c>
      <c r="B9" s="26" t="s">
        <v>16</v>
      </c>
      <c r="C9" s="26" t="s">
        <v>17</v>
      </c>
      <c r="D9" s="26" t="s">
        <v>18</v>
      </c>
      <c r="E9" s="4" t="s">
        <v>19</v>
      </c>
      <c r="F9" s="5" t="s">
        <v>20</v>
      </c>
      <c r="G9" s="5" t="s">
        <v>21</v>
      </c>
      <c r="H9" s="5" t="s">
        <v>22</v>
      </c>
      <c r="I9" s="5" t="s">
        <v>23</v>
      </c>
      <c r="J9" s="5" t="s">
        <v>24</v>
      </c>
      <c r="K9" s="5" t="s">
        <v>25</v>
      </c>
      <c r="L9" s="1"/>
    </row>
    <row r="10" spans="1:12" ht="52.5" customHeight="1" x14ac:dyDescent="0.25">
      <c r="A10" s="27"/>
      <c r="B10" s="27"/>
      <c r="C10" s="27"/>
      <c r="D10" s="27"/>
      <c r="E10" s="6" t="s">
        <v>26</v>
      </c>
      <c r="F10" s="7" t="s">
        <v>27</v>
      </c>
      <c r="G10" s="7" t="s">
        <v>28</v>
      </c>
      <c r="H10" s="7" t="s">
        <v>29</v>
      </c>
      <c r="I10" s="7" t="s">
        <v>30</v>
      </c>
      <c r="J10" s="31" t="s">
        <v>35</v>
      </c>
      <c r="K10" s="31" t="s">
        <v>36</v>
      </c>
      <c r="L10" s="1"/>
    </row>
    <row r="11" spans="1:12" ht="19.5" customHeight="1" x14ac:dyDescent="0.25">
      <c r="A11" s="27"/>
      <c r="B11" s="27"/>
      <c r="C11" s="27"/>
      <c r="D11" s="27"/>
      <c r="E11" s="9" t="s">
        <v>31</v>
      </c>
      <c r="F11" s="8" t="s">
        <v>31</v>
      </c>
      <c r="G11" s="8" t="s">
        <v>31</v>
      </c>
      <c r="H11" s="8" t="s">
        <v>32</v>
      </c>
      <c r="I11" s="8" t="s">
        <v>32</v>
      </c>
      <c r="J11" s="28"/>
      <c r="K11" s="28"/>
      <c r="L11" s="1"/>
    </row>
    <row r="12" spans="1:12" ht="14.1" customHeight="1" x14ac:dyDescent="0.25">
      <c r="A12" s="32" t="s">
        <v>33</v>
      </c>
      <c r="B12" s="32" t="s">
        <v>33</v>
      </c>
      <c r="C12" s="32" t="s">
        <v>33</v>
      </c>
      <c r="D12" s="33" t="s">
        <v>37</v>
      </c>
      <c r="E12" s="34">
        <v>10660354</v>
      </c>
      <c r="F12" s="34">
        <v>10995874</v>
      </c>
      <c r="G12" s="34">
        <v>6667988</v>
      </c>
      <c r="H12" s="34">
        <v>11107610</v>
      </c>
      <c r="I12" s="34">
        <v>11970944</v>
      </c>
      <c r="J12" s="34">
        <f>I12-H12</f>
        <v>863334</v>
      </c>
      <c r="K12" s="35">
        <f>(J12/H12)</f>
        <v>7.7724551006021991E-2</v>
      </c>
      <c r="L12" s="1"/>
    </row>
    <row r="13" spans="1:12" ht="14.1" customHeight="1" x14ac:dyDescent="0.25">
      <c r="A13" s="36" t="s">
        <v>38</v>
      </c>
      <c r="B13" s="36" t="s">
        <v>33</v>
      </c>
      <c r="C13" s="36" t="s">
        <v>33</v>
      </c>
      <c r="D13" s="37" t="s">
        <v>39</v>
      </c>
      <c r="E13" s="38">
        <v>10</v>
      </c>
      <c r="F13" s="38">
        <v>10</v>
      </c>
      <c r="G13" s="38">
        <v>54175</v>
      </c>
      <c r="H13" s="38">
        <v>10</v>
      </c>
      <c r="I13" s="38">
        <v>10</v>
      </c>
      <c r="J13" s="39"/>
      <c r="K13" s="40" t="s">
        <v>33</v>
      </c>
      <c r="L13" s="1"/>
    </row>
    <row r="14" spans="1:12" ht="14.1" customHeight="1" x14ac:dyDescent="0.25">
      <c r="A14" s="36" t="s">
        <v>33</v>
      </c>
      <c r="B14" s="36" t="s">
        <v>40</v>
      </c>
      <c r="C14" s="36" t="s">
        <v>33</v>
      </c>
      <c r="D14" s="37" t="s">
        <v>41</v>
      </c>
      <c r="E14" s="38">
        <v>10</v>
      </c>
      <c r="F14" s="38">
        <v>10</v>
      </c>
      <c r="G14" s="38">
        <v>54175</v>
      </c>
      <c r="H14" s="38">
        <v>10</v>
      </c>
      <c r="I14" s="38">
        <v>10</v>
      </c>
      <c r="J14" s="39"/>
      <c r="K14" s="40" t="s">
        <v>33</v>
      </c>
      <c r="L14" s="1"/>
    </row>
    <row r="15" spans="1:12" ht="14.1" customHeight="1" x14ac:dyDescent="0.25">
      <c r="A15" s="36" t="s">
        <v>33</v>
      </c>
      <c r="B15" s="36" t="s">
        <v>33</v>
      </c>
      <c r="C15" s="36" t="s">
        <v>42</v>
      </c>
      <c r="D15" s="37" t="s">
        <v>43</v>
      </c>
      <c r="E15" s="38">
        <v>10</v>
      </c>
      <c r="F15" s="38">
        <v>10</v>
      </c>
      <c r="G15" s="38">
        <v>54175</v>
      </c>
      <c r="H15" s="38">
        <v>10</v>
      </c>
      <c r="I15" s="38">
        <v>10</v>
      </c>
      <c r="J15" s="39"/>
      <c r="K15" s="40" t="s">
        <v>33</v>
      </c>
      <c r="L15" s="1"/>
    </row>
    <row r="16" spans="1:12" ht="14.1" customHeight="1" x14ac:dyDescent="0.25">
      <c r="A16" s="36" t="s">
        <v>44</v>
      </c>
      <c r="B16" s="36" t="s">
        <v>33</v>
      </c>
      <c r="C16" s="36" t="s">
        <v>33</v>
      </c>
      <c r="D16" s="37" t="s">
        <v>45</v>
      </c>
      <c r="E16" s="38">
        <v>11507</v>
      </c>
      <c r="F16" s="38">
        <v>50768</v>
      </c>
      <c r="G16" s="38">
        <v>79865</v>
      </c>
      <c r="H16" s="38">
        <v>11507</v>
      </c>
      <c r="I16" s="38">
        <v>11507</v>
      </c>
      <c r="J16" s="39"/>
      <c r="K16" s="40" t="s">
        <v>33</v>
      </c>
      <c r="L16" s="1"/>
    </row>
    <row r="17" spans="1:12" ht="14.1" customHeight="1" x14ac:dyDescent="0.25">
      <c r="A17" s="36" t="s">
        <v>33</v>
      </c>
      <c r="B17" s="36" t="s">
        <v>46</v>
      </c>
      <c r="C17" s="36" t="s">
        <v>33</v>
      </c>
      <c r="D17" s="37" t="s">
        <v>47</v>
      </c>
      <c r="E17" s="38">
        <v>11497</v>
      </c>
      <c r="F17" s="38">
        <v>11497</v>
      </c>
      <c r="G17" s="38">
        <v>79691</v>
      </c>
      <c r="H17" s="38">
        <v>11497</v>
      </c>
      <c r="I17" s="38">
        <v>11497</v>
      </c>
      <c r="J17" s="39"/>
      <c r="K17" s="40" t="s">
        <v>33</v>
      </c>
      <c r="L17" s="1"/>
    </row>
    <row r="18" spans="1:12" ht="14.1" customHeight="1" x14ac:dyDescent="0.25">
      <c r="A18" s="36" t="s">
        <v>33</v>
      </c>
      <c r="B18" s="36" t="s">
        <v>48</v>
      </c>
      <c r="C18" s="36" t="s">
        <v>33</v>
      </c>
      <c r="D18" s="37" t="s">
        <v>49</v>
      </c>
      <c r="E18" s="38">
        <v>10</v>
      </c>
      <c r="F18" s="38">
        <v>39271</v>
      </c>
      <c r="G18" s="38">
        <v>174</v>
      </c>
      <c r="H18" s="38">
        <v>10</v>
      </c>
      <c r="I18" s="38">
        <v>10</v>
      </c>
      <c r="J18" s="39"/>
      <c r="K18" s="40" t="s">
        <v>33</v>
      </c>
      <c r="L18" s="1"/>
    </row>
    <row r="19" spans="1:12" ht="14.1" customHeight="1" x14ac:dyDescent="0.25">
      <c r="A19" s="36" t="s">
        <v>50</v>
      </c>
      <c r="B19" s="36" t="s">
        <v>33</v>
      </c>
      <c r="C19" s="36" t="s">
        <v>33</v>
      </c>
      <c r="D19" s="37" t="s">
        <v>51</v>
      </c>
      <c r="E19" s="38">
        <v>10648817</v>
      </c>
      <c r="F19" s="38">
        <v>10945076</v>
      </c>
      <c r="G19" s="38">
        <v>5724465</v>
      </c>
      <c r="H19" s="38">
        <v>11096073</v>
      </c>
      <c r="I19" s="38">
        <v>11959407</v>
      </c>
      <c r="J19" s="38">
        <f>I19-H19</f>
        <v>863334</v>
      </c>
      <c r="K19" s="40">
        <f>(J19/H19)</f>
        <v>7.7805364113952752E-2</v>
      </c>
      <c r="L19" s="1"/>
    </row>
    <row r="20" spans="1:12" ht="14.1" customHeight="1" x14ac:dyDescent="0.25">
      <c r="A20" s="36" t="s">
        <v>33</v>
      </c>
      <c r="B20" s="36" t="s">
        <v>46</v>
      </c>
      <c r="C20" s="36" t="s">
        <v>33</v>
      </c>
      <c r="D20" s="37" t="s">
        <v>52</v>
      </c>
      <c r="E20" s="38">
        <v>10648817</v>
      </c>
      <c r="F20" s="38">
        <v>10945076</v>
      </c>
      <c r="G20" s="38">
        <v>5724465</v>
      </c>
      <c r="H20" s="38">
        <v>11096073</v>
      </c>
      <c r="I20" s="38">
        <v>11959407</v>
      </c>
      <c r="J20" s="38">
        <f>I20-H20</f>
        <v>863334</v>
      </c>
      <c r="K20" s="40">
        <f>(J20/H20)</f>
        <v>7.7805364113952752E-2</v>
      </c>
      <c r="L20" s="1"/>
    </row>
    <row r="21" spans="1:12" ht="14.1" customHeight="1" x14ac:dyDescent="0.25">
      <c r="A21" s="36" t="s">
        <v>53</v>
      </c>
      <c r="B21" s="36" t="s">
        <v>33</v>
      </c>
      <c r="C21" s="36" t="s">
        <v>33</v>
      </c>
      <c r="D21" s="37" t="s">
        <v>54</v>
      </c>
      <c r="E21" s="38">
        <v>10</v>
      </c>
      <c r="F21" s="38">
        <v>10</v>
      </c>
      <c r="G21" s="38">
        <v>809483</v>
      </c>
      <c r="H21" s="38">
        <v>10</v>
      </c>
      <c r="I21" s="38">
        <v>10</v>
      </c>
      <c r="J21" s="39"/>
      <c r="K21" s="40" t="s">
        <v>33</v>
      </c>
      <c r="L21" s="1"/>
    </row>
    <row r="22" spans="1:12" ht="14.1" customHeight="1" x14ac:dyDescent="0.25">
      <c r="A22" s="36" t="s">
        <v>33</v>
      </c>
      <c r="B22" s="36" t="s">
        <v>55</v>
      </c>
      <c r="C22" s="36" t="s">
        <v>33</v>
      </c>
      <c r="D22" s="37" t="s">
        <v>56</v>
      </c>
      <c r="E22" s="38">
        <v>10</v>
      </c>
      <c r="F22" s="38">
        <v>10</v>
      </c>
      <c r="G22" s="38">
        <v>809483</v>
      </c>
      <c r="H22" s="38">
        <v>10</v>
      </c>
      <c r="I22" s="38">
        <v>10</v>
      </c>
      <c r="J22" s="39"/>
      <c r="K22" s="40" t="s">
        <v>33</v>
      </c>
      <c r="L22" s="1"/>
    </row>
    <row r="23" spans="1:12" ht="14.1" customHeight="1" x14ac:dyDescent="0.25">
      <c r="A23" s="36" t="s">
        <v>57</v>
      </c>
      <c r="B23" s="36" t="s">
        <v>33</v>
      </c>
      <c r="C23" s="36" t="s">
        <v>33</v>
      </c>
      <c r="D23" s="37" t="s">
        <v>58</v>
      </c>
      <c r="E23" s="38">
        <v>10</v>
      </c>
      <c r="F23" s="38">
        <v>10</v>
      </c>
      <c r="G23" s="38">
        <v>0</v>
      </c>
      <c r="H23" s="38">
        <v>10</v>
      </c>
      <c r="I23" s="38">
        <v>10</v>
      </c>
      <c r="J23" s="39"/>
      <c r="K23" s="40" t="s">
        <v>33</v>
      </c>
      <c r="L23" s="1"/>
    </row>
    <row r="24" spans="1:12" ht="14.1" customHeight="1" x14ac:dyDescent="0.25">
      <c r="A24" s="32" t="s">
        <v>33</v>
      </c>
      <c r="B24" s="32" t="s">
        <v>33</v>
      </c>
      <c r="C24" s="32" t="s">
        <v>33</v>
      </c>
      <c r="D24" s="33" t="s">
        <v>59</v>
      </c>
      <c r="E24" s="34">
        <v>10660354</v>
      </c>
      <c r="F24" s="34">
        <v>10995874</v>
      </c>
      <c r="G24" s="34">
        <v>6116891</v>
      </c>
      <c r="H24" s="34">
        <v>11107610</v>
      </c>
      <c r="I24" s="34">
        <v>11970944</v>
      </c>
      <c r="J24" s="34">
        <f>I24-H24</f>
        <v>863334</v>
      </c>
      <c r="K24" s="35">
        <f>(J24/H24)</f>
        <v>7.7724551006021991E-2</v>
      </c>
      <c r="L24" s="1"/>
    </row>
    <row r="25" spans="1:12" ht="14.1" customHeight="1" x14ac:dyDescent="0.25">
      <c r="A25" s="36" t="s">
        <v>60</v>
      </c>
      <c r="B25" s="36" t="s">
        <v>33</v>
      </c>
      <c r="C25" s="36" t="s">
        <v>33</v>
      </c>
      <c r="D25" s="37" t="s">
        <v>61</v>
      </c>
      <c r="E25" s="38">
        <v>6970594</v>
      </c>
      <c r="F25" s="38">
        <v>6850101</v>
      </c>
      <c r="G25" s="38">
        <v>4204332</v>
      </c>
      <c r="H25" s="38">
        <v>7263360</v>
      </c>
      <c r="I25" s="38">
        <v>7450774</v>
      </c>
      <c r="J25" s="38">
        <f>I25-H25</f>
        <v>187414</v>
      </c>
      <c r="K25" s="40">
        <f>(J25/H25)</f>
        <v>2.580265882456604E-2</v>
      </c>
      <c r="L25" s="1"/>
    </row>
    <row r="26" spans="1:12" ht="14.1" customHeight="1" x14ac:dyDescent="0.25">
      <c r="A26" s="36" t="s">
        <v>62</v>
      </c>
      <c r="B26" s="36" t="s">
        <v>33</v>
      </c>
      <c r="C26" s="36" t="s">
        <v>33</v>
      </c>
      <c r="D26" s="37" t="s">
        <v>63</v>
      </c>
      <c r="E26" s="38">
        <v>3311931</v>
      </c>
      <c r="F26" s="38">
        <v>3311931</v>
      </c>
      <c r="G26" s="38">
        <v>1392959</v>
      </c>
      <c r="H26" s="38">
        <v>3451035</v>
      </c>
      <c r="I26" s="38">
        <v>4186798</v>
      </c>
      <c r="J26" s="38">
        <f>I26-H26</f>
        <v>735763</v>
      </c>
      <c r="K26" s="40">
        <f>(J26/H26)</f>
        <v>0.21320067747791605</v>
      </c>
      <c r="L26" s="1"/>
    </row>
    <row r="27" spans="1:12" ht="14.1" customHeight="1" x14ac:dyDescent="0.25">
      <c r="A27" s="36" t="s">
        <v>64</v>
      </c>
      <c r="B27" s="36" t="s">
        <v>33</v>
      </c>
      <c r="C27" s="36" t="s">
        <v>33</v>
      </c>
      <c r="D27" s="37" t="s">
        <v>65</v>
      </c>
      <c r="E27" s="38">
        <v>10</v>
      </c>
      <c r="F27" s="38">
        <v>151398</v>
      </c>
      <c r="G27" s="38">
        <v>151386</v>
      </c>
      <c r="H27" s="38">
        <v>10</v>
      </c>
      <c r="I27" s="38">
        <v>10</v>
      </c>
      <c r="J27" s="39"/>
      <c r="K27" s="40" t="s">
        <v>33</v>
      </c>
      <c r="L27" s="1"/>
    </row>
    <row r="28" spans="1:12" ht="14.1" customHeight="1" x14ac:dyDescent="0.25">
      <c r="A28" s="36" t="s">
        <v>33</v>
      </c>
      <c r="B28" s="36" t="s">
        <v>66</v>
      </c>
      <c r="C28" s="36" t="s">
        <v>33</v>
      </c>
      <c r="D28" s="37" t="s">
        <v>67</v>
      </c>
      <c r="E28" s="38">
        <v>10</v>
      </c>
      <c r="F28" s="38">
        <v>151398</v>
      </c>
      <c r="G28" s="38">
        <v>151386</v>
      </c>
      <c r="H28" s="38">
        <v>10</v>
      </c>
      <c r="I28" s="38">
        <v>10</v>
      </c>
      <c r="J28" s="39"/>
      <c r="K28" s="40" t="s">
        <v>33</v>
      </c>
      <c r="L28" s="1"/>
    </row>
    <row r="29" spans="1:12" ht="14.1" customHeight="1" x14ac:dyDescent="0.25">
      <c r="A29" s="36" t="s">
        <v>68</v>
      </c>
      <c r="B29" s="36" t="s">
        <v>33</v>
      </c>
      <c r="C29" s="36" t="s">
        <v>33</v>
      </c>
      <c r="D29" s="37" t="s">
        <v>39</v>
      </c>
      <c r="E29" s="38">
        <v>49509</v>
      </c>
      <c r="F29" s="38">
        <v>146509</v>
      </c>
      <c r="G29" s="38">
        <v>97000</v>
      </c>
      <c r="H29" s="38">
        <v>51588</v>
      </c>
      <c r="I29" s="38">
        <v>0</v>
      </c>
      <c r="J29" s="38">
        <f>I29-H29</f>
        <v>-51588</v>
      </c>
      <c r="K29" s="40">
        <f>(J29/H29)</f>
        <v>-1</v>
      </c>
      <c r="L29" s="1"/>
    </row>
    <row r="30" spans="1:12" ht="14.1" customHeight="1" x14ac:dyDescent="0.25">
      <c r="A30" s="36" t="s">
        <v>33</v>
      </c>
      <c r="B30" s="36" t="s">
        <v>69</v>
      </c>
      <c r="C30" s="36" t="s">
        <v>33</v>
      </c>
      <c r="D30" s="37" t="s">
        <v>70</v>
      </c>
      <c r="E30" s="38">
        <v>49509</v>
      </c>
      <c r="F30" s="38">
        <v>146509</v>
      </c>
      <c r="G30" s="38">
        <v>97000</v>
      </c>
      <c r="H30" s="38">
        <v>51588</v>
      </c>
      <c r="I30" s="38">
        <v>0</v>
      </c>
      <c r="J30" s="38">
        <f>I30-H30</f>
        <v>-51588</v>
      </c>
      <c r="K30" s="40">
        <f>(J30/H30)</f>
        <v>-1</v>
      </c>
      <c r="L30" s="1"/>
    </row>
    <row r="31" spans="1:12" ht="14.1" customHeight="1" x14ac:dyDescent="0.25">
      <c r="A31" s="36" t="s">
        <v>33</v>
      </c>
      <c r="B31" s="36" t="s">
        <v>33</v>
      </c>
      <c r="C31" s="36" t="s">
        <v>71</v>
      </c>
      <c r="D31" s="37" t="s">
        <v>72</v>
      </c>
      <c r="E31" s="38">
        <v>0</v>
      </c>
      <c r="F31" s="38">
        <v>84347</v>
      </c>
      <c r="G31" s="38">
        <v>84347</v>
      </c>
      <c r="H31" s="38">
        <v>0</v>
      </c>
      <c r="I31" s="38">
        <v>0</v>
      </c>
      <c r="J31" s="39"/>
      <c r="K31" s="40" t="s">
        <v>33</v>
      </c>
      <c r="L31" s="1"/>
    </row>
    <row r="32" spans="1:12" ht="14.1" customHeight="1" x14ac:dyDescent="0.25">
      <c r="A32" s="36" t="s">
        <v>33</v>
      </c>
      <c r="B32" s="36" t="s">
        <v>33</v>
      </c>
      <c r="C32" s="36" t="s">
        <v>73</v>
      </c>
      <c r="D32" s="37" t="s">
        <v>74</v>
      </c>
      <c r="E32" s="38">
        <v>0</v>
      </c>
      <c r="F32" s="38">
        <v>12653</v>
      </c>
      <c r="G32" s="38">
        <v>12653</v>
      </c>
      <c r="H32" s="38">
        <v>0</v>
      </c>
      <c r="I32" s="38">
        <v>0</v>
      </c>
      <c r="J32" s="39"/>
      <c r="K32" s="40" t="s">
        <v>33</v>
      </c>
      <c r="L32" s="1"/>
    </row>
    <row r="33" spans="1:12" ht="14.1" customHeight="1" x14ac:dyDescent="0.25">
      <c r="A33" s="36" t="s">
        <v>33</v>
      </c>
      <c r="B33" s="36" t="s">
        <v>33</v>
      </c>
      <c r="C33" s="36" t="s">
        <v>75</v>
      </c>
      <c r="D33" s="37" t="s">
        <v>76</v>
      </c>
      <c r="E33" s="38">
        <v>49509</v>
      </c>
      <c r="F33" s="38">
        <v>49509</v>
      </c>
      <c r="G33" s="38">
        <v>0</v>
      </c>
      <c r="H33" s="38">
        <v>51588</v>
      </c>
      <c r="I33" s="38">
        <v>0</v>
      </c>
      <c r="J33" s="38">
        <f>I33-H33</f>
        <v>-51588</v>
      </c>
      <c r="K33" s="40">
        <f>(J33/H33)</f>
        <v>-1</v>
      </c>
      <c r="L33" s="1"/>
    </row>
    <row r="34" spans="1:12" ht="14.1" customHeight="1" x14ac:dyDescent="0.25">
      <c r="A34" s="36" t="s">
        <v>77</v>
      </c>
      <c r="B34" s="36" t="s">
        <v>33</v>
      </c>
      <c r="C34" s="36" t="s">
        <v>33</v>
      </c>
      <c r="D34" s="37" t="s">
        <v>78</v>
      </c>
      <c r="E34" s="38">
        <v>11507</v>
      </c>
      <c r="F34" s="38">
        <v>11507</v>
      </c>
      <c r="G34" s="38">
        <v>0</v>
      </c>
      <c r="H34" s="38">
        <v>11507</v>
      </c>
      <c r="I34" s="38">
        <v>11507</v>
      </c>
      <c r="J34" s="39"/>
      <c r="K34" s="40" t="s">
        <v>33</v>
      </c>
      <c r="L34" s="1"/>
    </row>
    <row r="35" spans="1:12" ht="14.1" customHeight="1" x14ac:dyDescent="0.25">
      <c r="A35" s="36" t="s">
        <v>33</v>
      </c>
      <c r="B35" s="36" t="s">
        <v>48</v>
      </c>
      <c r="C35" s="36" t="s">
        <v>33</v>
      </c>
      <c r="D35" s="37" t="s">
        <v>79</v>
      </c>
      <c r="E35" s="38">
        <v>11507</v>
      </c>
      <c r="F35" s="38">
        <v>11507</v>
      </c>
      <c r="G35" s="38">
        <v>0</v>
      </c>
      <c r="H35" s="38">
        <v>11507</v>
      </c>
      <c r="I35" s="38">
        <v>11507</v>
      </c>
      <c r="J35" s="39"/>
      <c r="K35" s="40" t="s">
        <v>33</v>
      </c>
      <c r="L35" s="1"/>
    </row>
    <row r="36" spans="1:12" ht="14.1" customHeight="1" x14ac:dyDescent="0.25">
      <c r="A36" s="36" t="s">
        <v>80</v>
      </c>
      <c r="B36" s="36" t="s">
        <v>33</v>
      </c>
      <c r="C36" s="36" t="s">
        <v>33</v>
      </c>
      <c r="D36" s="37" t="s">
        <v>81</v>
      </c>
      <c r="E36" s="38">
        <v>0</v>
      </c>
      <c r="F36" s="38">
        <v>16924</v>
      </c>
      <c r="G36" s="38">
        <v>16923</v>
      </c>
      <c r="H36" s="38">
        <v>0</v>
      </c>
      <c r="I36" s="38">
        <v>0</v>
      </c>
      <c r="J36" s="39"/>
      <c r="K36" s="40" t="s">
        <v>33</v>
      </c>
      <c r="L36" s="1"/>
    </row>
    <row r="37" spans="1:12" ht="14.1" customHeight="1" x14ac:dyDescent="0.25">
      <c r="A37" s="36" t="s">
        <v>82</v>
      </c>
      <c r="B37" s="36" t="s">
        <v>33</v>
      </c>
      <c r="C37" s="36" t="s">
        <v>33</v>
      </c>
      <c r="D37" s="37" t="s">
        <v>83</v>
      </c>
      <c r="E37" s="38">
        <v>316793</v>
      </c>
      <c r="F37" s="38">
        <v>316793</v>
      </c>
      <c r="G37" s="38">
        <v>63580</v>
      </c>
      <c r="H37" s="38">
        <v>330100</v>
      </c>
      <c r="I37" s="38">
        <v>321845</v>
      </c>
      <c r="J37" s="38">
        <f>I37-H37</f>
        <v>-8255</v>
      </c>
      <c r="K37" s="40">
        <f>(J37/H37)</f>
        <v>-2.5007573462587095E-2</v>
      </c>
      <c r="L37" s="1"/>
    </row>
    <row r="38" spans="1:12" ht="14.1" customHeight="1" x14ac:dyDescent="0.25">
      <c r="A38" s="36" t="s">
        <v>33</v>
      </c>
      <c r="B38" s="36" t="s">
        <v>84</v>
      </c>
      <c r="C38" s="36" t="s">
        <v>33</v>
      </c>
      <c r="D38" s="37" t="s">
        <v>85</v>
      </c>
      <c r="E38" s="38">
        <v>3209</v>
      </c>
      <c r="F38" s="38">
        <v>3209</v>
      </c>
      <c r="G38" s="38">
        <v>2413</v>
      </c>
      <c r="H38" s="38">
        <v>3344</v>
      </c>
      <c r="I38" s="38">
        <v>10670</v>
      </c>
      <c r="J38" s="38">
        <f>I38-H38</f>
        <v>7326</v>
      </c>
      <c r="K38" s="40">
        <f>(J38/H38)</f>
        <v>2.1907894736842106</v>
      </c>
      <c r="L38" s="1"/>
    </row>
    <row r="39" spans="1:12" ht="14.1" customHeight="1" x14ac:dyDescent="0.25">
      <c r="A39" s="36" t="s">
        <v>33</v>
      </c>
      <c r="B39" s="36" t="s">
        <v>38</v>
      </c>
      <c r="C39" s="36" t="s">
        <v>33</v>
      </c>
      <c r="D39" s="37" t="s">
        <v>86</v>
      </c>
      <c r="E39" s="38">
        <v>7918</v>
      </c>
      <c r="F39" s="38">
        <v>7918</v>
      </c>
      <c r="G39" s="38">
        <v>6693</v>
      </c>
      <c r="H39" s="38">
        <v>8251</v>
      </c>
      <c r="I39" s="38">
        <v>6804</v>
      </c>
      <c r="J39" s="38">
        <f>I39-H39</f>
        <v>-1447</v>
      </c>
      <c r="K39" s="40">
        <f>(J39/H39)</f>
        <v>-0.1753726820991395</v>
      </c>
      <c r="L39" s="1"/>
    </row>
    <row r="40" spans="1:12" ht="14.1" customHeight="1" x14ac:dyDescent="0.25">
      <c r="A40" s="36" t="s">
        <v>33</v>
      </c>
      <c r="B40" s="36" t="s">
        <v>87</v>
      </c>
      <c r="C40" s="36" t="s">
        <v>33</v>
      </c>
      <c r="D40" s="37" t="s">
        <v>88</v>
      </c>
      <c r="E40" s="38">
        <v>10868</v>
      </c>
      <c r="F40" s="38">
        <v>10868</v>
      </c>
      <c r="G40" s="38">
        <v>7056</v>
      </c>
      <c r="H40" s="38">
        <v>11325</v>
      </c>
      <c r="I40" s="38">
        <v>19277</v>
      </c>
      <c r="J40" s="38">
        <f>I40-H40</f>
        <v>7952</v>
      </c>
      <c r="K40" s="40">
        <f>(J40/H40)</f>
        <v>0.70216335540838848</v>
      </c>
      <c r="L40" s="1"/>
    </row>
    <row r="41" spans="1:12" ht="14.1" customHeight="1" x14ac:dyDescent="0.25">
      <c r="A41" s="36" t="s">
        <v>33</v>
      </c>
      <c r="B41" s="36" t="s">
        <v>69</v>
      </c>
      <c r="C41" s="36" t="s">
        <v>33</v>
      </c>
      <c r="D41" s="37" t="s">
        <v>89</v>
      </c>
      <c r="E41" s="38">
        <v>294798</v>
      </c>
      <c r="F41" s="38">
        <v>294798</v>
      </c>
      <c r="G41" s="38">
        <v>47418</v>
      </c>
      <c r="H41" s="38">
        <v>307180</v>
      </c>
      <c r="I41" s="38">
        <v>285094</v>
      </c>
      <c r="J41" s="38">
        <f>I41-H41</f>
        <v>-22086</v>
      </c>
      <c r="K41" s="40">
        <f>(J41/H41)</f>
        <v>-7.189921218829351E-2</v>
      </c>
      <c r="L41" s="1"/>
    </row>
    <row r="42" spans="1:12" ht="14.1" customHeight="1" x14ac:dyDescent="0.25">
      <c r="A42" s="36" t="s">
        <v>90</v>
      </c>
      <c r="B42" s="36" t="s">
        <v>33</v>
      </c>
      <c r="C42" s="36" t="s">
        <v>33</v>
      </c>
      <c r="D42" s="37" t="s">
        <v>91</v>
      </c>
      <c r="E42" s="38">
        <v>10</v>
      </c>
      <c r="F42" s="38">
        <v>190711</v>
      </c>
      <c r="G42" s="38">
        <v>190711</v>
      </c>
      <c r="H42" s="38">
        <v>10</v>
      </c>
      <c r="I42" s="38">
        <v>10</v>
      </c>
      <c r="J42" s="39"/>
      <c r="K42" s="40" t="s">
        <v>33</v>
      </c>
      <c r="L42" s="1"/>
    </row>
    <row r="43" spans="1:12" ht="14.1" customHeight="1" x14ac:dyDescent="0.25">
      <c r="A43" s="36" t="s">
        <v>33</v>
      </c>
      <c r="B43" s="36" t="s">
        <v>69</v>
      </c>
      <c r="C43" s="36" t="s">
        <v>33</v>
      </c>
      <c r="D43" s="37" t="s">
        <v>92</v>
      </c>
      <c r="E43" s="38">
        <v>10</v>
      </c>
      <c r="F43" s="38">
        <v>190711</v>
      </c>
      <c r="G43" s="38">
        <v>190711</v>
      </c>
      <c r="H43" s="38">
        <v>10</v>
      </c>
      <c r="I43" s="38">
        <v>10</v>
      </c>
      <c r="J43" s="39"/>
      <c r="K43" s="40" t="s">
        <v>33</v>
      </c>
      <c r="L43" s="1"/>
    </row>
    <row r="44" spans="1:12" ht="8.25" customHeight="1" x14ac:dyDescent="0.25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1"/>
    </row>
    <row r="45" spans="1:12" ht="9.75" customHeight="1" x14ac:dyDescent="0.25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1"/>
    </row>
    <row r="46" spans="1:12" ht="14.1" customHeight="1" x14ac:dyDescent="0.25">
      <c r="A46" s="43" t="s">
        <v>93</v>
      </c>
      <c r="B46" s="44"/>
      <c r="C46" s="44"/>
      <c r="D46" s="44"/>
      <c r="E46" s="45">
        <v>10648837</v>
      </c>
      <c r="F46" s="45">
        <v>10793656</v>
      </c>
      <c r="G46" s="45">
        <v>5926180</v>
      </c>
      <c r="H46" s="45">
        <v>11096093</v>
      </c>
      <c r="I46" s="45">
        <v>11959427</v>
      </c>
      <c r="J46" s="45">
        <v>863334</v>
      </c>
      <c r="K46" s="46">
        <v>7.7805223874745824E-2</v>
      </c>
      <c r="L46" s="1"/>
    </row>
    <row r="47" spans="1:12" ht="15" customHeight="1" x14ac:dyDescent="0.25">
      <c r="A47" s="29" t="s">
        <v>34</v>
      </c>
      <c r="B47" s="30"/>
      <c r="C47" s="30"/>
      <c r="D47" s="30"/>
      <c r="E47" s="30"/>
      <c r="F47" s="30"/>
      <c r="G47" s="30"/>
      <c r="H47" s="30"/>
      <c r="I47" s="30"/>
      <c r="J47" s="1"/>
      <c r="K47" s="1"/>
      <c r="L47" s="1"/>
    </row>
    <row r="48" spans="1:12" ht="5.0999999999999996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</sheetData>
  <mergeCells count="17">
    <mergeCell ref="J10:J11"/>
    <mergeCell ref="K10:K11"/>
    <mergeCell ref="A46:D46"/>
    <mergeCell ref="A47:I47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rintOptions horizontalCentered="1"/>
  <pageMargins left="0.59055118110236227" right="0.59055118110236227" top="0.59055118110236227" bottom="0.59055118110236227" header="0" footer="0"/>
  <pageSetup scale="73" orientation="landscape" r:id="rId1"/>
  <ignoredErrors>
    <ignoredError sqref="E9:K9 A13:C43 I5:I7 A44:C4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Comparativo analitico</vt:lpstr>
      <vt:lpstr>'cuadro Comparativo analitico'!Área_de_impresión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modified xsi:type="dcterms:W3CDTF">2024-09-26T01:35:00Z</dcterms:modified>
</cp:coreProperties>
</file>