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AD0D3AC-9283-47C9-B47E-F8BF323E5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59" i="1"/>
  <c r="J58" i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0" i="1"/>
  <c r="K50" i="1" s="1"/>
  <c r="J49" i="1"/>
  <c r="K49" i="1" s="1"/>
  <c r="J48" i="1"/>
  <c r="J47" i="1"/>
  <c r="J46" i="1"/>
  <c r="J45" i="1"/>
  <c r="K42" i="1"/>
  <c r="J42" i="1"/>
  <c r="J41" i="1"/>
  <c r="K41" i="1" s="1"/>
  <c r="J40" i="1"/>
  <c r="K40" i="1" s="1"/>
  <c r="J39" i="1"/>
  <c r="J38" i="1"/>
  <c r="J37" i="1"/>
  <c r="K37" i="1" s="1"/>
  <c r="J36" i="1"/>
  <c r="K36" i="1" s="1"/>
  <c r="J35" i="1"/>
  <c r="K35" i="1" s="1"/>
  <c r="K34" i="1"/>
  <c r="J34" i="1"/>
  <c r="J33" i="1"/>
  <c r="J32" i="1"/>
  <c r="K32" i="1" s="1"/>
  <c r="J31" i="1"/>
  <c r="K31" i="1" s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21" i="1"/>
  <c r="K21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<sst xmlns="http://schemas.openxmlformats.org/spreadsheetml/2006/main" count="269" uniqueCount="112">
  <si>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</si>
  <si>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</si>
  <si>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</si>
  <si>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</si>
  <si>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</si>
  <si>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</si>
  <si>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</si>
  <si>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</si>
  <si>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</si>
  <si>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</si>
  <si>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</si>
  <si>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</si>
  <si>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</si>
  <si>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</si>
  <si>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</si>
  <si>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</si>
  <si>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</si>
  <si>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</si>
  <si>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</si>
  <si>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</si>
  <si>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</si>
  <si>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</si>
  <si>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</si>
  <si>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</si>
  <si>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</si>
  <si>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</si>
  <si>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</si>
  <si>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</si>
  <si>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</si>
  <si>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</si>
  <si>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</si>
  <si>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</si>
  <si>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</si>
  <si>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</si>
  <si>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</si>
  <si>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</si>
  <si>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</si>
  <si>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</si>
  <si>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</si>
  <si>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</si>
  <si>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</si>
  <si>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</si>
  <si>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Secretaría y Administración General de Hacienda (Programa 09)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</si>
  <si>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</si>
  <si>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</si>
  <si>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</si>
  <si>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</si>
  <si>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</si>
  <si>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</si>
  <si>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</si>
  <si>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</si>
  <si>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</si>
  <si>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</si>
  <si>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</si>
  <si>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</si>
  <si>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</si>
  <si>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</si>
  <si>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</si>
  <si>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</si>
  <si>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</si>
  <si>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</si>
  <si>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</si>
  <si>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</si>
  <si>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</si>
  <si>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</si>
  <si>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</si>
  <si>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</si>
  <si>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</si>
  <si>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</si>
  <si>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</si>
  <si>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</si>
  <si>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Pase Cultural</t>
    </r>
  </si>
  <si>
    <r>
      <rPr>
        <sz val="10"/>
        <rFont val="Times New Roman"/>
      </rPr>
      <t>087</t>
    </r>
  </si>
  <si>
    <r>
      <rPr>
        <sz val="10"/>
        <rFont val="Times New Roman"/>
      </rPr>
      <t>Actividades de Fomento y Desarrollo Cultural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</si>
  <si>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</si>
  <si>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</si>
  <si>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Ministerio Secretaría General de Gobierno-Consejo Nacional de Televisión</t>
    </r>
  </si>
  <si>
    <r>
      <rPr>
        <sz val="10"/>
        <rFont val="Times New Roman"/>
      </rPr>
      <t>002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</si>
  <si>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</si>
  <si>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>Somos Barrio-Subsecretaría de Prevención del Delito</t>
    </r>
  </si>
  <si>
    <r>
      <rPr>
        <sz val="10"/>
        <rFont val="Times New Roman"/>
      </rPr>
      <t>006</t>
    </r>
  </si>
  <si>
    <r>
      <rPr>
        <sz val="10"/>
        <rFont val="Times New Roman"/>
      </rPr>
      <t>Actividades Artísticas y Culturales - Gobiernos Regionales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</si>
  <si>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</si>
  <si>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098</t>
    </r>
  </si>
  <si>
    <r>
      <rPr>
        <sz val="10"/>
        <rFont val="Times New Roman"/>
      </rPr>
      <t>Conjuntos Artísticos Estables</t>
    </r>
  </si>
  <si>
    <r>
      <rPr>
        <sz val="10"/>
        <rFont val="Times New Roman"/>
      </rPr>
      <t>145</t>
    </r>
  </si>
  <si>
    <r>
      <rPr>
        <sz val="10"/>
        <rFont val="Times New Roman"/>
      </rPr>
      <t>Programa de Exportación de Servicios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</si>
  <si>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</si>
  <si>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</si>
  <si>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</si>
  <si>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</si>
  <si>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</si>
  <si>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</si>
  <si>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</si>
  <si>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</si>
  <si>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</si>
  <si>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</si>
  <si>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</si>
  <si>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</si>
  <si>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</si>
  <si>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</si>
  <si>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</si>
  <si>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</si>
  <si>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</si>
  <si>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</si>
  <si>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012</t>
    </r>
  </si>
  <si>
    <r>
      <rPr>
        <sz val="10"/>
        <rFont val="Times New Roman"/>
      </rPr>
      <t>Ministerio de Obras Públicas-Dirección de Arquitectura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</si>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</sst>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164" fontId="3" fillId="33" borderId="13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3" fillId="31" borderId="14" xfId="0" applyFont="1" applyFill="1" applyBorder="1" applyAlignment="1">
      <alignment horizontal="left" vertical="top" wrapText="1"/>
    </xf>
    <xf numFmtId="3" fontId="3" fillId="32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30" borderId="15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left" vertical="top" wrapText="1"/>
    </xf>
    <xf numFmtId="3" fontId="3" fillId="32" borderId="15" xfId="0" applyNumberFormat="1" applyFont="1" applyFill="1" applyBorder="1" applyAlignment="1">
      <alignment horizontal="right" vertical="top" wrapText="1"/>
    </xf>
    <xf numFmtId="164" fontId="3" fillId="33" borderId="15" xfId="0" applyNumberFormat="1" applyFont="1" applyFill="1" applyBorder="1" applyAlignment="1">
      <alignment horizontal="right" vertical="top" wrapText="1"/>
    </xf>
    <xf numFmtId="0" fontId="3" fillId="41" borderId="9" xfId="0" applyFont="1" applyFill="1" applyBorder="1" applyAlignment="1">
      <alignment horizontal="center" vertical="top" wrapText="1"/>
    </xf>
    <xf numFmtId="0" fontId="2" fillId="41" borderId="9" xfId="0" applyFont="1" applyFill="1" applyBorder="1" applyAlignment="1">
      <alignment horizontal="left" vertical="top" wrapText="1"/>
    </xf>
    <xf numFmtId="3" fontId="2" fillId="41" borderId="9" xfId="0" applyNumberFormat="1" applyFont="1" applyFill="1" applyBorder="1" applyAlignment="1">
      <alignment horizontal="right" vertical="top" wrapText="1"/>
    </xf>
    <xf numFmtId="164" fontId="2" fillId="41" borderId="9" xfId="0" applyNumberFormat="1" applyFont="1" applyFill="1" applyBorder="1" applyAlignment="1">
      <alignment horizontal="right" vertical="top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6"/>
  <sheetViews>
    <sheetView tabSelected="1" view="pageBreakPreview" topLeftCell="A3" zoomScaleNormal="100" zoomScaleSheetLayoutView="100" workbookViewId="0">
      <selection activeCell="N53" sqref="N5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customWidth="1"/>
    <col min="7" max="8" width="13.28515625" customWidth="1"/>
    <col min="9" max="9" width="14.140625" customWidth="1"/>
    <col min="10" max="10" width="13.28515625" customWidth="1"/>
    <col min="11" max="11" width="12.7109375" customWidth="1"/>
    <col min="12" max="12" width="5.42578125" customWidth="1"/>
  </cols>
  <sheetData>
    <row r="1" spans="1:12" ht="17.10000000000000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</row>
    <row r="2" spans="1:12" ht="17.100000000000001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1"/>
      <c r="K2" s="1"/>
      <c r="L2" s="1"/>
    </row>
    <row r="3" spans="1:12" ht="15" customHeight="1" x14ac:dyDescent="0.25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1"/>
      <c r="K3" s="1"/>
      <c r="L3" s="1"/>
    </row>
    <row r="4" spans="1:12" ht="4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5" t="s">
        <v>4</v>
      </c>
      <c r="B5" s="56"/>
      <c r="C5" s="57" t="s">
        <v>5</v>
      </c>
      <c r="D5" s="58"/>
      <c r="E5" s="58"/>
      <c r="F5" s="5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9</v>
      </c>
      <c r="D7" s="47"/>
      <c r="E7" s="47"/>
      <c r="F7" s="47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8" t="s">
        <v>15</v>
      </c>
      <c r="B9" s="48" t="s">
        <v>16</v>
      </c>
      <c r="C9" s="48" t="s">
        <v>17</v>
      </c>
      <c r="D9" s="4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9"/>
      <c r="B10" s="49"/>
      <c r="C10" s="49"/>
      <c r="D10" s="49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34" t="s">
        <v>31</v>
      </c>
      <c r="K10" s="34" t="s">
        <v>32</v>
      </c>
      <c r="L10" s="1"/>
    </row>
    <row r="11" spans="1:12" ht="30" customHeight="1" x14ac:dyDescent="0.25">
      <c r="A11" s="50"/>
      <c r="B11" s="50"/>
      <c r="C11" s="50"/>
      <c r="D11" s="50"/>
      <c r="E11" s="32" t="s">
        <v>33</v>
      </c>
      <c r="F11" s="33" t="s">
        <v>33</v>
      </c>
      <c r="G11" s="33" t="s">
        <v>33</v>
      </c>
      <c r="H11" s="33" t="s">
        <v>34</v>
      </c>
      <c r="I11" s="33" t="s">
        <v>34</v>
      </c>
      <c r="J11" s="35"/>
      <c r="K11" s="35"/>
      <c r="L11" s="1"/>
    </row>
    <row r="12" spans="1:12" ht="15" customHeight="1" x14ac:dyDescent="0.25">
      <c r="A12" s="28" t="s">
        <v>35</v>
      </c>
      <c r="B12" s="28" t="s">
        <v>35</v>
      </c>
      <c r="C12" s="28" t="s">
        <v>35</v>
      </c>
      <c r="D12" s="29" t="s">
        <v>36</v>
      </c>
      <c r="E12" s="30">
        <v>62292843</v>
      </c>
      <c r="F12" s="30">
        <v>78407089</v>
      </c>
      <c r="G12" s="30">
        <v>40199734</v>
      </c>
      <c r="H12" s="30">
        <v>64863892</v>
      </c>
      <c r="I12" s="30">
        <v>119372927</v>
      </c>
      <c r="J12" s="30">
        <f>I12-H12</f>
        <v>54509035</v>
      </c>
      <c r="K12" s="31">
        <f>(J12/H12)</f>
        <v>0.8403602269194701</v>
      </c>
      <c r="L12" s="1"/>
    </row>
    <row r="13" spans="1:12" ht="15" customHeight="1" x14ac:dyDescent="0.25">
      <c r="A13" s="20" t="s">
        <v>37</v>
      </c>
      <c r="B13" s="20" t="s">
        <v>35</v>
      </c>
      <c r="C13" s="20" t="s">
        <v>35</v>
      </c>
      <c r="D13" s="21" t="s">
        <v>38</v>
      </c>
      <c r="E13" s="22">
        <v>10360</v>
      </c>
      <c r="F13" s="22">
        <v>10360</v>
      </c>
      <c r="G13" s="22">
        <v>477397</v>
      </c>
      <c r="H13" s="22">
        <v>10360</v>
      </c>
      <c r="I13" s="22">
        <v>10101</v>
      </c>
      <c r="J13" s="22">
        <f>I13-H13</f>
        <v>-259</v>
      </c>
      <c r="K13" s="23">
        <f>(J13/H13)</f>
        <v>-2.5000000000000001E-2</v>
      </c>
      <c r="L13" s="1"/>
    </row>
    <row r="14" spans="1:12" ht="15" customHeight="1" x14ac:dyDescent="0.25">
      <c r="A14" s="8" t="s">
        <v>35</v>
      </c>
      <c r="B14" s="8" t="s">
        <v>39</v>
      </c>
      <c r="C14" s="8" t="s">
        <v>35</v>
      </c>
      <c r="D14" s="9" t="s">
        <v>40</v>
      </c>
      <c r="E14" s="10">
        <v>10360</v>
      </c>
      <c r="F14" s="10">
        <v>10360</v>
      </c>
      <c r="G14" s="10">
        <v>477397</v>
      </c>
      <c r="H14" s="10">
        <v>10360</v>
      </c>
      <c r="I14" s="10">
        <v>10101</v>
      </c>
      <c r="J14" s="10">
        <f>I14-H14</f>
        <v>-259</v>
      </c>
      <c r="K14" s="11">
        <f>(J14/H14)</f>
        <v>-2.5000000000000001E-2</v>
      </c>
      <c r="L14" s="1"/>
    </row>
    <row r="15" spans="1:12" ht="27" customHeight="1" x14ac:dyDescent="0.25">
      <c r="A15" s="8" t="s">
        <v>35</v>
      </c>
      <c r="B15" s="8" t="s">
        <v>35</v>
      </c>
      <c r="C15" s="8" t="s">
        <v>41</v>
      </c>
      <c r="D15" s="9" t="s">
        <v>42</v>
      </c>
      <c r="E15" s="10">
        <v>10350</v>
      </c>
      <c r="F15" s="10">
        <v>10350</v>
      </c>
      <c r="G15" s="10">
        <v>2708</v>
      </c>
      <c r="H15" s="10">
        <v>10350</v>
      </c>
      <c r="I15" s="10">
        <v>10091</v>
      </c>
      <c r="J15" s="10">
        <f>I15-H15</f>
        <v>-259</v>
      </c>
      <c r="K15" s="11">
        <f>(J15/H15)</f>
        <v>-2.5024154589371982E-2</v>
      </c>
      <c r="L15" s="1"/>
    </row>
    <row r="16" spans="1:12" ht="15" customHeight="1" x14ac:dyDescent="0.25">
      <c r="A16" s="8" t="s">
        <v>35</v>
      </c>
      <c r="B16" s="8" t="s">
        <v>35</v>
      </c>
      <c r="C16" s="8" t="s">
        <v>43</v>
      </c>
      <c r="D16" s="9" t="s">
        <v>44</v>
      </c>
      <c r="E16" s="10">
        <v>10</v>
      </c>
      <c r="F16" s="10">
        <v>10</v>
      </c>
      <c r="G16" s="10">
        <v>474689</v>
      </c>
      <c r="H16" s="10">
        <v>10</v>
      </c>
      <c r="I16" s="10">
        <v>10</v>
      </c>
      <c r="J16" s="12"/>
      <c r="K16" s="11" t="s">
        <v>35</v>
      </c>
      <c r="L16" s="1"/>
    </row>
    <row r="17" spans="1:12" ht="15" customHeight="1" x14ac:dyDescent="0.25">
      <c r="A17" s="8" t="s">
        <v>45</v>
      </c>
      <c r="B17" s="8" t="s">
        <v>35</v>
      </c>
      <c r="C17" s="8" t="s">
        <v>35</v>
      </c>
      <c r="D17" s="9" t="s">
        <v>46</v>
      </c>
      <c r="E17" s="10">
        <v>260654</v>
      </c>
      <c r="F17" s="10">
        <v>279873</v>
      </c>
      <c r="G17" s="10">
        <v>1536455</v>
      </c>
      <c r="H17" s="10">
        <v>271601</v>
      </c>
      <c r="I17" s="10">
        <v>271601</v>
      </c>
      <c r="J17" s="12"/>
      <c r="K17" s="11" t="s">
        <v>35</v>
      </c>
      <c r="L17" s="1"/>
    </row>
    <row r="18" spans="1:12" ht="15" customHeight="1" x14ac:dyDescent="0.25">
      <c r="A18" s="8" t="s">
        <v>35</v>
      </c>
      <c r="B18" s="8" t="s">
        <v>11</v>
      </c>
      <c r="C18" s="8" t="s">
        <v>35</v>
      </c>
      <c r="D18" s="9" t="s">
        <v>47</v>
      </c>
      <c r="E18" s="10">
        <v>10</v>
      </c>
      <c r="F18" s="10">
        <v>10</v>
      </c>
      <c r="G18" s="10">
        <v>413049</v>
      </c>
      <c r="H18" s="10">
        <v>10</v>
      </c>
      <c r="I18" s="10">
        <v>10</v>
      </c>
      <c r="J18" s="12"/>
      <c r="K18" s="11" t="s">
        <v>35</v>
      </c>
      <c r="L18" s="1"/>
    </row>
    <row r="19" spans="1:12" ht="15" customHeight="1" x14ac:dyDescent="0.25">
      <c r="A19" s="8" t="s">
        <v>35</v>
      </c>
      <c r="B19" s="8" t="s">
        <v>39</v>
      </c>
      <c r="C19" s="8" t="s">
        <v>35</v>
      </c>
      <c r="D19" s="9" t="s">
        <v>48</v>
      </c>
      <c r="E19" s="10">
        <v>0</v>
      </c>
      <c r="F19" s="10">
        <v>4528</v>
      </c>
      <c r="G19" s="10">
        <v>0</v>
      </c>
      <c r="H19" s="10">
        <v>0</v>
      </c>
      <c r="I19" s="10">
        <v>0</v>
      </c>
      <c r="J19" s="12"/>
      <c r="K19" s="11" t="s">
        <v>35</v>
      </c>
      <c r="L19" s="1"/>
    </row>
    <row r="20" spans="1:12" ht="15" customHeight="1" x14ac:dyDescent="0.25">
      <c r="A20" s="8" t="s">
        <v>35</v>
      </c>
      <c r="B20" s="8" t="s">
        <v>49</v>
      </c>
      <c r="C20" s="8" t="s">
        <v>35</v>
      </c>
      <c r="D20" s="9" t="s">
        <v>50</v>
      </c>
      <c r="E20" s="10">
        <v>260644</v>
      </c>
      <c r="F20" s="10">
        <v>275335</v>
      </c>
      <c r="G20" s="10">
        <v>1123406</v>
      </c>
      <c r="H20" s="10">
        <v>271591</v>
      </c>
      <c r="I20" s="10">
        <v>271591</v>
      </c>
      <c r="J20" s="12"/>
      <c r="K20" s="11" t="s">
        <v>35</v>
      </c>
      <c r="L20" s="1"/>
    </row>
    <row r="21" spans="1:12" ht="15" customHeight="1" x14ac:dyDescent="0.25">
      <c r="A21" s="8" t="s">
        <v>51</v>
      </c>
      <c r="B21" s="8" t="s">
        <v>35</v>
      </c>
      <c r="C21" s="8" t="s">
        <v>35</v>
      </c>
      <c r="D21" s="9" t="s">
        <v>52</v>
      </c>
      <c r="E21" s="10">
        <v>61926039</v>
      </c>
      <c r="F21" s="10">
        <v>75440884</v>
      </c>
      <c r="G21" s="10">
        <v>35942474</v>
      </c>
      <c r="H21" s="10">
        <v>64486141</v>
      </c>
      <c r="I21" s="10">
        <v>118991412</v>
      </c>
      <c r="J21" s="10">
        <f>I21-H21</f>
        <v>54505271</v>
      </c>
      <c r="K21" s="11">
        <f>(J21/H21)</f>
        <v>0.84522457313735055</v>
      </c>
      <c r="L21" s="1"/>
    </row>
    <row r="22" spans="1:12" ht="15" customHeight="1" x14ac:dyDescent="0.25">
      <c r="A22" s="8" t="s">
        <v>35</v>
      </c>
      <c r="B22" s="8" t="s">
        <v>11</v>
      </c>
      <c r="C22" s="8" t="s">
        <v>35</v>
      </c>
      <c r="D22" s="9" t="s">
        <v>53</v>
      </c>
      <c r="E22" s="10">
        <v>61926039</v>
      </c>
      <c r="F22" s="10">
        <v>75440884</v>
      </c>
      <c r="G22" s="10">
        <v>35942474</v>
      </c>
      <c r="H22" s="10">
        <v>64486141</v>
      </c>
      <c r="I22" s="10">
        <v>118991412</v>
      </c>
      <c r="J22" s="10">
        <f>I22-H22</f>
        <v>54505271</v>
      </c>
      <c r="K22" s="11">
        <f>(J22/H22)</f>
        <v>0.84522457313735055</v>
      </c>
      <c r="L22" s="1"/>
    </row>
    <row r="23" spans="1:12" ht="15" customHeight="1" x14ac:dyDescent="0.25">
      <c r="A23" s="8" t="s">
        <v>54</v>
      </c>
      <c r="B23" s="8" t="s">
        <v>35</v>
      </c>
      <c r="C23" s="8" t="s">
        <v>35</v>
      </c>
      <c r="D23" s="9" t="s">
        <v>55</v>
      </c>
      <c r="E23" s="10">
        <v>95780</v>
      </c>
      <c r="F23" s="10">
        <v>95780</v>
      </c>
      <c r="G23" s="10">
        <v>2243408</v>
      </c>
      <c r="H23" s="10">
        <v>95780</v>
      </c>
      <c r="I23" s="10">
        <v>99803</v>
      </c>
      <c r="J23" s="10">
        <f>I23-H23</f>
        <v>4023</v>
      </c>
      <c r="K23" s="11">
        <f>(J23/H23)</f>
        <v>4.2002505742326161E-2</v>
      </c>
      <c r="L23" s="1"/>
    </row>
    <row r="24" spans="1:12" ht="15" customHeight="1" x14ac:dyDescent="0.25">
      <c r="A24" s="8" t="s">
        <v>35</v>
      </c>
      <c r="B24" s="8" t="s">
        <v>56</v>
      </c>
      <c r="C24" s="8" t="s">
        <v>35</v>
      </c>
      <c r="D24" s="9" t="s">
        <v>57</v>
      </c>
      <c r="E24" s="10">
        <v>95780</v>
      </c>
      <c r="F24" s="10">
        <v>95780</v>
      </c>
      <c r="G24" s="10">
        <v>2243408</v>
      </c>
      <c r="H24" s="10">
        <v>95780</v>
      </c>
      <c r="I24" s="10">
        <v>99803</v>
      </c>
      <c r="J24" s="10">
        <f>I24-H24</f>
        <v>4023</v>
      </c>
      <c r="K24" s="11">
        <f>(J24/H24)</f>
        <v>4.2002505742326161E-2</v>
      </c>
      <c r="L24" s="1"/>
    </row>
    <row r="25" spans="1:12" ht="15" customHeight="1" x14ac:dyDescent="0.25">
      <c r="A25" s="8" t="s">
        <v>58</v>
      </c>
      <c r="B25" s="8" t="s">
        <v>35</v>
      </c>
      <c r="C25" s="8" t="s">
        <v>35</v>
      </c>
      <c r="D25" s="9" t="s">
        <v>59</v>
      </c>
      <c r="E25" s="10">
        <v>10</v>
      </c>
      <c r="F25" s="10">
        <v>2580192</v>
      </c>
      <c r="G25" s="10">
        <v>0</v>
      </c>
      <c r="H25" s="10">
        <v>10</v>
      </c>
      <c r="I25" s="10">
        <v>10</v>
      </c>
      <c r="J25" s="12"/>
      <c r="K25" s="11" t="s">
        <v>35</v>
      </c>
      <c r="L25" s="1"/>
    </row>
    <row r="26" spans="1:12" ht="15" customHeight="1" x14ac:dyDescent="0.25">
      <c r="A26" s="28" t="s">
        <v>35</v>
      </c>
      <c r="B26" s="28" t="s">
        <v>35</v>
      </c>
      <c r="C26" s="28" t="s">
        <v>35</v>
      </c>
      <c r="D26" s="29" t="s">
        <v>60</v>
      </c>
      <c r="E26" s="30">
        <v>62292843</v>
      </c>
      <c r="F26" s="30">
        <v>78407089</v>
      </c>
      <c r="G26" s="30">
        <v>45845359</v>
      </c>
      <c r="H26" s="30">
        <v>64863892</v>
      </c>
      <c r="I26" s="30">
        <v>119372927</v>
      </c>
      <c r="J26" s="30">
        <f>I26-H26</f>
        <v>54509035</v>
      </c>
      <c r="K26" s="31">
        <f>(J26/H26)</f>
        <v>0.8403602269194701</v>
      </c>
      <c r="L26" s="1"/>
    </row>
    <row r="27" spans="1:12" ht="15" customHeight="1" x14ac:dyDescent="0.25">
      <c r="A27" s="20" t="s">
        <v>61</v>
      </c>
      <c r="B27" s="20" t="s">
        <v>35</v>
      </c>
      <c r="C27" s="20" t="s">
        <v>35</v>
      </c>
      <c r="D27" s="21" t="s">
        <v>62</v>
      </c>
      <c r="E27" s="22">
        <v>34512376</v>
      </c>
      <c r="F27" s="22">
        <v>34054760</v>
      </c>
      <c r="G27" s="22">
        <v>17192550</v>
      </c>
      <c r="H27" s="22">
        <v>35961896</v>
      </c>
      <c r="I27" s="22">
        <v>37596085</v>
      </c>
      <c r="J27" s="22">
        <f>I27-H27</f>
        <v>1634189</v>
      </c>
      <c r="K27" s="23">
        <f>(J27/H27)</f>
        <v>4.5442236972155194E-2</v>
      </c>
      <c r="L27" s="1"/>
    </row>
    <row r="28" spans="1:12" ht="15" customHeight="1" x14ac:dyDescent="0.25">
      <c r="A28" s="8" t="s">
        <v>63</v>
      </c>
      <c r="B28" s="8" t="s">
        <v>35</v>
      </c>
      <c r="C28" s="8" t="s">
        <v>35</v>
      </c>
      <c r="D28" s="9" t="s">
        <v>64</v>
      </c>
      <c r="E28" s="10">
        <v>5694459</v>
      </c>
      <c r="F28" s="10">
        <v>5694459</v>
      </c>
      <c r="G28" s="10">
        <v>2866441</v>
      </c>
      <c r="H28" s="10">
        <v>5933626</v>
      </c>
      <c r="I28" s="10">
        <v>6542271</v>
      </c>
      <c r="J28" s="10">
        <f>I28-H28</f>
        <v>608645</v>
      </c>
      <c r="K28" s="11">
        <f>(J28/H28)</f>
        <v>0.10257555835167231</v>
      </c>
      <c r="L28" s="1"/>
    </row>
    <row r="29" spans="1:12" ht="15" customHeight="1" x14ac:dyDescent="0.25">
      <c r="A29" s="8" t="s">
        <v>65</v>
      </c>
      <c r="B29" s="8" t="s">
        <v>35</v>
      </c>
      <c r="C29" s="8" t="s">
        <v>35</v>
      </c>
      <c r="D29" s="9" t="s">
        <v>66</v>
      </c>
      <c r="E29" s="10">
        <v>10</v>
      </c>
      <c r="F29" s="10">
        <v>108033</v>
      </c>
      <c r="G29" s="10">
        <v>108022</v>
      </c>
      <c r="H29" s="10">
        <v>10</v>
      </c>
      <c r="I29" s="10">
        <v>10</v>
      </c>
      <c r="J29" s="12"/>
      <c r="K29" s="11" t="s">
        <v>35</v>
      </c>
      <c r="L29" s="1"/>
    </row>
    <row r="30" spans="1:12" ht="15" customHeight="1" x14ac:dyDescent="0.25">
      <c r="A30" s="8" t="s">
        <v>35</v>
      </c>
      <c r="B30" s="8" t="s">
        <v>67</v>
      </c>
      <c r="C30" s="8" t="s">
        <v>35</v>
      </c>
      <c r="D30" s="9" t="s">
        <v>68</v>
      </c>
      <c r="E30" s="10">
        <v>10</v>
      </c>
      <c r="F30" s="10">
        <v>108033</v>
      </c>
      <c r="G30" s="10">
        <v>108022</v>
      </c>
      <c r="H30" s="10">
        <v>10</v>
      </c>
      <c r="I30" s="10">
        <v>10</v>
      </c>
      <c r="J30" s="12"/>
      <c r="K30" s="11" t="s">
        <v>35</v>
      </c>
      <c r="L30" s="1"/>
    </row>
    <row r="31" spans="1:12" ht="15" customHeight="1" x14ac:dyDescent="0.25">
      <c r="A31" s="8" t="s">
        <v>69</v>
      </c>
      <c r="B31" s="8" t="s">
        <v>35</v>
      </c>
      <c r="C31" s="8" t="s">
        <v>35</v>
      </c>
      <c r="D31" s="9" t="s">
        <v>38</v>
      </c>
      <c r="E31" s="10">
        <v>20688102</v>
      </c>
      <c r="F31" s="10">
        <v>23464932</v>
      </c>
      <c r="G31" s="10">
        <v>11580347</v>
      </c>
      <c r="H31" s="10">
        <v>21511754</v>
      </c>
      <c r="I31" s="10">
        <v>59514848</v>
      </c>
      <c r="J31" s="10">
        <f t="shared" ref="J31:J42" si="0">I31-H31</f>
        <v>38003094</v>
      </c>
      <c r="K31" s="11">
        <f>(J31/H31)</f>
        <v>1.7666199604179185</v>
      </c>
      <c r="L31" s="1"/>
    </row>
    <row r="32" spans="1:12" ht="15" customHeight="1" x14ac:dyDescent="0.25">
      <c r="A32" s="8" t="s">
        <v>35</v>
      </c>
      <c r="B32" s="8" t="s">
        <v>11</v>
      </c>
      <c r="C32" s="8" t="s">
        <v>35</v>
      </c>
      <c r="D32" s="9" t="s">
        <v>70</v>
      </c>
      <c r="E32" s="10">
        <v>10799669</v>
      </c>
      <c r="F32" s="10">
        <v>13548669</v>
      </c>
      <c r="G32" s="10">
        <v>3368402</v>
      </c>
      <c r="H32" s="10">
        <v>11253255</v>
      </c>
      <c r="I32" s="10">
        <v>15630000</v>
      </c>
      <c r="J32" s="10">
        <f t="shared" si="0"/>
        <v>4376745</v>
      </c>
      <c r="K32" s="11">
        <f>(J32/H32)</f>
        <v>0.38893146916158927</v>
      </c>
      <c r="L32" s="1"/>
    </row>
    <row r="33" spans="1:12" ht="15" customHeight="1" x14ac:dyDescent="0.25">
      <c r="A33" s="8" t="s">
        <v>35</v>
      </c>
      <c r="B33" s="8" t="s">
        <v>35</v>
      </c>
      <c r="C33" s="8" t="s">
        <v>41</v>
      </c>
      <c r="D33" s="9" t="s">
        <v>71</v>
      </c>
      <c r="E33" s="10">
        <v>0</v>
      </c>
      <c r="F33" s="10">
        <v>0</v>
      </c>
      <c r="G33" s="10">
        <v>0</v>
      </c>
      <c r="H33" s="10">
        <v>0</v>
      </c>
      <c r="I33" s="10">
        <v>15630000</v>
      </c>
      <c r="J33" s="10">
        <f t="shared" si="0"/>
        <v>15630000</v>
      </c>
      <c r="K33" s="11" t="s">
        <v>35</v>
      </c>
      <c r="L33" s="1"/>
    </row>
    <row r="34" spans="1:12" ht="15" customHeight="1" x14ac:dyDescent="0.25">
      <c r="A34" s="15" t="s">
        <v>35</v>
      </c>
      <c r="B34" s="15" t="s">
        <v>35</v>
      </c>
      <c r="C34" s="15" t="s">
        <v>72</v>
      </c>
      <c r="D34" s="16" t="s">
        <v>73</v>
      </c>
      <c r="E34" s="17">
        <v>10799669</v>
      </c>
      <c r="F34" s="17">
        <v>13548669</v>
      </c>
      <c r="G34" s="17">
        <v>3368402</v>
      </c>
      <c r="H34" s="17">
        <v>11253255</v>
      </c>
      <c r="I34" s="17">
        <v>0</v>
      </c>
      <c r="J34" s="17">
        <f t="shared" si="0"/>
        <v>-11253255</v>
      </c>
      <c r="K34" s="19">
        <f>(J34/H34)</f>
        <v>-1</v>
      </c>
      <c r="L34" s="1"/>
    </row>
    <row r="35" spans="1:12" ht="15" customHeight="1" x14ac:dyDescent="0.25">
      <c r="A35" s="24" t="s">
        <v>35</v>
      </c>
      <c r="B35" s="24" t="s">
        <v>39</v>
      </c>
      <c r="C35" s="24" t="s">
        <v>35</v>
      </c>
      <c r="D35" s="25" t="s">
        <v>74</v>
      </c>
      <c r="E35" s="26">
        <v>5810159</v>
      </c>
      <c r="F35" s="26">
        <v>5810159</v>
      </c>
      <c r="G35" s="26">
        <v>5810159</v>
      </c>
      <c r="H35" s="26">
        <v>6009372</v>
      </c>
      <c r="I35" s="26">
        <v>28065451</v>
      </c>
      <c r="J35" s="26">
        <f t="shared" si="0"/>
        <v>22056079</v>
      </c>
      <c r="K35" s="27">
        <f>(J35/H35)</f>
        <v>3.6702801890114309</v>
      </c>
      <c r="L35" s="1"/>
    </row>
    <row r="36" spans="1:12" ht="27" customHeight="1" x14ac:dyDescent="0.25">
      <c r="A36" s="8" t="s">
        <v>35</v>
      </c>
      <c r="B36" s="8" t="s">
        <v>35</v>
      </c>
      <c r="C36" s="8" t="s">
        <v>75</v>
      </c>
      <c r="D36" s="9" t="s">
        <v>76</v>
      </c>
      <c r="E36" s="10">
        <v>4743160</v>
      </c>
      <c r="F36" s="10">
        <v>4743160</v>
      </c>
      <c r="G36" s="10">
        <v>4743160</v>
      </c>
      <c r="H36" s="10">
        <v>4942373</v>
      </c>
      <c r="I36" s="10">
        <v>5995370</v>
      </c>
      <c r="J36" s="10">
        <f t="shared" si="0"/>
        <v>1052997</v>
      </c>
      <c r="K36" s="11">
        <f>(J36/H36)</f>
        <v>0.21305494344518311</v>
      </c>
      <c r="L36" s="1"/>
    </row>
    <row r="37" spans="1:12" ht="15" customHeight="1" x14ac:dyDescent="0.25">
      <c r="A37" s="8" t="s">
        <v>35</v>
      </c>
      <c r="B37" s="8" t="s">
        <v>35</v>
      </c>
      <c r="C37" s="8" t="s">
        <v>77</v>
      </c>
      <c r="D37" s="9" t="s">
        <v>78</v>
      </c>
      <c r="E37" s="10">
        <v>1066999</v>
      </c>
      <c r="F37" s="10">
        <v>1066999</v>
      </c>
      <c r="G37" s="10">
        <v>1066999</v>
      </c>
      <c r="H37" s="10">
        <v>1066999</v>
      </c>
      <c r="I37" s="10">
        <v>1357752</v>
      </c>
      <c r="J37" s="10">
        <f t="shared" si="0"/>
        <v>290753</v>
      </c>
      <c r="K37" s="11">
        <f>(J37/H37)</f>
        <v>0.27249603795317523</v>
      </c>
      <c r="L37" s="1"/>
    </row>
    <row r="38" spans="1:12" ht="15" customHeight="1" x14ac:dyDescent="0.25">
      <c r="A38" s="8" t="s">
        <v>35</v>
      </c>
      <c r="B38" s="8" t="s">
        <v>35</v>
      </c>
      <c r="C38" s="8" t="s">
        <v>41</v>
      </c>
      <c r="D38" s="9" t="s">
        <v>79</v>
      </c>
      <c r="E38" s="10">
        <v>0</v>
      </c>
      <c r="F38" s="10">
        <v>0</v>
      </c>
      <c r="G38" s="10">
        <v>0</v>
      </c>
      <c r="H38" s="10">
        <v>0</v>
      </c>
      <c r="I38" s="10">
        <v>3420886</v>
      </c>
      <c r="J38" s="10">
        <f t="shared" si="0"/>
        <v>3420886</v>
      </c>
      <c r="K38" s="11" t="s">
        <v>35</v>
      </c>
      <c r="L38" s="1"/>
    </row>
    <row r="39" spans="1:12" ht="15" customHeight="1" x14ac:dyDescent="0.25">
      <c r="A39" s="8" t="s">
        <v>35</v>
      </c>
      <c r="B39" s="8" t="s">
        <v>35</v>
      </c>
      <c r="C39" s="8" t="s">
        <v>80</v>
      </c>
      <c r="D39" s="9" t="s">
        <v>81</v>
      </c>
      <c r="E39" s="10">
        <v>0</v>
      </c>
      <c r="F39" s="10">
        <v>0</v>
      </c>
      <c r="G39" s="10">
        <v>0</v>
      </c>
      <c r="H39" s="10">
        <v>0</v>
      </c>
      <c r="I39" s="10">
        <v>17291443</v>
      </c>
      <c r="J39" s="10">
        <f t="shared" si="0"/>
        <v>17291443</v>
      </c>
      <c r="K39" s="11" t="s">
        <v>35</v>
      </c>
      <c r="L39" s="1"/>
    </row>
    <row r="40" spans="1:12" ht="15" customHeight="1" x14ac:dyDescent="0.25">
      <c r="A40" s="8" t="s">
        <v>35</v>
      </c>
      <c r="B40" s="8" t="s">
        <v>67</v>
      </c>
      <c r="C40" s="8" t="s">
        <v>35</v>
      </c>
      <c r="D40" s="9" t="s">
        <v>82</v>
      </c>
      <c r="E40" s="10">
        <v>4078274</v>
      </c>
      <c r="F40" s="10">
        <v>4035299</v>
      </c>
      <c r="G40" s="10">
        <v>2355046</v>
      </c>
      <c r="H40" s="10">
        <v>4249127</v>
      </c>
      <c r="I40" s="10">
        <v>0</v>
      </c>
      <c r="J40" s="10">
        <f t="shared" si="0"/>
        <v>-4249127</v>
      </c>
      <c r="K40" s="11">
        <f>(J40/H40)</f>
        <v>-1</v>
      </c>
      <c r="L40" s="1"/>
    </row>
    <row r="41" spans="1:12" ht="15" customHeight="1" x14ac:dyDescent="0.25">
      <c r="A41" s="8" t="s">
        <v>35</v>
      </c>
      <c r="B41" s="8" t="s">
        <v>35</v>
      </c>
      <c r="C41" s="8" t="s">
        <v>83</v>
      </c>
      <c r="D41" s="9" t="s">
        <v>84</v>
      </c>
      <c r="E41" s="10">
        <v>4067924</v>
      </c>
      <c r="F41" s="10">
        <v>4024949</v>
      </c>
      <c r="G41" s="10">
        <v>2353241</v>
      </c>
      <c r="H41" s="10">
        <v>4238777</v>
      </c>
      <c r="I41" s="10">
        <v>0</v>
      </c>
      <c r="J41" s="10">
        <f t="shared" si="0"/>
        <v>-4238777</v>
      </c>
      <c r="K41" s="11">
        <f>(J41/H41)</f>
        <v>-1</v>
      </c>
      <c r="L41" s="1"/>
    </row>
    <row r="42" spans="1:12" ht="15" customHeight="1" x14ac:dyDescent="0.25">
      <c r="A42" s="8" t="s">
        <v>35</v>
      </c>
      <c r="B42" s="8" t="s">
        <v>35</v>
      </c>
      <c r="C42" s="8" t="s">
        <v>85</v>
      </c>
      <c r="D42" s="9" t="s">
        <v>86</v>
      </c>
      <c r="E42" s="10">
        <v>10350</v>
      </c>
      <c r="F42" s="10">
        <v>10350</v>
      </c>
      <c r="G42" s="10">
        <v>1805</v>
      </c>
      <c r="H42" s="10">
        <v>10350</v>
      </c>
      <c r="I42" s="10">
        <v>0</v>
      </c>
      <c r="J42" s="10">
        <f t="shared" si="0"/>
        <v>-10350</v>
      </c>
      <c r="K42" s="11">
        <f>(J42/H42)</f>
        <v>-1</v>
      </c>
      <c r="L42" s="1"/>
    </row>
    <row r="43" spans="1:12" ht="15" customHeight="1" x14ac:dyDescent="0.25">
      <c r="A43" s="8" t="s">
        <v>35</v>
      </c>
      <c r="B43" s="8" t="s">
        <v>87</v>
      </c>
      <c r="C43" s="8" t="s">
        <v>35</v>
      </c>
      <c r="D43" s="9" t="s">
        <v>88</v>
      </c>
      <c r="E43" s="10">
        <v>0</v>
      </c>
      <c r="F43" s="10">
        <v>70805</v>
      </c>
      <c r="G43" s="10">
        <v>46740</v>
      </c>
      <c r="H43" s="10">
        <v>0</v>
      </c>
      <c r="I43" s="10">
        <v>0</v>
      </c>
      <c r="J43" s="12"/>
      <c r="K43" s="11" t="s">
        <v>35</v>
      </c>
      <c r="L43" s="1"/>
    </row>
    <row r="44" spans="1:12" ht="15" customHeight="1" x14ac:dyDescent="0.25">
      <c r="A44" s="8" t="s">
        <v>35</v>
      </c>
      <c r="B44" s="8" t="s">
        <v>35</v>
      </c>
      <c r="C44" s="8" t="s">
        <v>75</v>
      </c>
      <c r="D44" s="9" t="s">
        <v>89</v>
      </c>
      <c r="E44" s="10">
        <v>0</v>
      </c>
      <c r="F44" s="10">
        <v>70805</v>
      </c>
      <c r="G44" s="10">
        <v>46740</v>
      </c>
      <c r="H44" s="10">
        <v>0</v>
      </c>
      <c r="I44" s="10">
        <v>0</v>
      </c>
      <c r="J44" s="12"/>
      <c r="K44" s="11" t="s">
        <v>35</v>
      </c>
      <c r="L44" s="1"/>
    </row>
    <row r="45" spans="1:12" ht="15" customHeight="1" x14ac:dyDescent="0.25">
      <c r="A45" s="8" t="s">
        <v>35</v>
      </c>
      <c r="B45" s="8" t="s">
        <v>51</v>
      </c>
      <c r="C45" s="8" t="s">
        <v>35</v>
      </c>
      <c r="D45" s="9" t="s">
        <v>90</v>
      </c>
      <c r="E45" s="10">
        <v>0</v>
      </c>
      <c r="F45" s="10">
        <v>0</v>
      </c>
      <c r="G45" s="10">
        <v>0</v>
      </c>
      <c r="H45" s="10">
        <v>0</v>
      </c>
      <c r="I45" s="10">
        <v>15819397</v>
      </c>
      <c r="J45" s="10">
        <f t="shared" ref="J45:J50" si="1">I45-H45</f>
        <v>15819397</v>
      </c>
      <c r="K45" s="11" t="s">
        <v>35</v>
      </c>
      <c r="L45" s="1"/>
    </row>
    <row r="46" spans="1:12" ht="15" customHeight="1" x14ac:dyDescent="0.25">
      <c r="A46" s="8" t="s">
        <v>35</v>
      </c>
      <c r="B46" s="8" t="s">
        <v>35</v>
      </c>
      <c r="C46" s="8" t="s">
        <v>72</v>
      </c>
      <c r="D46" s="9" t="s">
        <v>73</v>
      </c>
      <c r="E46" s="10">
        <v>0</v>
      </c>
      <c r="F46" s="10">
        <v>0</v>
      </c>
      <c r="G46" s="10">
        <v>0</v>
      </c>
      <c r="H46" s="10">
        <v>0</v>
      </c>
      <c r="I46" s="10">
        <v>11253255</v>
      </c>
      <c r="J46" s="10">
        <f t="shared" si="1"/>
        <v>11253255</v>
      </c>
      <c r="K46" s="11" t="s">
        <v>35</v>
      </c>
      <c r="L46" s="1"/>
    </row>
    <row r="47" spans="1:12" ht="15" customHeight="1" x14ac:dyDescent="0.25">
      <c r="A47" s="8" t="s">
        <v>35</v>
      </c>
      <c r="B47" s="8" t="s">
        <v>35</v>
      </c>
      <c r="C47" s="8" t="s">
        <v>83</v>
      </c>
      <c r="D47" s="9" t="s">
        <v>84</v>
      </c>
      <c r="E47" s="10">
        <v>0</v>
      </c>
      <c r="F47" s="10">
        <v>0</v>
      </c>
      <c r="G47" s="10">
        <v>0</v>
      </c>
      <c r="H47" s="10">
        <v>0</v>
      </c>
      <c r="I47" s="10">
        <v>4556051</v>
      </c>
      <c r="J47" s="10">
        <f t="shared" si="1"/>
        <v>4556051</v>
      </c>
      <c r="K47" s="11" t="s">
        <v>35</v>
      </c>
      <c r="L47" s="1"/>
    </row>
    <row r="48" spans="1:12" ht="15" customHeight="1" x14ac:dyDescent="0.25">
      <c r="A48" s="8" t="s">
        <v>35</v>
      </c>
      <c r="B48" s="8" t="s">
        <v>35</v>
      </c>
      <c r="C48" s="8" t="s">
        <v>85</v>
      </c>
      <c r="D48" s="9" t="s">
        <v>86</v>
      </c>
      <c r="E48" s="10">
        <v>0</v>
      </c>
      <c r="F48" s="10">
        <v>0</v>
      </c>
      <c r="G48" s="10">
        <v>0</v>
      </c>
      <c r="H48" s="10">
        <v>0</v>
      </c>
      <c r="I48" s="10">
        <v>10091</v>
      </c>
      <c r="J48" s="10">
        <f t="shared" si="1"/>
        <v>10091</v>
      </c>
      <c r="K48" s="11" t="s">
        <v>35</v>
      </c>
      <c r="L48" s="1"/>
    </row>
    <row r="49" spans="1:12" ht="15" customHeight="1" x14ac:dyDescent="0.25">
      <c r="A49" s="8" t="s">
        <v>91</v>
      </c>
      <c r="B49" s="8" t="s">
        <v>35</v>
      </c>
      <c r="C49" s="8" t="s">
        <v>35</v>
      </c>
      <c r="D49" s="9" t="s">
        <v>92</v>
      </c>
      <c r="E49" s="10">
        <v>769</v>
      </c>
      <c r="F49" s="10">
        <v>711260</v>
      </c>
      <c r="G49" s="10">
        <v>710491</v>
      </c>
      <c r="H49" s="10">
        <v>800</v>
      </c>
      <c r="I49" s="10">
        <v>30</v>
      </c>
      <c r="J49" s="10">
        <f t="shared" si="1"/>
        <v>-770</v>
      </c>
      <c r="K49" s="11">
        <f>(J49/H49)</f>
        <v>-0.96250000000000002</v>
      </c>
      <c r="L49" s="1"/>
    </row>
    <row r="50" spans="1:12" ht="15" customHeight="1" x14ac:dyDescent="0.25">
      <c r="A50" s="8" t="s">
        <v>35</v>
      </c>
      <c r="B50" s="8" t="s">
        <v>11</v>
      </c>
      <c r="C50" s="8" t="s">
        <v>35</v>
      </c>
      <c r="D50" s="9" t="s">
        <v>93</v>
      </c>
      <c r="E50" s="10">
        <v>749</v>
      </c>
      <c r="F50" s="10">
        <v>749</v>
      </c>
      <c r="G50" s="10">
        <v>0</v>
      </c>
      <c r="H50" s="10">
        <v>780</v>
      </c>
      <c r="I50" s="10">
        <v>10</v>
      </c>
      <c r="J50" s="10">
        <f t="shared" si="1"/>
        <v>-770</v>
      </c>
      <c r="K50" s="11">
        <f>(J50/H50)</f>
        <v>-0.98717948717948723</v>
      </c>
      <c r="L50" s="1"/>
    </row>
    <row r="51" spans="1:12" ht="15" customHeight="1" x14ac:dyDescent="0.25">
      <c r="A51" s="8" t="s">
        <v>35</v>
      </c>
      <c r="B51" s="8" t="s">
        <v>49</v>
      </c>
      <c r="C51" s="8" t="s">
        <v>35</v>
      </c>
      <c r="D51" s="9" t="s">
        <v>94</v>
      </c>
      <c r="E51" s="10">
        <v>20</v>
      </c>
      <c r="F51" s="10">
        <v>710511</v>
      </c>
      <c r="G51" s="10">
        <v>710491</v>
      </c>
      <c r="H51" s="10">
        <v>20</v>
      </c>
      <c r="I51" s="10">
        <v>20</v>
      </c>
      <c r="J51" s="12"/>
      <c r="K51" s="11" t="s">
        <v>35</v>
      </c>
      <c r="L51" s="1"/>
    </row>
    <row r="52" spans="1:12" ht="15" customHeight="1" x14ac:dyDescent="0.25">
      <c r="A52" s="8" t="s">
        <v>7</v>
      </c>
      <c r="B52" s="8" t="s">
        <v>35</v>
      </c>
      <c r="C52" s="8" t="s">
        <v>35</v>
      </c>
      <c r="D52" s="9" t="s">
        <v>95</v>
      </c>
      <c r="E52" s="10">
        <v>1397117</v>
      </c>
      <c r="F52" s="10">
        <v>1397117</v>
      </c>
      <c r="G52" s="10">
        <v>542729</v>
      </c>
      <c r="H52" s="10">
        <v>1455796</v>
      </c>
      <c r="I52" s="10">
        <v>1886062</v>
      </c>
      <c r="J52" s="10">
        <f t="shared" ref="J52:J60" si="2">I52-H52</f>
        <v>430266</v>
      </c>
      <c r="K52" s="11">
        <f t="shared" ref="K52:K57" si="3">(J52/H52)</f>
        <v>0.29555377264396937</v>
      </c>
      <c r="L52" s="1"/>
    </row>
    <row r="53" spans="1:12" ht="15" customHeight="1" x14ac:dyDescent="0.25">
      <c r="A53" s="8" t="s">
        <v>35</v>
      </c>
      <c r="B53" s="8" t="s">
        <v>67</v>
      </c>
      <c r="C53" s="8" t="s">
        <v>35</v>
      </c>
      <c r="D53" s="9" t="s">
        <v>96</v>
      </c>
      <c r="E53" s="10">
        <v>114243</v>
      </c>
      <c r="F53" s="10">
        <v>114243</v>
      </c>
      <c r="G53" s="10">
        <v>0</v>
      </c>
      <c r="H53" s="10">
        <v>119041</v>
      </c>
      <c r="I53" s="10">
        <v>328230</v>
      </c>
      <c r="J53" s="10">
        <f t="shared" si="2"/>
        <v>209189</v>
      </c>
      <c r="K53" s="11">
        <f t="shared" si="3"/>
        <v>1.7572853050629615</v>
      </c>
      <c r="L53" s="1"/>
    </row>
    <row r="54" spans="1:12" ht="15" customHeight="1" x14ac:dyDescent="0.25">
      <c r="A54" s="8" t="s">
        <v>35</v>
      </c>
      <c r="B54" s="8" t="s">
        <v>97</v>
      </c>
      <c r="C54" s="8" t="s">
        <v>35</v>
      </c>
      <c r="D54" s="9" t="s">
        <v>98</v>
      </c>
      <c r="E54" s="10">
        <v>40900</v>
      </c>
      <c r="F54" s="10">
        <v>40900</v>
      </c>
      <c r="G54" s="10">
        <v>11947</v>
      </c>
      <c r="H54" s="10">
        <v>42618</v>
      </c>
      <c r="I54" s="10">
        <v>52100</v>
      </c>
      <c r="J54" s="10">
        <f t="shared" si="2"/>
        <v>9482</v>
      </c>
      <c r="K54" s="11">
        <f t="shared" si="3"/>
        <v>0.22248815054671736</v>
      </c>
      <c r="L54" s="1"/>
    </row>
    <row r="55" spans="1:12" ht="15" customHeight="1" x14ac:dyDescent="0.25">
      <c r="A55" s="8" t="s">
        <v>35</v>
      </c>
      <c r="B55" s="8" t="s">
        <v>37</v>
      </c>
      <c r="C55" s="8" t="s">
        <v>35</v>
      </c>
      <c r="D55" s="9" t="s">
        <v>99</v>
      </c>
      <c r="E55" s="10">
        <v>5175</v>
      </c>
      <c r="F55" s="10">
        <v>5175</v>
      </c>
      <c r="G55" s="10">
        <v>3644</v>
      </c>
      <c r="H55" s="10">
        <v>5392</v>
      </c>
      <c r="I55" s="10">
        <v>174082</v>
      </c>
      <c r="J55" s="10">
        <f t="shared" si="2"/>
        <v>168690</v>
      </c>
      <c r="K55" s="11">
        <f t="shared" si="3"/>
        <v>31.285237388724035</v>
      </c>
      <c r="L55" s="1"/>
    </row>
    <row r="56" spans="1:12" ht="15" customHeight="1" x14ac:dyDescent="0.25">
      <c r="A56" s="8" t="s">
        <v>35</v>
      </c>
      <c r="B56" s="8" t="s">
        <v>100</v>
      </c>
      <c r="C56" s="8" t="s">
        <v>35</v>
      </c>
      <c r="D56" s="9" t="s">
        <v>101</v>
      </c>
      <c r="E56" s="10">
        <v>350451</v>
      </c>
      <c r="F56" s="10">
        <v>350451</v>
      </c>
      <c r="G56" s="10">
        <v>215177</v>
      </c>
      <c r="H56" s="10">
        <v>365170</v>
      </c>
      <c r="I56" s="10">
        <v>385540</v>
      </c>
      <c r="J56" s="10">
        <f t="shared" si="2"/>
        <v>20370</v>
      </c>
      <c r="K56" s="11">
        <f t="shared" si="3"/>
        <v>5.5782238409507898E-2</v>
      </c>
      <c r="L56" s="1"/>
    </row>
    <row r="57" spans="1:12" ht="15" customHeight="1" x14ac:dyDescent="0.25">
      <c r="A57" s="15" t="s">
        <v>35</v>
      </c>
      <c r="B57" s="15" t="s">
        <v>87</v>
      </c>
      <c r="C57" s="15" t="s">
        <v>35</v>
      </c>
      <c r="D57" s="16" t="s">
        <v>102</v>
      </c>
      <c r="E57" s="17">
        <v>886348</v>
      </c>
      <c r="F57" s="17">
        <v>886348</v>
      </c>
      <c r="G57" s="17">
        <v>311961</v>
      </c>
      <c r="H57" s="17">
        <v>923575</v>
      </c>
      <c r="I57" s="17">
        <v>946110</v>
      </c>
      <c r="J57" s="17">
        <f t="shared" si="2"/>
        <v>22535</v>
      </c>
      <c r="K57" s="19">
        <f t="shared" si="3"/>
        <v>2.439975096770701E-2</v>
      </c>
      <c r="L57" s="1"/>
    </row>
    <row r="58" spans="1:12" ht="15" customHeight="1" x14ac:dyDescent="0.25">
      <c r="A58" s="24" t="s">
        <v>103</v>
      </c>
      <c r="B58" s="24" t="s">
        <v>35</v>
      </c>
      <c r="C58" s="24" t="s">
        <v>35</v>
      </c>
      <c r="D58" s="25" t="s">
        <v>104</v>
      </c>
      <c r="E58" s="26">
        <v>0</v>
      </c>
      <c r="F58" s="26">
        <v>0</v>
      </c>
      <c r="G58" s="26">
        <v>0</v>
      </c>
      <c r="H58" s="26">
        <v>0</v>
      </c>
      <c r="I58" s="26">
        <v>13833611</v>
      </c>
      <c r="J58" s="26">
        <f t="shared" si="2"/>
        <v>13833611</v>
      </c>
      <c r="K58" s="27" t="s">
        <v>35</v>
      </c>
      <c r="L58" s="1"/>
    </row>
    <row r="59" spans="1:12" ht="15" customHeight="1" x14ac:dyDescent="0.25">
      <c r="A59" s="8" t="s">
        <v>35</v>
      </c>
      <c r="B59" s="8" t="s">
        <v>39</v>
      </c>
      <c r="C59" s="8" t="s">
        <v>35</v>
      </c>
      <c r="D59" s="9" t="s">
        <v>74</v>
      </c>
      <c r="E59" s="10">
        <v>0</v>
      </c>
      <c r="F59" s="10">
        <v>0</v>
      </c>
      <c r="G59" s="10">
        <v>0</v>
      </c>
      <c r="H59" s="10">
        <v>0</v>
      </c>
      <c r="I59" s="10">
        <v>13833611</v>
      </c>
      <c r="J59" s="10">
        <f t="shared" si="2"/>
        <v>13833611</v>
      </c>
      <c r="K59" s="11" t="s">
        <v>35</v>
      </c>
      <c r="L59" s="1"/>
    </row>
    <row r="60" spans="1:12" ht="15" customHeight="1" x14ac:dyDescent="0.25">
      <c r="A60" s="8" t="s">
        <v>35</v>
      </c>
      <c r="B60" s="8" t="s">
        <v>35</v>
      </c>
      <c r="C60" s="8" t="s">
        <v>105</v>
      </c>
      <c r="D60" s="9" t="s">
        <v>106</v>
      </c>
      <c r="E60" s="10">
        <v>0</v>
      </c>
      <c r="F60" s="10">
        <v>0</v>
      </c>
      <c r="G60" s="10">
        <v>0</v>
      </c>
      <c r="H60" s="10">
        <v>0</v>
      </c>
      <c r="I60" s="10">
        <v>13833611</v>
      </c>
      <c r="J60" s="10">
        <f t="shared" si="2"/>
        <v>13833611</v>
      </c>
      <c r="K60" s="11" t="s">
        <v>35</v>
      </c>
      <c r="L60" s="1"/>
    </row>
    <row r="61" spans="1:12" ht="15" customHeight="1" x14ac:dyDescent="0.25">
      <c r="A61" s="8" t="s">
        <v>107</v>
      </c>
      <c r="B61" s="8" t="s">
        <v>35</v>
      </c>
      <c r="C61" s="8" t="s">
        <v>35</v>
      </c>
      <c r="D61" s="9" t="s">
        <v>108</v>
      </c>
      <c r="E61" s="10">
        <v>10</v>
      </c>
      <c r="F61" s="10">
        <v>12976528</v>
      </c>
      <c r="G61" s="10">
        <v>12844779</v>
      </c>
      <c r="H61" s="10">
        <v>10</v>
      </c>
      <c r="I61" s="10">
        <v>10</v>
      </c>
      <c r="J61" s="12"/>
      <c r="K61" s="11" t="s">
        <v>35</v>
      </c>
      <c r="L61" s="1"/>
    </row>
    <row r="62" spans="1:12" ht="15" customHeight="1" x14ac:dyDescent="0.25">
      <c r="A62" s="15" t="s">
        <v>35</v>
      </c>
      <c r="B62" s="15" t="s">
        <v>87</v>
      </c>
      <c r="C62" s="15" t="s">
        <v>35</v>
      </c>
      <c r="D62" s="16" t="s">
        <v>109</v>
      </c>
      <c r="E62" s="17">
        <v>10</v>
      </c>
      <c r="F62" s="17">
        <v>12976528</v>
      </c>
      <c r="G62" s="17">
        <v>12844779</v>
      </c>
      <c r="H62" s="17">
        <v>10</v>
      </c>
      <c r="I62" s="17">
        <v>10</v>
      </c>
      <c r="J62" s="18"/>
      <c r="K62" s="19" t="s">
        <v>35</v>
      </c>
      <c r="L62" s="1"/>
    </row>
    <row r="63" spans="1:12" ht="7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36" t="s">
        <v>110</v>
      </c>
      <c r="B64" s="37"/>
      <c r="C64" s="37"/>
      <c r="D64" s="37"/>
      <c r="E64" s="13">
        <v>62292813</v>
      </c>
      <c r="F64" s="13">
        <v>64720050</v>
      </c>
      <c r="G64" s="13">
        <v>32290089</v>
      </c>
      <c r="H64" s="13">
        <v>64863862</v>
      </c>
      <c r="I64" s="13">
        <v>119372897</v>
      </c>
      <c r="J64" s="13">
        <v>54509035</v>
      </c>
      <c r="K64" s="14">
        <v>0.84036061559208419</v>
      </c>
      <c r="L64" s="1"/>
    </row>
    <row r="65" spans="1:12" ht="15" customHeight="1" x14ac:dyDescent="0.25">
      <c r="A65" s="38" t="s">
        <v>111</v>
      </c>
      <c r="B65" s="39"/>
      <c r="C65" s="39"/>
      <c r="D65" s="39"/>
      <c r="E65" s="39"/>
      <c r="F65" s="39"/>
      <c r="G65" s="39"/>
      <c r="H65" s="39"/>
      <c r="I65" s="39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.6692913385826772" top="0.6692913385826772" bottom="0.6692913385826772" header="0" footer="0"/>
  <pageSetup scale="80" fitToHeight="0" orientation="landscape" r:id="rId1"/>
  <rowBreaks count="2" manualBreakCount="2">
    <brk id="34" max="10" man="1"/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2024-09-27T17:52:45Z</dcterms:modified>
</cp:coreProperties>
</file>