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B9E3973-7EB9-49FE-BB0E-2253E84EF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analitico'!$A$1:$K$51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J38" i="1"/>
  <c r="K38" i="1" s="1"/>
  <c r="J37" i="1"/>
  <c r="K37" i="1" s="1"/>
  <c r="K36" i="1"/>
  <c r="J36" i="1"/>
  <c r="K35" i="1"/>
  <c r="J35" i="1"/>
  <c r="J34" i="1"/>
  <c r="J33" i="1"/>
  <c r="J32" i="1"/>
  <c r="J31" i="1"/>
  <c r="J30" i="1"/>
  <c r="J29" i="1"/>
  <c r="J28" i="1"/>
  <c r="J27" i="1"/>
  <c r="J26" i="1"/>
  <c r="K26" i="1" s="1"/>
  <c r="J23" i="1"/>
  <c r="K23" i="1" s="1"/>
  <c r="J22" i="1"/>
  <c r="K22" i="1" s="1"/>
  <c r="J21" i="1"/>
  <c r="K21" i="1" s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<sst xmlns="http://schemas.openxmlformats.org/spreadsheetml/2006/main" count="203" uniqueCount="95">
  <si>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</si>
  <si>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</si>
  <si>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</si>
  <si>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</si>
  <si>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</si>
  <si>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</si>
  <si>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</si>
  <si>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</si>
  <si>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</si>
  <si>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</si>
  <si>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</si>
  <si>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</si>
  <si>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</si>
  <si>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FONDOS CULTURALES Y ARTÍSTICOS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</si>
  <si>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</si>
  <si>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</si>
  <si>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</si>
  <si>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</si>
  <si>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</si>
  <si>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</si>
  <si>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</si>
  <si>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</si>
  <si>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</si>
  <si>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</si>
  <si>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</si>
  <si>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</si>
  <si>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</si>
  <si>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</si>
  <si>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</si>
  <si>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</si>
  <si>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</si>
  <si>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</si>
  <si>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</si>
  <si>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</si>
  <si>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</si>
  <si>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</si>
  <si>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</si>
  <si>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</si>
  <si>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</si>
  <si>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</si>
  <si>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</si>
  <si>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</si>
  <si>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</si>
  <si>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</si>
  <si>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</si>
  <si>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</si>
  <si>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</si>
  <si>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</si>
  <si>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</si>
  <si>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</si>
  <si>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</si>
  <si>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</si>
  <si>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</si>
  <si>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</si>
  <si>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</si>
  <si>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</si>
  <si>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</si>
  <si>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</si>
  <si>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</si>
  <si>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</si>
  <si>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</si>
  <si>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</si>
  <si>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</si>
  <si>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094</t>
    </r>
  </si>
  <si>
    <r>
      <rPr>
        <sz val="10"/>
        <rFont val="Times New Roman"/>
      </rPr>
      <t>Fondo Nacional de Fomento del Libro y la Lectura, Ley N°19.227</t>
    </r>
  </si>
  <si>
    <r>
      <rPr>
        <sz val="10"/>
        <rFont val="Times New Roman"/>
      </rPr>
      <t>097</t>
    </r>
  </si>
  <si>
    <r>
      <rPr>
        <sz val="10"/>
        <rFont val="Times New Roman"/>
      </rPr>
      <t>Fondo Nacional de Desarrollo Cultural  y las Artes, Ley N°19.891</t>
    </r>
  </si>
  <si>
    <r>
      <rPr>
        <sz val="10"/>
        <rFont val="Times New Roman"/>
      </rPr>
      <t>520</t>
    </r>
  </si>
  <si>
    <r>
      <rPr>
        <sz val="10"/>
        <rFont val="Times New Roman"/>
      </rPr>
      <t>Fondo para el Fomento de la Música Nacional, Ley N°19.928</t>
    </r>
  </si>
  <si>
    <r>
      <rPr>
        <sz val="10"/>
        <rFont val="Times New Roman"/>
      </rPr>
      <t>521</t>
    </r>
  </si>
  <si>
    <r>
      <rPr>
        <sz val="10"/>
        <rFont val="Times New Roman"/>
      </rPr>
      <t>Fondo de Fomento Audiovisual, Ley N°19.981</t>
    </r>
  </si>
  <si>
    <r>
      <rPr>
        <sz val="10"/>
        <rFont val="Times New Roman"/>
      </rPr>
      <t>522</t>
    </r>
  </si>
  <si>
    <r>
      <rPr>
        <sz val="10"/>
        <rFont val="Times New Roman"/>
      </rPr>
      <t>Fondo Nacional de Fomento y Desarrollo de las Artes Escénicas, Ley N°21.175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</si>
  <si>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</si>
  <si>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</si>
  <si>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Apoyo a Inversiones Audiovisuales de Alto Impacto-CORFO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</si>
  <si>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</si>
  <si>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Fondo Nacional de Fomento del Libro y la Lectura, Ley N° 19.227</t>
    </r>
  </si>
  <si>
    <r>
      <rPr>
        <sz val="10"/>
        <rFont val="Times New Roman"/>
      </rPr>
      <t>Fondo Nacional de Desarrollo Cultural y las Artes, Ley N° 19.891</t>
    </r>
  </si>
  <si>
    <r>
      <rPr>
        <sz val="10"/>
        <rFont val="Times New Roman"/>
      </rPr>
      <t>Fondo para el Fomento de la Música Nacional, Ley N° 19.928</t>
    </r>
  </si>
  <si>
    <r>
      <rPr>
        <sz val="10"/>
        <rFont val="Times New Roman"/>
      </rPr>
      <t>Fondo de Fomento Audiovisual, Ley N° 19.981</t>
    </r>
  </si>
  <si>
    <r>
      <rPr>
        <sz val="10"/>
        <rFont val="Times New Roman"/>
      </rPr>
      <t>Fondo Nacional de Fomento y Desarrollo de las Artes Escénicas, Ley N° 21.175.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</si>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</sst>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164" fontId="3" fillId="34" borderId="12" xfId="0" applyNumberFormat="1" applyFont="1" applyFill="1" applyBorder="1" applyAlignment="1">
      <alignment horizontal="right" vertical="top" wrapText="1"/>
    </xf>
    <xf numFmtId="0" fontId="0" fillId="35" borderId="13" xfId="0" applyFill="1" applyBorder="1" applyAlignment="1" applyProtection="1">
      <alignment wrapText="1"/>
      <protection locked="0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3" fillId="30" borderId="13" xfId="0" applyFont="1" applyFill="1" applyBorder="1" applyAlignment="1">
      <alignment horizontal="center" vertical="top" wrapText="1"/>
    </xf>
    <xf numFmtId="0" fontId="3" fillId="31" borderId="13" xfId="0" applyFont="1" applyFill="1" applyBorder="1" applyAlignment="1">
      <alignment horizontal="left" vertical="top" wrapText="1"/>
    </xf>
    <xf numFmtId="3" fontId="3" fillId="32" borderId="13" xfId="0" applyNumberFormat="1" applyFont="1" applyFill="1" applyBorder="1" applyAlignment="1">
      <alignment horizontal="right" vertical="top" wrapText="1"/>
    </xf>
    <xf numFmtId="164" fontId="3" fillId="34" borderId="13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164" fontId="3" fillId="34" borderId="14" xfId="0" applyNumberFormat="1" applyFont="1" applyFill="1" applyBorder="1" applyAlignment="1">
      <alignment horizontal="right" vertical="top" wrapText="1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" fillId="30" borderId="16" xfId="0" applyFont="1" applyFill="1" applyBorder="1" applyAlignment="1">
      <alignment horizontal="center" vertical="top" wrapText="1"/>
    </xf>
    <xf numFmtId="0" fontId="3" fillId="31" borderId="16" xfId="0" applyFont="1" applyFill="1" applyBorder="1" applyAlignment="1">
      <alignment horizontal="left" vertical="top" wrapText="1"/>
    </xf>
    <xf numFmtId="3" fontId="3" fillId="32" borderId="16" xfId="0" applyNumberFormat="1" applyFont="1" applyFill="1" applyBorder="1" applyAlignment="1">
      <alignment horizontal="right" vertical="top" wrapText="1"/>
    </xf>
    <xf numFmtId="0" fontId="0" fillId="33" borderId="16" xfId="0" applyFill="1" applyBorder="1" applyAlignment="1" applyProtection="1">
      <alignment wrapText="1"/>
      <protection locked="0"/>
    </xf>
    <xf numFmtId="164" fontId="3" fillId="34" borderId="16" xfId="0" applyNumberFormat="1" applyFont="1" applyFill="1" applyBorder="1" applyAlignment="1">
      <alignment horizontal="right" vertical="top" wrapText="1"/>
    </xf>
    <xf numFmtId="0" fontId="3" fillId="42" borderId="9" xfId="0" applyFont="1" applyFill="1" applyBorder="1" applyAlignment="1">
      <alignment horizontal="center" vertical="top" wrapText="1"/>
    </xf>
    <xf numFmtId="0" fontId="2" fillId="42" borderId="9" xfId="0" applyFont="1" applyFill="1" applyBorder="1" applyAlignment="1">
      <alignment horizontal="left" vertical="top" wrapText="1"/>
    </xf>
    <xf numFmtId="3" fontId="2" fillId="42" borderId="9" xfId="0" applyNumberFormat="1" applyFont="1" applyFill="1" applyBorder="1" applyAlignment="1">
      <alignment horizontal="right" vertical="top" wrapText="1"/>
    </xf>
    <xf numFmtId="164" fontId="2" fillId="42" borderId="9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1"/>
  <sheetViews>
    <sheetView tabSelected="1" view="pageBreakPreview" topLeftCell="A3" zoomScaleNormal="100" zoomScaleSheetLayoutView="100" workbookViewId="0">
      <selection activeCell="Q21" sqref="Q21:Q2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1"/>
      <c r="K1" s="1"/>
      <c r="L1" s="1"/>
    </row>
    <row r="2" spans="1:12" ht="17.100000000000001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</row>
    <row r="3" spans="1:12" ht="15" customHeight="1" x14ac:dyDescent="0.25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1"/>
      <c r="K3" s="1"/>
      <c r="L3" s="1"/>
    </row>
    <row r="4" spans="1:12" ht="7.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6" t="s">
        <v>4</v>
      </c>
      <c r="B5" s="57"/>
      <c r="C5" s="58" t="s">
        <v>5</v>
      </c>
      <c r="D5" s="59"/>
      <c r="E5" s="59"/>
      <c r="F5" s="5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13</v>
      </c>
      <c r="D7" s="48"/>
      <c r="E7" s="48"/>
      <c r="F7" s="4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9" t="s">
        <v>17</v>
      </c>
      <c r="B9" s="49" t="s">
        <v>18</v>
      </c>
      <c r="C9" s="49" t="s">
        <v>19</v>
      </c>
      <c r="D9" s="49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50"/>
      <c r="B10" s="50"/>
      <c r="C10" s="50"/>
      <c r="D10" s="50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5" t="s">
        <v>33</v>
      </c>
      <c r="K10" s="35" t="s">
        <v>34</v>
      </c>
      <c r="L10" s="1"/>
    </row>
    <row r="11" spans="1:12" ht="30" customHeight="1" x14ac:dyDescent="0.25">
      <c r="A11" s="51"/>
      <c r="B11" s="51"/>
      <c r="C11" s="51"/>
      <c r="D11" s="51"/>
      <c r="E11" s="24" t="s">
        <v>35</v>
      </c>
      <c r="F11" s="25" t="s">
        <v>35</v>
      </c>
      <c r="G11" s="25" t="s">
        <v>35</v>
      </c>
      <c r="H11" s="25" t="s">
        <v>36</v>
      </c>
      <c r="I11" s="25" t="s">
        <v>36</v>
      </c>
      <c r="J11" s="36"/>
      <c r="K11" s="36"/>
      <c r="L11" s="1"/>
    </row>
    <row r="12" spans="1:12" ht="15" customHeight="1" x14ac:dyDescent="0.25">
      <c r="A12" s="31" t="s">
        <v>37</v>
      </c>
      <c r="B12" s="31" t="s">
        <v>37</v>
      </c>
      <c r="C12" s="31" t="s">
        <v>37</v>
      </c>
      <c r="D12" s="32" t="s">
        <v>38</v>
      </c>
      <c r="E12" s="33">
        <v>57354697</v>
      </c>
      <c r="F12" s="33">
        <v>60479357</v>
      </c>
      <c r="G12" s="33">
        <v>46967676</v>
      </c>
      <c r="H12" s="33">
        <v>59763593</v>
      </c>
      <c r="I12" s="33">
        <v>83640144</v>
      </c>
      <c r="J12" s="33">
        <f>I12-H12</f>
        <v>23876551</v>
      </c>
      <c r="K12" s="34">
        <f>(J12/H12)</f>
        <v>0.39951665891306098</v>
      </c>
      <c r="L12" s="1"/>
    </row>
    <row r="13" spans="1:12" ht="15" customHeight="1" x14ac:dyDescent="0.25">
      <c r="A13" s="26" t="s">
        <v>39</v>
      </c>
      <c r="B13" s="26" t="s">
        <v>37</v>
      </c>
      <c r="C13" s="26" t="s">
        <v>37</v>
      </c>
      <c r="D13" s="27" t="s">
        <v>40</v>
      </c>
      <c r="E13" s="28">
        <v>10</v>
      </c>
      <c r="F13" s="28">
        <v>10</v>
      </c>
      <c r="G13" s="28">
        <v>0</v>
      </c>
      <c r="H13" s="28">
        <v>10</v>
      </c>
      <c r="I13" s="28">
        <v>10</v>
      </c>
      <c r="J13" s="29"/>
      <c r="K13" s="30" t="s">
        <v>37</v>
      </c>
      <c r="L13" s="1"/>
    </row>
    <row r="14" spans="1:12" ht="15" customHeight="1" x14ac:dyDescent="0.25">
      <c r="A14" s="8" t="s">
        <v>37</v>
      </c>
      <c r="B14" s="8" t="s">
        <v>15</v>
      </c>
      <c r="C14" s="8" t="s">
        <v>37</v>
      </c>
      <c r="D14" s="9" t="s">
        <v>41</v>
      </c>
      <c r="E14" s="10">
        <v>10</v>
      </c>
      <c r="F14" s="10">
        <v>10</v>
      </c>
      <c r="G14" s="10">
        <v>0</v>
      </c>
      <c r="H14" s="10">
        <v>10</v>
      </c>
      <c r="I14" s="10">
        <v>10</v>
      </c>
      <c r="J14" s="11"/>
      <c r="K14" s="12" t="s">
        <v>37</v>
      </c>
      <c r="L14" s="1"/>
    </row>
    <row r="15" spans="1:12" ht="15" customHeight="1" x14ac:dyDescent="0.25">
      <c r="A15" s="8" t="s">
        <v>37</v>
      </c>
      <c r="B15" s="8" t="s">
        <v>37</v>
      </c>
      <c r="C15" s="8" t="s">
        <v>42</v>
      </c>
      <c r="D15" s="9" t="s">
        <v>43</v>
      </c>
      <c r="E15" s="10">
        <v>10</v>
      </c>
      <c r="F15" s="10">
        <v>10</v>
      </c>
      <c r="G15" s="10">
        <v>0</v>
      </c>
      <c r="H15" s="10">
        <v>10</v>
      </c>
      <c r="I15" s="10">
        <v>10</v>
      </c>
      <c r="J15" s="11"/>
      <c r="K15" s="12" t="s">
        <v>37</v>
      </c>
      <c r="L15" s="1"/>
    </row>
    <row r="16" spans="1:12" ht="15" customHeight="1" x14ac:dyDescent="0.25">
      <c r="A16" s="8" t="s">
        <v>44</v>
      </c>
      <c r="B16" s="8" t="s">
        <v>37</v>
      </c>
      <c r="C16" s="8" t="s">
        <v>37</v>
      </c>
      <c r="D16" s="9" t="s">
        <v>45</v>
      </c>
      <c r="E16" s="10">
        <v>10</v>
      </c>
      <c r="F16" s="10">
        <v>10</v>
      </c>
      <c r="G16" s="10">
        <v>75747</v>
      </c>
      <c r="H16" s="10">
        <v>10</v>
      </c>
      <c r="I16" s="10">
        <v>10</v>
      </c>
      <c r="J16" s="11"/>
      <c r="K16" s="12" t="s">
        <v>37</v>
      </c>
      <c r="L16" s="1"/>
    </row>
    <row r="17" spans="1:12" ht="15" customHeight="1" x14ac:dyDescent="0.25">
      <c r="A17" s="8" t="s">
        <v>37</v>
      </c>
      <c r="B17" s="8" t="s">
        <v>11</v>
      </c>
      <c r="C17" s="8" t="s">
        <v>37</v>
      </c>
      <c r="D17" s="9" t="s">
        <v>46</v>
      </c>
      <c r="E17" s="10">
        <v>10</v>
      </c>
      <c r="F17" s="10">
        <v>10</v>
      </c>
      <c r="G17" s="10">
        <v>75747</v>
      </c>
      <c r="H17" s="10">
        <v>10</v>
      </c>
      <c r="I17" s="10">
        <v>10</v>
      </c>
      <c r="J17" s="11"/>
      <c r="K17" s="12" t="s">
        <v>37</v>
      </c>
      <c r="L17" s="1"/>
    </row>
    <row r="18" spans="1:12" ht="15" customHeight="1" x14ac:dyDescent="0.25">
      <c r="A18" s="8" t="s">
        <v>47</v>
      </c>
      <c r="B18" s="8" t="s">
        <v>37</v>
      </c>
      <c r="C18" s="8" t="s">
        <v>37</v>
      </c>
      <c r="D18" s="9" t="s">
        <v>48</v>
      </c>
      <c r="E18" s="10">
        <v>57354667</v>
      </c>
      <c r="F18" s="10">
        <v>58683464</v>
      </c>
      <c r="G18" s="10">
        <v>46891929</v>
      </c>
      <c r="H18" s="10">
        <v>59763563</v>
      </c>
      <c r="I18" s="10">
        <v>83640114</v>
      </c>
      <c r="J18" s="10">
        <f>I18-H18</f>
        <v>23876551</v>
      </c>
      <c r="K18" s="12">
        <f>(J18/H18)</f>
        <v>0.39951685946167564</v>
      </c>
      <c r="L18" s="1"/>
    </row>
    <row r="19" spans="1:12" ht="15" customHeight="1" x14ac:dyDescent="0.25">
      <c r="A19" s="8" t="s">
        <v>37</v>
      </c>
      <c r="B19" s="8" t="s">
        <v>11</v>
      </c>
      <c r="C19" s="8" t="s">
        <v>37</v>
      </c>
      <c r="D19" s="9" t="s">
        <v>49</v>
      </c>
      <c r="E19" s="10">
        <v>57354667</v>
      </c>
      <c r="F19" s="10">
        <v>58683464</v>
      </c>
      <c r="G19" s="10">
        <v>46891929</v>
      </c>
      <c r="H19" s="10">
        <v>59763563</v>
      </c>
      <c r="I19" s="10">
        <v>83640114</v>
      </c>
      <c r="J19" s="10">
        <f>I19-H19</f>
        <v>23876551</v>
      </c>
      <c r="K19" s="12">
        <f>(J19/H19)</f>
        <v>0.39951685946167564</v>
      </c>
      <c r="L19" s="1"/>
    </row>
    <row r="20" spans="1:12" ht="15" customHeight="1" x14ac:dyDescent="0.25">
      <c r="A20" s="8" t="s">
        <v>50</v>
      </c>
      <c r="B20" s="8" t="s">
        <v>37</v>
      </c>
      <c r="C20" s="8" t="s">
        <v>37</v>
      </c>
      <c r="D20" s="9" t="s">
        <v>51</v>
      </c>
      <c r="E20" s="10">
        <v>10</v>
      </c>
      <c r="F20" s="10">
        <v>1795873</v>
      </c>
      <c r="G20" s="10">
        <v>0</v>
      </c>
      <c r="H20" s="10">
        <v>10</v>
      </c>
      <c r="I20" s="10">
        <v>10</v>
      </c>
      <c r="J20" s="11"/>
      <c r="K20" s="12" t="s">
        <v>37</v>
      </c>
      <c r="L20" s="1"/>
    </row>
    <row r="21" spans="1:12" ht="15" customHeight="1" x14ac:dyDescent="0.25">
      <c r="A21" s="31" t="s">
        <v>37</v>
      </c>
      <c r="B21" s="31" t="s">
        <v>37</v>
      </c>
      <c r="C21" s="31" t="s">
        <v>37</v>
      </c>
      <c r="D21" s="32" t="s">
        <v>52</v>
      </c>
      <c r="E21" s="33">
        <v>57354697</v>
      </c>
      <c r="F21" s="33">
        <v>60479357</v>
      </c>
      <c r="G21" s="33">
        <v>43663417</v>
      </c>
      <c r="H21" s="33">
        <v>59763593</v>
      </c>
      <c r="I21" s="33">
        <v>83640144</v>
      </c>
      <c r="J21" s="33">
        <f>I21-H21</f>
        <v>23876551</v>
      </c>
      <c r="K21" s="34">
        <f>(J21/H21)</f>
        <v>0.39951665891306098</v>
      </c>
      <c r="L21" s="1"/>
    </row>
    <row r="22" spans="1:12" ht="15" customHeight="1" x14ac:dyDescent="0.25">
      <c r="A22" s="26" t="s">
        <v>53</v>
      </c>
      <c r="B22" s="26" t="s">
        <v>37</v>
      </c>
      <c r="C22" s="26" t="s">
        <v>37</v>
      </c>
      <c r="D22" s="27" t="s">
        <v>54</v>
      </c>
      <c r="E22" s="28">
        <v>4248538</v>
      </c>
      <c r="F22" s="28">
        <v>4195058</v>
      </c>
      <c r="G22" s="28">
        <v>1862096</v>
      </c>
      <c r="H22" s="28">
        <v>4426977</v>
      </c>
      <c r="I22" s="28">
        <v>5267096</v>
      </c>
      <c r="J22" s="28">
        <f>I22-H22</f>
        <v>840119</v>
      </c>
      <c r="K22" s="30">
        <f>(J22/H22)</f>
        <v>0.18977261458552869</v>
      </c>
      <c r="L22" s="1"/>
    </row>
    <row r="23" spans="1:12" ht="15" customHeight="1" x14ac:dyDescent="0.25">
      <c r="A23" s="8" t="s">
        <v>55</v>
      </c>
      <c r="B23" s="8" t="s">
        <v>37</v>
      </c>
      <c r="C23" s="8" t="s">
        <v>37</v>
      </c>
      <c r="D23" s="9" t="s">
        <v>56</v>
      </c>
      <c r="E23" s="10">
        <v>112849</v>
      </c>
      <c r="F23" s="10">
        <v>112849</v>
      </c>
      <c r="G23" s="10">
        <v>45181</v>
      </c>
      <c r="H23" s="10">
        <v>117589</v>
      </c>
      <c r="I23" s="10">
        <v>211223</v>
      </c>
      <c r="J23" s="10">
        <f>I23-H23</f>
        <v>93634</v>
      </c>
      <c r="K23" s="12">
        <f>(J23/H23)</f>
        <v>0.79628196514980143</v>
      </c>
      <c r="L23" s="1"/>
    </row>
    <row r="24" spans="1:12" ht="15" customHeight="1" x14ac:dyDescent="0.25">
      <c r="A24" s="8" t="s">
        <v>57</v>
      </c>
      <c r="B24" s="8" t="s">
        <v>37</v>
      </c>
      <c r="C24" s="8" t="s">
        <v>37</v>
      </c>
      <c r="D24" s="9" t="s">
        <v>58</v>
      </c>
      <c r="E24" s="10">
        <v>10</v>
      </c>
      <c r="F24" s="10">
        <v>10</v>
      </c>
      <c r="G24" s="10">
        <v>0</v>
      </c>
      <c r="H24" s="10">
        <v>10</v>
      </c>
      <c r="I24" s="10">
        <v>10</v>
      </c>
      <c r="J24" s="11"/>
      <c r="K24" s="12" t="s">
        <v>37</v>
      </c>
      <c r="L24" s="1"/>
    </row>
    <row r="25" spans="1:12" ht="15" customHeight="1" x14ac:dyDescent="0.25">
      <c r="A25" s="8" t="s">
        <v>37</v>
      </c>
      <c r="B25" s="8" t="s">
        <v>59</v>
      </c>
      <c r="C25" s="8" t="s">
        <v>37</v>
      </c>
      <c r="D25" s="9" t="s">
        <v>60</v>
      </c>
      <c r="E25" s="10">
        <v>10</v>
      </c>
      <c r="F25" s="10">
        <v>10</v>
      </c>
      <c r="G25" s="10">
        <v>0</v>
      </c>
      <c r="H25" s="10">
        <v>10</v>
      </c>
      <c r="I25" s="10">
        <v>10</v>
      </c>
      <c r="J25" s="11"/>
      <c r="K25" s="12" t="s">
        <v>37</v>
      </c>
      <c r="L25" s="1"/>
    </row>
    <row r="26" spans="1:12" ht="15" customHeight="1" x14ac:dyDescent="0.25">
      <c r="A26" s="8" t="s">
        <v>61</v>
      </c>
      <c r="B26" s="8" t="s">
        <v>37</v>
      </c>
      <c r="C26" s="8" t="s">
        <v>37</v>
      </c>
      <c r="D26" s="9" t="s">
        <v>40</v>
      </c>
      <c r="E26" s="10">
        <v>52993270</v>
      </c>
      <c r="F26" s="10">
        <v>54375547</v>
      </c>
      <c r="G26" s="10">
        <v>39960950</v>
      </c>
      <c r="H26" s="10">
        <v>55218987</v>
      </c>
      <c r="I26" s="10">
        <v>78161785</v>
      </c>
      <c r="J26" s="10">
        <f t="shared" ref="J26:J40" si="0">I26-H26</f>
        <v>22942798</v>
      </c>
      <c r="K26" s="12">
        <f>(J26/H26)</f>
        <v>0.41548748440459438</v>
      </c>
      <c r="L26" s="1"/>
    </row>
    <row r="27" spans="1:12" ht="15" customHeight="1" x14ac:dyDescent="0.25">
      <c r="A27" s="8" t="s">
        <v>37</v>
      </c>
      <c r="B27" s="8" t="s">
        <v>11</v>
      </c>
      <c r="C27" s="8" t="s">
        <v>37</v>
      </c>
      <c r="D27" s="9" t="s">
        <v>62</v>
      </c>
      <c r="E27" s="10">
        <v>0</v>
      </c>
      <c r="F27" s="10">
        <v>0</v>
      </c>
      <c r="G27" s="10">
        <v>0</v>
      </c>
      <c r="H27" s="10">
        <v>0</v>
      </c>
      <c r="I27" s="10">
        <v>73993785</v>
      </c>
      <c r="J27" s="10">
        <f t="shared" si="0"/>
        <v>73993785</v>
      </c>
      <c r="K27" s="12" t="s">
        <v>37</v>
      </c>
      <c r="L27" s="1"/>
    </row>
    <row r="28" spans="1:12" ht="27" customHeight="1" x14ac:dyDescent="0.25">
      <c r="A28" s="8" t="s">
        <v>37</v>
      </c>
      <c r="B28" s="8" t="s">
        <v>37</v>
      </c>
      <c r="C28" s="8" t="s">
        <v>63</v>
      </c>
      <c r="D28" s="9" t="s">
        <v>64</v>
      </c>
      <c r="E28" s="10">
        <v>0</v>
      </c>
      <c r="F28" s="10">
        <v>0</v>
      </c>
      <c r="G28" s="10">
        <v>0</v>
      </c>
      <c r="H28" s="10">
        <v>0</v>
      </c>
      <c r="I28" s="10">
        <v>11988797</v>
      </c>
      <c r="J28" s="10">
        <f t="shared" si="0"/>
        <v>11988797</v>
      </c>
      <c r="K28" s="12" t="s">
        <v>37</v>
      </c>
      <c r="L28" s="1"/>
    </row>
    <row r="29" spans="1:12" ht="27" customHeight="1" x14ac:dyDescent="0.25">
      <c r="A29" s="8" t="s">
        <v>37</v>
      </c>
      <c r="B29" s="8" t="s">
        <v>37</v>
      </c>
      <c r="C29" s="8" t="s">
        <v>65</v>
      </c>
      <c r="D29" s="9" t="s">
        <v>66</v>
      </c>
      <c r="E29" s="10">
        <v>0</v>
      </c>
      <c r="F29" s="10">
        <v>0</v>
      </c>
      <c r="G29" s="10">
        <v>0</v>
      </c>
      <c r="H29" s="10">
        <v>0</v>
      </c>
      <c r="I29" s="10">
        <v>16952828</v>
      </c>
      <c r="J29" s="10">
        <f t="shared" si="0"/>
        <v>16952828</v>
      </c>
      <c r="K29" s="12" t="s">
        <v>37</v>
      </c>
      <c r="L29" s="1"/>
    </row>
    <row r="30" spans="1:12" ht="27" customHeight="1" x14ac:dyDescent="0.25">
      <c r="A30" s="8" t="s">
        <v>37</v>
      </c>
      <c r="B30" s="8" t="s">
        <v>37</v>
      </c>
      <c r="C30" s="8" t="s">
        <v>67</v>
      </c>
      <c r="D30" s="9" t="s">
        <v>68</v>
      </c>
      <c r="E30" s="10">
        <v>0</v>
      </c>
      <c r="F30" s="10">
        <v>0</v>
      </c>
      <c r="G30" s="10">
        <v>0</v>
      </c>
      <c r="H30" s="10">
        <v>0</v>
      </c>
      <c r="I30" s="10">
        <v>10519668</v>
      </c>
      <c r="J30" s="10">
        <f t="shared" si="0"/>
        <v>10519668</v>
      </c>
      <c r="K30" s="12" t="s">
        <v>37</v>
      </c>
      <c r="L30" s="1"/>
    </row>
    <row r="31" spans="1:12" ht="15" customHeight="1" x14ac:dyDescent="0.25">
      <c r="A31" s="8" t="s">
        <v>37</v>
      </c>
      <c r="B31" s="8" t="s">
        <v>37</v>
      </c>
      <c r="C31" s="8" t="s">
        <v>69</v>
      </c>
      <c r="D31" s="9" t="s">
        <v>70</v>
      </c>
      <c r="E31" s="10">
        <v>0</v>
      </c>
      <c r="F31" s="10">
        <v>0</v>
      </c>
      <c r="G31" s="10">
        <v>0</v>
      </c>
      <c r="H31" s="10">
        <v>0</v>
      </c>
      <c r="I31" s="10">
        <v>22824789</v>
      </c>
      <c r="J31" s="10">
        <f t="shared" si="0"/>
        <v>22824789</v>
      </c>
      <c r="K31" s="12" t="s">
        <v>37</v>
      </c>
      <c r="L31" s="1"/>
    </row>
    <row r="32" spans="1:12" ht="27" customHeight="1" x14ac:dyDescent="0.25">
      <c r="A32" s="8" t="s">
        <v>37</v>
      </c>
      <c r="B32" s="8" t="s">
        <v>37</v>
      </c>
      <c r="C32" s="8" t="s">
        <v>71</v>
      </c>
      <c r="D32" s="9" t="s">
        <v>72</v>
      </c>
      <c r="E32" s="10">
        <v>0</v>
      </c>
      <c r="F32" s="10">
        <v>0</v>
      </c>
      <c r="G32" s="10">
        <v>0</v>
      </c>
      <c r="H32" s="10">
        <v>0</v>
      </c>
      <c r="I32" s="10">
        <v>11707703</v>
      </c>
      <c r="J32" s="10">
        <f t="shared" si="0"/>
        <v>11707703</v>
      </c>
      <c r="K32" s="12" t="s">
        <v>37</v>
      </c>
      <c r="L32" s="1"/>
    </row>
    <row r="33" spans="1:12" ht="15" customHeight="1" x14ac:dyDescent="0.25">
      <c r="A33" s="8" t="s">
        <v>37</v>
      </c>
      <c r="B33" s="8" t="s">
        <v>15</v>
      </c>
      <c r="C33" s="8" t="s">
        <v>37</v>
      </c>
      <c r="D33" s="9" t="s">
        <v>73</v>
      </c>
      <c r="E33" s="10">
        <v>0</v>
      </c>
      <c r="F33" s="10">
        <v>0</v>
      </c>
      <c r="G33" s="10">
        <v>0</v>
      </c>
      <c r="H33" s="10">
        <v>0</v>
      </c>
      <c r="I33" s="10">
        <v>4168000</v>
      </c>
      <c r="J33" s="10">
        <f t="shared" si="0"/>
        <v>4168000</v>
      </c>
      <c r="K33" s="12" t="s">
        <v>37</v>
      </c>
      <c r="L33" s="1"/>
    </row>
    <row r="34" spans="1:12" ht="27" customHeight="1" x14ac:dyDescent="0.25">
      <c r="A34" s="16" t="s">
        <v>37</v>
      </c>
      <c r="B34" s="16" t="s">
        <v>37</v>
      </c>
      <c r="C34" s="16" t="s">
        <v>74</v>
      </c>
      <c r="D34" s="17" t="s">
        <v>75</v>
      </c>
      <c r="E34" s="18">
        <v>0</v>
      </c>
      <c r="F34" s="18">
        <v>0</v>
      </c>
      <c r="G34" s="18">
        <v>0</v>
      </c>
      <c r="H34" s="18">
        <v>0</v>
      </c>
      <c r="I34" s="18">
        <v>4168000</v>
      </c>
      <c r="J34" s="18">
        <f t="shared" si="0"/>
        <v>4168000</v>
      </c>
      <c r="K34" s="19" t="s">
        <v>37</v>
      </c>
      <c r="L34" s="1"/>
    </row>
    <row r="35" spans="1:12" ht="15" customHeight="1" x14ac:dyDescent="0.25">
      <c r="A35" s="20">
        <v>24</v>
      </c>
      <c r="B35" s="20" t="s">
        <v>59</v>
      </c>
      <c r="C35" s="20" t="s">
        <v>37</v>
      </c>
      <c r="D35" s="21" t="s">
        <v>76</v>
      </c>
      <c r="E35" s="22">
        <v>52993270</v>
      </c>
      <c r="F35" s="22">
        <v>53877602</v>
      </c>
      <c r="G35" s="22">
        <v>39686238</v>
      </c>
      <c r="H35" s="22">
        <v>55218987</v>
      </c>
      <c r="I35" s="22">
        <v>0</v>
      </c>
      <c r="J35" s="22">
        <f t="shared" si="0"/>
        <v>-55218987</v>
      </c>
      <c r="K35" s="23">
        <f t="shared" ref="K35:K40" si="1">(J35/H35)</f>
        <v>-1</v>
      </c>
      <c r="L35" s="1"/>
    </row>
    <row r="36" spans="1:12" ht="27" customHeight="1" x14ac:dyDescent="0.25">
      <c r="A36" s="8" t="s">
        <v>37</v>
      </c>
      <c r="B36" s="8" t="s">
        <v>37</v>
      </c>
      <c r="C36" s="8" t="s">
        <v>63</v>
      </c>
      <c r="D36" s="9" t="s">
        <v>77</v>
      </c>
      <c r="E36" s="10">
        <v>9528568</v>
      </c>
      <c r="F36" s="10">
        <v>9528568</v>
      </c>
      <c r="G36" s="10">
        <v>7024768</v>
      </c>
      <c r="H36" s="10">
        <v>9928768</v>
      </c>
      <c r="I36" s="10">
        <v>0</v>
      </c>
      <c r="J36" s="10">
        <f t="shared" si="0"/>
        <v>-9928768</v>
      </c>
      <c r="K36" s="12">
        <f t="shared" si="1"/>
        <v>-1</v>
      </c>
      <c r="L36" s="1"/>
    </row>
    <row r="37" spans="1:12" ht="27" customHeight="1" x14ac:dyDescent="0.25">
      <c r="A37" s="8" t="s">
        <v>37</v>
      </c>
      <c r="B37" s="8" t="s">
        <v>37</v>
      </c>
      <c r="C37" s="8" t="s">
        <v>65</v>
      </c>
      <c r="D37" s="9" t="s">
        <v>78</v>
      </c>
      <c r="E37" s="10">
        <v>14845976</v>
      </c>
      <c r="F37" s="10">
        <v>14845976</v>
      </c>
      <c r="G37" s="10">
        <v>13408150</v>
      </c>
      <c r="H37" s="10">
        <v>15469507</v>
      </c>
      <c r="I37" s="10">
        <v>0</v>
      </c>
      <c r="J37" s="10">
        <f t="shared" si="0"/>
        <v>-15469507</v>
      </c>
      <c r="K37" s="12">
        <f t="shared" si="1"/>
        <v>-1</v>
      </c>
      <c r="L37" s="1"/>
    </row>
    <row r="38" spans="1:12" ht="27" customHeight="1" x14ac:dyDescent="0.25">
      <c r="A38" s="8" t="s">
        <v>37</v>
      </c>
      <c r="B38" s="8" t="s">
        <v>37</v>
      </c>
      <c r="C38" s="8" t="s">
        <v>67</v>
      </c>
      <c r="D38" s="9" t="s">
        <v>79</v>
      </c>
      <c r="E38" s="10">
        <v>7532163</v>
      </c>
      <c r="F38" s="10">
        <v>7532163</v>
      </c>
      <c r="G38" s="10">
        <v>4583685</v>
      </c>
      <c r="H38" s="10">
        <v>7848514</v>
      </c>
      <c r="I38" s="10">
        <v>0</v>
      </c>
      <c r="J38" s="10">
        <f t="shared" si="0"/>
        <v>-7848514</v>
      </c>
      <c r="K38" s="12">
        <f t="shared" si="1"/>
        <v>-1</v>
      </c>
      <c r="L38" s="1"/>
    </row>
    <row r="39" spans="1:12" ht="15" customHeight="1" x14ac:dyDescent="0.25">
      <c r="A39" s="8" t="s">
        <v>37</v>
      </c>
      <c r="B39" s="8" t="s">
        <v>37</v>
      </c>
      <c r="C39" s="8" t="s">
        <v>69</v>
      </c>
      <c r="D39" s="9" t="s">
        <v>80</v>
      </c>
      <c r="E39" s="10">
        <v>14184819</v>
      </c>
      <c r="F39" s="10">
        <v>15069151</v>
      </c>
      <c r="G39" s="10">
        <v>9681191</v>
      </c>
      <c r="H39" s="10">
        <v>14780581</v>
      </c>
      <c r="I39" s="10">
        <v>0</v>
      </c>
      <c r="J39" s="10">
        <f t="shared" si="0"/>
        <v>-14780581</v>
      </c>
      <c r="K39" s="12">
        <f t="shared" si="1"/>
        <v>-1</v>
      </c>
      <c r="L39" s="1"/>
    </row>
    <row r="40" spans="1:12" ht="27" customHeight="1" x14ac:dyDescent="0.25">
      <c r="A40" s="8" t="s">
        <v>37</v>
      </c>
      <c r="B40" s="8" t="s">
        <v>37</v>
      </c>
      <c r="C40" s="8" t="s">
        <v>71</v>
      </c>
      <c r="D40" s="9" t="s">
        <v>81</v>
      </c>
      <c r="E40" s="10">
        <v>6901744</v>
      </c>
      <c r="F40" s="10">
        <v>6901744</v>
      </c>
      <c r="G40" s="10">
        <v>4988444</v>
      </c>
      <c r="H40" s="10">
        <v>7191617</v>
      </c>
      <c r="I40" s="10">
        <v>0</v>
      </c>
      <c r="J40" s="10">
        <f t="shared" si="0"/>
        <v>-7191617</v>
      </c>
      <c r="K40" s="12">
        <f t="shared" si="1"/>
        <v>-1</v>
      </c>
      <c r="L40" s="1"/>
    </row>
    <row r="41" spans="1:12" ht="15" customHeight="1" x14ac:dyDescent="0.25">
      <c r="A41" s="8" t="s">
        <v>37</v>
      </c>
      <c r="B41" s="8" t="s">
        <v>82</v>
      </c>
      <c r="C41" s="8" t="s">
        <v>37</v>
      </c>
      <c r="D41" s="9" t="s">
        <v>83</v>
      </c>
      <c r="E41" s="10">
        <v>0</v>
      </c>
      <c r="F41" s="10">
        <v>497945</v>
      </c>
      <c r="G41" s="10">
        <v>274712</v>
      </c>
      <c r="H41" s="10">
        <v>0</v>
      </c>
      <c r="I41" s="10">
        <v>0</v>
      </c>
      <c r="J41" s="11"/>
      <c r="K41" s="12" t="s">
        <v>37</v>
      </c>
      <c r="L41" s="1"/>
    </row>
    <row r="42" spans="1:12" ht="15" customHeight="1" x14ac:dyDescent="0.25">
      <c r="A42" s="8" t="s">
        <v>37</v>
      </c>
      <c r="B42" s="8" t="s">
        <v>37</v>
      </c>
      <c r="C42" s="8" t="s">
        <v>84</v>
      </c>
      <c r="D42" s="9" t="s">
        <v>85</v>
      </c>
      <c r="E42" s="10">
        <v>0</v>
      </c>
      <c r="F42" s="10">
        <v>497945</v>
      </c>
      <c r="G42" s="10">
        <v>274712</v>
      </c>
      <c r="H42" s="10">
        <v>0</v>
      </c>
      <c r="I42" s="10">
        <v>0</v>
      </c>
      <c r="J42" s="11"/>
      <c r="K42" s="12" t="s">
        <v>37</v>
      </c>
      <c r="L42" s="1"/>
    </row>
    <row r="43" spans="1:12" ht="15" customHeight="1" x14ac:dyDescent="0.25">
      <c r="A43" s="8" t="s">
        <v>86</v>
      </c>
      <c r="B43" s="8" t="s">
        <v>37</v>
      </c>
      <c r="C43" s="8" t="s">
        <v>37</v>
      </c>
      <c r="D43" s="9" t="s">
        <v>87</v>
      </c>
      <c r="E43" s="10">
        <v>20</v>
      </c>
      <c r="F43" s="10">
        <v>20</v>
      </c>
      <c r="G43" s="10">
        <v>0</v>
      </c>
      <c r="H43" s="10">
        <v>20</v>
      </c>
      <c r="I43" s="10">
        <v>20</v>
      </c>
      <c r="J43" s="11"/>
      <c r="K43" s="12" t="s">
        <v>37</v>
      </c>
      <c r="L43" s="1"/>
    </row>
    <row r="44" spans="1:12" ht="15" customHeight="1" x14ac:dyDescent="0.25">
      <c r="A44" s="8" t="s">
        <v>37</v>
      </c>
      <c r="B44" s="8" t="s">
        <v>88</v>
      </c>
      <c r="C44" s="8" t="s">
        <v>37</v>
      </c>
      <c r="D44" s="9" t="s">
        <v>89</v>
      </c>
      <c r="E44" s="10">
        <v>20</v>
      </c>
      <c r="F44" s="10">
        <v>20</v>
      </c>
      <c r="G44" s="10">
        <v>0</v>
      </c>
      <c r="H44" s="10">
        <v>20</v>
      </c>
      <c r="I44" s="10">
        <v>20</v>
      </c>
      <c r="J44" s="11"/>
      <c r="K44" s="12" t="s">
        <v>37</v>
      </c>
      <c r="L44" s="1"/>
    </row>
    <row r="45" spans="1:12" ht="15" customHeight="1" x14ac:dyDescent="0.25">
      <c r="A45" s="8" t="s">
        <v>90</v>
      </c>
      <c r="B45" s="8" t="s">
        <v>37</v>
      </c>
      <c r="C45" s="8" t="s">
        <v>37</v>
      </c>
      <c r="D45" s="9" t="s">
        <v>91</v>
      </c>
      <c r="E45" s="10">
        <v>10</v>
      </c>
      <c r="F45" s="10">
        <v>1795873</v>
      </c>
      <c r="G45" s="10">
        <v>1795190</v>
      </c>
      <c r="H45" s="10">
        <v>10</v>
      </c>
      <c r="I45" s="10">
        <v>10</v>
      </c>
      <c r="J45" s="11"/>
      <c r="K45" s="12" t="s">
        <v>37</v>
      </c>
      <c r="L45" s="1"/>
    </row>
    <row r="46" spans="1:12" ht="15" customHeight="1" x14ac:dyDescent="0.25">
      <c r="A46" s="8" t="s">
        <v>37</v>
      </c>
      <c r="B46" s="8" t="s">
        <v>82</v>
      </c>
      <c r="C46" s="8" t="s">
        <v>37</v>
      </c>
      <c r="D46" s="9" t="s">
        <v>92</v>
      </c>
      <c r="E46" s="10">
        <v>10</v>
      </c>
      <c r="F46" s="10">
        <v>1795873</v>
      </c>
      <c r="G46" s="10">
        <v>1795190</v>
      </c>
      <c r="H46" s="10">
        <v>10</v>
      </c>
      <c r="I46" s="10">
        <v>10</v>
      </c>
      <c r="J46" s="11"/>
      <c r="K46" s="12" t="s">
        <v>37</v>
      </c>
      <c r="L46" s="1"/>
    </row>
    <row r="47" spans="1:12" ht="1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"/>
    </row>
    <row r="48" spans="1:12" ht="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37" t="s">
        <v>93</v>
      </c>
      <c r="B49" s="38"/>
      <c r="C49" s="38"/>
      <c r="D49" s="38"/>
      <c r="E49" s="14">
        <v>57354667</v>
      </c>
      <c r="F49" s="14">
        <v>58683464</v>
      </c>
      <c r="G49" s="14">
        <v>41868227</v>
      </c>
      <c r="H49" s="14">
        <v>59763563</v>
      </c>
      <c r="I49" s="14">
        <v>83640114</v>
      </c>
      <c r="J49" s="14">
        <v>23876551</v>
      </c>
      <c r="K49" s="15">
        <v>0.39951685946167564</v>
      </c>
      <c r="L49" s="1"/>
    </row>
    <row r="50" spans="1:12" ht="15" customHeight="1" x14ac:dyDescent="0.25">
      <c r="A50" s="39" t="s">
        <v>94</v>
      </c>
      <c r="B50" s="40"/>
      <c r="C50" s="40"/>
      <c r="D50" s="40"/>
      <c r="E50" s="40"/>
      <c r="F50" s="40"/>
      <c r="G50" s="40"/>
      <c r="H50" s="40"/>
      <c r="I50" s="40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.59055118110236227" top="0.59055118110236227" bottom="0.59055118110236227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2024-09-26T15:44:29Z</dcterms:created>
  <dcterms:modified xsi:type="dcterms:W3CDTF">2024-09-27T17:29:42Z</dcterms:modified>
</cp:coreProperties>
</file>