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B0F1E77-2A23-4DA8-801C-612DA80A9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analitico'!$A$1:$K$44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1" l="1"/>
  <c r="J39" i="1"/>
  <c r="J38" i="1"/>
  <c r="K38" i="1" s="1"/>
  <c r="J37" i="1"/>
  <c r="K37" i="1" s="1"/>
  <c r="J36" i="1"/>
  <c r="K36" i="1" s="1"/>
  <c r="J35" i="1"/>
  <c r="K35" i="1" s="1"/>
  <c r="J34" i="1"/>
  <c r="K34" i="1" s="1"/>
  <c r="J33" i="1"/>
  <c r="J32" i="1"/>
  <c r="J31" i="1"/>
  <c r="J30" i="1"/>
  <c r="J29" i="1"/>
  <c r="K29" i="1" s="1"/>
  <c r="J28" i="1"/>
  <c r="K28" i="1" s="1"/>
  <c r="J27" i="1"/>
  <c r="K27" i="1" s="1"/>
  <c r="J25" i="1"/>
  <c r="K25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J16" i="1"/>
  <c r="K16" i="1" s="1"/>
  <c r="J15" i="1"/>
  <c r="K15" i="1" s="1"/>
  <c r="J14" i="1"/>
  <c r="J13" i="1"/>
  <c r="J12" i="1"/>
  <c r="K12" i="1" s="1"/>
</calcChain>
</file>

<file path=xl/sharedStrings.xml><?xml version="1.0" encoding="utf-8"?>
<sst xmlns="http://schemas.openxmlformats.org/spreadsheetml/2006/main" count="169" uniqueCount="83">
  <si>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</si>
  <si>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</si>
  <si>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</si>
  <si>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</si>
  <si>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</si>
  <si>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LAS CULTURAS, LAS ARTES Y EL PATRIMONIO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</si>
  <si>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</si>
  <si>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29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</si>
  <si>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</si>
  <si>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LAS CULTURAS Y LAS ARTES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</si>
  <si>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</si>
  <si>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</si>
  <si>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</si>
  <si>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FOMENTO A LAS ORGANIZACIONES Y AL DESARROLLO CULTURAL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</si>
  <si>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</si>
  <si>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04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</si>
  <si>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</si>
  <si>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</si>
  <si>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</si>
  <si>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</si>
  <si>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</si>
  <si>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</si>
  <si>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</si>
  <si>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</si>
  <si>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</si>
  <si>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</si>
  <si>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</si>
  <si>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</si>
  <si>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</si>
  <si>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</si>
  <si>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</si>
  <si>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</si>
  <si>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</si>
  <si>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</si>
  <si>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</si>
  <si>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</si>
  <si>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</si>
  <si>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</si>
  <si>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</si>
  <si>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</si>
  <si>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</si>
  <si>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</si>
  <si>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</si>
  <si>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</si>
  <si>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</si>
  <si>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</si>
  <si>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</si>
  <si>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</si>
  <si>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</si>
  <si>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</si>
  <si>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</si>
  <si>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</si>
  <si>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</si>
  <si>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</si>
  <si>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</si>
  <si>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</si>
  <si>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001</t>
    </r>
  </si>
  <si>
    <r>
      <rPr>
        <sz val="10"/>
        <rFont val="Times New Roman"/>
      </rPr>
      <t>Puntos de Cultura Comunitaria</t>
    </r>
  </si>
  <si>
    <r>
      <rPr>
        <sz val="10"/>
        <rFont val="Times New Roman"/>
      </rPr>
      <t>002</t>
    </r>
  </si>
  <si>
    <r>
      <rPr>
        <sz val="10"/>
        <rFont val="Times New Roman"/>
      </rPr>
      <t>Fomento y Desarrollo de Ecosistemas Creativos</t>
    </r>
  </si>
  <si>
    <r>
      <rPr>
        <sz val="10"/>
        <rFont val="Times New Roman"/>
      </rPr>
      <t>138</t>
    </r>
  </si>
  <si>
    <r>
      <rPr>
        <sz val="10"/>
        <rFont val="Times New Roman"/>
      </rPr>
      <t>Apoyo a Organizaciones Culturales Colaboradoras</t>
    </r>
  </si>
  <si>
    <r>
      <rPr>
        <sz val="10"/>
        <rFont val="Times New Roman"/>
      </rPr>
      <t>150</t>
    </r>
  </si>
  <si>
    <r>
      <rPr>
        <sz val="10"/>
        <rFont val="Times New Roman"/>
      </rPr>
      <t>Promoción y Fortalecimiento del Trabajo Cultural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</si>
  <si>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</si>
  <si>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</si>
  <si>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129</t>
    </r>
  </si>
  <si>
    <r>
      <rPr>
        <sz val="10"/>
        <rFont val="Times New Roman"/>
      </rPr>
      <t>Red Cultura</t>
    </r>
  </si>
  <si>
    <r>
      <rPr>
        <sz val="10"/>
        <rFont val="Times New Roman"/>
      </rPr>
      <t>146</t>
    </r>
  </si>
  <si>
    <r>
      <rPr>
        <sz val="10"/>
        <rFont val="Times New Roman"/>
      </rPr>
      <t>Fomento y Desarrollo de Artes de la Visualidad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</si>
  <si>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</si>
  <si>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</si>
  <si>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</si>
  <si>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</si>
  <si>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</si>
  <si>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</si>
  <si>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Programa de Financiamiento de Infraestructura Cultural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</si>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</sst>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center" vertical="top" wrapText="1"/>
    </xf>
    <xf numFmtId="0" fontId="3" fillId="31" borderId="12" xfId="0" applyFont="1" applyFill="1" applyBorder="1" applyAlignment="1">
      <alignment horizontal="left" vertical="top" wrapText="1"/>
    </xf>
    <xf numFmtId="3" fontId="3" fillId="32" borderId="12" xfId="0" applyNumberFormat="1" applyFont="1" applyFill="1" applyBorder="1" applyAlignment="1">
      <alignment horizontal="right" vertical="top" wrapText="1"/>
    </xf>
    <xf numFmtId="164" fontId="3" fillId="33" borderId="12" xfId="0" applyNumberFormat="1" applyFont="1" applyFill="1" applyBorder="1" applyAlignment="1">
      <alignment horizontal="right" vertical="top" wrapText="1"/>
    </xf>
    <xf numFmtId="0" fontId="0" fillId="34" borderId="12" xfId="0" applyFill="1" applyBorder="1" applyAlignment="1" applyProtection="1">
      <alignment wrapText="1"/>
      <protection locked="0"/>
    </xf>
    <xf numFmtId="3" fontId="2" fillId="37" borderId="9" xfId="0" applyNumberFormat="1" applyFont="1" applyFill="1" applyBorder="1" applyAlignment="1">
      <alignment horizontal="right" vertical="center" wrapText="1"/>
    </xf>
    <xf numFmtId="164" fontId="2" fillId="38" borderId="9" xfId="0" applyNumberFormat="1" applyFont="1" applyFill="1" applyBorder="1" applyAlignment="1">
      <alignment horizontal="right" vertical="center" wrapText="1"/>
    </xf>
    <xf numFmtId="0" fontId="3" fillId="30" borderId="13" xfId="0" applyFont="1" applyFill="1" applyBorder="1" applyAlignment="1">
      <alignment horizontal="center" vertical="top" wrapText="1"/>
    </xf>
    <xf numFmtId="0" fontId="3" fillId="31" borderId="13" xfId="0" applyFont="1" applyFill="1" applyBorder="1" applyAlignment="1">
      <alignment horizontal="left" vertical="top" wrapText="1"/>
    </xf>
    <xf numFmtId="3" fontId="3" fillId="32" borderId="13" xfId="0" applyNumberFormat="1" applyFont="1" applyFill="1" applyBorder="1" applyAlignment="1">
      <alignment horizontal="right" vertical="top" wrapText="1"/>
    </xf>
    <xf numFmtId="164" fontId="3" fillId="33" borderId="13" xfId="0" applyNumberFormat="1" applyFont="1" applyFill="1" applyBorder="1" applyAlignment="1">
      <alignment horizontal="right" vertical="top" wrapText="1"/>
    </xf>
    <xf numFmtId="0" fontId="3" fillId="30" borderId="14" xfId="0" applyFont="1" applyFill="1" applyBorder="1" applyAlignment="1">
      <alignment horizontal="center" vertical="top" wrapText="1"/>
    </xf>
    <xf numFmtId="0" fontId="3" fillId="31" borderId="14" xfId="0" applyFont="1" applyFill="1" applyBorder="1" applyAlignment="1">
      <alignment horizontal="left" vertical="top" wrapText="1"/>
    </xf>
    <xf numFmtId="3" fontId="3" fillId="32" borderId="14" xfId="0" applyNumberFormat="1" applyFont="1" applyFill="1" applyBorder="1" applyAlignment="1">
      <alignment horizontal="right" vertical="top" wrapText="1"/>
    </xf>
    <xf numFmtId="164" fontId="3" fillId="33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35" borderId="9" xfId="0" applyFont="1" applyFill="1" applyBorder="1" applyAlignment="1">
      <alignment horizontal="left" vertical="top" wrapText="1"/>
    </xf>
    <xf numFmtId="0" fontId="2" fillId="36" borderId="9" xfId="0" applyFont="1" applyFill="1" applyBorder="1" applyAlignment="1" applyProtection="1">
      <alignment horizontal="left" vertical="top" wrapText="1"/>
      <protection locked="0"/>
    </xf>
    <xf numFmtId="0" fontId="4" fillId="39" borderId="1" xfId="0" applyFont="1" applyFill="1" applyBorder="1" applyAlignment="1">
      <alignment horizontal="left" wrapText="1"/>
    </xf>
    <xf numFmtId="0" fontId="4" fillId="40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41" borderId="9" xfId="0" applyFont="1" applyFill="1" applyBorder="1" applyAlignment="1">
      <alignment horizontal="center" vertical="top" wrapText="1"/>
    </xf>
    <xf numFmtId="0" fontId="2" fillId="41" borderId="9" xfId="0" applyFont="1" applyFill="1" applyBorder="1" applyAlignment="1">
      <alignment horizontal="left" vertical="top" wrapText="1"/>
    </xf>
    <xf numFmtId="3" fontId="2" fillId="41" borderId="9" xfId="0" applyNumberFormat="1" applyFont="1" applyFill="1" applyBorder="1" applyAlignment="1">
      <alignment horizontal="right" vertical="top" wrapText="1"/>
    </xf>
    <xf numFmtId="164" fontId="2" fillId="41" borderId="9" xfId="0" applyNumberFormat="1" applyFont="1" applyFill="1" applyBorder="1" applyAlignment="1">
      <alignment horizontal="right" vertical="top" wrapText="1"/>
    </xf>
    <xf numFmtId="0" fontId="2" fillId="24" borderId="15" xfId="0" applyFont="1" applyFill="1" applyBorder="1" applyAlignment="1" applyProtection="1">
      <alignment horizontal="center" vertical="center" wrapText="1"/>
      <protection locked="0"/>
    </xf>
    <xf numFmtId="0" fontId="2" fillId="28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2" fillId="29" borderId="10" xfId="0" applyFont="1" applyFill="1" applyBorder="1" applyAlignment="1" applyProtection="1">
      <alignment horizontal="center" vertical="center" wrapText="1"/>
      <protection locked="0"/>
    </xf>
    <xf numFmtId="0" fontId="3" fillId="30" borderId="16" xfId="0" applyFont="1" applyFill="1" applyBorder="1" applyAlignment="1">
      <alignment horizontal="center" vertical="top" wrapText="1"/>
    </xf>
    <xf numFmtId="0" fontId="3" fillId="31" borderId="16" xfId="0" applyFont="1" applyFill="1" applyBorder="1" applyAlignment="1">
      <alignment horizontal="left" vertical="top" wrapText="1"/>
    </xf>
    <xf numFmtId="3" fontId="3" fillId="32" borderId="16" xfId="0" applyNumberFormat="1" applyFont="1" applyFill="1" applyBorder="1" applyAlignment="1">
      <alignment horizontal="right" vertical="top" wrapText="1"/>
    </xf>
    <xf numFmtId="164" fontId="3" fillId="33" borderId="16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44"/>
  <sheetViews>
    <sheetView tabSelected="1" view="pageBreakPreview" zoomScale="60" zoomScaleNormal="100" workbookViewId="0">
      <selection activeCell="Y18" sqref="Y1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.28515625" customWidth="1"/>
    <col min="7" max="8" width="13.28515625" customWidth="1"/>
    <col min="9" max="9" width="14.85546875" customWidth="1"/>
    <col min="10" max="10" width="13" customWidth="1"/>
    <col min="11" max="11" width="12.425781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6.7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thickBot="1" x14ac:dyDescent="0.3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23" t="s">
        <v>33</v>
      </c>
      <c r="K10" s="23" t="s">
        <v>34</v>
      </c>
      <c r="L10" s="1"/>
    </row>
    <row r="11" spans="1:12" ht="30" customHeight="1" x14ac:dyDescent="0.25">
      <c r="A11" s="50"/>
      <c r="B11" s="50"/>
      <c r="C11" s="50"/>
      <c r="D11" s="50"/>
      <c r="E11" s="51" t="s">
        <v>35</v>
      </c>
      <c r="F11" s="52" t="s">
        <v>35</v>
      </c>
      <c r="G11" s="52" t="s">
        <v>35</v>
      </c>
      <c r="H11" s="52" t="s">
        <v>36</v>
      </c>
      <c r="I11" s="52" t="s">
        <v>36</v>
      </c>
      <c r="J11" s="53"/>
      <c r="K11" s="53"/>
      <c r="L11" s="1"/>
    </row>
    <row r="12" spans="1:12" ht="15" customHeight="1" x14ac:dyDescent="0.25">
      <c r="A12" s="46" t="s">
        <v>37</v>
      </c>
      <c r="B12" s="46" t="s">
        <v>37</v>
      </c>
      <c r="C12" s="46" t="s">
        <v>37</v>
      </c>
      <c r="D12" s="47" t="s">
        <v>38</v>
      </c>
      <c r="E12" s="48">
        <v>34032148</v>
      </c>
      <c r="F12" s="48">
        <v>30384389</v>
      </c>
      <c r="G12" s="48">
        <v>12822396</v>
      </c>
      <c r="H12" s="48">
        <v>35461499</v>
      </c>
      <c r="I12" s="48">
        <v>46709197</v>
      </c>
      <c r="J12" s="48">
        <f t="shared" ref="J12:J23" si="0">I12-H12</f>
        <v>11247698</v>
      </c>
      <c r="K12" s="49">
        <f>(J12/H12)</f>
        <v>0.31718055686252855</v>
      </c>
      <c r="L12" s="1"/>
    </row>
    <row r="13" spans="1:12" ht="15" customHeight="1" x14ac:dyDescent="0.25">
      <c r="A13" s="19" t="s">
        <v>39</v>
      </c>
      <c r="B13" s="19" t="s">
        <v>37</v>
      </c>
      <c r="C13" s="19" t="s">
        <v>37</v>
      </c>
      <c r="D13" s="20" t="s">
        <v>40</v>
      </c>
      <c r="E13" s="21">
        <v>0</v>
      </c>
      <c r="F13" s="21">
        <v>0</v>
      </c>
      <c r="G13" s="21">
        <v>0</v>
      </c>
      <c r="H13" s="21">
        <v>0</v>
      </c>
      <c r="I13" s="21">
        <v>10</v>
      </c>
      <c r="J13" s="21">
        <f t="shared" si="0"/>
        <v>10</v>
      </c>
      <c r="K13" s="22" t="s">
        <v>37</v>
      </c>
      <c r="L13" s="1"/>
    </row>
    <row r="14" spans="1:12" ht="15" customHeight="1" x14ac:dyDescent="0.25">
      <c r="A14" s="8" t="s">
        <v>37</v>
      </c>
      <c r="B14" s="8" t="s">
        <v>41</v>
      </c>
      <c r="C14" s="8" t="s">
        <v>37</v>
      </c>
      <c r="D14" s="9" t="s">
        <v>42</v>
      </c>
      <c r="E14" s="10">
        <v>0</v>
      </c>
      <c r="F14" s="10">
        <v>0</v>
      </c>
      <c r="G14" s="10">
        <v>0</v>
      </c>
      <c r="H14" s="10">
        <v>0</v>
      </c>
      <c r="I14" s="10">
        <v>10</v>
      </c>
      <c r="J14" s="10">
        <f t="shared" si="0"/>
        <v>10</v>
      </c>
      <c r="K14" s="11" t="s">
        <v>37</v>
      </c>
      <c r="L14" s="1"/>
    </row>
    <row r="15" spans="1:12" ht="15" customHeight="1" x14ac:dyDescent="0.25">
      <c r="A15" s="8" t="s">
        <v>43</v>
      </c>
      <c r="B15" s="8" t="s">
        <v>37</v>
      </c>
      <c r="C15" s="8" t="s">
        <v>37</v>
      </c>
      <c r="D15" s="9" t="s">
        <v>44</v>
      </c>
      <c r="E15" s="10">
        <v>34032148</v>
      </c>
      <c r="F15" s="10">
        <v>30384389</v>
      </c>
      <c r="G15" s="10">
        <v>12822396</v>
      </c>
      <c r="H15" s="10">
        <v>35461499</v>
      </c>
      <c r="I15" s="10">
        <v>46709177</v>
      </c>
      <c r="J15" s="10">
        <f t="shared" si="0"/>
        <v>11247678</v>
      </c>
      <c r="K15" s="11">
        <f>(J15/H15)</f>
        <v>0.31717999287057774</v>
      </c>
      <c r="L15" s="1"/>
    </row>
    <row r="16" spans="1:12" ht="15" customHeight="1" x14ac:dyDescent="0.25">
      <c r="A16" s="8" t="s">
        <v>37</v>
      </c>
      <c r="B16" s="8" t="s">
        <v>11</v>
      </c>
      <c r="C16" s="8" t="s">
        <v>37</v>
      </c>
      <c r="D16" s="9" t="s">
        <v>45</v>
      </c>
      <c r="E16" s="10">
        <v>34032148</v>
      </c>
      <c r="F16" s="10">
        <v>30384389</v>
      </c>
      <c r="G16" s="10">
        <v>12822396</v>
      </c>
      <c r="H16" s="10">
        <v>35461499</v>
      </c>
      <c r="I16" s="10">
        <v>46709177</v>
      </c>
      <c r="J16" s="10">
        <f t="shared" si="0"/>
        <v>11247678</v>
      </c>
      <c r="K16" s="11">
        <f>(J16/H16)</f>
        <v>0.31717999287057774</v>
      </c>
      <c r="L16" s="1"/>
    </row>
    <row r="17" spans="1:12" ht="15" customHeight="1" x14ac:dyDescent="0.25">
      <c r="A17" s="8" t="s">
        <v>46</v>
      </c>
      <c r="B17" s="8" t="s">
        <v>37</v>
      </c>
      <c r="C17" s="8" t="s">
        <v>37</v>
      </c>
      <c r="D17" s="9" t="s">
        <v>47</v>
      </c>
      <c r="E17" s="10">
        <v>0</v>
      </c>
      <c r="F17" s="10">
        <v>0</v>
      </c>
      <c r="G17" s="10">
        <v>0</v>
      </c>
      <c r="H17" s="10">
        <v>0</v>
      </c>
      <c r="I17" s="10">
        <v>10</v>
      </c>
      <c r="J17" s="10">
        <f t="shared" si="0"/>
        <v>10</v>
      </c>
      <c r="K17" s="11" t="s">
        <v>37</v>
      </c>
      <c r="L17" s="1"/>
    </row>
    <row r="18" spans="1:12" ht="15" customHeight="1" x14ac:dyDescent="0.25">
      <c r="A18" s="46" t="s">
        <v>37</v>
      </c>
      <c r="B18" s="46" t="s">
        <v>37</v>
      </c>
      <c r="C18" s="46" t="s">
        <v>37</v>
      </c>
      <c r="D18" s="47" t="s">
        <v>48</v>
      </c>
      <c r="E18" s="48">
        <v>34032148</v>
      </c>
      <c r="F18" s="48">
        <v>30384389</v>
      </c>
      <c r="G18" s="48">
        <v>9013801</v>
      </c>
      <c r="H18" s="48">
        <v>35461499</v>
      </c>
      <c r="I18" s="48">
        <v>46709197</v>
      </c>
      <c r="J18" s="48">
        <f t="shared" si="0"/>
        <v>11247698</v>
      </c>
      <c r="K18" s="49">
        <f t="shared" ref="K18:K23" si="1">(J18/H18)</f>
        <v>0.31718055686252855</v>
      </c>
      <c r="L18" s="1"/>
    </row>
    <row r="19" spans="1:12" ht="15" customHeight="1" x14ac:dyDescent="0.25">
      <c r="A19" s="19" t="s">
        <v>49</v>
      </c>
      <c r="B19" s="19" t="s">
        <v>37</v>
      </c>
      <c r="C19" s="19" t="s">
        <v>37</v>
      </c>
      <c r="D19" s="20" t="s">
        <v>50</v>
      </c>
      <c r="E19" s="21">
        <v>1144383</v>
      </c>
      <c r="F19" s="21">
        <v>1129956</v>
      </c>
      <c r="G19" s="21">
        <v>565936</v>
      </c>
      <c r="H19" s="21">
        <v>1192447</v>
      </c>
      <c r="I19" s="21">
        <v>1058514</v>
      </c>
      <c r="J19" s="21">
        <f t="shared" si="0"/>
        <v>-133933</v>
      </c>
      <c r="K19" s="22">
        <f t="shared" si="1"/>
        <v>-0.11231778016129858</v>
      </c>
      <c r="L19" s="1"/>
    </row>
    <row r="20" spans="1:12" ht="15" customHeight="1" x14ac:dyDescent="0.25">
      <c r="A20" s="8" t="s">
        <v>51</v>
      </c>
      <c r="B20" s="8" t="s">
        <v>37</v>
      </c>
      <c r="C20" s="8" t="s">
        <v>37</v>
      </c>
      <c r="D20" s="9" t="s">
        <v>52</v>
      </c>
      <c r="E20" s="10">
        <v>5074774</v>
      </c>
      <c r="F20" s="10">
        <v>5074774</v>
      </c>
      <c r="G20" s="10">
        <v>1225975</v>
      </c>
      <c r="H20" s="10">
        <v>5287915</v>
      </c>
      <c r="I20" s="10">
        <v>3786485</v>
      </c>
      <c r="J20" s="10">
        <f t="shared" si="0"/>
        <v>-1501430</v>
      </c>
      <c r="K20" s="11">
        <f t="shared" si="1"/>
        <v>-0.28393610714241813</v>
      </c>
      <c r="L20" s="1"/>
    </row>
    <row r="21" spans="1:12" ht="15" customHeight="1" x14ac:dyDescent="0.25">
      <c r="A21" s="8" t="s">
        <v>53</v>
      </c>
      <c r="B21" s="8" t="s">
        <v>37</v>
      </c>
      <c r="C21" s="8" t="s">
        <v>37</v>
      </c>
      <c r="D21" s="9" t="s">
        <v>54</v>
      </c>
      <c r="E21" s="10">
        <v>17600622</v>
      </c>
      <c r="F21" s="10">
        <v>13967290</v>
      </c>
      <c r="G21" s="10">
        <v>7221890</v>
      </c>
      <c r="H21" s="10">
        <v>18339848</v>
      </c>
      <c r="I21" s="10">
        <v>25586565</v>
      </c>
      <c r="J21" s="10">
        <f t="shared" si="0"/>
        <v>7246717</v>
      </c>
      <c r="K21" s="11">
        <f t="shared" si="1"/>
        <v>0.39513506327860515</v>
      </c>
      <c r="L21" s="1"/>
    </row>
    <row r="22" spans="1:12" ht="15" customHeight="1" x14ac:dyDescent="0.25">
      <c r="A22" s="8" t="s">
        <v>37</v>
      </c>
      <c r="B22" s="8" t="s">
        <v>11</v>
      </c>
      <c r="C22" s="8" t="s">
        <v>37</v>
      </c>
      <c r="D22" s="9" t="s">
        <v>55</v>
      </c>
      <c r="E22" s="10">
        <v>15761554</v>
      </c>
      <c r="F22" s="10">
        <v>12128222</v>
      </c>
      <c r="G22" s="10">
        <v>6284539</v>
      </c>
      <c r="H22" s="10">
        <v>16423539</v>
      </c>
      <c r="I22" s="10">
        <v>22070771</v>
      </c>
      <c r="J22" s="10">
        <f t="shared" si="0"/>
        <v>5647232</v>
      </c>
      <c r="K22" s="11">
        <f t="shared" si="1"/>
        <v>0.3438498852165785</v>
      </c>
      <c r="L22" s="1"/>
    </row>
    <row r="23" spans="1:12" ht="15" customHeight="1" x14ac:dyDescent="0.25">
      <c r="A23" s="8" t="s">
        <v>37</v>
      </c>
      <c r="B23" s="8" t="s">
        <v>37</v>
      </c>
      <c r="C23" s="8" t="s">
        <v>56</v>
      </c>
      <c r="D23" s="9" t="s">
        <v>57</v>
      </c>
      <c r="E23" s="10">
        <v>2530451</v>
      </c>
      <c r="F23" s="10">
        <v>2530451</v>
      </c>
      <c r="G23" s="10">
        <v>202887</v>
      </c>
      <c r="H23" s="10">
        <v>2636730</v>
      </c>
      <c r="I23" s="10">
        <v>3001545</v>
      </c>
      <c r="J23" s="10">
        <f t="shared" si="0"/>
        <v>364815</v>
      </c>
      <c r="K23" s="11">
        <f t="shared" si="1"/>
        <v>0.13835887633546096</v>
      </c>
      <c r="L23" s="1"/>
    </row>
    <row r="24" spans="1:12" ht="15" customHeight="1" x14ac:dyDescent="0.25">
      <c r="A24" s="8" t="s">
        <v>37</v>
      </c>
      <c r="B24" s="8" t="s">
        <v>37</v>
      </c>
      <c r="C24" s="8" t="s">
        <v>58</v>
      </c>
      <c r="D24" s="9" t="s">
        <v>59</v>
      </c>
      <c r="E24" s="10">
        <v>1320204</v>
      </c>
      <c r="F24" s="10">
        <v>1320204</v>
      </c>
      <c r="G24" s="10">
        <v>0</v>
      </c>
      <c r="H24" s="10">
        <v>1375653</v>
      </c>
      <c r="I24" s="10">
        <v>1375653</v>
      </c>
      <c r="J24" s="12"/>
      <c r="K24" s="11" t="s">
        <v>37</v>
      </c>
      <c r="L24" s="1"/>
    </row>
    <row r="25" spans="1:12" ht="15" customHeight="1" x14ac:dyDescent="0.25">
      <c r="A25" s="8" t="s">
        <v>37</v>
      </c>
      <c r="B25" s="8" t="s">
        <v>37</v>
      </c>
      <c r="C25" s="8" t="s">
        <v>60</v>
      </c>
      <c r="D25" s="9" t="s">
        <v>61</v>
      </c>
      <c r="E25" s="10">
        <v>11234009</v>
      </c>
      <c r="F25" s="10">
        <v>7600677</v>
      </c>
      <c r="G25" s="10">
        <v>5980091</v>
      </c>
      <c r="H25" s="10">
        <v>11705837</v>
      </c>
      <c r="I25" s="10">
        <v>16988254</v>
      </c>
      <c r="J25" s="10">
        <f>I25-H25</f>
        <v>5282417</v>
      </c>
      <c r="K25" s="11">
        <f>(J25/H25)</f>
        <v>0.45126350213145799</v>
      </c>
      <c r="L25" s="1"/>
    </row>
    <row r="26" spans="1:12" ht="15" customHeight="1" x14ac:dyDescent="0.25">
      <c r="A26" s="8" t="s">
        <v>37</v>
      </c>
      <c r="B26" s="8" t="s">
        <v>37</v>
      </c>
      <c r="C26" s="8" t="s">
        <v>62</v>
      </c>
      <c r="D26" s="9" t="s">
        <v>63</v>
      </c>
      <c r="E26" s="10">
        <v>676890</v>
      </c>
      <c r="F26" s="10">
        <v>676890</v>
      </c>
      <c r="G26" s="10">
        <v>101561</v>
      </c>
      <c r="H26" s="10">
        <v>705319</v>
      </c>
      <c r="I26" s="10">
        <v>705319</v>
      </c>
      <c r="J26" s="12"/>
      <c r="K26" s="11" t="s">
        <v>37</v>
      </c>
      <c r="L26" s="1"/>
    </row>
    <row r="27" spans="1:12" ht="15" customHeight="1" x14ac:dyDescent="0.25">
      <c r="A27" s="8" t="s">
        <v>37</v>
      </c>
      <c r="B27" s="8" t="s">
        <v>64</v>
      </c>
      <c r="C27" s="8" t="s">
        <v>37</v>
      </c>
      <c r="D27" s="9" t="s">
        <v>65</v>
      </c>
      <c r="E27" s="10">
        <v>1839068</v>
      </c>
      <c r="F27" s="10">
        <v>1839068</v>
      </c>
      <c r="G27" s="10">
        <v>937351</v>
      </c>
      <c r="H27" s="10">
        <v>1916309</v>
      </c>
      <c r="I27" s="10">
        <v>1224350</v>
      </c>
      <c r="J27" s="10">
        <f t="shared" ref="J27:J40" si="2">I27-H27</f>
        <v>-691959</v>
      </c>
      <c r="K27" s="11">
        <f>(J27/H27)</f>
        <v>-0.36108946939141862</v>
      </c>
      <c r="L27" s="1"/>
    </row>
    <row r="28" spans="1:12" ht="15" customHeight="1" x14ac:dyDescent="0.25">
      <c r="A28" s="8" t="s">
        <v>37</v>
      </c>
      <c r="B28" s="8" t="s">
        <v>37</v>
      </c>
      <c r="C28" s="8" t="s">
        <v>66</v>
      </c>
      <c r="D28" s="9" t="s">
        <v>67</v>
      </c>
      <c r="E28" s="10">
        <v>1274308</v>
      </c>
      <c r="F28" s="10">
        <v>1274308</v>
      </c>
      <c r="G28" s="10">
        <v>604051</v>
      </c>
      <c r="H28" s="10">
        <v>1327829</v>
      </c>
      <c r="I28" s="10">
        <v>1224350</v>
      </c>
      <c r="J28" s="10">
        <f t="shared" si="2"/>
        <v>-103479</v>
      </c>
      <c r="K28" s="11">
        <f>(J28/H28)</f>
        <v>-7.7930968520795979E-2</v>
      </c>
      <c r="L28" s="1"/>
    </row>
    <row r="29" spans="1:12" ht="15" customHeight="1" x14ac:dyDescent="0.25">
      <c r="A29" s="8" t="s">
        <v>37</v>
      </c>
      <c r="B29" s="8" t="s">
        <v>37</v>
      </c>
      <c r="C29" s="8" t="s">
        <v>68</v>
      </c>
      <c r="D29" s="9" t="s">
        <v>69</v>
      </c>
      <c r="E29" s="10">
        <v>564760</v>
      </c>
      <c r="F29" s="10">
        <v>564760</v>
      </c>
      <c r="G29" s="10">
        <v>333300</v>
      </c>
      <c r="H29" s="10">
        <v>588480</v>
      </c>
      <c r="I29" s="10">
        <v>0</v>
      </c>
      <c r="J29" s="10">
        <f t="shared" si="2"/>
        <v>-588480</v>
      </c>
      <c r="K29" s="11">
        <f>(J29/H29)</f>
        <v>-1</v>
      </c>
      <c r="L29" s="1"/>
    </row>
    <row r="30" spans="1:12" ht="15" customHeight="1" x14ac:dyDescent="0.25">
      <c r="A30" s="8" t="s">
        <v>37</v>
      </c>
      <c r="B30" s="8" t="s">
        <v>43</v>
      </c>
      <c r="C30" s="8" t="s">
        <v>37</v>
      </c>
      <c r="D30" s="9" t="s">
        <v>70</v>
      </c>
      <c r="E30" s="10">
        <v>0</v>
      </c>
      <c r="F30" s="10">
        <v>0</v>
      </c>
      <c r="G30" s="10">
        <v>0</v>
      </c>
      <c r="H30" s="10">
        <v>0</v>
      </c>
      <c r="I30" s="10">
        <v>2291444</v>
      </c>
      <c r="J30" s="10">
        <f t="shared" si="2"/>
        <v>2291444</v>
      </c>
      <c r="K30" s="11" t="s">
        <v>37</v>
      </c>
      <c r="L30" s="1"/>
    </row>
    <row r="31" spans="1:12" ht="15" customHeight="1" x14ac:dyDescent="0.25">
      <c r="A31" s="8" t="s">
        <v>37</v>
      </c>
      <c r="B31" s="8" t="s">
        <v>37</v>
      </c>
      <c r="C31" s="8" t="s">
        <v>68</v>
      </c>
      <c r="D31" s="9" t="s">
        <v>69</v>
      </c>
      <c r="E31" s="10">
        <v>0</v>
      </c>
      <c r="F31" s="10">
        <v>0</v>
      </c>
      <c r="G31" s="10">
        <v>0</v>
      </c>
      <c r="H31" s="10">
        <v>0</v>
      </c>
      <c r="I31" s="10">
        <v>2291444</v>
      </c>
      <c r="J31" s="10">
        <f t="shared" si="2"/>
        <v>2291444</v>
      </c>
      <c r="K31" s="11" t="s">
        <v>37</v>
      </c>
      <c r="L31" s="1"/>
    </row>
    <row r="32" spans="1:12" ht="15" customHeight="1" x14ac:dyDescent="0.25">
      <c r="A32" s="8" t="s">
        <v>71</v>
      </c>
      <c r="B32" s="8" t="s">
        <v>37</v>
      </c>
      <c r="C32" s="8" t="s">
        <v>37</v>
      </c>
      <c r="D32" s="9" t="s">
        <v>72</v>
      </c>
      <c r="E32" s="10">
        <v>0</v>
      </c>
      <c r="F32" s="10">
        <v>0</v>
      </c>
      <c r="G32" s="10">
        <v>0</v>
      </c>
      <c r="H32" s="10">
        <v>0</v>
      </c>
      <c r="I32" s="10">
        <v>10</v>
      </c>
      <c r="J32" s="10">
        <f t="shared" si="2"/>
        <v>10</v>
      </c>
      <c r="K32" s="11" t="s">
        <v>37</v>
      </c>
      <c r="L32" s="1"/>
    </row>
    <row r="33" spans="1:12" ht="15" customHeight="1" x14ac:dyDescent="0.25">
      <c r="A33" s="8" t="s">
        <v>37</v>
      </c>
      <c r="B33" s="8" t="s">
        <v>41</v>
      </c>
      <c r="C33" s="8" t="s">
        <v>37</v>
      </c>
      <c r="D33" s="9" t="s">
        <v>73</v>
      </c>
      <c r="E33" s="10">
        <v>0</v>
      </c>
      <c r="F33" s="10">
        <v>0</v>
      </c>
      <c r="G33" s="10">
        <v>0</v>
      </c>
      <c r="H33" s="10">
        <v>0</v>
      </c>
      <c r="I33" s="10">
        <v>10</v>
      </c>
      <c r="J33" s="10">
        <f t="shared" si="2"/>
        <v>10</v>
      </c>
      <c r="K33" s="11" t="s">
        <v>37</v>
      </c>
      <c r="L33" s="1"/>
    </row>
    <row r="34" spans="1:12" ht="15" customHeight="1" x14ac:dyDescent="0.25">
      <c r="A34" s="8" t="s">
        <v>74</v>
      </c>
      <c r="B34" s="8" t="s">
        <v>37</v>
      </c>
      <c r="C34" s="8" t="s">
        <v>37</v>
      </c>
      <c r="D34" s="9" t="s">
        <v>75</v>
      </c>
      <c r="E34" s="10">
        <v>10212369</v>
      </c>
      <c r="F34" s="10">
        <v>10212369</v>
      </c>
      <c r="G34" s="10">
        <v>0</v>
      </c>
      <c r="H34" s="10">
        <v>10641289</v>
      </c>
      <c r="I34" s="10">
        <v>16277613</v>
      </c>
      <c r="J34" s="10">
        <f t="shared" si="2"/>
        <v>5636324</v>
      </c>
      <c r="K34" s="11">
        <f>(J34/H34)</f>
        <v>0.52966553206101252</v>
      </c>
      <c r="L34" s="1"/>
    </row>
    <row r="35" spans="1:12" ht="15" customHeight="1" x14ac:dyDescent="0.25">
      <c r="A35" s="8" t="s">
        <v>37</v>
      </c>
      <c r="B35" s="8" t="s">
        <v>11</v>
      </c>
      <c r="C35" s="8" t="s">
        <v>37</v>
      </c>
      <c r="D35" s="9" t="s">
        <v>55</v>
      </c>
      <c r="E35" s="10">
        <v>1517228</v>
      </c>
      <c r="F35" s="10">
        <v>1517228</v>
      </c>
      <c r="G35" s="10">
        <v>0</v>
      </c>
      <c r="H35" s="10">
        <v>1580952</v>
      </c>
      <c r="I35" s="10">
        <v>4091276</v>
      </c>
      <c r="J35" s="10">
        <f t="shared" si="2"/>
        <v>2510324</v>
      </c>
      <c r="K35" s="11">
        <f>(J35/H35)</f>
        <v>1.5878559247845603</v>
      </c>
      <c r="L35" s="1"/>
    </row>
    <row r="36" spans="1:12" ht="15" customHeight="1" x14ac:dyDescent="0.25">
      <c r="A36" s="8" t="s">
        <v>37</v>
      </c>
      <c r="B36" s="8" t="s">
        <v>37</v>
      </c>
      <c r="C36" s="8" t="s">
        <v>58</v>
      </c>
      <c r="D36" s="9" t="s">
        <v>76</v>
      </c>
      <c r="E36" s="10">
        <v>1517228</v>
      </c>
      <c r="F36" s="10">
        <v>1517228</v>
      </c>
      <c r="G36" s="10">
        <v>0</v>
      </c>
      <c r="H36" s="10">
        <v>1580952</v>
      </c>
      <c r="I36" s="10">
        <v>4091276</v>
      </c>
      <c r="J36" s="10">
        <f t="shared" si="2"/>
        <v>2510324</v>
      </c>
      <c r="K36" s="11">
        <f>(J36/H36)</f>
        <v>1.5878559247845603</v>
      </c>
      <c r="L36" s="1"/>
    </row>
    <row r="37" spans="1:12" ht="15" customHeight="1" x14ac:dyDescent="0.25">
      <c r="A37" s="15" t="s">
        <v>37</v>
      </c>
      <c r="B37" s="15" t="s">
        <v>64</v>
      </c>
      <c r="C37" s="15" t="s">
        <v>37</v>
      </c>
      <c r="D37" s="16" t="s">
        <v>65</v>
      </c>
      <c r="E37" s="17">
        <v>8695141</v>
      </c>
      <c r="F37" s="17">
        <v>8695141</v>
      </c>
      <c r="G37" s="17">
        <v>0</v>
      </c>
      <c r="H37" s="17">
        <v>9060337</v>
      </c>
      <c r="I37" s="17">
        <v>12186337</v>
      </c>
      <c r="J37" s="17">
        <f t="shared" si="2"/>
        <v>3126000</v>
      </c>
      <c r="K37" s="18">
        <f>(J37/H37)</f>
        <v>0.3450202790470156</v>
      </c>
      <c r="L37" s="1"/>
    </row>
    <row r="38" spans="1:12" ht="15" customHeight="1" x14ac:dyDescent="0.25">
      <c r="A38" s="54" t="s">
        <v>37</v>
      </c>
      <c r="B38" s="54" t="s">
        <v>37</v>
      </c>
      <c r="C38" s="54" t="s">
        <v>58</v>
      </c>
      <c r="D38" s="55" t="s">
        <v>76</v>
      </c>
      <c r="E38" s="56">
        <v>8695141</v>
      </c>
      <c r="F38" s="56">
        <v>8695141</v>
      </c>
      <c r="G38" s="56">
        <v>0</v>
      </c>
      <c r="H38" s="56">
        <v>9060337</v>
      </c>
      <c r="I38" s="56">
        <v>12186337</v>
      </c>
      <c r="J38" s="56">
        <f t="shared" si="2"/>
        <v>3126000</v>
      </c>
      <c r="K38" s="57">
        <f>(J38/H38)</f>
        <v>0.3450202790470156</v>
      </c>
      <c r="L38" s="1"/>
    </row>
    <row r="39" spans="1:12" ht="15" customHeight="1" x14ac:dyDescent="0.25">
      <c r="A39" s="8" t="s">
        <v>77</v>
      </c>
      <c r="B39" s="8" t="s">
        <v>37</v>
      </c>
      <c r="C39" s="8" t="s">
        <v>37</v>
      </c>
      <c r="D39" s="9" t="s">
        <v>78</v>
      </c>
      <c r="E39" s="10">
        <v>0</v>
      </c>
      <c r="F39" s="10">
        <v>0</v>
      </c>
      <c r="G39" s="10">
        <v>0</v>
      </c>
      <c r="H39" s="10">
        <v>0</v>
      </c>
      <c r="I39" s="10">
        <v>10</v>
      </c>
      <c r="J39" s="10">
        <f t="shared" si="2"/>
        <v>10</v>
      </c>
      <c r="K39" s="11" t="s">
        <v>37</v>
      </c>
      <c r="L39" s="1"/>
    </row>
    <row r="40" spans="1:12" ht="15" customHeight="1" x14ac:dyDescent="0.25">
      <c r="A40" s="15" t="s">
        <v>37</v>
      </c>
      <c r="B40" s="15" t="s">
        <v>79</v>
      </c>
      <c r="C40" s="15" t="s">
        <v>37</v>
      </c>
      <c r="D40" s="16" t="s">
        <v>80</v>
      </c>
      <c r="E40" s="17">
        <v>0</v>
      </c>
      <c r="F40" s="17">
        <v>0</v>
      </c>
      <c r="G40" s="17">
        <v>0</v>
      </c>
      <c r="H40" s="17">
        <v>0</v>
      </c>
      <c r="I40" s="17">
        <v>10</v>
      </c>
      <c r="J40" s="17">
        <f t="shared" si="2"/>
        <v>10</v>
      </c>
      <c r="K40" s="18" t="s">
        <v>37</v>
      </c>
      <c r="L40" s="1"/>
    </row>
    <row r="41" spans="1:12" ht="7.5" customHeight="1" x14ac:dyDescent="0.25"/>
    <row r="42" spans="1:12" ht="15" customHeight="1" x14ac:dyDescent="0.25">
      <c r="A42" s="24" t="s">
        <v>81</v>
      </c>
      <c r="B42" s="25"/>
      <c r="C42" s="25"/>
      <c r="D42" s="25"/>
      <c r="E42" s="13">
        <v>34032148</v>
      </c>
      <c r="F42" s="13">
        <v>30384389</v>
      </c>
      <c r="G42" s="13">
        <v>9013801</v>
      </c>
      <c r="H42" s="13">
        <v>35461499</v>
      </c>
      <c r="I42" s="13">
        <v>46709177</v>
      </c>
      <c r="J42" s="13">
        <v>11247678</v>
      </c>
      <c r="K42" s="14">
        <v>0.31717999287057774</v>
      </c>
      <c r="L42" s="1"/>
    </row>
    <row r="43" spans="1:12" ht="15" customHeight="1" x14ac:dyDescent="0.25">
      <c r="A43" s="26" t="s">
        <v>82</v>
      </c>
      <c r="B43" s="27"/>
      <c r="C43" s="27"/>
      <c r="D43" s="27"/>
      <c r="E43" s="27"/>
      <c r="F43" s="27"/>
      <c r="G43" s="27"/>
      <c r="H43" s="27"/>
      <c r="I43" s="27"/>
      <c r="J43" s="1"/>
      <c r="K43" s="1"/>
      <c r="L43" s="1"/>
    </row>
    <row r="44" spans="1:12" ht="5.099999999999999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2:D42"/>
    <mergeCell ref="A43:I43"/>
    <mergeCell ref="A6:B6"/>
    <mergeCell ref="C6:F6"/>
    <mergeCell ref="A7:B7"/>
    <mergeCell ref="C7:F7"/>
    <mergeCell ref="A9:A11"/>
    <mergeCell ref="B9:B11"/>
    <mergeCell ref="C9:C11"/>
    <mergeCell ref="D9:D11"/>
  </mergeCells>
  <pageMargins left="0.78740157480314965" right="0.59055118110236227" top="0.59055118110236227" bottom="0.59055118110236227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2024-09-26T15:52:02Z</dcterms:created>
  <dcterms:modified xsi:type="dcterms:W3CDTF">2024-09-27T17:37:58Z</dcterms:modified>
</cp:coreProperties>
</file>