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128FE910-3F39-4F61-89C7-9BF2018CB9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analitico'!$A$1:$K$40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34" i="1"/>
  <c r="J35" i="1"/>
  <c r="K35" i="1" s="1"/>
  <c r="J36" i="1"/>
  <c r="K36" i="1" s="1"/>
  <c r="J29" i="1"/>
  <c r="K29" i="1" s="1"/>
  <c r="J30" i="1"/>
  <c r="J31" i="1"/>
  <c r="J32" i="1"/>
  <c r="J33" i="1"/>
  <c r="J26" i="1"/>
  <c r="K26" i="1" s="1"/>
  <c r="J22" i="1"/>
  <c r="J23" i="1"/>
  <c r="K23" i="1" s="1"/>
  <c r="J28" i="1"/>
  <c r="K28" i="1" s="1"/>
  <c r="J27" i="1"/>
  <c r="K27" i="1" s="1"/>
  <c r="J25" i="1"/>
  <c r="K25" i="1" s="1"/>
  <c r="J24" i="1"/>
  <c r="K24" i="1" s="1"/>
  <c r="J21" i="1"/>
  <c r="K21" i="1" s="1"/>
  <c r="J20" i="1"/>
  <c r="K20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<sst xmlns="http://schemas.openxmlformats.org/spreadsheetml/2006/main" count="135" uniqueCount="83">
  <si>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</si>
  <si>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</si>
  <si>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</si>
  <si>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</si>
  <si>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</si>
  <si>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CIENCIA, TECNOLOGÍA, CONOCIMIENTO E INNOVACIÓN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</si>
  <si>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</si>
  <si>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30</t>
    </r>
  </si>
  <si>
    <r>
      <rPr>
        <sz val="10"/>
        <rFont val="Times New Roman"/>
      </rPr>
      <t>Capítulo:</t>
    </r>
  </si>
  <si>
    <r>
      <rPr>
        <sz val="10"/>
        <rFont val="Times New Roman"/>
      </rPr>
      <t>AGENCIA NACIONAL DE INVESTIGACIÓN Y DESARROLLO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</si>
  <si>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</si>
  <si>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</si>
  <si>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</si>
  <si>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>INICIATIVA CIENTÍFICA MILENIO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</si>
  <si>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</si>
  <si>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</si>
  <si>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</si>
  <si>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</si>
  <si>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</si>
  <si>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</si>
  <si>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</si>
  <si>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</si>
  <si>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</si>
  <si>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</si>
  <si>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</si>
  <si>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</si>
  <si>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</si>
  <si>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</si>
  <si>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</si>
  <si>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</si>
  <si>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</si>
  <si>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</si>
  <si>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</si>
  <si>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</si>
  <si>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</si>
  <si>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</si>
  <si>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</si>
  <si>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</si>
  <si>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</si>
  <si>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</si>
  <si>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</si>
  <si>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003</t>
    </r>
  </si>
  <si>
    <r>
      <rPr>
        <sz val="10"/>
        <rFont val="Times New Roman"/>
      </rPr>
      <t>Fondo de Innovación, Ciencia y Tecnología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</si>
  <si>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</si>
  <si>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</si>
  <si>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</si>
  <si>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</si>
  <si>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</si>
  <si>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</si>
  <si>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</si>
  <si>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</si>
  <si>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</si>
  <si>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</si>
  <si>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</si>
  <si>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</si>
  <si>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</si>
  <si>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</si>
  <si>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</si>
  <si>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</si>
  <si>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</si>
  <si>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</si>
  <si>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</si>
  <si>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322</t>
    </r>
  </si>
  <si>
    <r>
      <rPr>
        <sz val="10"/>
        <rFont val="Times New Roman"/>
      </rPr>
      <t>Programa Iniciativa Científica Milenio</t>
    </r>
  </si>
  <si>
    <r>
      <rPr>
        <sz val="10"/>
        <rFont val="Times New Roman"/>
      </rPr>
      <t>422</t>
    </r>
  </si>
  <si>
    <r>
      <rPr>
        <sz val="10"/>
        <rFont val="Times New Roman"/>
      </rPr>
      <t>Centros Institutos Milenios</t>
    </r>
  </si>
  <si>
    <r>
      <rPr>
        <sz val="10"/>
        <rFont val="Times New Roman"/>
      </rPr>
      <t>423</t>
    </r>
  </si>
  <si>
    <r>
      <rPr>
        <sz val="10"/>
        <rFont val="Times New Roman"/>
      </rPr>
      <t>Nucleos Milenios</t>
    </r>
  </si>
  <si>
    <r>
      <rPr>
        <sz val="10"/>
        <rFont val="Times New Roman"/>
      </rPr>
      <t>424</t>
    </r>
  </si>
  <si>
    <r>
      <rPr>
        <sz val="10"/>
        <rFont val="Times New Roman"/>
      </rPr>
      <t>Proyección al Medio Externo y/o de Redes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</si>
  <si>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</si>
  <si>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</si>
  <si>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</si>
  <si>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</si>
  <si>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</si>
  <si>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</si>
  <si>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</si>
  <si>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</si>
  <si>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Otros integros al Fisco</t>
  </si>
  <si>
    <t>01</t>
  </si>
  <si>
    <t>Recuperaciones y Rembolsos por Licencias Médicas</t>
  </si>
  <si>
    <t>99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</si>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</sst>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name val="Times New Roman"/>
      <family val="2"/>
    </font>
  </fonts>
  <fills count="4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3" fontId="2" fillId="40" borderId="9" xfId="0" applyNumberFormat="1" applyFont="1" applyFill="1" applyBorder="1" applyAlignment="1">
      <alignment horizontal="right" vertical="center" wrapText="1"/>
    </xf>
    <xf numFmtId="164" fontId="2" fillId="41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8" borderId="9" xfId="0" applyFont="1" applyFill="1" applyBorder="1" applyAlignment="1">
      <alignment horizontal="left" vertical="top" wrapText="1"/>
    </xf>
    <xf numFmtId="0" fontId="2" fillId="39" borderId="9" xfId="0" applyFont="1" applyFill="1" applyBorder="1" applyAlignment="1" applyProtection="1">
      <alignment horizontal="left" vertical="top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7" borderId="13" xfId="0" applyNumberFormat="1" applyFont="1" applyFill="1" applyBorder="1" applyAlignment="1">
      <alignment horizontal="right" vertical="top" wrapText="1"/>
    </xf>
    <xf numFmtId="3" fontId="9" fillId="0" borderId="12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0"/>
  <sheetViews>
    <sheetView tabSelected="1" view="pageBreakPreview" zoomScaleNormal="100" zoomScaleSheetLayoutView="100" workbookViewId="0">
      <selection activeCell="H18" sqref="H18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4" customWidth="1"/>
    <col min="7" max="8" width="13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1"/>
      <c r="K1" s="1"/>
      <c r="L1" s="1"/>
    </row>
    <row r="2" spans="1:12" ht="17.100000000000001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1"/>
      <c r="K2" s="1"/>
      <c r="L2" s="1"/>
    </row>
    <row r="3" spans="1:12" ht="15" customHeight="1" x14ac:dyDescent="0.25">
      <c r="A3" s="22" t="s">
        <v>2</v>
      </c>
      <c r="B3" s="23"/>
      <c r="C3" s="23"/>
      <c r="D3" s="23"/>
      <c r="E3" s="23"/>
      <c r="F3" s="23"/>
      <c r="G3" s="23"/>
      <c r="H3" s="23"/>
      <c r="I3" s="23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4" t="s">
        <v>4</v>
      </c>
      <c r="B5" s="25"/>
      <c r="C5" s="26" t="s">
        <v>5</v>
      </c>
      <c r="D5" s="27"/>
      <c r="E5" s="27"/>
      <c r="F5" s="27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13</v>
      </c>
      <c r="D7" s="35"/>
      <c r="E7" s="35"/>
      <c r="F7" s="35"/>
      <c r="G7" s="1"/>
      <c r="H7" s="2" t="s">
        <v>14</v>
      </c>
      <c r="I7" s="2" t="s">
        <v>11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6" t="s">
        <v>16</v>
      </c>
      <c r="B9" s="36" t="s">
        <v>17</v>
      </c>
      <c r="C9" s="36" t="s">
        <v>18</v>
      </c>
      <c r="D9" s="36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7"/>
      <c r="B10" s="37"/>
      <c r="C10" s="37"/>
      <c r="D10" s="37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38" t="s">
        <v>32</v>
      </c>
      <c r="K10" s="38" t="s">
        <v>33</v>
      </c>
      <c r="L10" s="1"/>
    </row>
    <row r="11" spans="1:12" ht="30" customHeight="1" x14ac:dyDescent="0.25">
      <c r="A11" s="37"/>
      <c r="B11" s="37"/>
      <c r="C11" s="37"/>
      <c r="D11" s="37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39"/>
      <c r="K11" s="39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21314123</v>
      </c>
      <c r="F12" s="12">
        <v>21472052</v>
      </c>
      <c r="G12" s="12">
        <v>6385863</v>
      </c>
      <c r="H12" s="12">
        <v>22209318</v>
      </c>
      <c r="I12" s="12">
        <v>23426407</v>
      </c>
      <c r="J12" s="12">
        <f t="shared" ref="J12:J21" si="0">I12-H12</f>
        <v>1217089</v>
      </c>
      <c r="K12" s="13">
        <f>(J12/H12)</f>
        <v>5.4800827292400427E-2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11772335</v>
      </c>
      <c r="F13" s="16">
        <v>11772335</v>
      </c>
      <c r="G13" s="16">
        <v>2340903</v>
      </c>
      <c r="H13" s="16">
        <v>12266773</v>
      </c>
      <c r="I13" s="16">
        <v>15945899</v>
      </c>
      <c r="J13" s="16">
        <f t="shared" si="0"/>
        <v>3679126</v>
      </c>
      <c r="K13" s="17">
        <f>(J13/H13)</f>
        <v>0.29992615009668799</v>
      </c>
      <c r="L13" s="1"/>
    </row>
    <row r="14" spans="1:12" ht="15" customHeight="1" x14ac:dyDescent="0.25">
      <c r="A14" s="14" t="s">
        <v>36</v>
      </c>
      <c r="B14" s="14" t="s">
        <v>11</v>
      </c>
      <c r="C14" s="14" t="s">
        <v>36</v>
      </c>
      <c r="D14" s="15" t="s">
        <v>40</v>
      </c>
      <c r="E14" s="16">
        <v>11772335</v>
      </c>
      <c r="F14" s="16">
        <v>11772335</v>
      </c>
      <c r="G14" s="16">
        <v>2340903</v>
      </c>
      <c r="H14" s="16">
        <v>12266773</v>
      </c>
      <c r="I14" s="16">
        <v>15945899</v>
      </c>
      <c r="J14" s="16">
        <f t="shared" si="0"/>
        <v>3679126</v>
      </c>
      <c r="K14" s="17">
        <f>(J14/H14)</f>
        <v>0.29992615009668799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41</v>
      </c>
      <c r="D15" s="15" t="s">
        <v>42</v>
      </c>
      <c r="E15" s="16">
        <v>11772335</v>
      </c>
      <c r="F15" s="16">
        <v>11772335</v>
      </c>
      <c r="G15" s="16">
        <v>2340000</v>
      </c>
      <c r="H15" s="16">
        <v>12266773</v>
      </c>
      <c r="I15" s="16">
        <v>15945889</v>
      </c>
      <c r="J15" s="16">
        <f t="shared" si="0"/>
        <v>3679116</v>
      </c>
      <c r="K15" s="17">
        <f>(J15/H15)</f>
        <v>0.29992533488636336</v>
      </c>
      <c r="L15" s="1"/>
    </row>
    <row r="16" spans="1:12" ht="15" customHeight="1" x14ac:dyDescent="0.25">
      <c r="A16" s="14" t="s">
        <v>36</v>
      </c>
      <c r="B16" s="14" t="s">
        <v>36</v>
      </c>
      <c r="C16" s="14" t="s">
        <v>43</v>
      </c>
      <c r="D16" s="15" t="s">
        <v>44</v>
      </c>
      <c r="E16" s="16">
        <v>0</v>
      </c>
      <c r="F16" s="16">
        <v>0</v>
      </c>
      <c r="G16" s="16">
        <v>903</v>
      </c>
      <c r="H16" s="16">
        <v>0</v>
      </c>
      <c r="I16" s="16">
        <v>10</v>
      </c>
      <c r="J16" s="16">
        <f t="shared" ref="J16:J19" si="1">I16-H16</f>
        <v>10</v>
      </c>
      <c r="K16" s="17"/>
      <c r="L16" s="1"/>
    </row>
    <row r="17" spans="1:12" ht="15" customHeight="1" x14ac:dyDescent="0.25">
      <c r="A17" s="14" t="s">
        <v>45</v>
      </c>
      <c r="B17" s="14" t="s">
        <v>36</v>
      </c>
      <c r="C17" s="14" t="s">
        <v>36</v>
      </c>
      <c r="D17" s="15" t="s">
        <v>46</v>
      </c>
      <c r="E17" s="16">
        <v>0</v>
      </c>
      <c r="F17" s="16">
        <v>0</v>
      </c>
      <c r="G17" s="48">
        <v>55286</v>
      </c>
      <c r="H17" s="16">
        <v>0</v>
      </c>
      <c r="I17" s="16">
        <v>20</v>
      </c>
      <c r="J17" s="16">
        <f t="shared" si="1"/>
        <v>20</v>
      </c>
      <c r="K17" s="17"/>
      <c r="L17" s="1"/>
    </row>
    <row r="18" spans="1:12" ht="15" customHeight="1" x14ac:dyDescent="0.25">
      <c r="A18" s="14"/>
      <c r="B18" s="14" t="s">
        <v>79</v>
      </c>
      <c r="C18" s="14"/>
      <c r="D18" s="15" t="s">
        <v>80</v>
      </c>
      <c r="E18" s="16">
        <v>0</v>
      </c>
      <c r="F18" s="16">
        <v>0</v>
      </c>
      <c r="G18" s="48">
        <v>90</v>
      </c>
      <c r="H18" s="16">
        <v>0</v>
      </c>
      <c r="I18" s="16">
        <v>10</v>
      </c>
      <c r="J18" s="16">
        <f t="shared" si="1"/>
        <v>10</v>
      </c>
      <c r="K18" s="17"/>
      <c r="L18" s="1"/>
    </row>
    <row r="19" spans="1:12" ht="15" customHeight="1" x14ac:dyDescent="0.25">
      <c r="A19" s="14"/>
      <c r="B19" s="14" t="s">
        <v>81</v>
      </c>
      <c r="C19" s="14"/>
      <c r="D19" s="15" t="s">
        <v>82</v>
      </c>
      <c r="E19" s="16">
        <v>0</v>
      </c>
      <c r="F19" s="16">
        <v>0</v>
      </c>
      <c r="G19" s="48">
        <v>55196</v>
      </c>
      <c r="H19" s="16">
        <v>0</v>
      </c>
      <c r="I19" s="16">
        <v>10</v>
      </c>
      <c r="J19" s="16">
        <f t="shared" si="1"/>
        <v>10</v>
      </c>
      <c r="K19" s="17"/>
      <c r="L19" s="1"/>
    </row>
    <row r="20" spans="1:12" ht="15" customHeight="1" x14ac:dyDescent="0.25">
      <c r="A20" s="14" t="s">
        <v>47</v>
      </c>
      <c r="B20" s="14" t="s">
        <v>36</v>
      </c>
      <c r="C20" s="14" t="s">
        <v>36</v>
      </c>
      <c r="D20" s="15" t="s">
        <v>48</v>
      </c>
      <c r="E20" s="16">
        <v>9541778</v>
      </c>
      <c r="F20" s="16">
        <v>9532823</v>
      </c>
      <c r="G20" s="16">
        <v>3986982</v>
      </c>
      <c r="H20" s="16">
        <v>9942535</v>
      </c>
      <c r="I20" s="16">
        <v>7480478</v>
      </c>
      <c r="J20" s="16">
        <f t="shared" si="0"/>
        <v>-2462057</v>
      </c>
      <c r="K20" s="17">
        <f>(J20/H20)</f>
        <v>-0.24762869831486639</v>
      </c>
      <c r="L20" s="1"/>
    </row>
    <row r="21" spans="1:12" ht="15" customHeight="1" x14ac:dyDescent="0.25">
      <c r="A21" s="14" t="s">
        <v>36</v>
      </c>
      <c r="B21" s="14" t="s">
        <v>49</v>
      </c>
      <c r="C21" s="14" t="s">
        <v>36</v>
      </c>
      <c r="D21" s="15" t="s">
        <v>50</v>
      </c>
      <c r="E21" s="16">
        <v>9541778</v>
      </c>
      <c r="F21" s="16">
        <v>9532823</v>
      </c>
      <c r="G21" s="16">
        <v>3986982</v>
      </c>
      <c r="H21" s="16">
        <v>9942535</v>
      </c>
      <c r="I21" s="16">
        <v>7480478</v>
      </c>
      <c r="J21" s="16">
        <f t="shared" si="0"/>
        <v>-2462057</v>
      </c>
      <c r="K21" s="17">
        <f>(J21/H21)</f>
        <v>-0.24762869831486639</v>
      </c>
      <c r="L21" s="1"/>
    </row>
    <row r="22" spans="1:12" ht="15" customHeight="1" x14ac:dyDescent="0.25">
      <c r="A22" s="14" t="s">
        <v>51</v>
      </c>
      <c r="B22" s="14" t="s">
        <v>36</v>
      </c>
      <c r="C22" s="14" t="s">
        <v>36</v>
      </c>
      <c r="D22" s="15" t="s">
        <v>52</v>
      </c>
      <c r="E22" s="16">
        <v>0</v>
      </c>
      <c r="F22" s="16">
        <v>2692</v>
      </c>
      <c r="G22" s="16">
        <v>2692</v>
      </c>
      <c r="H22" s="16">
        <v>0</v>
      </c>
      <c r="I22" s="16">
        <v>0</v>
      </c>
      <c r="J22" s="16">
        <f t="shared" ref="J22:J23" si="2">I22-H22</f>
        <v>0</v>
      </c>
      <c r="K22" s="17"/>
      <c r="L22" s="1"/>
    </row>
    <row r="23" spans="1:12" ht="15" customHeight="1" x14ac:dyDescent="0.25">
      <c r="A23" s="14" t="s">
        <v>53</v>
      </c>
      <c r="B23" s="14" t="s">
        <v>36</v>
      </c>
      <c r="C23" s="14" t="s">
        <v>36</v>
      </c>
      <c r="D23" s="15" t="s">
        <v>54</v>
      </c>
      <c r="E23" s="16">
        <v>10</v>
      </c>
      <c r="F23" s="16">
        <v>164202</v>
      </c>
      <c r="G23" s="16">
        <v>0</v>
      </c>
      <c r="H23" s="16">
        <v>10</v>
      </c>
      <c r="I23" s="16">
        <v>10</v>
      </c>
      <c r="J23" s="16">
        <f t="shared" si="2"/>
        <v>0</v>
      </c>
      <c r="K23" s="17">
        <f t="shared" ref="K23" si="3">(J23/H23)</f>
        <v>0</v>
      </c>
      <c r="L23" s="1"/>
    </row>
    <row r="24" spans="1:12" ht="15" customHeight="1" x14ac:dyDescent="0.25">
      <c r="A24" s="10" t="s">
        <v>36</v>
      </c>
      <c r="B24" s="10" t="s">
        <v>36</v>
      </c>
      <c r="C24" s="10" t="s">
        <v>36</v>
      </c>
      <c r="D24" s="11" t="s">
        <v>55</v>
      </c>
      <c r="E24" s="12">
        <v>21314123</v>
      </c>
      <c r="F24" s="12">
        <v>21472052</v>
      </c>
      <c r="G24" s="12">
        <v>6332535</v>
      </c>
      <c r="H24" s="12">
        <v>22209318</v>
      </c>
      <c r="I24" s="12">
        <v>23426407</v>
      </c>
      <c r="J24" s="12">
        <f>I24-H24</f>
        <v>1217089</v>
      </c>
      <c r="K24" s="13">
        <f>(J24/H24)</f>
        <v>5.4800827292400427E-2</v>
      </c>
      <c r="L24" s="1"/>
    </row>
    <row r="25" spans="1:12" ht="15" customHeight="1" x14ac:dyDescent="0.25">
      <c r="A25" s="14" t="s">
        <v>56</v>
      </c>
      <c r="B25" s="14" t="s">
        <v>36</v>
      </c>
      <c r="C25" s="14" t="s">
        <v>36</v>
      </c>
      <c r="D25" s="15" t="s">
        <v>57</v>
      </c>
      <c r="E25" s="16">
        <v>710325</v>
      </c>
      <c r="F25" s="16">
        <v>701370</v>
      </c>
      <c r="G25" s="16">
        <v>279653</v>
      </c>
      <c r="H25" s="16">
        <v>740160</v>
      </c>
      <c r="I25" s="16">
        <v>828052</v>
      </c>
      <c r="J25" s="16">
        <f>I25-H25</f>
        <v>87892</v>
      </c>
      <c r="K25" s="17">
        <f>(J25/H25)</f>
        <v>0.11874729788153912</v>
      </c>
      <c r="L25" s="1"/>
    </row>
    <row r="26" spans="1:12" ht="15" customHeight="1" x14ac:dyDescent="0.25">
      <c r="A26" s="14" t="s">
        <v>58</v>
      </c>
      <c r="B26" s="14" t="s">
        <v>36</v>
      </c>
      <c r="C26" s="14" t="s">
        <v>36</v>
      </c>
      <c r="D26" s="15" t="s">
        <v>59</v>
      </c>
      <c r="E26" s="16">
        <v>138677</v>
      </c>
      <c r="F26" s="16">
        <v>138677</v>
      </c>
      <c r="G26" s="16">
        <v>46824</v>
      </c>
      <c r="H26" s="16">
        <v>144502</v>
      </c>
      <c r="I26" s="16">
        <v>144502</v>
      </c>
      <c r="J26" s="16">
        <f t="shared" ref="J26" si="4">I26-H26</f>
        <v>0</v>
      </c>
      <c r="K26" s="17">
        <f>(J26/H26)</f>
        <v>0</v>
      </c>
      <c r="L26" s="1"/>
    </row>
    <row r="27" spans="1:12" ht="15" customHeight="1" x14ac:dyDescent="0.25">
      <c r="A27" s="14" t="s">
        <v>60</v>
      </c>
      <c r="B27" s="14" t="s">
        <v>36</v>
      </c>
      <c r="C27" s="14" t="s">
        <v>36</v>
      </c>
      <c r="D27" s="15" t="s">
        <v>39</v>
      </c>
      <c r="E27" s="16">
        <v>20465111</v>
      </c>
      <c r="F27" s="16">
        <v>20465111</v>
      </c>
      <c r="G27" s="16">
        <v>5978315</v>
      </c>
      <c r="H27" s="16">
        <v>21324646</v>
      </c>
      <c r="I27" s="16">
        <v>22453833</v>
      </c>
      <c r="J27" s="16">
        <f t="shared" ref="J27:J28" si="5">I27-H27</f>
        <v>1129187</v>
      </c>
      <c r="K27" s="17">
        <f>(J27/H27)</f>
        <v>5.295220375522295E-2</v>
      </c>
      <c r="L27" s="1"/>
    </row>
    <row r="28" spans="1:12" ht="15" customHeight="1" x14ac:dyDescent="0.25">
      <c r="A28" s="14" t="s">
        <v>36</v>
      </c>
      <c r="B28" s="14" t="s">
        <v>49</v>
      </c>
      <c r="C28" s="14" t="s">
        <v>36</v>
      </c>
      <c r="D28" s="15" t="s">
        <v>61</v>
      </c>
      <c r="E28" s="16">
        <v>20465111</v>
      </c>
      <c r="F28" s="16">
        <v>20465111</v>
      </c>
      <c r="G28" s="16">
        <v>5978315</v>
      </c>
      <c r="H28" s="16">
        <v>21324646</v>
      </c>
      <c r="I28" s="16">
        <v>22453833</v>
      </c>
      <c r="J28" s="16">
        <f t="shared" si="5"/>
        <v>1129187</v>
      </c>
      <c r="K28" s="17">
        <f>(J28/H28)</f>
        <v>5.295220375522295E-2</v>
      </c>
      <c r="L28" s="1"/>
    </row>
    <row r="29" spans="1:12" ht="15" customHeight="1" x14ac:dyDescent="0.25">
      <c r="A29" s="14" t="s">
        <v>36</v>
      </c>
      <c r="B29" s="14" t="s">
        <v>36</v>
      </c>
      <c r="C29" s="14" t="s">
        <v>62</v>
      </c>
      <c r="D29" s="15" t="s">
        <v>63</v>
      </c>
      <c r="E29" s="16">
        <v>20465111</v>
      </c>
      <c r="F29" s="16">
        <v>20465111</v>
      </c>
      <c r="G29" s="16">
        <v>5978315</v>
      </c>
      <c r="H29" s="16">
        <v>21324646</v>
      </c>
      <c r="I29" s="16">
        <v>0</v>
      </c>
      <c r="J29" s="16">
        <f t="shared" ref="J29:J33" si="6">I29-H29</f>
        <v>-21324646</v>
      </c>
      <c r="K29" s="17">
        <f t="shared" ref="K29:K36" si="7">(J29/H29)</f>
        <v>-1</v>
      </c>
      <c r="L29" s="1"/>
    </row>
    <row r="30" spans="1:12" ht="15" customHeight="1" x14ac:dyDescent="0.25">
      <c r="A30" s="14" t="s">
        <v>36</v>
      </c>
      <c r="B30" s="14" t="s">
        <v>36</v>
      </c>
      <c r="C30" s="14" t="s">
        <v>64</v>
      </c>
      <c r="D30" s="15" t="s">
        <v>65</v>
      </c>
      <c r="E30" s="16">
        <v>0</v>
      </c>
      <c r="F30" s="16">
        <v>0</v>
      </c>
      <c r="G30" s="16">
        <v>0</v>
      </c>
      <c r="H30" s="16">
        <v>0</v>
      </c>
      <c r="I30" s="16">
        <v>15984280</v>
      </c>
      <c r="J30" s="16">
        <f t="shared" si="6"/>
        <v>15984280</v>
      </c>
      <c r="K30" s="17"/>
      <c r="L30" s="1"/>
    </row>
    <row r="31" spans="1:12" ht="15" customHeight="1" x14ac:dyDescent="0.25">
      <c r="A31" s="14" t="s">
        <v>36</v>
      </c>
      <c r="B31" s="14" t="s">
        <v>36</v>
      </c>
      <c r="C31" s="14" t="s">
        <v>66</v>
      </c>
      <c r="D31" s="15" t="s">
        <v>67</v>
      </c>
      <c r="E31" s="16">
        <v>0</v>
      </c>
      <c r="F31" s="16">
        <v>0</v>
      </c>
      <c r="G31" s="16">
        <v>0</v>
      </c>
      <c r="H31" s="16">
        <v>0</v>
      </c>
      <c r="I31" s="16">
        <v>6255289</v>
      </c>
      <c r="J31" s="16">
        <f t="shared" si="6"/>
        <v>6255289</v>
      </c>
      <c r="K31" s="17"/>
      <c r="L31" s="1"/>
    </row>
    <row r="32" spans="1:12" ht="15" customHeight="1" x14ac:dyDescent="0.25">
      <c r="A32" s="14" t="s">
        <v>36</v>
      </c>
      <c r="B32" s="14" t="s">
        <v>36</v>
      </c>
      <c r="C32" s="14" t="s">
        <v>68</v>
      </c>
      <c r="D32" s="15" t="s">
        <v>69</v>
      </c>
      <c r="E32" s="16">
        <v>0</v>
      </c>
      <c r="F32" s="16">
        <v>0</v>
      </c>
      <c r="G32" s="16">
        <v>0</v>
      </c>
      <c r="H32" s="16">
        <v>0</v>
      </c>
      <c r="I32" s="16">
        <v>214264</v>
      </c>
      <c r="J32" s="16">
        <f t="shared" si="6"/>
        <v>214264</v>
      </c>
      <c r="K32" s="17"/>
      <c r="L32" s="1"/>
    </row>
    <row r="33" spans="1:12" ht="15" customHeight="1" x14ac:dyDescent="0.25">
      <c r="A33" s="14" t="s">
        <v>70</v>
      </c>
      <c r="B33" s="14" t="s">
        <v>36</v>
      </c>
      <c r="C33" s="14" t="s">
        <v>36</v>
      </c>
      <c r="D33" s="15" t="s">
        <v>71</v>
      </c>
      <c r="E33" s="16">
        <v>0</v>
      </c>
      <c r="F33" s="16">
        <v>139152</v>
      </c>
      <c r="G33" s="16">
        <v>1</v>
      </c>
      <c r="H33" s="16">
        <v>0</v>
      </c>
      <c r="I33" s="16">
        <v>10</v>
      </c>
      <c r="J33" s="16">
        <f t="shared" si="6"/>
        <v>10</v>
      </c>
      <c r="K33" s="17"/>
      <c r="L33" s="1"/>
    </row>
    <row r="34" spans="1:12" ht="15" customHeight="1" x14ac:dyDescent="0.25">
      <c r="A34" s="14"/>
      <c r="B34" s="14">
        <v>99</v>
      </c>
      <c r="C34" s="14"/>
      <c r="D34" s="15" t="s">
        <v>78</v>
      </c>
      <c r="E34" s="16">
        <v>0</v>
      </c>
      <c r="F34" s="16">
        <v>139152</v>
      </c>
      <c r="G34" s="16">
        <v>1</v>
      </c>
      <c r="H34" s="16">
        <v>0</v>
      </c>
      <c r="I34" s="16">
        <v>10</v>
      </c>
      <c r="J34" s="16">
        <f t="shared" ref="J34" si="8">I34-H34</f>
        <v>10</v>
      </c>
      <c r="K34" s="17"/>
      <c r="L34" s="1"/>
    </row>
    <row r="35" spans="1:12" ht="15" customHeight="1" x14ac:dyDescent="0.25">
      <c r="A35" s="14" t="s">
        <v>72</v>
      </c>
      <c r="B35" s="14" t="s">
        <v>36</v>
      </c>
      <c r="C35" s="14" t="s">
        <v>36</v>
      </c>
      <c r="D35" s="15" t="s">
        <v>73</v>
      </c>
      <c r="E35" s="16">
        <v>10</v>
      </c>
      <c r="F35" s="16">
        <v>27742</v>
      </c>
      <c r="G35" s="16">
        <v>27742</v>
      </c>
      <c r="H35" s="16">
        <v>10</v>
      </c>
      <c r="I35" s="16">
        <v>10</v>
      </c>
      <c r="J35" s="16">
        <f t="shared" ref="J35:J36" si="9">I35-H35</f>
        <v>0</v>
      </c>
      <c r="K35" s="17">
        <f t="shared" si="7"/>
        <v>0</v>
      </c>
      <c r="L35" s="1"/>
    </row>
    <row r="36" spans="1:12" ht="15" customHeight="1" x14ac:dyDescent="0.25">
      <c r="A36" s="44" t="s">
        <v>36</v>
      </c>
      <c r="B36" s="44" t="s">
        <v>74</v>
      </c>
      <c r="C36" s="44" t="s">
        <v>36</v>
      </c>
      <c r="D36" s="45" t="s">
        <v>75</v>
      </c>
      <c r="E36" s="46">
        <v>10</v>
      </c>
      <c r="F36" s="46">
        <v>27742</v>
      </c>
      <c r="G36" s="46">
        <v>27742</v>
      </c>
      <c r="H36" s="46">
        <v>10</v>
      </c>
      <c r="I36" s="46">
        <v>10</v>
      </c>
      <c r="J36" s="46">
        <f t="shared" si="9"/>
        <v>0</v>
      </c>
      <c r="K36" s="47">
        <f t="shared" si="7"/>
        <v>0</v>
      </c>
      <c r="L36" s="1"/>
    </row>
    <row r="37" spans="1:12" ht="1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" customHeight="1" x14ac:dyDescent="0.25">
      <c r="A38" s="40" t="s">
        <v>76</v>
      </c>
      <c r="B38" s="41"/>
      <c r="C38" s="41"/>
      <c r="D38" s="41"/>
      <c r="E38" s="18">
        <v>21314113</v>
      </c>
      <c r="F38" s="18">
        <v>21305158</v>
      </c>
      <c r="G38" s="18">
        <v>6304792</v>
      </c>
      <c r="H38" s="18">
        <v>22209308</v>
      </c>
      <c r="I38" s="18">
        <v>23426387</v>
      </c>
      <c r="J38" s="18">
        <v>1217079</v>
      </c>
      <c r="K38" s="19">
        <v>5.4800401705447102E-2</v>
      </c>
      <c r="L38" s="1"/>
    </row>
    <row r="39" spans="1:12" ht="15" customHeight="1" x14ac:dyDescent="0.25">
      <c r="A39" s="42" t="s">
        <v>77</v>
      </c>
      <c r="B39" s="43"/>
      <c r="C39" s="43"/>
      <c r="D39" s="43"/>
      <c r="E39" s="43"/>
      <c r="F39" s="43"/>
      <c r="G39" s="43"/>
      <c r="H39" s="43"/>
      <c r="I39" s="43"/>
      <c r="J39" s="1"/>
      <c r="K39" s="1"/>
      <c r="L39" s="1"/>
    </row>
    <row r="40" spans="1:12" ht="5.0999999999999996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</sheetData>
  <mergeCells count="17">
    <mergeCell ref="J10:J11"/>
    <mergeCell ref="K10:K11"/>
    <mergeCell ref="A38:D38"/>
    <mergeCell ref="A39:I39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59055118110236227" right="0.39370078740157483" top="0.39370078740157483" bottom="0.39370078740157483" header="0" footer="0"/>
  <pageSetup scale="85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2024-09-25T23:58:43Z</dcterms:modified>
</cp:coreProperties>
</file>