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3BF4EB1E-18D8-4E22-8430-86FF900D2257}" xr6:coauthVersionLast="47" xr6:coauthVersionMax="47" xr10:uidLastSave="{00000000-0000-0000-0000-000000000000}"/>
  <bookViews>
    <workbookView xWindow="28680" yWindow="-75" windowWidth="29040" windowHeight="15840" xr2:uid="{00000000-000D-0000-FFFF-FFFF00000000}"/>
  </bookViews>
  <sheets>
    <sheet name="cuadro Comparativo analitico" sheetId="1" r:id="rId1"/>
  </sheets>
  <definedNames>
    <definedName name="_xlnm.Print_Area" localSheetId="0">'cuadro Comparativo analitico'!$A$1:$K$34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J24" i="1"/>
  <c r="K24" i="1" s="1"/>
  <c r="J23" i="1"/>
  <c r="K23" i="1" s="1"/>
  <c r="K22" i="1"/>
  <c r="J22" i="1"/>
  <c r="J21" i="1"/>
  <c r="K21" i="1" s="1"/>
  <c r="J20" i="1"/>
  <c r="K20" i="1" s="1"/>
  <c r="J19" i="1"/>
  <c r="K19" i="1" s="1"/>
  <c r="J18" i="1"/>
  <c r="K18" i="1" s="1"/>
  <c r="K16" i="1"/>
  <c r="J16" i="1"/>
  <c r="J15" i="1"/>
  <c r="K15" i="1" s="1"/>
  <c r="J14" i="1"/>
  <c r="K14" i="1" s="1"/>
  <c r="K13" i="1"/>
  <c r="J13" i="1"/>
  <c r="K12" i="1"/>
  <c r="J12" i="1"/>
</calcChain>
</file>

<file path=xl/sharedStrings.xml><?xml version="1.0" encoding="utf-8"?>
<sst xmlns="http://schemas.openxmlformats.org/spreadsheetml/2006/main" count="106" uniqueCount="67">
  <si>
    <r>
      <rPr>
        <b/>
        <sz val="12"/>
        <rFont val="Times New Roman"/>
        <family val="1"/>
      </rPr>
      <t>PROYECTO DE LEY DE PRESUPUESTOS PARA EL AÑO 2025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</si>
  <si>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</si>
  <si>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</si>
  <si>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</si>
  <si>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</si>
  <si>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TESORO PÚBLICO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</si>
  <si>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</si>
  <si>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50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</si>
  <si>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</si>
  <si>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FISCO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</si>
  <si>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</si>
  <si>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</si>
  <si>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</si>
  <si>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FONDO DE APOYO AL TRANSPORTE PÚBLICO Y LA CONECTIVIDAD REGIONAL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</si>
  <si>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</si>
  <si>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</si>
  <si>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</si>
  <si>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</si>
  <si>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</si>
  <si>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</si>
  <si>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</si>
  <si>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</si>
  <si>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</si>
  <si>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</si>
  <si>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</si>
  <si>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</si>
  <si>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</si>
  <si>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</si>
  <si>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2024  (Inicial + Reajuste + Leyes Especiales)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</si>
  <si>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</si>
  <si>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</si>
  <si>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</si>
  <si>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PROYECTO DE LEY DE PRESUPUESTOS AÑO 2025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</si>
  <si>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</si>
  <si>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</si>
  <si>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</si>
  <si>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>(En $ de 2025)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</si>
  <si>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</si>
  <si>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</si>
  <si>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11</t>
    </r>
  </si>
  <si>
    <r>
      <rPr>
        <sz val="10"/>
        <rFont val="Times New Roman"/>
        <family val="1"/>
      </rPr>
      <t>VENTA DE ACTIVOS FINANCIEROS</t>
    </r>
  </si>
  <si>
    <r>
      <rPr>
        <sz val="10"/>
        <rFont val="Times New Roman"/>
        <family val="1"/>
      </rPr>
      <t>Venta o Rescate de Títulos y Valores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</si>
  <si>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</si>
  <si>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</si>
  <si>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</si>
  <si>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</si>
  <si>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050</t>
    </r>
  </si>
  <si>
    <r>
      <rPr>
        <sz val="10"/>
        <rFont val="Times New Roman"/>
        <family val="1"/>
      </rPr>
      <t>De Operaciones Complementarias</t>
    </r>
  </si>
  <si>
    <r>
      <rPr>
        <sz val="10"/>
        <rFont val="Times New Roman"/>
        <family val="1"/>
      </rPr>
      <t>090</t>
    </r>
  </si>
  <si>
    <r>
      <rPr>
        <sz val="10"/>
        <rFont val="Times New Roman"/>
        <family val="1"/>
      </rPr>
      <t>De Subsidio Nacional al Transporte Público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</si>
  <si>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</si>
  <si>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30</t>
    </r>
  </si>
  <si>
    <r>
      <rPr>
        <sz val="10"/>
        <rFont val="Times New Roman"/>
        <family val="1"/>
      </rPr>
      <t>ADQUISICIÓN DE ACTIVOS FINANCIEROS</t>
    </r>
  </si>
  <si>
    <r>
      <rPr>
        <sz val="10"/>
        <rFont val="Times New Roman"/>
        <family val="1"/>
      </rPr>
      <t>Compra de Títulos y Valores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</si>
  <si>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</si>
  <si>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</si>
  <si>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Al Gobierno Central</t>
    </r>
  </si>
  <si>
    <r>
      <rPr>
        <sz val="10"/>
        <rFont val="Times New Roman"/>
        <family val="1"/>
      </rPr>
      <t>250</t>
    </r>
  </si>
  <si>
    <r>
      <rPr>
        <sz val="10"/>
        <rFont val="Times New Roman"/>
        <family val="1"/>
      </rPr>
      <t>Financiamiento Gobiernos Regionales</t>
    </r>
  </si>
  <si>
    <r>
      <rPr>
        <sz val="10"/>
        <rFont val="Times New Roman"/>
        <family val="1"/>
      </rPr>
      <t>260</t>
    </r>
  </si>
  <si>
    <r>
      <rPr>
        <sz val="10"/>
        <rFont val="Times New Roman"/>
        <family val="1"/>
      </rPr>
      <t>Empresas y Sociedades del Estado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</si>
  <si>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</si>
  <si>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</si>
  <si>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</si>
  <si>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Aplicación Ley N°20.378 - Fondo de Apoyo al Transporte Público y la Conectividad Regional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</si>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</sst>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3" fontId="3" fillId="0" borderId="12" xfId="0" applyNumberFormat="1" applyFont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33"/>
  <sheetViews>
    <sheetView tabSelected="1" workbookViewId="0">
      <selection activeCell="O17" sqref="O17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8" width="13.28515625" customWidth="1"/>
    <col min="9" max="9" width="15.1406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1"/>
      <c r="K1" s="1"/>
      <c r="L1" s="1"/>
    </row>
    <row r="2" spans="1:12" ht="17.100000000000001" customHeight="1" x14ac:dyDescent="0.25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1"/>
      <c r="K2" s="1"/>
      <c r="L2" s="1"/>
    </row>
    <row r="3" spans="1:12" ht="15" customHeight="1" x14ac:dyDescent="0.25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7" t="s">
        <v>4</v>
      </c>
      <c r="B5" s="28"/>
      <c r="C5" s="29" t="s">
        <v>5</v>
      </c>
      <c r="D5" s="30"/>
      <c r="E5" s="30"/>
      <c r="F5" s="30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7" t="s">
        <v>8</v>
      </c>
      <c r="B6" s="38"/>
      <c r="C6" s="39" t="s">
        <v>9</v>
      </c>
      <c r="D6" s="40"/>
      <c r="E6" s="40"/>
      <c r="F6" s="40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1" t="s">
        <v>12</v>
      </c>
      <c r="B7" s="42"/>
      <c r="C7" s="43" t="s">
        <v>13</v>
      </c>
      <c r="D7" s="44"/>
      <c r="E7" s="44"/>
      <c r="F7" s="44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45" t="s">
        <v>17</v>
      </c>
      <c r="B9" s="45" t="s">
        <v>18</v>
      </c>
      <c r="C9" s="45" t="s">
        <v>19</v>
      </c>
      <c r="D9" s="45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46"/>
      <c r="B10" s="46"/>
      <c r="C10" s="46"/>
      <c r="D10" s="46"/>
      <c r="E10" s="6" t="s">
        <v>28</v>
      </c>
      <c r="F10" s="7" t="s">
        <v>29</v>
      </c>
      <c r="G10" s="7" t="s">
        <v>30</v>
      </c>
      <c r="H10" s="7" t="s">
        <v>31</v>
      </c>
      <c r="I10" s="7" t="s">
        <v>32</v>
      </c>
      <c r="J10" s="31" t="s">
        <v>33</v>
      </c>
      <c r="K10" s="31" t="s">
        <v>34</v>
      </c>
      <c r="L10" s="1"/>
    </row>
    <row r="11" spans="1:12" ht="30" customHeight="1" x14ac:dyDescent="0.25">
      <c r="A11" s="46"/>
      <c r="B11" s="46"/>
      <c r="C11" s="46"/>
      <c r="D11" s="46"/>
      <c r="E11" s="9" t="s">
        <v>35</v>
      </c>
      <c r="F11" s="8" t="s">
        <v>35</v>
      </c>
      <c r="G11" s="8" t="s">
        <v>35</v>
      </c>
      <c r="H11" s="8" t="s">
        <v>36</v>
      </c>
      <c r="I11" s="8" t="s">
        <v>36</v>
      </c>
      <c r="J11" s="32"/>
      <c r="K11" s="32"/>
      <c r="L11" s="1"/>
    </row>
    <row r="12" spans="1:12" ht="15" customHeight="1" x14ac:dyDescent="0.25">
      <c r="A12" s="10" t="s">
        <v>37</v>
      </c>
      <c r="B12" s="10" t="s">
        <v>37</v>
      </c>
      <c r="C12" s="10" t="s">
        <v>37</v>
      </c>
      <c r="D12" s="11" t="s">
        <v>38</v>
      </c>
      <c r="E12" s="12">
        <v>485068614</v>
      </c>
      <c r="F12" s="12">
        <v>485068614</v>
      </c>
      <c r="G12" s="12">
        <v>268970525</v>
      </c>
      <c r="H12" s="12">
        <v>505441496</v>
      </c>
      <c r="I12" s="12">
        <v>502195158</v>
      </c>
      <c r="J12" s="12">
        <f>I12-H12</f>
        <v>-3246338</v>
      </c>
      <c r="K12" s="13">
        <f>(J12/H12)</f>
        <v>-6.4227769696218219E-3</v>
      </c>
      <c r="L12" s="1"/>
    </row>
    <row r="13" spans="1:12" ht="15" customHeight="1" x14ac:dyDescent="0.25">
      <c r="A13" s="14" t="s">
        <v>39</v>
      </c>
      <c r="B13" s="14" t="s">
        <v>37</v>
      </c>
      <c r="C13" s="14" t="s">
        <v>37</v>
      </c>
      <c r="D13" s="15" t="s">
        <v>40</v>
      </c>
      <c r="E13" s="16">
        <v>10</v>
      </c>
      <c r="F13" s="16">
        <v>10</v>
      </c>
      <c r="G13" s="16">
        <v>0</v>
      </c>
      <c r="H13" s="16">
        <v>10</v>
      </c>
      <c r="I13" s="16">
        <v>7431620</v>
      </c>
      <c r="J13" s="16">
        <f>I13-H13</f>
        <v>7431610</v>
      </c>
      <c r="K13" s="17">
        <f>(J13/H13)</f>
        <v>743161</v>
      </c>
      <c r="L13" s="1"/>
    </row>
    <row r="14" spans="1:12" ht="15" customHeight="1" x14ac:dyDescent="0.25">
      <c r="A14" s="14" t="s">
        <v>37</v>
      </c>
      <c r="B14" s="14" t="s">
        <v>11</v>
      </c>
      <c r="C14" s="14" t="s">
        <v>37</v>
      </c>
      <c r="D14" s="15" t="s">
        <v>41</v>
      </c>
      <c r="E14" s="16">
        <v>10</v>
      </c>
      <c r="F14" s="16">
        <v>10</v>
      </c>
      <c r="G14" s="16">
        <v>0</v>
      </c>
      <c r="H14" s="16">
        <v>10</v>
      </c>
      <c r="I14" s="16">
        <v>7431620</v>
      </c>
      <c r="J14" s="16">
        <f>I14-H14</f>
        <v>7431610</v>
      </c>
      <c r="K14" s="17">
        <f>(J14/H14)</f>
        <v>743161</v>
      </c>
      <c r="L14" s="1"/>
    </row>
    <row r="15" spans="1:12" ht="15" customHeight="1" x14ac:dyDescent="0.25">
      <c r="A15" s="14" t="s">
        <v>42</v>
      </c>
      <c r="B15" s="14" t="s">
        <v>37</v>
      </c>
      <c r="C15" s="14" t="s">
        <v>37</v>
      </c>
      <c r="D15" s="15" t="s">
        <v>43</v>
      </c>
      <c r="E15" s="16">
        <v>485068604</v>
      </c>
      <c r="F15" s="16">
        <v>485068604</v>
      </c>
      <c r="G15" s="16">
        <v>268970525</v>
      </c>
      <c r="H15" s="16">
        <v>505441486</v>
      </c>
      <c r="I15" s="16">
        <v>494763538</v>
      </c>
      <c r="J15" s="16">
        <f>I15-H15</f>
        <v>-10677948</v>
      </c>
      <c r="K15" s="17">
        <f>(J15/H15)</f>
        <v>-2.1125982523721845E-2</v>
      </c>
      <c r="L15" s="1"/>
    </row>
    <row r="16" spans="1:12" ht="15" customHeight="1" x14ac:dyDescent="0.25">
      <c r="A16" s="14" t="s">
        <v>37</v>
      </c>
      <c r="B16" s="14" t="s">
        <v>44</v>
      </c>
      <c r="C16" s="14" t="s">
        <v>37</v>
      </c>
      <c r="D16" s="15" t="s">
        <v>45</v>
      </c>
      <c r="E16" s="16">
        <v>485068604</v>
      </c>
      <c r="F16" s="16">
        <v>485068604</v>
      </c>
      <c r="G16" s="16">
        <v>268970525</v>
      </c>
      <c r="H16" s="16">
        <v>505441486</v>
      </c>
      <c r="I16" s="16">
        <v>494763538</v>
      </c>
      <c r="J16" s="16">
        <f>I16-H16</f>
        <v>-10677948</v>
      </c>
      <c r="K16" s="17">
        <f>(J16/H16)</f>
        <v>-2.1125982523721845E-2</v>
      </c>
      <c r="L16" s="1"/>
    </row>
    <row r="17" spans="1:12" ht="15" customHeight="1" x14ac:dyDescent="0.25">
      <c r="A17" s="14" t="s">
        <v>37</v>
      </c>
      <c r="B17" s="14" t="s">
        <v>37</v>
      </c>
      <c r="C17" s="14" t="s">
        <v>46</v>
      </c>
      <c r="D17" s="15" t="s">
        <v>47</v>
      </c>
      <c r="E17" s="16">
        <v>436975989</v>
      </c>
      <c r="F17" s="16">
        <v>436975989</v>
      </c>
      <c r="G17" s="16">
        <v>268970525</v>
      </c>
      <c r="H17" s="16">
        <v>455328981</v>
      </c>
      <c r="I17" s="16">
        <v>455328981</v>
      </c>
      <c r="J17" s="18">
        <v>0</v>
      </c>
      <c r="K17" s="17">
        <v>0</v>
      </c>
      <c r="L17" s="1"/>
    </row>
    <row r="18" spans="1:12" ht="15" customHeight="1" x14ac:dyDescent="0.25">
      <c r="A18" s="14" t="s">
        <v>37</v>
      </c>
      <c r="B18" s="14" t="s">
        <v>37</v>
      </c>
      <c r="C18" s="14" t="s">
        <v>48</v>
      </c>
      <c r="D18" s="15" t="s">
        <v>49</v>
      </c>
      <c r="E18" s="16">
        <v>48092615</v>
      </c>
      <c r="F18" s="16">
        <v>48092615</v>
      </c>
      <c r="G18" s="16">
        <v>0</v>
      </c>
      <c r="H18" s="16">
        <v>50112505</v>
      </c>
      <c r="I18" s="16">
        <v>39434557</v>
      </c>
      <c r="J18" s="16">
        <f t="shared" ref="J18:J25" si="0">I18-H18</f>
        <v>-10677948</v>
      </c>
      <c r="K18" s="17">
        <f t="shared" ref="K18:K24" si="1">(J18/H18)</f>
        <v>-0.21307950979501025</v>
      </c>
      <c r="L18" s="1"/>
    </row>
    <row r="19" spans="1:12" ht="15" customHeight="1" x14ac:dyDescent="0.25">
      <c r="A19" s="10" t="s">
        <v>37</v>
      </c>
      <c r="B19" s="10" t="s">
        <v>37</v>
      </c>
      <c r="C19" s="10" t="s">
        <v>37</v>
      </c>
      <c r="D19" s="11" t="s">
        <v>50</v>
      </c>
      <c r="E19" s="12">
        <v>485068614</v>
      </c>
      <c r="F19" s="12">
        <v>485068614</v>
      </c>
      <c r="G19" s="12">
        <v>268970525</v>
      </c>
      <c r="H19" s="12">
        <v>505441496</v>
      </c>
      <c r="I19" s="12">
        <v>502195158</v>
      </c>
      <c r="J19" s="12">
        <f t="shared" si="0"/>
        <v>-3246338</v>
      </c>
      <c r="K19" s="13">
        <f t="shared" si="1"/>
        <v>-6.4227769696218219E-3</v>
      </c>
      <c r="L19" s="1"/>
    </row>
    <row r="20" spans="1:12" ht="15" customHeight="1" x14ac:dyDescent="0.25">
      <c r="A20" s="14" t="s">
        <v>51</v>
      </c>
      <c r="B20" s="14" t="s">
        <v>37</v>
      </c>
      <c r="C20" s="14" t="s">
        <v>37</v>
      </c>
      <c r="D20" s="15" t="s">
        <v>52</v>
      </c>
      <c r="E20" s="16">
        <v>213268108</v>
      </c>
      <c r="F20" s="16">
        <v>213268108</v>
      </c>
      <c r="G20" s="16">
        <v>0</v>
      </c>
      <c r="H20" s="16">
        <v>233640990</v>
      </c>
      <c r="I20" s="16">
        <v>10</v>
      </c>
      <c r="J20" s="16">
        <f t="shared" si="0"/>
        <v>-233640980</v>
      </c>
      <c r="K20" s="17">
        <f t="shared" si="1"/>
        <v>-0.99999995719929113</v>
      </c>
      <c r="L20" s="1"/>
    </row>
    <row r="21" spans="1:12" ht="15" customHeight="1" x14ac:dyDescent="0.25">
      <c r="A21" s="14" t="s">
        <v>37</v>
      </c>
      <c r="B21" s="14" t="s">
        <v>11</v>
      </c>
      <c r="C21" s="14" t="s">
        <v>37</v>
      </c>
      <c r="D21" s="15" t="s">
        <v>53</v>
      </c>
      <c r="E21" s="16">
        <v>213268108</v>
      </c>
      <c r="F21" s="16">
        <v>213268108</v>
      </c>
      <c r="G21" s="16">
        <v>0</v>
      </c>
      <c r="H21" s="16">
        <v>233640990</v>
      </c>
      <c r="I21" s="16">
        <v>10</v>
      </c>
      <c r="J21" s="16">
        <f t="shared" si="0"/>
        <v>-233640980</v>
      </c>
      <c r="K21" s="17">
        <f t="shared" si="1"/>
        <v>-0.99999995719929113</v>
      </c>
      <c r="L21" s="1"/>
    </row>
    <row r="22" spans="1:12" ht="15" customHeight="1" x14ac:dyDescent="0.25">
      <c r="A22" s="14" t="s">
        <v>54</v>
      </c>
      <c r="B22" s="14" t="s">
        <v>37</v>
      </c>
      <c r="C22" s="14" t="s">
        <v>37</v>
      </c>
      <c r="D22" s="15" t="s">
        <v>55</v>
      </c>
      <c r="E22" s="16">
        <v>271800506</v>
      </c>
      <c r="F22" s="16">
        <v>271800506</v>
      </c>
      <c r="G22" s="16">
        <v>268970525</v>
      </c>
      <c r="H22" s="16">
        <v>271800506</v>
      </c>
      <c r="I22" s="16">
        <v>502195148</v>
      </c>
      <c r="J22" s="16">
        <f t="shared" si="0"/>
        <v>230394642</v>
      </c>
      <c r="K22" s="17">
        <f t="shared" si="1"/>
        <v>0.84766082812222576</v>
      </c>
      <c r="L22" s="1"/>
    </row>
    <row r="23" spans="1:12" ht="15" customHeight="1" x14ac:dyDescent="0.25">
      <c r="A23" s="14" t="s">
        <v>37</v>
      </c>
      <c r="B23" s="14" t="s">
        <v>44</v>
      </c>
      <c r="C23" s="14" t="s">
        <v>37</v>
      </c>
      <c r="D23" s="15" t="s">
        <v>56</v>
      </c>
      <c r="E23" s="16">
        <v>271800496</v>
      </c>
      <c r="F23" s="16">
        <v>271800496</v>
      </c>
      <c r="G23" s="16">
        <v>268970525</v>
      </c>
      <c r="H23" s="16">
        <v>271800496</v>
      </c>
      <c r="I23" s="16">
        <v>502195138</v>
      </c>
      <c r="J23" s="16">
        <f t="shared" si="0"/>
        <v>230394642</v>
      </c>
      <c r="K23" s="17">
        <f t="shared" si="1"/>
        <v>0.84766085930910151</v>
      </c>
      <c r="L23" s="1"/>
    </row>
    <row r="24" spans="1:12" ht="15" customHeight="1" x14ac:dyDescent="0.25">
      <c r="A24" s="14" t="s">
        <v>37</v>
      </c>
      <c r="B24" s="14" t="s">
        <v>37</v>
      </c>
      <c r="C24" s="14" t="s">
        <v>57</v>
      </c>
      <c r="D24" s="15" t="s">
        <v>58</v>
      </c>
      <c r="E24" s="16">
        <v>271800496</v>
      </c>
      <c r="F24" s="16">
        <v>271800496</v>
      </c>
      <c r="G24" s="16">
        <v>268970525</v>
      </c>
      <c r="H24" s="16">
        <v>271800496</v>
      </c>
      <c r="I24" s="22">
        <v>330090926</v>
      </c>
      <c r="J24" s="16">
        <f t="shared" si="0"/>
        <v>58290430</v>
      </c>
      <c r="K24" s="17">
        <f t="shared" si="1"/>
        <v>0.21446035183099887</v>
      </c>
      <c r="L24" s="1"/>
    </row>
    <row r="25" spans="1:12" ht="15" customHeight="1" x14ac:dyDescent="0.25">
      <c r="A25" s="14" t="s">
        <v>37</v>
      </c>
      <c r="B25" s="14" t="s">
        <v>37</v>
      </c>
      <c r="C25" s="14" t="s">
        <v>59</v>
      </c>
      <c r="D25" s="15" t="s">
        <v>60</v>
      </c>
      <c r="E25" s="16">
        <v>0</v>
      </c>
      <c r="F25" s="16">
        <v>0</v>
      </c>
      <c r="G25" s="16">
        <v>0</v>
      </c>
      <c r="H25" s="16">
        <v>0</v>
      </c>
      <c r="I25" s="16">
        <v>172104212</v>
      </c>
      <c r="J25" s="16">
        <f t="shared" si="0"/>
        <v>172104212</v>
      </c>
      <c r="K25" s="17">
        <v>0</v>
      </c>
      <c r="L25" s="1"/>
    </row>
    <row r="26" spans="1:12" ht="15" customHeight="1" x14ac:dyDescent="0.25">
      <c r="A26" s="14" t="s">
        <v>37</v>
      </c>
      <c r="B26" s="14" t="s">
        <v>61</v>
      </c>
      <c r="C26" s="14" t="s">
        <v>37</v>
      </c>
      <c r="D26" s="15" t="s">
        <v>62</v>
      </c>
      <c r="E26" s="16">
        <v>10</v>
      </c>
      <c r="F26" s="16">
        <v>10</v>
      </c>
      <c r="G26" s="16">
        <v>0</v>
      </c>
      <c r="H26" s="16">
        <v>10</v>
      </c>
      <c r="I26" s="16">
        <v>10</v>
      </c>
      <c r="J26" s="18">
        <v>0</v>
      </c>
      <c r="K26" s="17">
        <v>0</v>
      </c>
      <c r="L26" s="1"/>
    </row>
    <row r="27" spans="1:12" ht="27" customHeight="1" x14ac:dyDescent="0.25">
      <c r="A27" s="14" t="s">
        <v>37</v>
      </c>
      <c r="B27" s="14" t="s">
        <v>37</v>
      </c>
      <c r="C27" s="14" t="s">
        <v>63</v>
      </c>
      <c r="D27" s="15" t="s">
        <v>64</v>
      </c>
      <c r="E27" s="16">
        <v>10</v>
      </c>
      <c r="F27" s="16">
        <v>10</v>
      </c>
      <c r="G27" s="16">
        <v>0</v>
      </c>
      <c r="H27" s="16">
        <v>10</v>
      </c>
      <c r="I27" s="16">
        <v>10</v>
      </c>
      <c r="J27" s="16">
        <v>0</v>
      </c>
      <c r="K27" s="17">
        <v>0</v>
      </c>
      <c r="L27" s="1"/>
    </row>
    <row r="28" spans="1:12" ht="15" customHeight="1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"/>
    </row>
    <row r="29" spans="1:12" ht="15" customHeight="1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"/>
    </row>
    <row r="30" spans="1:12" ht="1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5" customHeight="1" x14ac:dyDescent="0.25">
      <c r="A31" s="33" t="s">
        <v>65</v>
      </c>
      <c r="B31" s="34"/>
      <c r="C31" s="34"/>
      <c r="D31" s="34"/>
      <c r="E31" s="20">
        <v>271800506</v>
      </c>
      <c r="F31" s="20">
        <v>271800506</v>
      </c>
      <c r="G31" s="20">
        <v>268970525</v>
      </c>
      <c r="H31" s="20">
        <v>271800506</v>
      </c>
      <c r="I31" s="20">
        <v>502195148</v>
      </c>
      <c r="J31" s="20">
        <v>230394642</v>
      </c>
      <c r="K31" s="21">
        <v>0.84766082812222576</v>
      </c>
      <c r="L31" s="1"/>
    </row>
    <row r="32" spans="1:12" ht="15" customHeight="1" x14ac:dyDescent="0.25">
      <c r="A32" s="35" t="s">
        <v>66</v>
      </c>
      <c r="B32" s="36"/>
      <c r="C32" s="36"/>
      <c r="D32" s="36"/>
      <c r="E32" s="36"/>
      <c r="F32" s="36"/>
      <c r="G32" s="36"/>
      <c r="H32" s="36"/>
      <c r="I32" s="36"/>
      <c r="J32" s="1"/>
      <c r="K32" s="1"/>
      <c r="L32" s="1"/>
    </row>
    <row r="33" spans="1:12" ht="5.0999999999999996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</sheetData>
  <mergeCells count="17">
    <mergeCell ref="J10:J11"/>
    <mergeCell ref="K10:K11"/>
    <mergeCell ref="A31:D31"/>
    <mergeCell ref="A32:I32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.25" right="0.25" top="0.75" bottom="0.75" header="0.3" footer="0.3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2024-09-27T13:34:13Z</dcterms:modified>
</cp:coreProperties>
</file>