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D27408FE-4736-4401-ABF8-AE53CF02C6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analitico'!$A$1:$J$32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I25" i="1"/>
  <c r="I24" i="1"/>
  <c r="J24" i="1" s="1"/>
  <c r="J23" i="1"/>
  <c r="I23" i="1"/>
  <c r="J22" i="1"/>
  <c r="I22" i="1"/>
  <c r="I21" i="1"/>
  <c r="J21" i="1" s="1"/>
  <c r="I20" i="1"/>
  <c r="J20" i="1" s="1"/>
  <c r="I19" i="1"/>
  <c r="J19" i="1" s="1"/>
  <c r="I16" i="1"/>
  <c r="J16" i="1" s="1"/>
  <c r="J15" i="1"/>
  <c r="I15" i="1"/>
  <c r="I14" i="1"/>
  <c r="J14" i="1" s="1"/>
  <c r="J13" i="1"/>
  <c r="I13" i="1"/>
  <c r="J12" i="1"/>
  <c r="I12" i="1"/>
</calcChain>
</file>

<file path=xl/sharedStrings.xml><?xml version="1.0" encoding="utf-8"?>
<sst xmlns="http://schemas.openxmlformats.org/spreadsheetml/2006/main" count="67" uniqueCount="58">
  <si>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</si>
  <si>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</si>
  <si>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</si>
  <si>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</si>
  <si>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</si>
  <si>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CIENCIA, TECNOLOGÍA, CONOCIMIENTO E INNOVACIÓN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</si>
  <si>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</si>
  <si>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30</t>
    </r>
  </si>
  <si>
    <r>
      <rPr>
        <sz val="10"/>
        <rFont val="Aptos Narrow"/>
      </rPr>
      <t xml:space="preserve"> 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</si>
  <si>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</si>
  <si>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</si>
  <si>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</si>
  <si>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</si>
  <si>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</si>
  <si>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</si>
  <si>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</si>
  <si>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</si>
  <si>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</si>
  <si>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</si>
  <si>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</si>
  <si>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</si>
  <si>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</si>
  <si>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</si>
  <si>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</si>
  <si>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</si>
  <si>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</si>
  <si>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</si>
  <si>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</si>
  <si>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</si>
  <si>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</si>
  <si>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</si>
  <si>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</si>
  <si>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</si>
  <si>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</si>
  <si>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</si>
  <si>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</si>
  <si>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</si>
  <si>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</si>
  <si>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</si>
  <si>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</si>
  <si>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</si>
  <si>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</si>
  <si>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</si>
  <si>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</si>
  <si>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</si>
  <si>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</si>
  <si>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</si>
  <si>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24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</si>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</sst>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10"/>
      <color rgb="FF000000"/>
      <name val="SansSerif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10"/>
      <name val="Aptos Narrow"/>
    </font>
    <font>
      <sz val="8"/>
      <name val="Times New Roman"/>
    </font>
  </fonts>
  <fills count="4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14" borderId="1" xfId="0" applyFont="1" applyFill="1" applyBorder="1" applyAlignment="1">
      <alignment horizontal="center" vertical="top" wrapText="1"/>
    </xf>
    <xf numFmtId="0" fontId="2" fillId="18" borderId="6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1" borderId="7" xfId="0" applyFont="1" applyFill="1" applyBorder="1" applyAlignment="1">
      <alignment horizontal="center" vertical="top" wrapText="1"/>
    </xf>
    <xf numFmtId="0" fontId="2" fillId="22" borderId="7" xfId="0" applyFont="1" applyFill="1" applyBorder="1" applyAlignment="1">
      <alignment horizontal="center" vertical="top" wrapText="1"/>
    </xf>
    <xf numFmtId="0" fontId="2" fillId="23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>
      <alignment horizontal="center" vertical="center" wrapText="1"/>
    </xf>
    <xf numFmtId="0" fontId="3" fillId="26" borderId="5" xfId="0" applyFont="1" applyFill="1" applyBorder="1" applyAlignment="1">
      <alignment horizontal="center" vertical="top" wrapText="1"/>
    </xf>
    <xf numFmtId="3" fontId="2" fillId="29" borderId="5" xfId="0" applyNumberFormat="1" applyFont="1" applyFill="1" applyBorder="1" applyAlignment="1">
      <alignment horizontal="right" vertical="top" wrapText="1"/>
    </xf>
    <xf numFmtId="164" fontId="2" fillId="30" borderId="5" xfId="0" applyNumberFormat="1" applyFont="1" applyFill="1" applyBorder="1" applyAlignment="1">
      <alignment horizontal="right" vertical="top" wrapText="1"/>
    </xf>
    <xf numFmtId="0" fontId="3" fillId="31" borderId="9" xfId="0" applyFont="1" applyFill="1" applyBorder="1" applyAlignment="1">
      <alignment horizontal="center" vertical="top" wrapText="1"/>
    </xf>
    <xf numFmtId="3" fontId="3" fillId="34" borderId="9" xfId="0" applyNumberFormat="1" applyFont="1" applyFill="1" applyBorder="1" applyAlignment="1">
      <alignment horizontal="right" vertical="top" wrapText="1"/>
    </xf>
    <xf numFmtId="164" fontId="3" fillId="35" borderId="9" xfId="0" applyNumberFormat="1" applyFont="1" applyFill="1" applyBorder="1" applyAlignment="1">
      <alignment horizontal="right" vertical="top" wrapText="1"/>
    </xf>
    <xf numFmtId="0" fontId="0" fillId="36" borderId="9" xfId="0" applyFill="1" applyBorder="1" applyAlignment="1" applyProtection="1">
      <alignment wrapText="1"/>
      <protection locked="0"/>
    </xf>
    <xf numFmtId="0" fontId="0" fillId="37" borderId="10" xfId="0" applyFill="1" applyBorder="1" applyAlignment="1" applyProtection="1">
      <alignment wrapText="1"/>
      <protection locked="0"/>
    </xf>
    <xf numFmtId="0" fontId="0" fillId="38" borderId="11" xfId="0" applyFill="1" applyBorder="1" applyAlignment="1" applyProtection="1">
      <alignment wrapText="1"/>
      <protection locked="0"/>
    </xf>
    <xf numFmtId="0" fontId="0" fillId="39" borderId="12" xfId="0" applyFill="1" applyBorder="1" applyAlignment="1" applyProtection="1">
      <alignment wrapText="1"/>
      <protection locked="0"/>
    </xf>
    <xf numFmtId="0" fontId="0" fillId="40" borderId="13" xfId="0" applyFill="1" applyBorder="1" applyAlignment="1" applyProtection="1">
      <alignment wrapText="1"/>
      <protection locked="0"/>
    </xf>
    <xf numFmtId="0" fontId="0" fillId="41" borderId="14" xfId="0" applyFill="1" applyBorder="1" applyAlignment="1" applyProtection="1">
      <alignment wrapText="1"/>
      <protection locked="0"/>
    </xf>
    <xf numFmtId="3" fontId="2" fillId="44" borderId="6" xfId="0" applyNumberFormat="1" applyFont="1" applyFill="1" applyBorder="1" applyAlignment="1">
      <alignment horizontal="right" vertical="center" wrapText="1"/>
    </xf>
    <xf numFmtId="164" fontId="2" fillId="45" borderId="6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4" fillId="12" borderId="1" xfId="0" applyFont="1" applyFill="1" applyBorder="1" applyAlignment="1">
      <alignment horizontal="left" vertical="top" wrapText="1"/>
    </xf>
    <xf numFmtId="0" fontId="4" fillId="13" borderId="1" xfId="0" applyFont="1" applyFill="1" applyBorder="1" applyAlignment="1" applyProtection="1">
      <alignment horizontal="left" vertical="top" wrapText="1"/>
      <protection locked="0"/>
    </xf>
    <xf numFmtId="0" fontId="2" fillId="15" borderId="4" xfId="0" applyFont="1" applyFill="1" applyBorder="1" applyAlignment="1">
      <alignment horizontal="center" vertical="center" wrapText="1"/>
    </xf>
    <xf numFmtId="0" fontId="2" fillId="20" borderId="4" xfId="0" applyFont="1" applyFill="1" applyBorder="1" applyAlignment="1" applyProtection="1">
      <alignment horizontal="center" vertical="center" wrapText="1"/>
      <protection locked="0"/>
    </xf>
    <xf numFmtId="0" fontId="2" fillId="16" borderId="5" xfId="0" applyFont="1" applyFill="1" applyBorder="1" applyAlignment="1">
      <alignment horizontal="center" vertical="center" wrapText="1"/>
    </xf>
    <xf numFmtId="0" fontId="2" fillId="17" borderId="5" xfId="0" applyFont="1" applyFill="1" applyBorder="1" applyAlignment="1" applyProtection="1">
      <alignment horizontal="center" vertical="center" wrapText="1"/>
      <protection locked="0"/>
    </xf>
    <xf numFmtId="0" fontId="2" fillId="23" borderId="8" xfId="0" applyFont="1" applyFill="1" applyBorder="1" applyAlignment="1">
      <alignment horizontal="center" vertical="center" wrapText="1"/>
    </xf>
    <xf numFmtId="0" fontId="2" fillId="25" borderId="8" xfId="0" applyFont="1" applyFill="1" applyBorder="1" applyAlignment="1" applyProtection="1">
      <alignment horizontal="center" vertical="center" wrapText="1"/>
      <protection locked="0"/>
    </xf>
    <xf numFmtId="0" fontId="2" fillId="27" borderId="5" xfId="0" applyFont="1" applyFill="1" applyBorder="1" applyAlignment="1">
      <alignment horizontal="left" vertical="top" wrapText="1"/>
    </xf>
    <xf numFmtId="0" fontId="2" fillId="28" borderId="5" xfId="0" applyFont="1" applyFill="1" applyBorder="1" applyAlignment="1" applyProtection="1">
      <alignment horizontal="left" vertical="top" wrapText="1"/>
      <protection locked="0"/>
    </xf>
    <xf numFmtId="0" fontId="3" fillId="32" borderId="9" xfId="0" applyFont="1" applyFill="1" applyBorder="1" applyAlignment="1">
      <alignment horizontal="left" vertical="top" wrapText="1"/>
    </xf>
    <xf numFmtId="0" fontId="3" fillId="33" borderId="9" xfId="0" applyFont="1" applyFill="1" applyBorder="1" applyAlignment="1" applyProtection="1">
      <alignment horizontal="left" vertical="top" wrapText="1"/>
      <protection locked="0"/>
    </xf>
    <xf numFmtId="0" fontId="2" fillId="42" borderId="6" xfId="0" applyFont="1" applyFill="1" applyBorder="1" applyAlignment="1">
      <alignment horizontal="left" vertical="top" wrapText="1"/>
    </xf>
    <xf numFmtId="0" fontId="2" fillId="43" borderId="6" xfId="0" applyFont="1" applyFill="1" applyBorder="1" applyAlignment="1" applyProtection="1">
      <alignment horizontal="left" vertical="top" wrapText="1"/>
      <protection locked="0"/>
    </xf>
    <xf numFmtId="0" fontId="5" fillId="46" borderId="1" xfId="0" applyFont="1" applyFill="1" applyBorder="1" applyAlignment="1">
      <alignment horizontal="left" wrapText="1"/>
    </xf>
    <xf numFmtId="0" fontId="5" fillId="47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32"/>
  <sheetViews>
    <sheetView tabSelected="1" view="pageBreakPreview" zoomScaleNormal="100" zoomScaleSheetLayoutView="100" workbookViewId="0">
      <selection activeCell="O15" sqref="O15"/>
    </sheetView>
  </sheetViews>
  <sheetFormatPr baseColWidth="10" defaultColWidth="9.140625" defaultRowHeight="15"/>
  <cols>
    <col min="1" max="1" width="4.7109375" customWidth="1"/>
    <col min="2" max="2" width="5" customWidth="1"/>
    <col min="3" max="3" width="45.140625" customWidth="1"/>
    <col min="4" max="4" width="13.28515625" customWidth="1"/>
    <col min="5" max="5" width="14" customWidth="1"/>
    <col min="6" max="7" width="13.28515625" customWidth="1"/>
    <col min="8" max="8" width="14.5703125" customWidth="1"/>
    <col min="9" max="10" width="13.28515625" customWidth="1"/>
    <col min="11" max="11" width="5.42578125" customWidth="1"/>
  </cols>
  <sheetData>
    <row r="1" spans="1:11" ht="17.100000000000001" customHeight="1">
      <c r="A1" s="24" t="s">
        <v>0</v>
      </c>
      <c r="B1" s="25"/>
      <c r="C1" s="25"/>
      <c r="D1" s="25"/>
      <c r="E1" s="25"/>
      <c r="F1" s="25"/>
      <c r="G1" s="25"/>
      <c r="H1" s="25"/>
      <c r="I1" s="1"/>
      <c r="J1" s="1"/>
      <c r="K1" s="1"/>
    </row>
    <row r="2" spans="1:11" ht="17.100000000000001" customHeight="1">
      <c r="A2" s="24" t="s">
        <v>1</v>
      </c>
      <c r="B2" s="25"/>
      <c r="C2" s="25"/>
      <c r="D2" s="25"/>
      <c r="E2" s="25"/>
      <c r="F2" s="25"/>
      <c r="G2" s="25"/>
      <c r="H2" s="25"/>
      <c r="I2" s="1"/>
      <c r="J2" s="1"/>
      <c r="K2" s="1"/>
    </row>
    <row r="3" spans="1:11" ht="15" customHeight="1">
      <c r="A3" s="26" t="s">
        <v>2</v>
      </c>
      <c r="B3" s="27"/>
      <c r="C3" s="27"/>
      <c r="D3" s="27"/>
      <c r="E3" s="27"/>
      <c r="F3" s="27"/>
      <c r="G3" s="27"/>
      <c r="H3" s="27"/>
      <c r="I3" s="1"/>
      <c r="J3" s="1"/>
      <c r="K3" s="1"/>
    </row>
    <row r="4" spans="1:11" ht="15" customHeight="1">
      <c r="A4" s="1"/>
      <c r="B4" s="1"/>
      <c r="C4" s="1"/>
      <c r="D4" s="1"/>
      <c r="E4" s="1"/>
      <c r="F4" s="2" t="s">
        <v>3</v>
      </c>
      <c r="G4" s="1"/>
      <c r="H4" s="1"/>
      <c r="I4" s="1"/>
      <c r="J4" s="1"/>
      <c r="K4" s="1"/>
    </row>
    <row r="5" spans="1:11" ht="15" customHeight="1">
      <c r="A5" s="28" t="s">
        <v>4</v>
      </c>
      <c r="B5" s="29"/>
      <c r="C5" s="30" t="s">
        <v>5</v>
      </c>
      <c r="D5" s="31"/>
      <c r="E5" s="31"/>
      <c r="F5" s="1"/>
      <c r="G5" s="2" t="s">
        <v>6</v>
      </c>
      <c r="H5" s="2" t="s">
        <v>7</v>
      </c>
      <c r="I5" s="1"/>
      <c r="J5" s="1"/>
      <c r="K5" s="1"/>
    </row>
    <row r="6" spans="1:11" ht="15" customHeight="1">
      <c r="A6" s="32" t="s">
        <v>8</v>
      </c>
      <c r="B6" s="33"/>
      <c r="C6" s="33"/>
      <c r="D6" s="33"/>
      <c r="E6" s="33"/>
      <c r="F6" s="1"/>
      <c r="G6" s="1"/>
      <c r="H6" s="1"/>
      <c r="I6" s="1"/>
      <c r="J6" s="1"/>
      <c r="K6" s="1"/>
    </row>
    <row r="7" spans="1:11" ht="15" customHeight="1">
      <c r="A7" s="32" t="s">
        <v>8</v>
      </c>
      <c r="B7" s="33"/>
      <c r="C7" s="33"/>
      <c r="D7" s="33"/>
      <c r="E7" s="33"/>
      <c r="F7" s="1"/>
      <c r="G7" s="1"/>
      <c r="H7" s="1"/>
      <c r="I7" s="1"/>
      <c r="J7" s="1"/>
      <c r="K7" s="1"/>
    </row>
    <row r="8" spans="1:11" ht="15" customHeight="1">
      <c r="A8" s="1"/>
      <c r="B8" s="1"/>
      <c r="C8" s="1"/>
      <c r="D8" s="1"/>
      <c r="E8" s="1"/>
      <c r="F8" s="3" t="s">
        <v>9</v>
      </c>
      <c r="G8" s="1"/>
      <c r="H8" s="1"/>
      <c r="I8" s="1"/>
      <c r="J8" s="1"/>
      <c r="K8" s="1"/>
    </row>
    <row r="9" spans="1:11" ht="15" customHeight="1">
      <c r="A9" s="34" t="s">
        <v>10</v>
      </c>
      <c r="B9" s="36" t="s">
        <v>11</v>
      </c>
      <c r="C9" s="37"/>
      <c r="D9" s="4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5" t="s">
        <v>17</v>
      </c>
      <c r="J9" s="5" t="s">
        <v>18</v>
      </c>
      <c r="K9" s="1"/>
    </row>
    <row r="10" spans="1:11" ht="80.099999999999994" customHeight="1">
      <c r="A10" s="35"/>
      <c r="B10" s="37"/>
      <c r="C10" s="37"/>
      <c r="D10" s="6" t="s">
        <v>19</v>
      </c>
      <c r="E10" s="7" t="s">
        <v>20</v>
      </c>
      <c r="F10" s="7" t="s">
        <v>21</v>
      </c>
      <c r="G10" s="7" t="s">
        <v>22</v>
      </c>
      <c r="H10" s="7" t="s">
        <v>23</v>
      </c>
      <c r="I10" s="38" t="s">
        <v>24</v>
      </c>
      <c r="J10" s="38" t="s">
        <v>25</v>
      </c>
      <c r="K10" s="1"/>
    </row>
    <row r="11" spans="1:11" ht="30" customHeight="1">
      <c r="A11" s="35"/>
      <c r="B11" s="37"/>
      <c r="C11" s="37"/>
      <c r="D11" s="9" t="s">
        <v>26</v>
      </c>
      <c r="E11" s="8" t="s">
        <v>26</v>
      </c>
      <c r="F11" s="8" t="s">
        <v>26</v>
      </c>
      <c r="G11" s="8" t="s">
        <v>27</v>
      </c>
      <c r="H11" s="8" t="s">
        <v>27</v>
      </c>
      <c r="I11" s="39"/>
      <c r="J11" s="39"/>
      <c r="K11" s="1"/>
    </row>
    <row r="12" spans="1:11" ht="15" customHeight="1">
      <c r="A12" s="10" t="s">
        <v>28</v>
      </c>
      <c r="B12" s="40" t="s">
        <v>29</v>
      </c>
      <c r="C12" s="41"/>
      <c r="D12" s="11">
        <v>541400215</v>
      </c>
      <c r="E12" s="11">
        <v>550872075</v>
      </c>
      <c r="F12" s="11">
        <v>288143433</v>
      </c>
      <c r="G12" s="11">
        <v>564132948</v>
      </c>
      <c r="H12" s="11">
        <v>571740379</v>
      </c>
      <c r="I12" s="11">
        <f>H12-G12</f>
        <v>7607431</v>
      </c>
      <c r="J12" s="12">
        <f>(I12/G12)</f>
        <v>1.348517406574168E-2</v>
      </c>
      <c r="K12" s="1"/>
    </row>
    <row r="13" spans="1:11" ht="15" customHeight="1">
      <c r="A13" s="13" t="s">
        <v>30</v>
      </c>
      <c r="B13" s="42" t="s">
        <v>31</v>
      </c>
      <c r="C13" s="43"/>
      <c r="D13" s="14">
        <v>23175602</v>
      </c>
      <c r="E13" s="14">
        <v>22297602</v>
      </c>
      <c r="F13" s="14">
        <v>118188</v>
      </c>
      <c r="G13" s="14">
        <v>24142891</v>
      </c>
      <c r="H13" s="14">
        <v>18183351</v>
      </c>
      <c r="I13" s="14">
        <f>H13-G13</f>
        <v>-5959540</v>
      </c>
      <c r="J13" s="15">
        <f>(I13/G13)</f>
        <v>-0.24684450590445031</v>
      </c>
      <c r="K13" s="1"/>
    </row>
    <row r="14" spans="1:11" ht="15" customHeight="1">
      <c r="A14" s="13" t="s">
        <v>32</v>
      </c>
      <c r="B14" s="42" t="s">
        <v>33</v>
      </c>
      <c r="C14" s="43"/>
      <c r="D14" s="14">
        <v>5187</v>
      </c>
      <c r="E14" s="14">
        <v>5187</v>
      </c>
      <c r="F14" s="14">
        <v>0</v>
      </c>
      <c r="G14" s="14">
        <v>5405</v>
      </c>
      <c r="H14" s="14">
        <v>0</v>
      </c>
      <c r="I14" s="14">
        <f>H14-G14</f>
        <v>-5405</v>
      </c>
      <c r="J14" s="15">
        <f>(I14/G14)</f>
        <v>-1</v>
      </c>
      <c r="K14" s="1"/>
    </row>
    <row r="15" spans="1:11" ht="15" customHeight="1">
      <c r="A15" s="13" t="s">
        <v>34</v>
      </c>
      <c r="B15" s="42" t="s">
        <v>35</v>
      </c>
      <c r="C15" s="43"/>
      <c r="D15" s="14">
        <v>5449901</v>
      </c>
      <c r="E15" s="14">
        <v>5449901</v>
      </c>
      <c r="F15" s="14">
        <v>10564984</v>
      </c>
      <c r="G15" s="14">
        <v>5678794</v>
      </c>
      <c r="H15" s="14">
        <v>5678844</v>
      </c>
      <c r="I15" s="14">
        <f>H15-G15</f>
        <v>50</v>
      </c>
      <c r="J15" s="15">
        <f>(I15/G15)</f>
        <v>8.8046863471363811E-6</v>
      </c>
      <c r="K15" s="1"/>
    </row>
    <row r="16" spans="1:11" ht="15" customHeight="1">
      <c r="A16" s="13" t="s">
        <v>36</v>
      </c>
      <c r="B16" s="42" t="s">
        <v>37</v>
      </c>
      <c r="C16" s="43"/>
      <c r="D16" s="14">
        <v>512769465</v>
      </c>
      <c r="E16" s="14">
        <v>513538254</v>
      </c>
      <c r="F16" s="14">
        <v>276756501</v>
      </c>
      <c r="G16" s="14">
        <v>534305798</v>
      </c>
      <c r="H16" s="14">
        <v>547878124</v>
      </c>
      <c r="I16" s="14">
        <f>H16-G16</f>
        <v>13572326</v>
      </c>
      <c r="J16" s="15">
        <f>(I16/G16)</f>
        <v>2.5401794348486557E-2</v>
      </c>
      <c r="K16" s="1"/>
    </row>
    <row r="17" spans="1:11" ht="15" customHeight="1">
      <c r="A17" s="13" t="s">
        <v>38</v>
      </c>
      <c r="B17" s="42" t="s">
        <v>39</v>
      </c>
      <c r="C17" s="43"/>
      <c r="D17" s="14">
        <v>0</v>
      </c>
      <c r="E17" s="14">
        <v>407081</v>
      </c>
      <c r="F17" s="14">
        <v>703760</v>
      </c>
      <c r="G17" s="14">
        <v>0</v>
      </c>
      <c r="H17" s="14">
        <v>0</v>
      </c>
      <c r="I17" s="16"/>
      <c r="J17" s="15" t="s">
        <v>28</v>
      </c>
      <c r="K17" s="1"/>
    </row>
    <row r="18" spans="1:11" ht="15" customHeight="1">
      <c r="A18" s="13" t="s">
        <v>40</v>
      </c>
      <c r="B18" s="42" t="s">
        <v>41</v>
      </c>
      <c r="C18" s="43"/>
      <c r="D18" s="14">
        <v>60</v>
      </c>
      <c r="E18" s="14">
        <v>9174050</v>
      </c>
      <c r="F18" s="14">
        <v>0</v>
      </c>
      <c r="G18" s="14">
        <v>60</v>
      </c>
      <c r="H18" s="14">
        <v>60</v>
      </c>
      <c r="I18" s="16"/>
      <c r="J18" s="15" t="s">
        <v>28</v>
      </c>
      <c r="K18" s="1"/>
    </row>
    <row r="19" spans="1:11" ht="15" customHeight="1">
      <c r="A19" s="10" t="s">
        <v>28</v>
      </c>
      <c r="B19" s="40" t="s">
        <v>42</v>
      </c>
      <c r="C19" s="41"/>
      <c r="D19" s="11">
        <v>541400215</v>
      </c>
      <c r="E19" s="11">
        <v>550872075</v>
      </c>
      <c r="F19" s="11">
        <v>287179093</v>
      </c>
      <c r="G19" s="11">
        <v>564132948</v>
      </c>
      <c r="H19" s="11">
        <v>571740379</v>
      </c>
      <c r="I19" s="11">
        <f t="shared" ref="I19:I25" si="0">H19-G19</f>
        <v>7607431</v>
      </c>
      <c r="J19" s="12">
        <f t="shared" ref="J19:J25" si="1">(I19/G19)</f>
        <v>1.348517406574168E-2</v>
      </c>
      <c r="K19" s="1"/>
    </row>
    <row r="20" spans="1:11" ht="15" customHeight="1">
      <c r="A20" s="13" t="s">
        <v>43</v>
      </c>
      <c r="B20" s="42" t="s">
        <v>44</v>
      </c>
      <c r="C20" s="43"/>
      <c r="D20" s="14">
        <v>24830300</v>
      </c>
      <c r="E20" s="14">
        <v>24517261</v>
      </c>
      <c r="F20" s="14">
        <v>14488618</v>
      </c>
      <c r="G20" s="14">
        <v>25873181</v>
      </c>
      <c r="H20" s="14">
        <v>27329190</v>
      </c>
      <c r="I20" s="14">
        <f t="shared" si="0"/>
        <v>1456009</v>
      </c>
      <c r="J20" s="15">
        <f t="shared" si="1"/>
        <v>5.6274835320790279E-2</v>
      </c>
      <c r="K20" s="1"/>
    </row>
    <row r="21" spans="1:11" ht="15" customHeight="1">
      <c r="A21" s="13" t="s">
        <v>45</v>
      </c>
      <c r="B21" s="42" t="s">
        <v>46</v>
      </c>
      <c r="C21" s="43"/>
      <c r="D21" s="14">
        <v>6485455</v>
      </c>
      <c r="E21" s="14">
        <v>6485455</v>
      </c>
      <c r="F21" s="14">
        <v>3364520</v>
      </c>
      <c r="G21" s="14">
        <v>6757850</v>
      </c>
      <c r="H21" s="14">
        <v>7051286</v>
      </c>
      <c r="I21" s="14">
        <f t="shared" si="0"/>
        <v>293436</v>
      </c>
      <c r="J21" s="15">
        <f t="shared" si="1"/>
        <v>4.3421502400911534E-2</v>
      </c>
      <c r="K21" s="1"/>
    </row>
    <row r="22" spans="1:11" ht="15" customHeight="1">
      <c r="A22" s="13" t="s">
        <v>47</v>
      </c>
      <c r="B22" s="42" t="s">
        <v>31</v>
      </c>
      <c r="C22" s="43"/>
      <c r="D22" s="14">
        <v>491662695</v>
      </c>
      <c r="E22" s="14">
        <v>490986009</v>
      </c>
      <c r="F22" s="14">
        <v>256427378</v>
      </c>
      <c r="G22" s="14">
        <v>512306442</v>
      </c>
      <c r="H22" s="14">
        <v>521844746</v>
      </c>
      <c r="I22" s="14">
        <f t="shared" si="0"/>
        <v>9538304</v>
      </c>
      <c r="J22" s="15">
        <f t="shared" si="1"/>
        <v>1.8618356549965069E-2</v>
      </c>
      <c r="K22" s="1"/>
    </row>
    <row r="23" spans="1:11" ht="15" customHeight="1">
      <c r="A23" s="13" t="s">
        <v>48</v>
      </c>
      <c r="B23" s="42" t="s">
        <v>49</v>
      </c>
      <c r="C23" s="43"/>
      <c r="D23" s="14">
        <v>124749</v>
      </c>
      <c r="E23" s="14">
        <v>1749694</v>
      </c>
      <c r="F23" s="14">
        <v>1369379</v>
      </c>
      <c r="G23" s="14">
        <v>129987</v>
      </c>
      <c r="H23" s="14">
        <v>60</v>
      </c>
      <c r="I23" s="14">
        <f t="shared" si="0"/>
        <v>-129927</v>
      </c>
      <c r="J23" s="15">
        <f t="shared" si="1"/>
        <v>-0.99953841537999955</v>
      </c>
      <c r="K23" s="1"/>
    </row>
    <row r="24" spans="1:11" ht="15" customHeight="1">
      <c r="A24" s="13" t="s">
        <v>50</v>
      </c>
      <c r="B24" s="42" t="s">
        <v>51</v>
      </c>
      <c r="C24" s="43"/>
      <c r="D24" s="14">
        <v>1155629</v>
      </c>
      <c r="E24" s="14">
        <v>1155629</v>
      </c>
      <c r="F24" s="14">
        <v>317987</v>
      </c>
      <c r="G24" s="14">
        <v>1204165</v>
      </c>
      <c r="H24" s="14">
        <v>1460022</v>
      </c>
      <c r="I24" s="14">
        <f t="shared" si="0"/>
        <v>255857</v>
      </c>
      <c r="J24" s="15">
        <f t="shared" si="1"/>
        <v>0.2124766954694747</v>
      </c>
      <c r="K24" s="1"/>
    </row>
    <row r="25" spans="1:11" ht="15" customHeight="1">
      <c r="A25" s="13" t="s">
        <v>52</v>
      </c>
      <c r="B25" s="42" t="s">
        <v>53</v>
      </c>
      <c r="C25" s="43"/>
      <c r="D25" s="14">
        <v>17141327</v>
      </c>
      <c r="E25" s="14">
        <v>14397564</v>
      </c>
      <c r="F25" s="14">
        <v>906830</v>
      </c>
      <c r="G25" s="14">
        <v>17861263</v>
      </c>
      <c r="H25" s="14">
        <v>14055015</v>
      </c>
      <c r="I25" s="14">
        <f t="shared" si="0"/>
        <v>-3806248</v>
      </c>
      <c r="J25" s="15">
        <f t="shared" si="1"/>
        <v>-0.21310071969714572</v>
      </c>
      <c r="K25" s="1"/>
    </row>
    <row r="26" spans="1:11" ht="15" customHeight="1">
      <c r="A26" s="13" t="s">
        <v>54</v>
      </c>
      <c r="B26" s="42" t="s">
        <v>55</v>
      </c>
      <c r="C26" s="43"/>
      <c r="D26" s="14">
        <v>60</v>
      </c>
      <c r="E26" s="14">
        <v>11580463</v>
      </c>
      <c r="F26" s="14">
        <v>10304381</v>
      </c>
      <c r="G26" s="14">
        <v>60</v>
      </c>
      <c r="H26" s="14">
        <v>60</v>
      </c>
      <c r="I26" s="16"/>
      <c r="J26" s="15" t="s">
        <v>28</v>
      </c>
      <c r="K26" s="1"/>
    </row>
    <row r="27" spans="1:11" ht="15" customHeight="1">
      <c r="A27" s="16"/>
      <c r="B27" s="17"/>
      <c r="C27" s="18"/>
      <c r="D27" s="16"/>
      <c r="E27" s="16"/>
      <c r="F27" s="16"/>
      <c r="G27" s="16"/>
      <c r="H27" s="16"/>
      <c r="I27" s="16"/>
      <c r="J27" s="16"/>
      <c r="K27" s="1"/>
    </row>
    <row r="28" spans="1:11" ht="15" customHeight="1">
      <c r="A28" s="19"/>
      <c r="B28" s="20"/>
      <c r="C28" s="21"/>
      <c r="D28" s="19"/>
      <c r="E28" s="19"/>
      <c r="F28" s="19"/>
      <c r="G28" s="19"/>
      <c r="H28" s="19"/>
      <c r="I28" s="19"/>
      <c r="J28" s="19"/>
      <c r="K28" s="1"/>
    </row>
    <row r="29" spans="1:11" ht="1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5" customHeight="1">
      <c r="A30" s="44" t="s">
        <v>56</v>
      </c>
      <c r="B30" s="45"/>
      <c r="C30" s="45"/>
      <c r="D30" s="22">
        <v>541275406</v>
      </c>
      <c r="E30" s="22">
        <v>537541918</v>
      </c>
      <c r="F30" s="22">
        <v>275505333</v>
      </c>
      <c r="G30" s="22">
        <v>564002901</v>
      </c>
      <c r="H30" s="22">
        <v>571740259</v>
      </c>
      <c r="I30" s="22">
        <v>7737358</v>
      </c>
      <c r="J30" s="23">
        <v>1.3718649294678007E-2</v>
      </c>
      <c r="K30" s="1"/>
    </row>
    <row r="31" spans="1:11" ht="15" customHeight="1">
      <c r="A31" s="46" t="s">
        <v>57</v>
      </c>
      <c r="B31" s="47"/>
      <c r="C31" s="47"/>
      <c r="D31" s="47"/>
      <c r="E31" s="47"/>
      <c r="F31" s="47"/>
      <c r="G31" s="47"/>
      <c r="H31" s="47"/>
      <c r="I31" s="1"/>
      <c r="J31" s="1"/>
      <c r="K31" s="1"/>
    </row>
    <row r="32" spans="1:11" ht="5.0999999999999996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28">
    <mergeCell ref="B26:C26"/>
    <mergeCell ref="A30:C30"/>
    <mergeCell ref="A31:H31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J10:J11"/>
    <mergeCell ref="B12:C12"/>
    <mergeCell ref="B13:C13"/>
    <mergeCell ref="B14:C14"/>
    <mergeCell ref="B15:C15"/>
    <mergeCell ref="A6:E6"/>
    <mergeCell ref="A7:E7"/>
    <mergeCell ref="A9:A11"/>
    <mergeCell ref="B9:C11"/>
    <mergeCell ref="I10:I11"/>
    <mergeCell ref="A1:H1"/>
    <mergeCell ref="A2:H2"/>
    <mergeCell ref="A3:H3"/>
    <mergeCell ref="A5:B5"/>
    <mergeCell ref="C5:E5"/>
  </mergeCells>
  <pageMargins left="0.59055118110236227" right="0.39370078740157483" top="0.39370078740157483" bottom="0.39370078740157483" header="0" footer="0"/>
  <pageSetup scale="85" orientation="landscape" r:id="rId1"/>
  <colBreaks count="1" manualBreakCount="1">
    <brk id="10" max="1048575" man="1"/>
  </colBreaks>
  <ignoredErrors>
    <ignoredError sqref="D9:J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2024-09-26T12:09:53Z</dcterms:modified>
</cp:coreProperties>
</file>