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320" windowHeight="4950" activeTab="0"/>
  </bookViews>
  <sheets>
    <sheet name="GORE IV" sheetId="1" r:id="rId1"/>
    <sheet name="Hoja3" sheetId="2" r:id="rId2"/>
  </sheets>
  <definedNames>
    <definedName name="BASE1">#REF!</definedName>
    <definedName name="GASTO1">#REF!</definedName>
    <definedName name="IDENTIFICADO1">#REF!</definedName>
    <definedName name="MONTOCORE1">#REF!</definedName>
    <definedName name="PROV1">#REF!</definedName>
    <definedName name="_xlnm.Print_Titles" localSheetId="0">'GORE IV'!$6:$7</definedName>
  </definedNames>
  <calcPr fullCalcOnLoad="1"/>
</workbook>
</file>

<file path=xl/sharedStrings.xml><?xml version="1.0" encoding="utf-8"?>
<sst xmlns="http://schemas.openxmlformats.org/spreadsheetml/2006/main" count="886" uniqueCount="605">
  <si>
    <t>Listado de Proyectos y/o Programas correspondientes al Subtítulo 31</t>
  </si>
  <si>
    <t>Código BIP</t>
  </si>
  <si>
    <t>Nombre de Proyecto</t>
  </si>
  <si>
    <t>Etapa *</t>
  </si>
  <si>
    <t>Plazo de Ejecución **</t>
  </si>
  <si>
    <t>TOTAL IDENTIFICADO</t>
  </si>
  <si>
    <t>SALDO POR IDENTIFICAR</t>
  </si>
  <si>
    <t>TOTAL 31.01; 31.02; 31.03</t>
  </si>
  <si>
    <t>Monto Identificado</t>
  </si>
  <si>
    <t>Ejecución</t>
  </si>
  <si>
    <t>Licitación</t>
  </si>
  <si>
    <t>Adjudicado</t>
  </si>
  <si>
    <t>Fecha Inicio</t>
  </si>
  <si>
    <t>Fecha Término</t>
  </si>
  <si>
    <t>31-01</t>
  </si>
  <si>
    <t>20141901-0</t>
  </si>
  <si>
    <t>DIAGNOSTICO Y MONITOREO DE PASTIZALES  ANDINOS DE LA  IV REGION</t>
  </si>
  <si>
    <t>20191798-0</t>
  </si>
  <si>
    <t>CATASTRO DE ELEMENTOS ARQUEOLOGICOS, ILLAPEL</t>
  </si>
  <si>
    <t>Convenio</t>
  </si>
  <si>
    <t>30037443-0</t>
  </si>
  <si>
    <t>DIAGNOSTICO CALIDAD DE AGUAS SUPERFICIALES , LIMARI</t>
  </si>
  <si>
    <t>30044176-0</t>
  </si>
  <si>
    <t>DIAGNOSTICO PLAN DE DESARROLLO TURISTICO COMUNA DE MONTE PATRIA</t>
  </si>
  <si>
    <t>Terminado</t>
  </si>
  <si>
    <t>30064638-0</t>
  </si>
  <si>
    <t>DIAGNOSTICO RESTAURACION IGLESIA DE SOTAQUI</t>
  </si>
  <si>
    <t>30067428-0</t>
  </si>
  <si>
    <t>DIAGNOSTICO RED   ATENCIÓN  PRIMARIA  DE SALUD REGION DE COQUIMBO</t>
  </si>
  <si>
    <t>30067429-0</t>
  </si>
  <si>
    <t>DIAGNOSTICO RED INFRAESTRUCTURA EDIF. PUBLICA REGION DE COQUIMBO</t>
  </si>
  <si>
    <t>30068454-0</t>
  </si>
  <si>
    <t>LEVANTAMIENTO GEOL PARA EL FOMENTO EXPL MINERA  E HIDRO,IV R</t>
  </si>
  <si>
    <t>30073529-0</t>
  </si>
  <si>
    <t>DIAGNOSTICO Y DISEÑO PLAN DESARROLLO COM.AGRICOLAS REG COQUIMBO</t>
  </si>
  <si>
    <t>Contratación</t>
  </si>
  <si>
    <t>30073922-0</t>
  </si>
  <si>
    <t>DIAGNOSTICO RESTAURACION FARO MONUMENTAL DE LA SERENA</t>
  </si>
  <si>
    <t>30074729-0</t>
  </si>
  <si>
    <t>DIAGNOSTICO CALIDAD DE LOS APRENDIZAJES DE ALUMNOS EDUCACION BASICA</t>
  </si>
  <si>
    <t>30076362-0</t>
  </si>
  <si>
    <t>DIAGNOSTICO CALIDAD DE AIRE Y MEDIDA DE DESCONTAMINACION ANDACOLLO</t>
  </si>
  <si>
    <t>31-02</t>
  </si>
  <si>
    <t>20072554-0</t>
  </si>
  <si>
    <t>CONSTRUCCION SAPU CONSULTORIO CARDENAL CARO, LA SERENA</t>
  </si>
  <si>
    <t>20073110-0</t>
  </si>
  <si>
    <t>CONSTRUCCION ELECTRIFICACION PEÑABLANCA, OVALLE</t>
  </si>
  <si>
    <t>Solicitud de Concesión</t>
  </si>
  <si>
    <t>20086716-0</t>
  </si>
  <si>
    <t>CONSTRUCCION ALCANTARILLADO SERVICIO SAN ISIDRO - CALINGASTA, VICUÑ</t>
  </si>
  <si>
    <t>20104119-0</t>
  </si>
  <si>
    <t>AMPLIACION ESCUELA DE NUEVA TALCUNA, VICUÑA</t>
  </si>
  <si>
    <t>20106287-0</t>
  </si>
  <si>
    <t>MEJORAMIENTO GIMNASIO TECHADO MUNICIPAL  ANDACOLLO, ETAPA I</t>
  </si>
  <si>
    <t>20106299-0</t>
  </si>
  <si>
    <t>CONSTRUCCION CONSULTORIO URBANO COQUIMBO I</t>
  </si>
  <si>
    <t>20119832-0</t>
  </si>
  <si>
    <t>CONSTRUCCION ELECTRIFICACION LA CEBADA</t>
  </si>
  <si>
    <t>20119878-0</t>
  </si>
  <si>
    <t>CONSTRUCCION ELECTRIFICACION CAMARICO VIEJO</t>
  </si>
  <si>
    <t>Concesión</t>
  </si>
  <si>
    <t>20120395-0</t>
  </si>
  <si>
    <t>CONSTRUCCION DE OFICINAS PUBLICAS CONAF LA SERENA</t>
  </si>
  <si>
    <t>20120639-0</t>
  </si>
  <si>
    <t>REPOSICION JARDIN FAMILIAR, EL TRAPICHE, LA HIGUERA</t>
  </si>
  <si>
    <t>20120758-0</t>
  </si>
  <si>
    <t>REPOSICION POSTA SALUD RURAL HUENTELAUQUEN NORTE,CANELA</t>
  </si>
  <si>
    <t>20124613-0</t>
  </si>
  <si>
    <t>CONSTRUCCION ELECTRIFICACION CALETA EL TORO COMUNA DE OVALLE</t>
  </si>
  <si>
    <t>20138038-0</t>
  </si>
  <si>
    <t>MEJORAMIENTO RUTA  D-805     ILLAPEL - CAREN</t>
  </si>
  <si>
    <t>20139813-0</t>
  </si>
  <si>
    <t>MEJORAMIENTO OPTIMIZACION RECURSO HIDRICO RIO CHALINGA</t>
  </si>
  <si>
    <t>20141046-0</t>
  </si>
  <si>
    <t>CONSTRUCCION ELECTRIFICACION ALTOS DE LA GLORIA, OVALLE</t>
  </si>
  <si>
    <t>20141049-0</t>
  </si>
  <si>
    <t>REPOSICION ESCUELA DE ARTES Y MUSICA DE OVALLE</t>
  </si>
  <si>
    <t>20144168-0</t>
  </si>
  <si>
    <t>REPOSICION TOTAL ESCUELA BASICA G-253 TABALI, OVALLE</t>
  </si>
  <si>
    <t>20144180-0</t>
  </si>
  <si>
    <t>REPOSICION ESCUELA BASICA G-260 MARCOS PIZARRO, SAN JULIAN, OVALLE</t>
  </si>
  <si>
    <t>20145618-0</t>
  </si>
  <si>
    <t>CONSTRUCCION VIVIENDAS PARA DOCENTES ESCUELA DE PICHASCA, R. HURTADO</t>
  </si>
  <si>
    <t>20146673-0</t>
  </si>
  <si>
    <t>NORMALIZACION HOSPITAL COQUIMBO</t>
  </si>
  <si>
    <t>20149552-0</t>
  </si>
  <si>
    <t>REPOSICION CENTRO LABORAL JEAN PIAGET, COQUIMBO</t>
  </si>
  <si>
    <t>20152049-0</t>
  </si>
  <si>
    <t>NORMALIZACION HOSPITAL SALAMANCA</t>
  </si>
  <si>
    <t>20154400-0</t>
  </si>
  <si>
    <t>CONSTRUCCION SERVICIO MEDICO LEGAL DE OVALLE</t>
  </si>
  <si>
    <t>20156099-0</t>
  </si>
  <si>
    <t>CONSTRUCCION PAVIMENTO CALLE MANUEL ANTONIO MATTA,ILLAPEL</t>
  </si>
  <si>
    <t>20156171-0</t>
  </si>
  <si>
    <t>CONSTRUCCION ELECTRIFICACION EL PERAL OJO DE AGUA, OVALLE</t>
  </si>
  <si>
    <t>20156177-0</t>
  </si>
  <si>
    <t>CONSTRUCCION ELECTRIFICACION SALALA II ETAPA COMUNA DE OVALLE</t>
  </si>
  <si>
    <t>20156194-0</t>
  </si>
  <si>
    <t>CONSTRUCCION ELECTRIFICACION EL DURAZNO II ETAPA</t>
  </si>
  <si>
    <t>20157251-0</t>
  </si>
  <si>
    <t>CONSTRUCCION E IMPLEMENTACION DE SALA CUNA EN LA COMUNA DE VICUÑA</t>
  </si>
  <si>
    <t>20157980-0</t>
  </si>
  <si>
    <t>REPOSICION JARDIN FAMILIAR EN DIAGUITAS, COMUNA DE VICUÑA</t>
  </si>
  <si>
    <t>20159126-0</t>
  </si>
  <si>
    <t>INSTALACION SISTEMAS DE AUTOGENERACION ELECTRICA-REGION DE COQUIMBO</t>
  </si>
  <si>
    <t>20159433-0</t>
  </si>
  <si>
    <t>CONSTRUCCION GIMNASIO  TIERRAS BLANCAS COQUIMBO</t>
  </si>
  <si>
    <t>20159470-0</t>
  </si>
  <si>
    <t>CONSTRUCCION CUARTEL DE BOMBEROS PARTE ALTA</t>
  </si>
  <si>
    <t>20159561-0</t>
  </si>
  <si>
    <t>REPOSICION EDIFICIO CONSISTORIAL MUNICIPALIDAD ILLAPEL</t>
  </si>
  <si>
    <t>20159588-0</t>
  </si>
  <si>
    <t>CONSTRUCCION JARDIN INFANTIL  BELLAMAR PARTE ALTA,, CQBO.</t>
  </si>
  <si>
    <t>20159597-0</t>
  </si>
  <si>
    <t>CONSTRUCCION JARDIN INFANTIL Y SALA CUNA EL FARO, PARTE ALTA, CQBO.</t>
  </si>
  <si>
    <t>20166137-0</t>
  </si>
  <si>
    <t>REPOSICION ESCUELA BASICA DE CAREN, MONTE PATRIA</t>
  </si>
  <si>
    <t>20167616-0</t>
  </si>
  <si>
    <t>CONSTRUCCION ELECTRIFICACION DE PAJARITOS BLANCOS,COMBARBALA</t>
  </si>
  <si>
    <t>20168725-0</t>
  </si>
  <si>
    <t>CONSTRUCCION VEREDAS  Y SOLERAS AVENIDA ISLON</t>
  </si>
  <si>
    <t>20168763-0</t>
  </si>
  <si>
    <t>CONSTRUCCION PLAZA DE ABASTO, ILLAPEL</t>
  </si>
  <si>
    <t>20169159-0</t>
  </si>
  <si>
    <t>REPOSICION POSTA DE SALUD DE CARCAMO</t>
  </si>
  <si>
    <t>20169592-0</t>
  </si>
  <si>
    <t>MEJORAMIENTO RUTA D-595 OVALLE - HURTADO SECTOR SAMO ALTO - PICHASCA</t>
  </si>
  <si>
    <t>20170291-0</t>
  </si>
  <si>
    <t>CONSTRUCCION LICEO POLITECNICO SALAMANCA, SALAMANCA</t>
  </si>
  <si>
    <t>20170299-0</t>
  </si>
  <si>
    <t>REPOSICION ESC. BASICA Y VIV. DIR., ARBOLEDA GRANDE, SALAMANCA</t>
  </si>
  <si>
    <t>20171127-0</t>
  </si>
  <si>
    <t>CONSTRUCCION PAVIMENTO CALLE SAN JOAQUIN</t>
  </si>
  <si>
    <t>20171344-0</t>
  </si>
  <si>
    <t>CONSTRUCCION LICEO MARITIMO DE COQUIMBO</t>
  </si>
  <si>
    <t>20171721-0</t>
  </si>
  <si>
    <t>REPOSICION JARDIN INFANTIL RENACER, LA SERENA</t>
  </si>
  <si>
    <t>20171782-0</t>
  </si>
  <si>
    <t>REPOSICION EDIFICIO CONSISTORIAL, COMUNA DE LA HIGUERA</t>
  </si>
  <si>
    <t>Recepción</t>
  </si>
  <si>
    <t>20173507-0</t>
  </si>
  <si>
    <t>CONSTRUCCION VEREDAS Y SOLERAS, AVDA. PACIFICO, CALETA SAN PEDRO</t>
  </si>
  <si>
    <t>20174623-0</t>
  </si>
  <si>
    <t>AMPLIACION ESCUELA DIEGO DE ALMAGRO, LOS VILOS</t>
  </si>
  <si>
    <t>20176913-0</t>
  </si>
  <si>
    <t>AMPLIACION INTERNADO ESCUELA GABRIELA MISTRAL DE MONTEGRANDE</t>
  </si>
  <si>
    <t>20177544-0</t>
  </si>
  <si>
    <t>AMPLIACION ESCUELA DAVID LEON TAPIA</t>
  </si>
  <si>
    <t>20177546-0</t>
  </si>
  <si>
    <t>REPOSICION Y AMPLIACION ESCUELA RURAL PABLO NERUDA</t>
  </si>
  <si>
    <t>20179576-0</t>
  </si>
  <si>
    <t>REPOSICION JARDIN INFANTIL FAMILIAR EL TALHUEN, COMUNA DE OVALLE</t>
  </si>
  <si>
    <t>20181893-0</t>
  </si>
  <si>
    <t>REPOSICION CENTRO DE SALUD FAMILIAR SANTA CECILIA PARTE ALTA, CQBO</t>
  </si>
  <si>
    <t>20182090-0</t>
  </si>
  <si>
    <t>CONSTRUCCION  RED ELECTRICA LOS POZOS - COMBARBALA</t>
  </si>
  <si>
    <t>20182270-0</t>
  </si>
  <si>
    <t>MEJORAMIENTO RUTA 41-CH, PASO AGUAS NEGRAS, TUNEL INTERNACIONAL.</t>
  </si>
  <si>
    <t>20183056-0</t>
  </si>
  <si>
    <t>MEJORAMIENTO CAMINO 64D485 SECTOR PISCO ELQUI-HORCON</t>
  </si>
  <si>
    <t>20184084-0</t>
  </si>
  <si>
    <t>CONSTRUCCION SIST. DE REC. Y TRATAM. A. SERVIDAS, C. TAMAYA, OVALLE</t>
  </si>
  <si>
    <t>20185034-0</t>
  </si>
  <si>
    <t>CONSTRUCCION EMBALSE VALLE HERMOSO EN RIO PAMA-COMUNA DE COMBARBALA</t>
  </si>
  <si>
    <t>20185856-0</t>
  </si>
  <si>
    <t>CONSTRUCCION SALA MULTIUSO SEDE JUNTA VECINOS Nº16, SAN JUAN,COQBO.</t>
  </si>
  <si>
    <t>20186070-0</t>
  </si>
  <si>
    <t>REPOSICION ESC. SAN LUIS AMIGO Y FERRER-LA CENTINELA-COMBARBALA</t>
  </si>
  <si>
    <t>20186912-0</t>
  </si>
  <si>
    <t>AMPLIACION ESCUELA CARLOS CONDELL DE CALETA HORNOS, LA HIGUERA</t>
  </si>
  <si>
    <t>20187247-0</t>
  </si>
  <si>
    <t>REPOSICION ESCUELA BASICA CARDENAL CARO</t>
  </si>
  <si>
    <t>20187676-0</t>
  </si>
  <si>
    <t>AMPLIACION Y ADECUACIÓN ESCUELA BÁSICA DE EL PALQUI, MONTE PATRIA</t>
  </si>
  <si>
    <t>20187825-0</t>
  </si>
  <si>
    <t>REPOSICION CONSULTORIO  RURAL DE PAIHUANO</t>
  </si>
  <si>
    <t>20188249-0</t>
  </si>
  <si>
    <t>INSTALACION SERVICIO APR., SOL DEL PACIFICO, OVALLE</t>
  </si>
  <si>
    <t>20188285-0</t>
  </si>
  <si>
    <t>CONSTRUCCION ELECT. LAS JARILLAS DEL PERAL DE QUILITAPIA- COMBBL</t>
  </si>
  <si>
    <t>20188449-0</t>
  </si>
  <si>
    <t>INSTALACION SERVICIO APR., LA GRANJITA, PUNITAQUI</t>
  </si>
  <si>
    <t>20188621-0</t>
  </si>
  <si>
    <t>REPOSICION POSTA SALUD RURAL DE RIVADAVIA, VICUÑA</t>
  </si>
  <si>
    <t>20188777-0</t>
  </si>
  <si>
    <t>CONSTRUCCION EMBALSE LA TRANCA EN RIO COGOTI</t>
  </si>
  <si>
    <t>20188853-0</t>
  </si>
  <si>
    <t>CONSTRUCCION ELECTRIFICACION EN RINCON DE LAS CHILCAS - COMBARBALA</t>
  </si>
  <si>
    <t>20188982-0</t>
  </si>
  <si>
    <t>CONSTRUCCION ELECTRIFICACION EL DURAZNO II ETAPA -  COMBARBALA</t>
  </si>
  <si>
    <t>20189071-0</t>
  </si>
  <si>
    <t>CONSTRUCCION LICEO POLIVALENTE DE PAIHUANO</t>
  </si>
  <si>
    <t>20190075-0</t>
  </si>
  <si>
    <t>AMPLIACION RED ELECTRICA VARIOS SECTORES RURALES DE VICUÑA</t>
  </si>
  <si>
    <t>20190125-0</t>
  </si>
  <si>
    <t>INSTALACION SERVICIO APR., TALHUEN, OVALLE</t>
  </si>
  <si>
    <t>20190126-0</t>
  </si>
  <si>
    <t>CONSTRUCCION S. DE  ALCANT. Y TRAT. DE A. SERVIDAS DE LIMARI,OVALLE</t>
  </si>
  <si>
    <t>20191348-0</t>
  </si>
  <si>
    <t>INSTALACION SERVICIO APR. ORURO ALTO, OVALLE</t>
  </si>
  <si>
    <t>20191550-0</t>
  </si>
  <si>
    <t>REPOSICION CESFAM EMILIO SCHAFFHAUSER COMUNA DE LA SERENA</t>
  </si>
  <si>
    <t>20191598-0</t>
  </si>
  <si>
    <t>CONSTRUCCION PASEO COMERCIAL VICUNA MACKENNA</t>
  </si>
  <si>
    <t>20191996-0</t>
  </si>
  <si>
    <t>REPOSICION EDIFICIO CONSISTORIAL DE SALAMANCA</t>
  </si>
  <si>
    <t>20192301-0</t>
  </si>
  <si>
    <t>CONSTRUCCION COMPLEJO DEPORTIVO LOS LLANOS LAS COMPAÑIAS</t>
  </si>
  <si>
    <t>20192600-0</t>
  </si>
  <si>
    <t>AMPLIACION ESCUELA BASICA DE CUZ CUZ, ILLAPEL</t>
  </si>
  <si>
    <t>30001740-0</t>
  </si>
  <si>
    <t>REPOSICION JARDÍN INFANTIL VALLE DE LA LUNA, HUACHALALUME</t>
  </si>
  <si>
    <t>30003840-0</t>
  </si>
  <si>
    <t>CONSTRUCCION VEREDAS CALLE J.J. LATORRE LAS COMPAÑIAS, LA SERENA</t>
  </si>
  <si>
    <t>30003885-0</t>
  </si>
  <si>
    <t>AMPLIACION Y MEJORAMIENTO SISTEMA APR., LAS BARRANCAS</t>
  </si>
  <si>
    <t>30004624-0</t>
  </si>
  <si>
    <t>REPOSICION CENTRO SALUD DE MONTE PATRIA</t>
  </si>
  <si>
    <t>30005191-0</t>
  </si>
  <si>
    <t>CONSTRUCCION PAV. CALLE INDEPENDENCIA ENTRE FREIRE Y SAN MARTIN</t>
  </si>
  <si>
    <t>30005757-0</t>
  </si>
  <si>
    <t>MEJORAMIENTO ESTADIO MUNICIPAL DE PUNITAQU</t>
  </si>
  <si>
    <t>30005966-0</t>
  </si>
  <si>
    <t>REPOSICION JARDIN INFANTIL JUNJI EL TRENCITO, LA SERENA</t>
  </si>
  <si>
    <t>30006610-0</t>
  </si>
  <si>
    <t>EQUIPAMIENTO PUERTO PESQUERO ARTESANAL DE COQUIMBO</t>
  </si>
  <si>
    <t>Adjudicación</t>
  </si>
  <si>
    <t>30006900-0</t>
  </si>
  <si>
    <t>CONSTRUCCION MULTICANCHA PEDRO AGUIRRE CERDA</t>
  </si>
  <si>
    <t>30006986-0</t>
  </si>
  <si>
    <t>MEJORAMIENTO INTEGRAL DE LA INFRAESTRUCTURA DE LA FERIA MODELO DE OV</t>
  </si>
  <si>
    <t>30007612-0</t>
  </si>
  <si>
    <t>CONSTRUCCION CENTRO INTEGRAL DISCAPACITADOS TS BLANCAS ,COQUIMBO</t>
  </si>
  <si>
    <t>30007783-0</t>
  </si>
  <si>
    <t>MEJORAMIENTO RUTA D-555, SAN JULIAN - LAS RAMADAS DE PUNITAQUI</t>
  </si>
  <si>
    <t>30008050-0</t>
  </si>
  <si>
    <t>CONSERVACION CAMINO 64E775, CRUCE D-071 (PAMA)-VALLE HERMOSO, TR2004</t>
  </si>
  <si>
    <t>30008633-0</t>
  </si>
  <si>
    <t>CONSTRUCCION CENTRO DE ADULTOS MAYORES  SAN ISIDRO , LA SERENA</t>
  </si>
  <si>
    <t>30008987-0</t>
  </si>
  <si>
    <t>CONSTRUCCION ELECTRIFICACIÓN PORTEZUELOS BLANCOS Y LOS CORRALES</t>
  </si>
  <si>
    <t>30014482-0</t>
  </si>
  <si>
    <t>CONSTRUCCION SEDE SOCIAL SINDICATO AGRICOLA SAN RAMON, TS .BLANCAS</t>
  </si>
  <si>
    <t>30015341-0</t>
  </si>
  <si>
    <t>CONSTRUCCION OBSERVATORIO CRUZ DEL SUR  - COMBARBALA</t>
  </si>
  <si>
    <t>30028739-0</t>
  </si>
  <si>
    <t>REPOSICION COLEGIO JOSE MANUEL BALMACEDA D-26, LA SERENA</t>
  </si>
  <si>
    <t>30028742-0</t>
  </si>
  <si>
    <t>AMPLIACION Y REPOSICION COLEGIO MANUEL RODRIGUEZ E-6, LA SERENA</t>
  </si>
  <si>
    <t>30029236-0</t>
  </si>
  <si>
    <t>HABILITACION LICEO ALBERTO GALLARDO LORCA</t>
  </si>
  <si>
    <t>30029612-0</t>
  </si>
  <si>
    <t>REPOSICION ESCUELA DE COGOTI 18 - COMBARBALA</t>
  </si>
  <si>
    <t>30029624-0</t>
  </si>
  <si>
    <t>CONSTRUCCION NUEVO ESTABLECIMIENTO HELENE LANG OVALLE</t>
  </si>
  <si>
    <t>30029625-0</t>
  </si>
  <si>
    <t>AMPLIACION ESCUELA BASICA VISTA HERMOSA DE OVALLE</t>
  </si>
  <si>
    <t>30029627-0</t>
  </si>
  <si>
    <t>CONSTRUCCION NUEVA ESCUELA BASICA DE OVALLE</t>
  </si>
  <si>
    <t>30029628-0</t>
  </si>
  <si>
    <t>AMPLIACION ESCUELA HELENE LANG DE OVALLE</t>
  </si>
  <si>
    <t>30029670-0</t>
  </si>
  <si>
    <t>REPOSICION ESCUELA BASICA LUCIA NUÑEZ, LA TORRE, OVALLE</t>
  </si>
  <si>
    <t>30029671-0</t>
  </si>
  <si>
    <t>AMPLIACION LICEO ESTELA AVILA MOLINA DE PERRY , OVALLE</t>
  </si>
  <si>
    <t>30029677-0</t>
  </si>
  <si>
    <t>CONSTRUCCION NUEVO LICEO ESTELA AVILA MOLINA DE OVALLE</t>
  </si>
  <si>
    <t>30032630-0</t>
  </si>
  <si>
    <t>MEJORAMIENTO PLAZA DE MONTE PATRIA</t>
  </si>
  <si>
    <t>30032936-0</t>
  </si>
  <si>
    <t>CONSTRUCCION MULTICANCHA  Y CAMARINES ESCUELA  PEÑUELAS , COQUIMBO</t>
  </si>
  <si>
    <t>30033082-0</t>
  </si>
  <si>
    <t>CONSTRUCCION PAVIMENTACIÓN CALLES NUEVA Y BAQUEDANO CIUDAD DE VICUÑA</t>
  </si>
  <si>
    <t>30033238-0</t>
  </si>
  <si>
    <t>CONSTRUCCION SALA CUNA Y NORMALIZACIÓN J.FAMILIAR NVA TALCUNA VICUÑA</t>
  </si>
  <si>
    <t>30033277-0</t>
  </si>
  <si>
    <t>CONSTRUCCION OFICINAS PUBLICAS HURTADO, RIO HURTADO</t>
  </si>
  <si>
    <t>30033896-0</t>
  </si>
  <si>
    <t>CONSTRUCCION SALA CUNA Y JARDIN INFANTIL LAS LOMAS DE TUQUI, OVALLE</t>
  </si>
  <si>
    <t>30034453-0</t>
  </si>
  <si>
    <t>CONSTRUCCION PARQUE COMUNAL  JUEGOS TRADICIONALES HORCON, PAIHUANO</t>
  </si>
  <si>
    <t>30035217-0</t>
  </si>
  <si>
    <t>CONSTRUCCION PAVIMENTO AVENIDA SAN PEDRO, COMUNA DE LA SERENA</t>
  </si>
  <si>
    <t>30035678-0</t>
  </si>
  <si>
    <t>AMPLIACION SISTEMA APR., LA HIGUERA</t>
  </si>
  <si>
    <t>30035717-0</t>
  </si>
  <si>
    <t>CONSTRUCCION ELECTRIFICACION DE ALCONES ALTOS OVALLE</t>
  </si>
  <si>
    <t>30035718-0</t>
  </si>
  <si>
    <t>AMPLIACION SISTEMA APR., EL ROMERO</t>
  </si>
  <si>
    <t>30035795-0</t>
  </si>
  <si>
    <t>AMPLIACION SISTEMA APR., EL GUINDO</t>
  </si>
  <si>
    <t>30035854-0</t>
  </si>
  <si>
    <t>CONSTRUCCION CENTRO COMUNITARIO MULTIPROPOSITO V. SAN RAFAEL,ILLAPEL</t>
  </si>
  <si>
    <t>30035860-0</t>
  </si>
  <si>
    <t>AMPLIACION SISTEMA APR., EL MAQUI</t>
  </si>
  <si>
    <t>30035880-0</t>
  </si>
  <si>
    <t>CONSTRUCCION SEDE COMUNITARIA MULTIUSO POBL. LAUTARO, ILLAPEL</t>
  </si>
  <si>
    <t>30035997-0</t>
  </si>
  <si>
    <t>CONSTRUCCION CESFAM VILLA SAN RAFAEL DE ROZAS, ILLAPEL</t>
  </si>
  <si>
    <t>30036055-0</t>
  </si>
  <si>
    <t>CONSTRUCCION MULTICANCHA -EL SORUCO- COMBARBALA</t>
  </si>
  <si>
    <t>30036305-0</t>
  </si>
  <si>
    <t>REPOSICION CENTRO SALUD PUNITAQUI</t>
  </si>
  <si>
    <t>30037722-0</t>
  </si>
  <si>
    <t>ADQUISICION EQUIP.E INSTRUM.ORTODON Y ORTOPEDIA DENTOMAXILAR HCOQBO</t>
  </si>
  <si>
    <t>30039838-0</t>
  </si>
  <si>
    <t>REPOSICION JARDIN INFANTIL  LAS AÑAÑUCAS  ALGARROBITO - LA SERENA</t>
  </si>
  <si>
    <t>30040029-0</t>
  </si>
  <si>
    <t>AMPLIACION ESCUELA UNION CAMPESINA DE LA COMUNA DE OVALLE</t>
  </si>
  <si>
    <t>30040126-0</t>
  </si>
  <si>
    <t>AMPLIACION ESCUELA EL TRAPICHE, OVALLE</t>
  </si>
  <si>
    <t>30040237-0</t>
  </si>
  <si>
    <t>AMPLIACION TALLER LABORAL PROTEGIDO UNPADE</t>
  </si>
  <si>
    <t>30040496-0</t>
  </si>
  <si>
    <t>AMPLIACION Y ADECUACION COLEGIO GERMAN RIESCO. E-1, LA SERENA</t>
  </si>
  <si>
    <t>30040539-0</t>
  </si>
  <si>
    <t>INSTALACION SISTEMA APR., EL MANZANO</t>
  </si>
  <si>
    <t>30042568-0</t>
  </si>
  <si>
    <t>REPOSICION JARDIN FAMILIAR DE MONTEGRANDE</t>
  </si>
  <si>
    <t>30042794-0</t>
  </si>
  <si>
    <t>CONSTRUCCION SEDE DEPORTIVA  ASOCIACIÓN DE FÚTBOL SAN JUAN, COQUIMBO</t>
  </si>
  <si>
    <t>30042797-0</t>
  </si>
  <si>
    <t>CONSTRUCCION ELECTRIFICACIÓN LOCALIDAD RURAL LAS ALCAPARRAS</t>
  </si>
  <si>
    <t>30042855-0</t>
  </si>
  <si>
    <t>CONSERVACION PAVIMENTOS IV REGION AÑO 2006</t>
  </si>
  <si>
    <t>30043316-0</t>
  </si>
  <si>
    <t>CONSTRUCCION JARDIN INFANTIL JUNJI LAS COMPAÑIAS, LA SERENA</t>
  </si>
  <si>
    <t>30043348-0</t>
  </si>
  <si>
    <t>CONSTRUCCION PARQUE ALEMANIA, SECTOR LAS COMPAÑIAS, COMUNA DE LA SER</t>
  </si>
  <si>
    <t>30043354-0</t>
  </si>
  <si>
    <t>CONSTRUCCION PARQUE 18 DE SEPTIEMBRE, LA ANTENA, COMUNA DE LA SERENA</t>
  </si>
  <si>
    <t>30043481-0</t>
  </si>
  <si>
    <t>AMPLIACION SISTEMA APR., HORCON PAIHUANO</t>
  </si>
  <si>
    <t>30043645-0</t>
  </si>
  <si>
    <t>CONSTRUCCION CAMINO QUEBRADA SECA - PUERTO ALDEA</t>
  </si>
  <si>
    <t>30043695-0</t>
  </si>
  <si>
    <t>AMPLIACION SISTEMA APR., MARQUEZA - NUEVA TALCUNA</t>
  </si>
  <si>
    <t>30044014-0</t>
  </si>
  <si>
    <t>CONSTRUCCION ELECTRIFICACION LOCALIDAD EL PEÑON LOTE C</t>
  </si>
  <si>
    <t>30044080-0</t>
  </si>
  <si>
    <t>MEJORAMIENTO RUTA D-577, CAREN - PEDREGAL - EL MAITEN</t>
  </si>
  <si>
    <t>30044192-0</t>
  </si>
  <si>
    <t>CONSTRUCCION SISTEMA DE TRATAMIENTO DE AGUAS SERVIDAS HURTADO</t>
  </si>
  <si>
    <t>30044266-0</t>
  </si>
  <si>
    <t>REPOSICION EQUIPAMIENTO MEDICINA FÍSICA Y REHABILITACIÓN H.CO</t>
  </si>
  <si>
    <t>30044309-0</t>
  </si>
  <si>
    <t>AMPLIACION COMPLEJO POLICIAL IV REGION PICH</t>
  </si>
  <si>
    <t>30044384-0</t>
  </si>
  <si>
    <t>REPOSICION CES FAMILIAR, RIO HURTADO</t>
  </si>
  <si>
    <t>30044687-0</t>
  </si>
  <si>
    <t>REPOSICION SALA CUNA Y JARDIN INFANTIL CANTERA ALTA</t>
  </si>
  <si>
    <t>30044915-0</t>
  </si>
  <si>
    <t>MEJORAMIENTO RUTA D-825 LIMAHUIDA-ALMENDRILLO, S: TAHUINCO-SALAMANCA</t>
  </si>
  <si>
    <t>30045195-0</t>
  </si>
  <si>
    <t>AMPLIACION ESCUELA DE MUSICA JORGE PEÑA HEN</t>
  </si>
  <si>
    <t>30045314-0</t>
  </si>
  <si>
    <t>INSTALACIÓN SISTEMA ALCANTARILLADO CARACHILLA, OVALLE</t>
  </si>
  <si>
    <t>30045318-0</t>
  </si>
  <si>
    <t>CONSTRUCCION III CESFAM URBANO OVALLE</t>
  </si>
  <si>
    <t>30045502-0</t>
  </si>
  <si>
    <t>RESTAURACION IGLESIA SANTA INES LA SERENA</t>
  </si>
  <si>
    <t>30045612-0</t>
  </si>
  <si>
    <t>MEJORAMIENTO 5 LOC. BARRAZA, TABALI, SAN JULIAN, LA CHIMBA, TALHUEN</t>
  </si>
  <si>
    <t>30045688-0</t>
  </si>
  <si>
    <t>AMPLIACION SISTEMA APR., LOS CHOROS</t>
  </si>
  <si>
    <t>30045690-0</t>
  </si>
  <si>
    <t>AMPLIACION SISTEMA APR., TABALI</t>
  </si>
  <si>
    <t>30045702-0</t>
  </si>
  <si>
    <t>AMPLIACION SISTEMA APR., NUEVA AURORA</t>
  </si>
  <si>
    <t>30045719-0</t>
  </si>
  <si>
    <t>AMPLIACION SISTEMA APR., QDA DE TALCA LA SERENA</t>
  </si>
  <si>
    <t>30046269-0</t>
  </si>
  <si>
    <t>MEJORAMIENTO CALETA SAN PEDRO LOS VILOS</t>
  </si>
  <si>
    <t>30046530-0</t>
  </si>
  <si>
    <t>CONSTRUCCION CALETA PESQUERA TOTORALILLO NORTE, LA HIGUERA</t>
  </si>
  <si>
    <t>30046641-0</t>
  </si>
  <si>
    <t>REPOSICION ESCUELA TERESITA DE LOS ANDES, PUNITAQUI</t>
  </si>
  <si>
    <t>30046718-0</t>
  </si>
  <si>
    <t>REPOSICION JARDIN INFANTIL CAPULLITO, LA HIGUERA</t>
  </si>
  <si>
    <t>30046952-0</t>
  </si>
  <si>
    <t>CONSTRUCCION SEDE CLUB INDEPENDIENTE TONGOY</t>
  </si>
  <si>
    <t>30057862-0</t>
  </si>
  <si>
    <t>MEJORAMIENTO MULTICANCHA DE SAMO ALTO, COMUNA DE RIO HURTADO</t>
  </si>
  <si>
    <t>30057874-0</t>
  </si>
  <si>
    <t>CONSTRUCCION CAMARINES Y GRADERÍAS MULTICANCHA COLONIAL, LA SERENA</t>
  </si>
  <si>
    <t>30058906-0</t>
  </si>
  <si>
    <t>REPOSICION DE LUMINARIAS REGION DE COQUIMBO</t>
  </si>
  <si>
    <t>30059597-0</t>
  </si>
  <si>
    <t>REPOSICION FRONTIS ESCUELA SAN RAFAEL, PAN DE AZUCAR,COQUIMBO</t>
  </si>
  <si>
    <t>30059640-0</t>
  </si>
  <si>
    <t>MEJORAMIENTO DE ESPACIOS PEATONALES DE AVDA CUATRO ESQUINAS</t>
  </si>
  <si>
    <t>30059999-0</t>
  </si>
  <si>
    <t>INSTALACION AGUA POTAB Y ALCANTAR LABORAT CIENCIAS LICEO SAN JUAN</t>
  </si>
  <si>
    <t>30060414-0</t>
  </si>
  <si>
    <t>CONSTRUCCION RED TRIFASICA CHILLEPIN-COIRON, SALAMANCA</t>
  </si>
  <si>
    <t>30060688-0</t>
  </si>
  <si>
    <t>CONSTRUCCION EMPASTADO Y TORRES DE ILUMINACIÓN CANCHA Nº 2, SLMCA.</t>
  </si>
  <si>
    <t>30060699-0</t>
  </si>
  <si>
    <t>MEJORAMIENTO ESTADIO MUNICIPAL, SALAMANCA</t>
  </si>
  <si>
    <t>30060781-0</t>
  </si>
  <si>
    <t>CONSTRUCCION SISTEMA ALCANTARILLADO SECTOR LAS CAÑAS UNO, ILLAPEL</t>
  </si>
  <si>
    <t>30060903-0</t>
  </si>
  <si>
    <t>REPOSICION PARCIAL LICEO DOMINGO ORTIZ DE ROZAS, ILLAPEL</t>
  </si>
  <si>
    <t>30061153-0</t>
  </si>
  <si>
    <t>CONSTRUCCION III CESFAM LAS COMPAÑIAS, LA SERENA</t>
  </si>
  <si>
    <t>30061168-0</t>
  </si>
  <si>
    <t>CONSTRUCCION 1ª ETAPA CENTRO COMUNITARIO CONSEJO CONSULTIVO, LAS CIA</t>
  </si>
  <si>
    <t>30061509-0</t>
  </si>
  <si>
    <t>CONSTRUCCION SALON USO MULTIPLE, LOS MAITENES DE SERON, RIO HURTADO</t>
  </si>
  <si>
    <t>30061571-0</t>
  </si>
  <si>
    <t>INSTALACION SISTEMA DE ELECTRIFICACION RURAL EN QUEBRADA QUEMADA</t>
  </si>
  <si>
    <t>30061679-0</t>
  </si>
  <si>
    <t>CONSTRUCCION CENTRO DE REHABILITACION E INTEGRACION, ADISTON, TONGOY</t>
  </si>
  <si>
    <t>30062732-0</t>
  </si>
  <si>
    <t>CONSTRUCCION OBRAS DE PAVIMENTACION DE EMERGENCIA AÑO 2007, IV REG.</t>
  </si>
  <si>
    <t>30062803-0</t>
  </si>
  <si>
    <t>REPOSICION 2DA. COMISARIA COQUIMBO</t>
  </si>
  <si>
    <t>30063134-0</t>
  </si>
  <si>
    <t>CONSTRUCCION JARDIN FAMILIAR EN VILLA PUCLARO, COMUNA DE VICUÑA</t>
  </si>
  <si>
    <t>30063154-0</t>
  </si>
  <si>
    <t>EQUIPAMIENTO UNIDAD DE PACIENTE CRITICO H. LA SERENA</t>
  </si>
  <si>
    <t>30063299-0</t>
  </si>
  <si>
    <t>ADQUISICION DE MAQ. Y EQUIPOS PARA TALLERES LICEO PRC, ILLAPEL</t>
  </si>
  <si>
    <t>30063495-0</t>
  </si>
  <si>
    <t>MEJORAMIENTO Y AMP. JARDIN INFANT SALA CUNA AÑOS FELICES,TS BLANCAS</t>
  </si>
  <si>
    <t>30063499-0</t>
  </si>
  <si>
    <t>MEJORAMIENTO AVENIDA CAUPOLICAN, II ETAPA, LOS VILOS</t>
  </si>
  <si>
    <t>30063630-0</t>
  </si>
  <si>
    <t>REPOSICION GIMNASIO MUNICIPAL DE SALAMANCA</t>
  </si>
  <si>
    <t>30063803-0</t>
  </si>
  <si>
    <t>HABILITACION UNIDAD DE CIRUGÍA AMBULATORIA H. DE OVALLE</t>
  </si>
  <si>
    <t>30063848-0</t>
  </si>
  <si>
    <t>CONSTRUCCION OBRAS VIALES PARA MINUSVALIDOS, IV REGION</t>
  </si>
  <si>
    <t>30063871-0</t>
  </si>
  <si>
    <t>AMPLIACION APR., LA COLORADA, COMBARBALA</t>
  </si>
  <si>
    <t>30063885-0</t>
  </si>
  <si>
    <t>AMPLIACION SISTEMA APR., LA CAPILLA, COMBARBALA</t>
  </si>
  <si>
    <t>30063935-0</t>
  </si>
  <si>
    <t>CONSERVACION PAVIMENTOS IV REGION, AÑO 2007</t>
  </si>
  <si>
    <t>30064064-0</t>
  </si>
  <si>
    <t>CONSTRUCCION POLIDEPORTIVO MUNICIPAL, ANDACOLLO</t>
  </si>
  <si>
    <t>30064085-0</t>
  </si>
  <si>
    <t>REPOSICION EQUIPAMIENTO SERVIC. MATERNIDAD Y GINE HOSPITAL ILLAPEL</t>
  </si>
  <si>
    <t>30064142-0</t>
  </si>
  <si>
    <t>AMPLIACION SISTEMA APR., JUNTA DOS RIOS, MONTE PATRIA</t>
  </si>
  <si>
    <t>30064492-0</t>
  </si>
  <si>
    <t>MEJORAMIENTO ACERAS SECTOR CENTRAL DE SALAMANCA</t>
  </si>
  <si>
    <t>30064682-0</t>
  </si>
  <si>
    <t>AMPLIACION JARDIN INFANTIL  Y SALA CUNA LOS GRILLITOS TS. BLANCAS</t>
  </si>
  <si>
    <t>30064704-0</t>
  </si>
  <si>
    <t>CONSTRUCCION CENTRO DE DIFUSION DEL PATRIMONIO COMUNAL, RIO HURTADO</t>
  </si>
  <si>
    <t>30064766-0</t>
  </si>
  <si>
    <t>CONSTRUCCION ELECTRIFICACION LA CORTADERA, ANDACOLLO</t>
  </si>
  <si>
    <t>30064827-0</t>
  </si>
  <si>
    <t>CONSTRUCCION POSTA DE SALUD RURAL SECTOR LOS CONDORES</t>
  </si>
  <si>
    <t>30064905-0</t>
  </si>
  <si>
    <t>INSTALACION SISTEMA RINCONADA DE PUNITAQUI</t>
  </si>
  <si>
    <t>30064946-0</t>
  </si>
  <si>
    <t>MEJORAMIENTO SALA MULTIPROPOSITO H. COMBARBALA</t>
  </si>
  <si>
    <t>30065086-0</t>
  </si>
  <si>
    <t>CONSTRUCCION CASETAS SANITARIAS DE HUANA, MONTE PATRIA</t>
  </si>
  <si>
    <t>30065088-0</t>
  </si>
  <si>
    <t>MEJORAMIENTO PAVIMENTACIÓN CAMINO CARÉN - TULAHUÉN, MONTE PATRIA</t>
  </si>
  <si>
    <t>30065155-0</t>
  </si>
  <si>
    <t>AMPLIACION Y MEJORAMIENTO INTERNADO FEMENINO COQUIMBO</t>
  </si>
  <si>
    <t>30065689-0</t>
  </si>
  <si>
    <t>CONSTRUCCION EMBALSE MURALLAS VIEJAS RÍO COMBARBALÁ</t>
  </si>
  <si>
    <t>30065875-0</t>
  </si>
  <si>
    <t>REPOSICION JARDIN INFANTIL NIDITO DE AMOR</t>
  </si>
  <si>
    <t>30066278-0</t>
  </si>
  <si>
    <t>CONSERVACION CAMINO 64E359 CALINGASTA - OBSERVATORIO MAMALLUCA</t>
  </si>
  <si>
    <t>30066313-0</t>
  </si>
  <si>
    <t>CONSERVACION CAMINO 64E763 SAN PEDRO-BOSQUE PETRIFICADO DE PICHASCA</t>
  </si>
  <si>
    <t>30066666-0</t>
  </si>
  <si>
    <t>REPOSICION MUELLE PESQUERO ARTESANAL CALETA TONGOY</t>
  </si>
  <si>
    <t>30066685-0</t>
  </si>
  <si>
    <t>MEJORAMIENTO MUSEO MINERALOGICO I.DOMEYCO, UNIVERSIDAD DE LA SE</t>
  </si>
  <si>
    <t>30067889-0</t>
  </si>
  <si>
    <t>ADQUISICION EQUIPAMIENTO TALLER MECANICO LICEO DE VICUÑA</t>
  </si>
  <si>
    <t>30068006-0</t>
  </si>
  <si>
    <t>MEJORAMIENTO CAMINO 64E803 ACCESO A LOS MORALES</t>
  </si>
  <si>
    <t>30068263-0</t>
  </si>
  <si>
    <t>AMPLIACION ESCUELA BÁSICA DE PICHASCA, RIO HURTADO</t>
  </si>
  <si>
    <t>30068424-0</t>
  </si>
  <si>
    <t>CONSTRUCCION SOLUCIONES SANITARIAS SAN ISIDRO-CALINGASTA VICUÑA</t>
  </si>
  <si>
    <t>30068564-0</t>
  </si>
  <si>
    <t>CONSTRUCCION PAVIMENTACIÓN CALLE GERONIMO MENDEZ BARRIO INDUSTRIAL</t>
  </si>
  <si>
    <t>30068643-0</t>
  </si>
  <si>
    <t>MEJORAMIENTO CAMINO 64D825 SECTOR: SALAMANCA - QUELEN BAJO</t>
  </si>
  <si>
    <t>30068948-0</t>
  </si>
  <si>
    <t>CONSTRUCCION COMPLEJO DEPORTIVO EN ESTADIO MUNICIPAL DE CANELA</t>
  </si>
  <si>
    <t>30069223-0</t>
  </si>
  <si>
    <t>CONSTRUCCION CESFAM URBANO ILLAPEL</t>
  </si>
  <si>
    <t>30069721-0</t>
  </si>
  <si>
    <t>CONSTRUCCION EMBALSE EL CANELILLO</t>
  </si>
  <si>
    <t>30069763-0</t>
  </si>
  <si>
    <t>MEJORAMIENTO SISTEMA AGUA POTABLE COMP. FRONT. JUNTAS DEL TORO</t>
  </si>
  <si>
    <t>30070666-0</t>
  </si>
  <si>
    <t>CONSTRUCCION PARQUE DE LA CIENCIA, LA TECN, LA CULTURA Y LAS ARTES</t>
  </si>
  <si>
    <t>30070716-0</t>
  </si>
  <si>
    <t>REPOSICION PARCIAL LICEO JORGE ALESSANDRI, LAS CIAS, LA SERENA</t>
  </si>
  <si>
    <t>30070721-0</t>
  </si>
  <si>
    <t>REPOSICION PARCIAL COLEGIO ARTURO PRAT, LAS CIAS, LA SERENA</t>
  </si>
  <si>
    <t>30070960-0</t>
  </si>
  <si>
    <t>MEJORAMIENTO CAMINO D-595 SECTOR: PICHASCA - EL PUERTO</t>
  </si>
  <si>
    <t>30071164-0</t>
  </si>
  <si>
    <t>REPOSICION CENTRO COMUNITARIO DE TRES CRUCES PAIHUANO</t>
  </si>
  <si>
    <t>30071322-0</t>
  </si>
  <si>
    <t>CONSTRUCCION PASEOS SEMIPEATONALES CENTRO CIVICO DE LA SERENA</t>
  </si>
  <si>
    <t>30071554-0</t>
  </si>
  <si>
    <t>MEJORAMIENTO IMPLEMENTACION MONUMENTO NATURAL PICHASCA, RIO HURTADO</t>
  </si>
  <si>
    <t>30071782-0</t>
  </si>
  <si>
    <t>CONSERVACION DE PAVIMENTOS IV REGION, AÑO 2008</t>
  </si>
  <si>
    <t>30071886-0</t>
  </si>
  <si>
    <t>REPOSICION PUENTES COMUNA DE RIO HURTADO, PROV. DE LIMARI</t>
  </si>
  <si>
    <t>30072038-0</t>
  </si>
  <si>
    <t>RESTAURACION ESTRUCTURAL IGLESIA PARROQUIAL DE ANDACOLLO</t>
  </si>
  <si>
    <t>30072087-0</t>
  </si>
  <si>
    <t>CONSTRUCCION MULTICANCHA SECTOR LA AGUADA, RIO HURTADO</t>
  </si>
  <si>
    <t>30072672-0</t>
  </si>
  <si>
    <t>CONSTRUCCION SOLUCIONES SANITARIAS PICHASCA RIO HURTADO</t>
  </si>
  <si>
    <t>30072926-0</t>
  </si>
  <si>
    <t>MEJORAMIENTO SISTEMA DE RIEGO PAN DE AZÚCAR PROVINCIA DE ELQUI</t>
  </si>
  <si>
    <t>30073287-0</t>
  </si>
  <si>
    <t>AMPLIACION SERVICIO APR HUENTELAUQUEN NORTE, CANELA</t>
  </si>
  <si>
    <t>30073288-0</t>
  </si>
  <si>
    <t>CONSTRUCCION CASETAS SANITARIAS MARQUESA Y NVA. TALCUNA, VICUÑA</t>
  </si>
  <si>
    <t>30073578-0</t>
  </si>
  <si>
    <t>INSTALACION SISTEMA DE APR LA PORTADA DE SOTAQUI, OVALLE</t>
  </si>
  <si>
    <t>30073683-0</t>
  </si>
  <si>
    <t>CONSTRUCCION HATCHERY LICEO MARITIMO, TONGOY</t>
  </si>
  <si>
    <t>30073999-0</t>
  </si>
  <si>
    <t>CONSTRUCCION PASEO Y MIRADORES DE GUALLIGUAICA</t>
  </si>
  <si>
    <t>30074289-0</t>
  </si>
  <si>
    <t>MEJORAMIENTO RUTA D-805, SECTOR HUINTIL - LA CAPILLA</t>
  </si>
  <si>
    <t>30074313-0</t>
  </si>
  <si>
    <t>INSTALACION SISTEMA APR LA CAPILLA</t>
  </si>
  <si>
    <t>30074539-0</t>
  </si>
  <si>
    <t>ADQUISICION DE MAQUINARIA PARA MANTENCIÓN DE CAMINOS, ANDACOLLO</t>
  </si>
  <si>
    <t>30074779-0</t>
  </si>
  <si>
    <t>AMPLIACION SISTEMA APR LAS BREAS</t>
  </si>
  <si>
    <t>30075875-0</t>
  </si>
  <si>
    <t>MEJORAMIENTO AVDAS. PEDRO PABLO MUÑOZ, EL SANTO, LAS GARZAS, LS.-COQ</t>
  </si>
  <si>
    <t>30076274-0</t>
  </si>
  <si>
    <t>RESTAURACION CASA GABRIELA MISTRAL EN LAS COMPAÑIAS, LA SERENA</t>
  </si>
  <si>
    <t>30076394-0</t>
  </si>
  <si>
    <t>REPARACION CASA DE GABRIELA MISTRAL LAS PALMERAS, LA SERENA</t>
  </si>
  <si>
    <t>30076900-0</t>
  </si>
  <si>
    <t>MEJORAMIENTO RUTA D-37-E SECTOR: LIMAHUIDA - CANELILLO</t>
  </si>
  <si>
    <t>30077170-0</t>
  </si>
  <si>
    <t>CONSTRUCCION MULTICANCHA HURACAN, TIERRAS BLANCAS, COQUIMBO</t>
  </si>
  <si>
    <t>30077177-0</t>
  </si>
  <si>
    <t>CONSTRUCCION INTERCONEXION VIAL R 41 CH PUERTO DE COQUIMBO</t>
  </si>
  <si>
    <t>30077185-0</t>
  </si>
  <si>
    <t>CONSTRUCCION CENTRO COMUNITARIO POBL. GABRIELA MISTRAL, SALAMANCA</t>
  </si>
  <si>
    <t>30077327-0</t>
  </si>
  <si>
    <t>CONSTRUCCION SOLUCIONS. SANITARIAS S.P. NORTE PICHASCA, RIO HURTADO</t>
  </si>
  <si>
    <t>30077340-0</t>
  </si>
  <si>
    <t>MEJORAMIENTO RUTA 41 CH S: JUNTAS DEL TORO-LA LAGUNA, VICUÑA</t>
  </si>
  <si>
    <t>30078274-0</t>
  </si>
  <si>
    <t>CONSTRUCCION CALLE LAUTARO TRAMO AV. ESTACION Y 3 SUR LOS VILOS</t>
  </si>
  <si>
    <t>30078279-0</t>
  </si>
  <si>
    <t>CONSTRUCCION CALLE TUCAPEL TRAMO AV. ESTACION Y 5 SUR LOS VILOS</t>
  </si>
  <si>
    <t>30079274-0</t>
  </si>
  <si>
    <t>REPOSICION RECINTO DEPORTIVO CENDYR OVALLE</t>
  </si>
  <si>
    <t>30080167-0</t>
  </si>
  <si>
    <t>INSTALACION SIST. AUTOGENERACION ELECT. ESCUELAS, REG. COQUIMBO</t>
  </si>
  <si>
    <t>30081584-0</t>
  </si>
  <si>
    <t>CONSTRUCCION CENTRO CULTURAL PALACE, COQUIMBO</t>
  </si>
  <si>
    <t>30081585-0</t>
  </si>
  <si>
    <t>REPOSICION RETEN DE CARABINEROS CHAÑARAL ALTO, MONTE PATRIA</t>
  </si>
  <si>
    <t>30083845-0</t>
  </si>
  <si>
    <t>REPOSICION COMPLEJO DEPORTIVO PISCO ELQUI</t>
  </si>
  <si>
    <t>30084296-0</t>
  </si>
  <si>
    <t>CONSTRUCCION HOGAR ANCIANOS Nº 14 VISITACION DE MARIA, LA SEREN</t>
  </si>
  <si>
    <t>31-03</t>
  </si>
  <si>
    <t>20194414-0</t>
  </si>
  <si>
    <t>DIFUSION PROGR.DESARR.INTERNACIONAL REGION DE COQUIMBO</t>
  </si>
  <si>
    <t>30044943-0</t>
  </si>
  <si>
    <t>CAPACITACION COMITES DE AGUA POTABLE Y ALCANT.RURAL PROV. ELQUI</t>
  </si>
  <si>
    <t>30065231-0</t>
  </si>
  <si>
    <t>SANEAMIENTO TITULOS DE DOMINIO URBANO RURAL REGION DE COQUIMBO</t>
  </si>
  <si>
    <t>30068837-0</t>
  </si>
  <si>
    <t>CAPACITACION A DIRECTIVOS Y DOCENTES DE ESC. VULNERABLES REG. CQBO.</t>
  </si>
  <si>
    <t>30071375-0</t>
  </si>
  <si>
    <t>CAPACITACION EN PROCESOS DE PARTICIPACION CIUDADANA COMUNAS ELQUI</t>
  </si>
  <si>
    <t>30072016-0</t>
  </si>
  <si>
    <t>TRANSFERENCIA DE CAPACIDADES PARA FORTALEC.ORG.REGANTES RIO QUILIMARI</t>
  </si>
  <si>
    <t>30072277-0</t>
  </si>
  <si>
    <t>SANEAMIENTO REGISTRO DE GOCE SING. II COM. AGRICOLAS REG. COQUIMBO</t>
  </si>
  <si>
    <t>30073726-0</t>
  </si>
  <si>
    <t>DIFUSION FONDO DE TESIS UNIVERSITARIAS</t>
  </si>
  <si>
    <t>30077612-0</t>
  </si>
  <si>
    <t>DIFUSION INTERNACIONAL DE LA REGION DE COQUIMBO</t>
  </si>
  <si>
    <t>30077948-0</t>
  </si>
  <si>
    <t>CAPACITACION COMUNICACION ENTRE TRABAJADORES, EMPRESARIOS Y GOBIERNO</t>
  </si>
  <si>
    <t>30078996-0</t>
  </si>
  <si>
    <t>TRANSFERENCIA CAPACIDADES PARA ORG. DE REGANTES SUBCUENCAS COQUIMBO</t>
  </si>
  <si>
    <t>30084258-0</t>
  </si>
  <si>
    <t>CAPACITACION TERRIT. FORTALECIMI. PARTICIPAC. CIUDADANA REG. COQUIMBO</t>
  </si>
  <si>
    <t>* En Proceso de Convenio, Licitación, Licitado, Adjudicado, Contratación, Concesión, Ejecución o Terminado</t>
  </si>
  <si>
    <t>** Fecha de inicio y término (Para los proyectos en etapa de convenio, licitación, adjudicación y contratación, la fecha de inicio informada corresponde a una estimación del mes probable de inicio; para los proyectos en ejecución, se informan las fechas legales de inicio y término para Obras Civiles)</t>
  </si>
  <si>
    <t xml:space="preserve"> </t>
  </si>
  <si>
    <t>Ministerio del Interior - Región IV Coquimbo</t>
  </si>
  <si>
    <t>Cifras en miles de $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</si>
</sst>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\-yy;@"/>
    <numFmt numFmtId="165" formatCode="_-* #,##0.00\ _€_-;\-* #,##0.00\ _€_-;_-* &quot;-&quot;??\ _€_-;_-@_-"/>
    <numFmt numFmtId="166" formatCode="[$-C0A]d\-mmm\-yy;@"/>
    <numFmt numFmtId="167" formatCode="[$-C0A]mmm/yy;@"/>
    <numFmt numFmtId="168" formatCode="dd/mm/yyyy;@"/>
    <numFmt numFmtId="169" formatCode="#,##0.000"/>
    <numFmt numFmtId="170" formatCode="dd\-mm\-yyyy;@"/>
    <numFmt numFmtId="171" formatCode="0_)"/>
    <numFmt numFmtId="172" formatCode="#,##0_ ;\-#,##0\ "/>
    <numFmt numFmtId="173" formatCode="&quot;$&quot;\ #,##0"/>
    <numFmt numFmtId="174" formatCode="_-* #,##0_-;\-* #,##0_-;_-* &quot;-&quot;??_-;_-@_-"/>
    <numFmt numFmtId="175" formatCode="_-* #,##0\ _€_-;\-* #,##0\ _€_-;_-* &quot;-&quot;\ _€_-;_-@_-"/>
    <numFmt numFmtId="176" formatCode="_-* #,##0.00\ [$€]_-;\-* #,##0.00\ [$€]_-;_-* &quot;-&quot;??\ [$€]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6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3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3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wrapText="1"/>
    </xf>
    <xf numFmtId="0" fontId="3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17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left" vertical="center"/>
    </xf>
    <xf numFmtId="168" fontId="0" fillId="0" borderId="10" xfId="0" applyNumberFormat="1" applyBorder="1" applyAlignment="1">
      <alignment horizontal="left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right" vertical="center"/>
    </xf>
    <xf numFmtId="0" fontId="37" fillId="0" borderId="11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9"/>
  <sheetViews>
    <sheetView tabSelected="1" zoomScale="74" zoomScaleNormal="74" zoomScalePageLayoutView="0" workbookViewId="0" topLeftCell="A2">
      <selection activeCell="G9" sqref="G9"/>
    </sheetView>
  </sheetViews>
  <sheetFormatPr defaultColWidth="11.421875" defaultRowHeight="15"/>
  <cols>
    <col min="1" max="1" width="17.00390625" style="1" customWidth="1"/>
    <col min="2" max="2" width="50.00390625" style="1" customWidth="1"/>
    <col min="3" max="3" width="31.140625" style="1" customWidth="1"/>
    <col min="4" max="4" width="27.00390625" style="1" customWidth="1"/>
    <col min="5" max="5" width="14.28125" style="1" customWidth="1"/>
    <col min="6" max="6" width="16.8515625" style="1" customWidth="1"/>
    <col min="7" max="7" width="11.421875" style="1" customWidth="1"/>
    <col min="8" max="8" width="14.57421875" style="1" bestFit="1" customWidth="1"/>
    <col min="9" max="9" width="15.57421875" style="1" customWidth="1"/>
    <col min="10" max="10" width="13.00390625" style="1" bestFit="1" customWidth="1"/>
    <col min="11" max="16384" width="11.421875" style="1" customWidth="1"/>
  </cols>
  <sheetData>
    <row r="2" spans="1:6" ht="21">
      <c r="A2" s="48" t="s">
        <v>0</v>
      </c>
      <c r="B2" s="48"/>
      <c r="C2" s="48"/>
      <c r="D2" s="48"/>
      <c r="E2" s="48"/>
      <c r="F2" s="48"/>
    </row>
    <row r="3" spans="1:6" ht="21">
      <c r="A3" s="48" t="s">
        <v>603</v>
      </c>
      <c r="B3" s="48"/>
      <c r="C3" s="48"/>
      <c r="D3" s="48"/>
      <c r="E3" s="48"/>
      <c r="F3" s="48"/>
    </row>
    <row r="4" spans="1:6" ht="21">
      <c r="A4" s="6"/>
      <c r="B4" s="6"/>
      <c r="C4" s="6"/>
      <c r="D4" s="6"/>
      <c r="E4" s="6"/>
      <c r="F4" s="6"/>
    </row>
    <row r="5" ht="15">
      <c r="C5" s="7" t="s">
        <v>604</v>
      </c>
    </row>
    <row r="6" spans="1:6" ht="31.5" customHeight="1">
      <c r="A6" s="44" t="s">
        <v>1</v>
      </c>
      <c r="B6" s="46" t="s">
        <v>2</v>
      </c>
      <c r="C6" s="46" t="s">
        <v>8</v>
      </c>
      <c r="D6" s="46" t="s">
        <v>3</v>
      </c>
      <c r="E6" s="42" t="s">
        <v>4</v>
      </c>
      <c r="F6" s="43"/>
    </row>
    <row r="7" spans="1:6" ht="12.75" customHeight="1">
      <c r="A7" s="45"/>
      <c r="B7" s="47"/>
      <c r="C7" s="47"/>
      <c r="D7" s="47"/>
      <c r="E7" s="25" t="s">
        <v>12</v>
      </c>
      <c r="F7" s="26" t="s">
        <v>13</v>
      </c>
    </row>
    <row r="8" spans="1:6" ht="15">
      <c r="A8" s="8" t="s">
        <v>14</v>
      </c>
      <c r="B8" s="2"/>
      <c r="C8" s="2"/>
      <c r="D8" s="2"/>
      <c r="F8" s="2"/>
    </row>
    <row r="9" spans="1:6" ht="30">
      <c r="A9" s="9" t="s">
        <v>15</v>
      </c>
      <c r="B9" s="3" t="s">
        <v>16</v>
      </c>
      <c r="C9" s="16">
        <v>35000</v>
      </c>
      <c r="D9" s="19" t="s">
        <v>9</v>
      </c>
      <c r="E9" s="20">
        <v>37209</v>
      </c>
      <c r="F9" s="20">
        <v>40169</v>
      </c>
    </row>
    <row r="10" spans="1:8" ht="15">
      <c r="A10" s="9" t="s">
        <v>17</v>
      </c>
      <c r="B10" s="3" t="s">
        <v>18</v>
      </c>
      <c r="C10" s="16">
        <v>20697</v>
      </c>
      <c r="D10" s="19" t="s">
        <v>19</v>
      </c>
      <c r="E10" s="21">
        <v>40116</v>
      </c>
      <c r="F10" s="20"/>
      <c r="H10" s="15"/>
    </row>
    <row r="11" spans="1:8" ht="30">
      <c r="A11" s="9" t="s">
        <v>20</v>
      </c>
      <c r="B11" s="3" t="s">
        <v>21</v>
      </c>
      <c r="C11" s="16">
        <v>65711</v>
      </c>
      <c r="D11" s="19" t="s">
        <v>9</v>
      </c>
      <c r="E11" s="20">
        <v>39063</v>
      </c>
      <c r="F11" s="20">
        <v>40143</v>
      </c>
      <c r="H11" s="5"/>
    </row>
    <row r="12" spans="1:6" ht="30">
      <c r="A12" s="9" t="s">
        <v>22</v>
      </c>
      <c r="B12" s="3" t="s">
        <v>23</v>
      </c>
      <c r="C12" s="16">
        <v>9096</v>
      </c>
      <c r="D12" s="19" t="s">
        <v>24</v>
      </c>
      <c r="E12" s="20">
        <v>39374</v>
      </c>
      <c r="F12" s="20">
        <v>39903</v>
      </c>
    </row>
    <row r="13" spans="1:6" ht="15">
      <c r="A13" s="9" t="s">
        <v>25</v>
      </c>
      <c r="B13" s="3" t="s">
        <v>26</v>
      </c>
      <c r="C13" s="16">
        <v>20446</v>
      </c>
      <c r="D13" s="19" t="s">
        <v>19</v>
      </c>
      <c r="E13" s="21">
        <v>40087</v>
      </c>
      <c r="F13" s="20"/>
    </row>
    <row r="14" spans="1:6" ht="30">
      <c r="A14" s="9" t="s">
        <v>27</v>
      </c>
      <c r="B14" s="3" t="s">
        <v>28</v>
      </c>
      <c r="C14" s="16">
        <v>3564</v>
      </c>
      <c r="D14" s="19" t="s">
        <v>9</v>
      </c>
      <c r="E14" s="20">
        <v>39254</v>
      </c>
      <c r="F14" s="20">
        <v>39780</v>
      </c>
    </row>
    <row r="15" spans="1:6" ht="30">
      <c r="A15" s="9" t="s">
        <v>29</v>
      </c>
      <c r="B15" s="3" t="s">
        <v>30</v>
      </c>
      <c r="C15" s="16">
        <v>19135</v>
      </c>
      <c r="D15" s="19" t="s">
        <v>9</v>
      </c>
      <c r="E15" s="20">
        <v>39449</v>
      </c>
      <c r="F15" s="20">
        <v>39938</v>
      </c>
    </row>
    <row r="16" spans="1:6" ht="30">
      <c r="A16" s="9" t="s">
        <v>31</v>
      </c>
      <c r="B16" s="3" t="s">
        <v>32</v>
      </c>
      <c r="C16" s="16">
        <v>3935</v>
      </c>
      <c r="D16" s="19" t="s">
        <v>9</v>
      </c>
      <c r="E16" s="20">
        <v>39378</v>
      </c>
      <c r="F16" s="20">
        <f>+E16+720</f>
        <v>40098</v>
      </c>
    </row>
    <row r="17" spans="1:6" ht="30">
      <c r="A17" s="9" t="s">
        <v>33</v>
      </c>
      <c r="B17" s="3" t="s">
        <v>34</v>
      </c>
      <c r="C17" s="16">
        <v>50000</v>
      </c>
      <c r="D17" s="19" t="s">
        <v>35</v>
      </c>
      <c r="E17" s="21">
        <v>39892</v>
      </c>
      <c r="F17" s="21"/>
    </row>
    <row r="18" spans="1:8" ht="30">
      <c r="A18" s="9" t="s">
        <v>36</v>
      </c>
      <c r="B18" s="3" t="s">
        <v>37</v>
      </c>
      <c r="C18" s="16">
        <v>17879</v>
      </c>
      <c r="D18" s="19" t="s">
        <v>19</v>
      </c>
      <c r="E18" s="21">
        <v>40087</v>
      </c>
      <c r="F18" s="20"/>
      <c r="H18" s="5"/>
    </row>
    <row r="19" spans="1:6" ht="30">
      <c r="A19" s="9" t="s">
        <v>38</v>
      </c>
      <c r="B19" s="3" t="s">
        <v>39</v>
      </c>
      <c r="C19" s="16">
        <v>12500</v>
      </c>
      <c r="D19" s="19" t="s">
        <v>9</v>
      </c>
      <c r="E19" s="20">
        <v>39428</v>
      </c>
      <c r="F19" s="20">
        <v>40167</v>
      </c>
    </row>
    <row r="20" spans="1:8" ht="30">
      <c r="A20" s="9" t="s">
        <v>40</v>
      </c>
      <c r="B20" s="3" t="s">
        <v>41</v>
      </c>
      <c r="C20" s="16">
        <v>43751</v>
      </c>
      <c r="D20" s="19" t="s">
        <v>9</v>
      </c>
      <c r="E20" s="20">
        <v>39856</v>
      </c>
      <c r="F20" s="20">
        <v>40186</v>
      </c>
      <c r="H20" s="1" t="s">
        <v>602</v>
      </c>
    </row>
    <row r="21" spans="1:6" ht="15">
      <c r="A21" s="13" t="s">
        <v>42</v>
      </c>
      <c r="B21" s="3"/>
      <c r="C21" s="16"/>
      <c r="D21" s="19"/>
      <c r="E21" s="20"/>
      <c r="F21" s="20"/>
    </row>
    <row r="22" spans="1:6" ht="30">
      <c r="A22" s="9" t="s">
        <v>43</v>
      </c>
      <c r="B22" s="3" t="s">
        <v>44</v>
      </c>
      <c r="C22" s="16">
        <v>149187</v>
      </c>
      <c r="D22" s="19" t="s">
        <v>9</v>
      </c>
      <c r="E22" s="20">
        <v>39734</v>
      </c>
      <c r="F22" s="20">
        <v>39924</v>
      </c>
    </row>
    <row r="23" spans="1:6" ht="30">
      <c r="A23" s="9" t="s">
        <v>45</v>
      </c>
      <c r="B23" s="3" t="s">
        <v>46</v>
      </c>
      <c r="C23" s="16">
        <v>1</v>
      </c>
      <c r="D23" s="19" t="s">
        <v>47</v>
      </c>
      <c r="E23" s="21">
        <v>40057</v>
      </c>
      <c r="F23" s="21"/>
    </row>
    <row r="24" spans="1:6" ht="30">
      <c r="A24" s="9" t="s">
        <v>48</v>
      </c>
      <c r="B24" s="3" t="s">
        <v>49</v>
      </c>
      <c r="C24" s="16">
        <v>145926</v>
      </c>
      <c r="D24" s="19" t="s">
        <v>9</v>
      </c>
      <c r="E24" s="20">
        <v>39233</v>
      </c>
      <c r="F24" s="20">
        <v>39771</v>
      </c>
    </row>
    <row r="25" spans="1:6" ht="15">
      <c r="A25" s="9" t="s">
        <v>50</v>
      </c>
      <c r="B25" s="3" t="s">
        <v>51</v>
      </c>
      <c r="C25" s="16">
        <v>93711</v>
      </c>
      <c r="D25" s="19" t="s">
        <v>9</v>
      </c>
      <c r="E25" s="20">
        <v>39330</v>
      </c>
      <c r="F25" s="20">
        <v>40030</v>
      </c>
    </row>
    <row r="26" spans="1:6" ht="30">
      <c r="A26" s="9" t="s">
        <v>52</v>
      </c>
      <c r="B26" s="3" t="s">
        <v>53</v>
      </c>
      <c r="C26" s="16">
        <v>2</v>
      </c>
      <c r="D26" s="19" t="s">
        <v>10</v>
      </c>
      <c r="E26" s="21">
        <v>40177</v>
      </c>
      <c r="F26" s="20"/>
    </row>
    <row r="27" spans="1:6" ht="15">
      <c r="A27" s="9" t="s">
        <v>54</v>
      </c>
      <c r="B27" s="3" t="s">
        <v>55</v>
      </c>
      <c r="C27" s="16">
        <v>322</v>
      </c>
      <c r="D27" s="19" t="s">
        <v>9</v>
      </c>
      <c r="E27" s="20">
        <v>38755</v>
      </c>
      <c r="F27" s="20">
        <v>39250</v>
      </c>
    </row>
    <row r="28" spans="1:6" ht="15">
      <c r="A28" s="9" t="s">
        <v>56</v>
      </c>
      <c r="B28" s="3" t="s">
        <v>57</v>
      </c>
      <c r="C28" s="16">
        <v>1</v>
      </c>
      <c r="D28" s="19" t="s">
        <v>47</v>
      </c>
      <c r="E28" s="21">
        <v>39995</v>
      </c>
      <c r="F28" s="21"/>
    </row>
    <row r="29" spans="1:6" ht="15">
      <c r="A29" s="9" t="s">
        <v>58</v>
      </c>
      <c r="B29" s="3" t="s">
        <v>59</v>
      </c>
      <c r="C29" s="16">
        <v>1</v>
      </c>
      <c r="D29" s="19" t="s">
        <v>60</v>
      </c>
      <c r="E29" s="21">
        <v>40057</v>
      </c>
      <c r="F29" s="21"/>
    </row>
    <row r="30" spans="1:6" ht="30">
      <c r="A30" s="9" t="s">
        <v>61</v>
      </c>
      <c r="B30" s="3" t="s">
        <v>62</v>
      </c>
      <c r="C30" s="16">
        <v>50000</v>
      </c>
      <c r="D30" s="19" t="s">
        <v>24</v>
      </c>
      <c r="E30" s="20">
        <v>39444</v>
      </c>
      <c r="F30" s="20">
        <v>39872</v>
      </c>
    </row>
    <row r="31" spans="1:6" ht="30">
      <c r="A31" s="9" t="s">
        <v>63</v>
      </c>
      <c r="B31" s="3" t="s">
        <v>64</v>
      </c>
      <c r="C31" s="16">
        <v>57474</v>
      </c>
      <c r="D31" s="19" t="s">
        <v>10</v>
      </c>
      <c r="E31" s="21">
        <v>39965</v>
      </c>
      <c r="F31" s="21"/>
    </row>
    <row r="32" spans="1:6" ht="30">
      <c r="A32" s="9" t="s">
        <v>65</v>
      </c>
      <c r="B32" s="3" t="s">
        <v>66</v>
      </c>
      <c r="C32" s="16">
        <v>204240</v>
      </c>
      <c r="D32" s="19" t="s">
        <v>9</v>
      </c>
      <c r="E32" s="20">
        <v>39752</v>
      </c>
      <c r="F32" s="20">
        <v>39962</v>
      </c>
    </row>
    <row r="33" spans="1:6" ht="30">
      <c r="A33" s="9" t="s">
        <v>67</v>
      </c>
      <c r="B33" s="3" t="s">
        <v>68</v>
      </c>
      <c r="C33" s="16">
        <v>1</v>
      </c>
      <c r="D33" s="19" t="s">
        <v>47</v>
      </c>
      <c r="E33" s="21">
        <v>39995</v>
      </c>
      <c r="F33" s="21"/>
    </row>
    <row r="34" spans="1:6" ht="15">
      <c r="A34" s="9" t="s">
        <v>69</v>
      </c>
      <c r="B34" s="3" t="s">
        <v>70</v>
      </c>
      <c r="C34" s="16">
        <v>628460</v>
      </c>
      <c r="D34" s="19" t="s">
        <v>9</v>
      </c>
      <c r="E34" s="20">
        <v>39449</v>
      </c>
      <c r="F34" s="20">
        <v>39869</v>
      </c>
    </row>
    <row r="35" spans="1:6" ht="30">
      <c r="A35" s="9" t="s">
        <v>71</v>
      </c>
      <c r="B35" s="3" t="s">
        <v>72</v>
      </c>
      <c r="C35" s="16">
        <v>113724</v>
      </c>
      <c r="D35" s="19" t="s">
        <v>24</v>
      </c>
      <c r="E35" s="20">
        <v>39576</v>
      </c>
      <c r="F35" s="20">
        <v>39946</v>
      </c>
    </row>
    <row r="36" spans="1:6" ht="30">
      <c r="A36" s="9" t="s">
        <v>73</v>
      </c>
      <c r="B36" s="3" t="s">
        <v>74</v>
      </c>
      <c r="C36" s="16">
        <v>1</v>
      </c>
      <c r="D36" s="19" t="s">
        <v>60</v>
      </c>
      <c r="E36" s="21">
        <v>40057</v>
      </c>
      <c r="F36" s="21"/>
    </row>
    <row r="37" spans="1:6" ht="15">
      <c r="A37" s="9" t="s">
        <v>75</v>
      </c>
      <c r="B37" s="3" t="s">
        <v>76</v>
      </c>
      <c r="C37" s="16">
        <v>15064</v>
      </c>
      <c r="D37" s="19" t="s">
        <v>10</v>
      </c>
      <c r="E37" s="21">
        <v>40056</v>
      </c>
      <c r="F37" s="20"/>
    </row>
    <row r="38" spans="1:6" ht="30">
      <c r="A38" s="9" t="s">
        <v>77</v>
      </c>
      <c r="B38" s="3" t="s">
        <v>78</v>
      </c>
      <c r="C38" s="16">
        <v>103234</v>
      </c>
      <c r="D38" s="19" t="s">
        <v>19</v>
      </c>
      <c r="E38" s="21">
        <v>40117</v>
      </c>
      <c r="F38" s="20"/>
    </row>
    <row r="39" spans="1:6" ht="30">
      <c r="A39" s="9" t="s">
        <v>79</v>
      </c>
      <c r="B39" s="3" t="s">
        <v>80</v>
      </c>
      <c r="C39" s="16">
        <v>103773</v>
      </c>
      <c r="D39" s="19" t="s">
        <v>19</v>
      </c>
      <c r="E39" s="21">
        <v>40087</v>
      </c>
      <c r="F39" s="21"/>
    </row>
    <row r="40" spans="1:6" ht="30">
      <c r="A40" s="9" t="s">
        <v>81</v>
      </c>
      <c r="B40" s="3" t="s">
        <v>82</v>
      </c>
      <c r="C40" s="16">
        <v>54000</v>
      </c>
      <c r="D40" s="19" t="s">
        <v>10</v>
      </c>
      <c r="E40" s="21">
        <v>40086</v>
      </c>
      <c r="F40" s="20"/>
    </row>
    <row r="41" spans="1:6" ht="15">
      <c r="A41" s="9" t="s">
        <v>83</v>
      </c>
      <c r="B41" s="3" t="s">
        <v>84</v>
      </c>
      <c r="C41" s="16">
        <v>100000</v>
      </c>
      <c r="D41" s="19" t="s">
        <v>9</v>
      </c>
      <c r="E41" s="20">
        <v>39169</v>
      </c>
      <c r="F41" s="20">
        <v>39995</v>
      </c>
    </row>
    <row r="42" spans="1:6" ht="30">
      <c r="A42" s="9" t="s">
        <v>85</v>
      </c>
      <c r="B42" s="3" t="s">
        <v>86</v>
      </c>
      <c r="C42" s="16">
        <v>359415</v>
      </c>
      <c r="D42" s="19" t="s">
        <v>9</v>
      </c>
      <c r="E42" s="20">
        <v>39629</v>
      </c>
      <c r="F42" s="20">
        <v>39989</v>
      </c>
    </row>
    <row r="43" spans="1:6" ht="15">
      <c r="A43" s="9" t="s">
        <v>87</v>
      </c>
      <c r="B43" s="3" t="s">
        <v>88</v>
      </c>
      <c r="C43" s="16">
        <v>17000</v>
      </c>
      <c r="D43" s="19" t="s">
        <v>9</v>
      </c>
      <c r="E43" s="20">
        <v>39800</v>
      </c>
      <c r="F43" s="20">
        <v>39935</v>
      </c>
    </row>
    <row r="44" spans="1:6" ht="15">
      <c r="A44" s="9" t="s">
        <v>89</v>
      </c>
      <c r="B44" s="3" t="s">
        <v>90</v>
      </c>
      <c r="C44" s="16">
        <v>70359</v>
      </c>
      <c r="D44" s="19" t="s">
        <v>9</v>
      </c>
      <c r="E44" s="20">
        <v>39380</v>
      </c>
      <c r="F44" s="20">
        <v>39665</v>
      </c>
    </row>
    <row r="45" spans="1:6" ht="30">
      <c r="A45" s="9" t="s">
        <v>91</v>
      </c>
      <c r="B45" s="3" t="s">
        <v>92</v>
      </c>
      <c r="C45" s="16">
        <v>41013</v>
      </c>
      <c r="D45" s="19" t="s">
        <v>24</v>
      </c>
      <c r="E45" s="20">
        <v>38866</v>
      </c>
      <c r="F45" s="20">
        <v>39507</v>
      </c>
    </row>
    <row r="46" spans="1:6" ht="30">
      <c r="A46" s="9" t="s">
        <v>93</v>
      </c>
      <c r="B46" s="3" t="s">
        <v>94</v>
      </c>
      <c r="C46" s="16">
        <v>1</v>
      </c>
      <c r="D46" s="19" t="s">
        <v>60</v>
      </c>
      <c r="E46" s="21">
        <v>40057</v>
      </c>
      <c r="F46" s="21"/>
    </row>
    <row r="47" spans="1:6" ht="30">
      <c r="A47" s="9" t="s">
        <v>95</v>
      </c>
      <c r="B47" s="3" t="s">
        <v>96</v>
      </c>
      <c r="C47" s="16">
        <v>10595</v>
      </c>
      <c r="D47" s="19" t="s">
        <v>60</v>
      </c>
      <c r="E47" s="21">
        <v>39873</v>
      </c>
      <c r="F47" s="21"/>
    </row>
    <row r="48" spans="1:6" ht="30">
      <c r="A48" s="9" t="s">
        <v>97</v>
      </c>
      <c r="B48" s="3" t="s">
        <v>98</v>
      </c>
      <c r="C48" s="16">
        <v>1</v>
      </c>
      <c r="D48" s="19" t="s">
        <v>60</v>
      </c>
      <c r="E48" s="21">
        <v>40087</v>
      </c>
      <c r="F48" s="21"/>
    </row>
    <row r="49" spans="1:6" ht="30">
      <c r="A49" s="9" t="s">
        <v>99</v>
      </c>
      <c r="B49" s="3" t="s">
        <v>100</v>
      </c>
      <c r="C49" s="16">
        <v>156236</v>
      </c>
      <c r="D49" s="19" t="s">
        <v>9</v>
      </c>
      <c r="E49" s="20">
        <v>39729</v>
      </c>
      <c r="F49" s="20">
        <v>39939</v>
      </c>
    </row>
    <row r="50" spans="1:6" ht="30">
      <c r="A50" s="9" t="s">
        <v>101</v>
      </c>
      <c r="B50" s="3" t="s">
        <v>102</v>
      </c>
      <c r="C50" s="16">
        <v>200</v>
      </c>
      <c r="D50" s="19" t="s">
        <v>24</v>
      </c>
      <c r="E50" s="20">
        <v>39498</v>
      </c>
      <c r="F50" s="20">
        <f>+E50+360</f>
        <v>39858</v>
      </c>
    </row>
    <row r="51" spans="1:6" ht="30">
      <c r="A51" s="9" t="s">
        <v>103</v>
      </c>
      <c r="B51" s="3" t="s">
        <v>104</v>
      </c>
      <c r="C51" s="16">
        <v>16000</v>
      </c>
      <c r="D51" s="19" t="s">
        <v>9</v>
      </c>
      <c r="E51" s="20">
        <v>38662</v>
      </c>
      <c r="F51" s="20">
        <f>+E51+3600</f>
        <v>42262</v>
      </c>
    </row>
    <row r="52" spans="1:6" ht="30">
      <c r="A52" s="9" t="s">
        <v>105</v>
      </c>
      <c r="B52" s="3" t="s">
        <v>106</v>
      </c>
      <c r="C52" s="16">
        <v>2</v>
      </c>
      <c r="D52" s="19" t="s">
        <v>9</v>
      </c>
      <c r="E52" s="20">
        <v>39104</v>
      </c>
      <c r="F52" s="20">
        <v>39468</v>
      </c>
    </row>
    <row r="53" spans="1:6" ht="15">
      <c r="A53" s="9" t="s">
        <v>107</v>
      </c>
      <c r="B53" s="3" t="s">
        <v>108</v>
      </c>
      <c r="C53" s="16">
        <v>1</v>
      </c>
      <c r="D53" s="19" t="s">
        <v>9</v>
      </c>
      <c r="E53" s="20">
        <v>38070</v>
      </c>
      <c r="F53" s="20">
        <v>38806</v>
      </c>
    </row>
    <row r="54" spans="1:6" ht="30">
      <c r="A54" s="9" t="s">
        <v>109</v>
      </c>
      <c r="B54" s="3" t="s">
        <v>110</v>
      </c>
      <c r="C54" s="16">
        <v>57670</v>
      </c>
      <c r="D54" s="19" t="s">
        <v>9</v>
      </c>
      <c r="E54" s="20">
        <v>39052</v>
      </c>
      <c r="F54" s="20">
        <v>39502</v>
      </c>
    </row>
    <row r="55" spans="1:6" ht="30">
      <c r="A55" s="9" t="s">
        <v>111</v>
      </c>
      <c r="B55" s="3" t="s">
        <v>112</v>
      </c>
      <c r="C55" s="16">
        <v>1000</v>
      </c>
      <c r="D55" s="19" t="s">
        <v>10</v>
      </c>
      <c r="E55" s="21">
        <v>40087</v>
      </c>
      <c r="F55" s="21"/>
    </row>
    <row r="56" spans="1:6" ht="30">
      <c r="A56" s="9" t="s">
        <v>113</v>
      </c>
      <c r="B56" s="3" t="s">
        <v>114</v>
      </c>
      <c r="C56" s="16">
        <v>3204</v>
      </c>
      <c r="D56" s="19" t="s">
        <v>24</v>
      </c>
      <c r="E56" s="20">
        <v>39547</v>
      </c>
      <c r="F56" s="20">
        <v>39851</v>
      </c>
    </row>
    <row r="57" spans="1:6" ht="30">
      <c r="A57" s="9" t="s">
        <v>115</v>
      </c>
      <c r="B57" s="3" t="s">
        <v>116</v>
      </c>
      <c r="C57" s="16">
        <v>62513</v>
      </c>
      <c r="D57" s="19" t="s">
        <v>9</v>
      </c>
      <c r="E57" s="20">
        <v>39371</v>
      </c>
      <c r="F57" s="20">
        <v>39806</v>
      </c>
    </row>
    <row r="58" spans="1:6" ht="30">
      <c r="A58" s="9" t="s">
        <v>117</v>
      </c>
      <c r="B58" s="3" t="s">
        <v>118</v>
      </c>
      <c r="C58" s="16">
        <v>32922</v>
      </c>
      <c r="D58" s="19" t="s">
        <v>9</v>
      </c>
      <c r="E58" s="20">
        <v>39904</v>
      </c>
      <c r="F58" s="20">
        <v>40084</v>
      </c>
    </row>
    <row r="59" spans="1:6" ht="15">
      <c r="A59" s="9" t="s">
        <v>119</v>
      </c>
      <c r="B59" s="3" t="s">
        <v>120</v>
      </c>
      <c r="C59" s="16">
        <v>10000</v>
      </c>
      <c r="D59" s="19" t="s">
        <v>10</v>
      </c>
      <c r="E59" s="21">
        <v>39965</v>
      </c>
      <c r="F59" s="20"/>
    </row>
    <row r="60" spans="1:6" ht="15">
      <c r="A60" s="9" t="s">
        <v>121</v>
      </c>
      <c r="B60" s="3" t="s">
        <v>122</v>
      </c>
      <c r="C60" s="16">
        <v>778</v>
      </c>
      <c r="D60" s="19" t="s">
        <v>10</v>
      </c>
      <c r="E60" s="21">
        <v>40117</v>
      </c>
      <c r="F60" s="20"/>
    </row>
    <row r="61" spans="1:6" ht="15">
      <c r="A61" s="9" t="s">
        <v>123</v>
      </c>
      <c r="B61" s="3" t="s">
        <v>124</v>
      </c>
      <c r="C61" s="16">
        <v>72972</v>
      </c>
      <c r="D61" s="19" t="s">
        <v>9</v>
      </c>
      <c r="E61" s="20">
        <v>39632</v>
      </c>
      <c r="F61" s="20">
        <v>39843</v>
      </c>
    </row>
    <row r="62" spans="1:6" ht="30">
      <c r="A62" s="9" t="s">
        <v>125</v>
      </c>
      <c r="B62" s="3" t="s">
        <v>126</v>
      </c>
      <c r="C62" s="16">
        <v>741000</v>
      </c>
      <c r="D62" s="19" t="s">
        <v>9</v>
      </c>
      <c r="E62" s="20">
        <v>39467</v>
      </c>
      <c r="F62" s="20">
        <v>39929</v>
      </c>
    </row>
    <row r="63" spans="1:6" ht="30">
      <c r="A63" s="14" t="s">
        <v>127</v>
      </c>
      <c r="B63" s="3" t="s">
        <v>128</v>
      </c>
      <c r="C63" s="17">
        <v>1</v>
      </c>
      <c r="D63" s="22" t="s">
        <v>24</v>
      </c>
      <c r="E63" s="23">
        <v>37971</v>
      </c>
      <c r="F63" s="23">
        <v>38273</v>
      </c>
    </row>
    <row r="64" spans="1:6" ht="30">
      <c r="A64" s="9" t="s">
        <v>129</v>
      </c>
      <c r="B64" s="3" t="s">
        <v>130</v>
      </c>
      <c r="C64" s="16">
        <v>71500</v>
      </c>
      <c r="D64" s="19" t="s">
        <v>9</v>
      </c>
      <c r="E64" s="20">
        <v>39882</v>
      </c>
      <c r="F64" s="20">
        <v>40182</v>
      </c>
    </row>
    <row r="65" spans="1:6" ht="15">
      <c r="A65" s="9" t="s">
        <v>131</v>
      </c>
      <c r="B65" s="3" t="s">
        <v>132</v>
      </c>
      <c r="C65" s="16">
        <v>491729</v>
      </c>
      <c r="D65" s="19" t="s">
        <v>35</v>
      </c>
      <c r="E65" s="21">
        <v>39934</v>
      </c>
      <c r="F65" s="20"/>
    </row>
    <row r="66" spans="1:6" ht="15">
      <c r="A66" s="9" t="s">
        <v>133</v>
      </c>
      <c r="B66" s="3" t="s">
        <v>134</v>
      </c>
      <c r="C66" s="16">
        <v>60000</v>
      </c>
      <c r="D66" s="19" t="s">
        <v>9</v>
      </c>
      <c r="E66" s="20">
        <v>39094</v>
      </c>
      <c r="F66" s="20">
        <v>39597</v>
      </c>
    </row>
    <row r="67" spans="1:6" ht="15">
      <c r="A67" s="9" t="s">
        <v>135</v>
      </c>
      <c r="B67" s="3" t="s">
        <v>136</v>
      </c>
      <c r="C67" s="16">
        <v>83600</v>
      </c>
      <c r="D67" s="19" t="s">
        <v>9</v>
      </c>
      <c r="E67" s="20">
        <v>39696</v>
      </c>
      <c r="F67" s="20">
        <v>39990</v>
      </c>
    </row>
    <row r="68" spans="1:6" ht="30">
      <c r="A68" s="9" t="s">
        <v>137</v>
      </c>
      <c r="B68" s="3" t="s">
        <v>138</v>
      </c>
      <c r="C68" s="16">
        <v>8550</v>
      </c>
      <c r="D68" s="19" t="s">
        <v>139</v>
      </c>
      <c r="E68" s="20">
        <v>39276</v>
      </c>
      <c r="F68" s="20">
        <v>39644</v>
      </c>
    </row>
    <row r="69" spans="1:6" ht="30">
      <c r="A69" s="9" t="s">
        <v>140</v>
      </c>
      <c r="B69" s="3" t="s">
        <v>141</v>
      </c>
      <c r="C69" s="16">
        <v>1016</v>
      </c>
      <c r="D69" s="19" t="s">
        <v>24</v>
      </c>
      <c r="E69" s="20">
        <v>38494</v>
      </c>
      <c r="F69" s="20">
        <v>38889</v>
      </c>
    </row>
    <row r="70" spans="1:6" ht="15">
      <c r="A70" s="9" t="s">
        <v>142</v>
      </c>
      <c r="B70" s="3" t="s">
        <v>143</v>
      </c>
      <c r="C70" s="16">
        <v>592422</v>
      </c>
      <c r="D70" s="19" t="s">
        <v>9</v>
      </c>
      <c r="E70" s="20">
        <v>39535</v>
      </c>
      <c r="F70" s="20">
        <v>39955</v>
      </c>
    </row>
    <row r="71" spans="1:6" ht="30">
      <c r="A71" s="9" t="s">
        <v>144</v>
      </c>
      <c r="B71" s="3" t="s">
        <v>145</v>
      </c>
      <c r="C71" s="16">
        <v>13206</v>
      </c>
      <c r="D71" s="19" t="s">
        <v>9</v>
      </c>
      <c r="E71" s="20">
        <v>39231</v>
      </c>
      <c r="F71" s="20">
        <f>+E71+240</f>
        <v>39471</v>
      </c>
    </row>
    <row r="72" spans="1:6" ht="15">
      <c r="A72" s="9" t="s">
        <v>146</v>
      </c>
      <c r="B72" s="3" t="s">
        <v>147</v>
      </c>
      <c r="C72" s="16">
        <v>2240</v>
      </c>
      <c r="D72" s="19" t="s">
        <v>9</v>
      </c>
      <c r="E72" s="20">
        <v>38819</v>
      </c>
      <c r="F72" s="20">
        <v>39294</v>
      </c>
    </row>
    <row r="73" spans="1:6" ht="30">
      <c r="A73" s="9" t="s">
        <v>148</v>
      </c>
      <c r="B73" s="3" t="s">
        <v>149</v>
      </c>
      <c r="C73" s="16">
        <v>143268</v>
      </c>
      <c r="D73" s="19" t="s">
        <v>9</v>
      </c>
      <c r="E73" s="20">
        <v>39324</v>
      </c>
      <c r="F73" s="20">
        <v>39924</v>
      </c>
    </row>
    <row r="74" spans="1:6" ht="30">
      <c r="A74" s="9" t="s">
        <v>150</v>
      </c>
      <c r="B74" s="3" t="s">
        <v>151</v>
      </c>
      <c r="C74" s="16">
        <v>3270</v>
      </c>
      <c r="D74" s="19" t="s">
        <v>9</v>
      </c>
      <c r="E74" s="20">
        <v>39802</v>
      </c>
      <c r="F74" s="20">
        <v>39877</v>
      </c>
    </row>
    <row r="75" spans="1:6" ht="30">
      <c r="A75" s="9" t="s">
        <v>152</v>
      </c>
      <c r="B75" s="3" t="s">
        <v>153</v>
      </c>
      <c r="C75" s="16">
        <v>1000</v>
      </c>
      <c r="D75" s="19" t="s">
        <v>10</v>
      </c>
      <c r="E75" s="21">
        <v>40026</v>
      </c>
      <c r="F75" s="21"/>
    </row>
    <row r="76" spans="1:6" ht="30">
      <c r="A76" s="9" t="s">
        <v>154</v>
      </c>
      <c r="B76" s="3" t="s">
        <v>155</v>
      </c>
      <c r="C76" s="16">
        <v>94606</v>
      </c>
      <c r="D76" s="19" t="s">
        <v>9</v>
      </c>
      <c r="E76" s="20">
        <v>39904</v>
      </c>
      <c r="F76" s="20">
        <v>39994</v>
      </c>
    </row>
    <row r="77" spans="1:6" ht="30">
      <c r="A77" s="9" t="s">
        <v>156</v>
      </c>
      <c r="B77" s="3" t="s">
        <v>157</v>
      </c>
      <c r="C77" s="16">
        <v>190669</v>
      </c>
      <c r="D77" s="19" t="s">
        <v>9</v>
      </c>
      <c r="E77" s="20">
        <v>39478</v>
      </c>
      <c r="F77" s="20">
        <v>40023</v>
      </c>
    </row>
    <row r="78" spans="1:6" ht="30">
      <c r="A78" s="9" t="s">
        <v>158</v>
      </c>
      <c r="B78" s="3" t="s">
        <v>159</v>
      </c>
      <c r="C78" s="16">
        <v>3321154</v>
      </c>
      <c r="D78" s="19" t="s">
        <v>9</v>
      </c>
      <c r="E78" s="20">
        <v>39693</v>
      </c>
      <c r="F78" s="20">
        <v>40113</v>
      </c>
    </row>
    <row r="79" spans="1:6" ht="30">
      <c r="A79" s="9" t="s">
        <v>160</v>
      </c>
      <c r="B79" s="3" t="s">
        <v>161</v>
      </c>
      <c r="C79" s="16">
        <v>1</v>
      </c>
      <c r="D79" s="19" t="s">
        <v>24</v>
      </c>
      <c r="E79" s="20">
        <v>39233</v>
      </c>
      <c r="F79" s="20">
        <v>39771</v>
      </c>
    </row>
    <row r="80" spans="1:6" ht="30">
      <c r="A80" s="9" t="s">
        <v>162</v>
      </c>
      <c r="B80" s="3" t="s">
        <v>163</v>
      </c>
      <c r="C80" s="16">
        <v>137445</v>
      </c>
      <c r="D80" s="19" t="s">
        <v>9</v>
      </c>
      <c r="E80" s="20">
        <v>39686</v>
      </c>
      <c r="F80" s="20">
        <v>40106</v>
      </c>
    </row>
    <row r="81" spans="1:6" ht="30">
      <c r="A81" s="9" t="s">
        <v>164</v>
      </c>
      <c r="B81" s="3" t="s">
        <v>165</v>
      </c>
      <c r="C81" s="16">
        <v>12345</v>
      </c>
      <c r="D81" s="19" t="s">
        <v>9</v>
      </c>
      <c r="E81" s="20">
        <v>39379</v>
      </c>
      <c r="F81" s="20">
        <v>39872</v>
      </c>
    </row>
    <row r="82" spans="1:6" ht="30">
      <c r="A82" s="9" t="s">
        <v>166</v>
      </c>
      <c r="B82" s="3" t="s">
        <v>167</v>
      </c>
      <c r="C82" s="16">
        <v>15182</v>
      </c>
      <c r="D82" s="19" t="s">
        <v>10</v>
      </c>
      <c r="E82" s="21">
        <v>40117</v>
      </c>
      <c r="F82" s="20"/>
    </row>
    <row r="83" spans="1:6" ht="30">
      <c r="A83" s="9" t="s">
        <v>168</v>
      </c>
      <c r="B83" s="3" t="s">
        <v>169</v>
      </c>
      <c r="C83" s="16">
        <v>289134</v>
      </c>
      <c r="D83" s="19" t="s">
        <v>9</v>
      </c>
      <c r="E83" s="20">
        <v>39934</v>
      </c>
      <c r="F83" s="20">
        <v>40264</v>
      </c>
    </row>
    <row r="84" spans="1:6" ht="15">
      <c r="A84" s="9" t="s">
        <v>170</v>
      </c>
      <c r="B84" s="3" t="s">
        <v>171</v>
      </c>
      <c r="C84" s="16">
        <v>56068</v>
      </c>
      <c r="D84" s="19" t="s">
        <v>11</v>
      </c>
      <c r="E84" s="20">
        <v>39965</v>
      </c>
      <c r="F84" s="20">
        <v>40525</v>
      </c>
    </row>
    <row r="85" spans="1:6" ht="30">
      <c r="A85" s="9" t="s">
        <v>172</v>
      </c>
      <c r="B85" s="3" t="s">
        <v>173</v>
      </c>
      <c r="C85" s="16">
        <v>278059</v>
      </c>
      <c r="D85" s="19" t="s">
        <v>9</v>
      </c>
      <c r="E85" s="20">
        <v>39798</v>
      </c>
      <c r="F85" s="20">
        <v>40278</v>
      </c>
    </row>
    <row r="86" spans="1:6" ht="15">
      <c r="A86" s="9" t="s">
        <v>174</v>
      </c>
      <c r="B86" s="3" t="s">
        <v>175</v>
      </c>
      <c r="C86" s="16">
        <v>582556</v>
      </c>
      <c r="D86" s="19" t="s">
        <v>9</v>
      </c>
      <c r="E86" s="20">
        <v>39576</v>
      </c>
      <c r="F86" s="20">
        <v>39996</v>
      </c>
    </row>
    <row r="87" spans="1:6" ht="30">
      <c r="A87" s="9" t="s">
        <v>176</v>
      </c>
      <c r="B87" s="3" t="s">
        <v>177</v>
      </c>
      <c r="C87" s="16">
        <v>3017</v>
      </c>
      <c r="D87" s="19" t="s">
        <v>24</v>
      </c>
      <c r="E87" s="20">
        <v>39280</v>
      </c>
      <c r="F87" s="20">
        <v>39680</v>
      </c>
    </row>
    <row r="88" spans="1:6" ht="30">
      <c r="A88" s="9" t="s">
        <v>178</v>
      </c>
      <c r="B88" s="3" t="s">
        <v>179</v>
      </c>
      <c r="C88" s="16">
        <v>1</v>
      </c>
      <c r="D88" s="19" t="s">
        <v>9</v>
      </c>
      <c r="E88" s="24">
        <v>39904</v>
      </c>
      <c r="F88" s="24">
        <v>39994</v>
      </c>
    </row>
    <row r="89" spans="1:6" ht="30">
      <c r="A89" s="9" t="s">
        <v>180</v>
      </c>
      <c r="B89" s="3" t="s">
        <v>181</v>
      </c>
      <c r="C89" s="16">
        <v>2351</v>
      </c>
      <c r="D89" s="19" t="s">
        <v>24</v>
      </c>
      <c r="E89" s="20">
        <v>39358</v>
      </c>
      <c r="F89" s="20">
        <v>39688</v>
      </c>
    </row>
    <row r="90" spans="1:6" ht="30">
      <c r="A90" s="9" t="s">
        <v>182</v>
      </c>
      <c r="B90" s="3" t="s">
        <v>183</v>
      </c>
      <c r="C90" s="16">
        <v>121963</v>
      </c>
      <c r="D90" s="19" t="s">
        <v>9</v>
      </c>
      <c r="E90" s="20">
        <v>39741</v>
      </c>
      <c r="F90" s="20">
        <v>39961</v>
      </c>
    </row>
    <row r="91" spans="1:6" ht="15">
      <c r="A91" s="9" t="s">
        <v>184</v>
      </c>
      <c r="B91" s="3" t="s">
        <v>185</v>
      </c>
      <c r="C91" s="16">
        <v>111110</v>
      </c>
      <c r="D91" s="19" t="s">
        <v>9</v>
      </c>
      <c r="E91" s="20">
        <v>39734</v>
      </c>
      <c r="F91" s="20">
        <v>40064</v>
      </c>
    </row>
    <row r="92" spans="1:6" ht="30">
      <c r="A92" s="9" t="s">
        <v>186</v>
      </c>
      <c r="B92" s="3" t="s">
        <v>187</v>
      </c>
      <c r="C92" s="16">
        <v>1</v>
      </c>
      <c r="D92" s="19" t="s">
        <v>9</v>
      </c>
      <c r="E92" s="24">
        <v>39904</v>
      </c>
      <c r="F92" s="24">
        <v>40054</v>
      </c>
    </row>
    <row r="93" spans="1:6" ht="30">
      <c r="A93" s="9" t="s">
        <v>188</v>
      </c>
      <c r="B93" s="3" t="s">
        <v>189</v>
      </c>
      <c r="C93" s="16">
        <v>1</v>
      </c>
      <c r="D93" s="19" t="s">
        <v>60</v>
      </c>
      <c r="E93" s="21">
        <v>39934</v>
      </c>
      <c r="F93" s="21"/>
    </row>
    <row r="94" spans="1:6" ht="15">
      <c r="A94" s="9" t="s">
        <v>190</v>
      </c>
      <c r="B94" s="3" t="s">
        <v>191</v>
      </c>
      <c r="C94" s="16">
        <v>71</v>
      </c>
      <c r="D94" s="19" t="s">
        <v>9</v>
      </c>
      <c r="E94" s="20">
        <v>39010</v>
      </c>
      <c r="F94" s="20">
        <v>39567</v>
      </c>
    </row>
    <row r="95" spans="1:6" ht="30">
      <c r="A95" s="9" t="s">
        <v>192</v>
      </c>
      <c r="B95" s="3" t="s">
        <v>193</v>
      </c>
      <c r="C95" s="16">
        <v>1</v>
      </c>
      <c r="D95" s="19" t="s">
        <v>19</v>
      </c>
      <c r="E95" s="21">
        <v>40238</v>
      </c>
      <c r="F95" s="21"/>
    </row>
    <row r="96" spans="1:6" ht="15">
      <c r="A96" s="9" t="s">
        <v>194</v>
      </c>
      <c r="B96" s="3" t="s">
        <v>195</v>
      </c>
      <c r="C96" s="16">
        <v>3385</v>
      </c>
      <c r="D96" s="19" t="s">
        <v>24</v>
      </c>
      <c r="E96" s="20">
        <v>39532</v>
      </c>
      <c r="F96" s="20">
        <v>39752</v>
      </c>
    </row>
    <row r="97" spans="1:6" ht="30">
      <c r="A97" s="9" t="s">
        <v>196</v>
      </c>
      <c r="B97" s="3" t="s">
        <v>197</v>
      </c>
      <c r="C97" s="16">
        <v>2270</v>
      </c>
      <c r="D97" s="19" t="s">
        <v>24</v>
      </c>
      <c r="E97" s="20">
        <v>38911</v>
      </c>
      <c r="F97" s="20">
        <v>39386</v>
      </c>
    </row>
    <row r="98" spans="1:6" ht="15">
      <c r="A98" s="9" t="s">
        <v>198</v>
      </c>
      <c r="B98" s="3" t="s">
        <v>199</v>
      </c>
      <c r="C98" s="16">
        <v>6647</v>
      </c>
      <c r="D98" s="19" t="s">
        <v>24</v>
      </c>
      <c r="E98" s="20">
        <v>39433</v>
      </c>
      <c r="F98" s="20">
        <v>39763</v>
      </c>
    </row>
    <row r="99" spans="1:6" ht="30">
      <c r="A99" s="9" t="s">
        <v>200</v>
      </c>
      <c r="B99" s="3" t="s">
        <v>201</v>
      </c>
      <c r="C99" s="16">
        <v>252000</v>
      </c>
      <c r="D99" s="19" t="s">
        <v>19</v>
      </c>
      <c r="E99" s="21">
        <v>40087</v>
      </c>
      <c r="F99" s="20"/>
    </row>
    <row r="100" spans="1:6" ht="30">
      <c r="A100" s="9" t="s">
        <v>202</v>
      </c>
      <c r="B100" s="3" t="s">
        <v>203</v>
      </c>
      <c r="C100" s="16">
        <v>248918</v>
      </c>
      <c r="D100" s="19" t="s">
        <v>24</v>
      </c>
      <c r="E100" s="20">
        <v>39204</v>
      </c>
      <c r="F100" s="20">
        <v>39554</v>
      </c>
    </row>
    <row r="101" spans="1:6" ht="15">
      <c r="A101" s="9" t="s">
        <v>204</v>
      </c>
      <c r="B101" s="3" t="s">
        <v>205</v>
      </c>
      <c r="C101" s="16">
        <v>255656</v>
      </c>
      <c r="D101" s="19" t="s">
        <v>9</v>
      </c>
      <c r="E101" s="20">
        <v>39275</v>
      </c>
      <c r="F101" s="20">
        <v>39863</v>
      </c>
    </row>
    <row r="102" spans="1:6" ht="30">
      <c r="A102" s="9" t="s">
        <v>206</v>
      </c>
      <c r="B102" s="3" t="s">
        <v>207</v>
      </c>
      <c r="C102" s="16">
        <v>5329</v>
      </c>
      <c r="D102" s="19" t="s">
        <v>19</v>
      </c>
      <c r="E102" s="21">
        <v>39995</v>
      </c>
      <c r="F102" s="20"/>
    </row>
    <row r="103" spans="1:6" ht="15">
      <c r="A103" s="9" t="s">
        <v>208</v>
      </c>
      <c r="B103" s="3" t="s">
        <v>209</v>
      </c>
      <c r="C103" s="16">
        <v>12076</v>
      </c>
      <c r="D103" s="19" t="s">
        <v>9</v>
      </c>
      <c r="E103" s="20">
        <v>39421</v>
      </c>
      <c r="F103" s="20">
        <v>39635</v>
      </c>
    </row>
    <row r="104" spans="1:6" ht="30">
      <c r="A104" s="9" t="s">
        <v>210</v>
      </c>
      <c r="B104" s="3" t="s">
        <v>211</v>
      </c>
      <c r="C104" s="16">
        <v>41229</v>
      </c>
      <c r="D104" s="19" t="s">
        <v>139</v>
      </c>
      <c r="E104" s="20">
        <v>39665</v>
      </c>
      <c r="F104" s="20">
        <v>39843</v>
      </c>
    </row>
    <row r="105" spans="1:6" ht="30">
      <c r="A105" s="9" t="s">
        <v>212</v>
      </c>
      <c r="B105" s="3" t="s">
        <v>213</v>
      </c>
      <c r="C105" s="16">
        <v>9260</v>
      </c>
      <c r="D105" s="19" t="s">
        <v>9</v>
      </c>
      <c r="E105" s="20">
        <v>39849</v>
      </c>
      <c r="F105" s="20">
        <v>39969</v>
      </c>
    </row>
    <row r="106" spans="1:6" ht="30">
      <c r="A106" s="9" t="s">
        <v>214</v>
      </c>
      <c r="B106" s="3" t="s">
        <v>215</v>
      </c>
      <c r="C106" s="16">
        <v>259462</v>
      </c>
      <c r="D106" s="19" t="s">
        <v>9</v>
      </c>
      <c r="E106" s="20">
        <v>39567</v>
      </c>
      <c r="F106" s="20">
        <v>39867</v>
      </c>
    </row>
    <row r="107" spans="1:6" ht="15">
      <c r="A107" s="9" t="s">
        <v>216</v>
      </c>
      <c r="B107" s="3" t="s">
        <v>217</v>
      </c>
      <c r="C107" s="16">
        <v>428673</v>
      </c>
      <c r="D107" s="19" t="s">
        <v>9</v>
      </c>
      <c r="E107" s="20">
        <v>39216</v>
      </c>
      <c r="F107" s="20">
        <f>+E107+693</f>
        <v>39909</v>
      </c>
    </row>
    <row r="108" spans="1:6" ht="30">
      <c r="A108" s="9" t="s">
        <v>218</v>
      </c>
      <c r="B108" s="3" t="s">
        <v>219</v>
      </c>
      <c r="C108" s="16">
        <v>43470</v>
      </c>
      <c r="D108" s="19" t="s">
        <v>10</v>
      </c>
      <c r="E108" s="21">
        <v>40087</v>
      </c>
      <c r="F108" s="20"/>
    </row>
    <row r="109" spans="1:6" ht="15">
      <c r="A109" s="9" t="s">
        <v>220</v>
      </c>
      <c r="B109" s="3" t="s">
        <v>221</v>
      </c>
      <c r="C109" s="16">
        <v>1</v>
      </c>
      <c r="D109" s="19" t="s">
        <v>9</v>
      </c>
      <c r="E109" s="20">
        <v>38721</v>
      </c>
      <c r="F109" s="20">
        <v>38913</v>
      </c>
    </row>
    <row r="110" spans="1:6" ht="30">
      <c r="A110" s="9" t="s">
        <v>222</v>
      </c>
      <c r="B110" s="3" t="s">
        <v>223</v>
      </c>
      <c r="C110" s="16">
        <v>103242</v>
      </c>
      <c r="D110" s="19" t="s">
        <v>24</v>
      </c>
      <c r="E110" s="20">
        <v>39658</v>
      </c>
      <c r="F110" s="20">
        <v>39928</v>
      </c>
    </row>
    <row r="111" spans="1:6" ht="30">
      <c r="A111" s="9" t="s">
        <v>224</v>
      </c>
      <c r="B111" s="3" t="s">
        <v>225</v>
      </c>
      <c r="C111" s="16">
        <v>70000</v>
      </c>
      <c r="D111" s="19" t="s">
        <v>226</v>
      </c>
      <c r="E111" s="21">
        <v>39965</v>
      </c>
      <c r="F111" s="21"/>
    </row>
    <row r="112" spans="1:6" ht="30">
      <c r="A112" s="14" t="s">
        <v>227</v>
      </c>
      <c r="B112" s="3" t="s">
        <v>228</v>
      </c>
      <c r="C112" s="17">
        <v>1907</v>
      </c>
      <c r="D112" s="19" t="s">
        <v>24</v>
      </c>
      <c r="E112" s="23">
        <v>39280</v>
      </c>
      <c r="F112" s="23">
        <f>+E112+579</f>
        <v>39859</v>
      </c>
    </row>
    <row r="113" spans="1:6" ht="30">
      <c r="A113" s="9" t="s">
        <v>229</v>
      </c>
      <c r="B113" s="3" t="s">
        <v>230</v>
      </c>
      <c r="C113" s="16">
        <v>318968</v>
      </c>
      <c r="D113" s="19" t="s">
        <v>9</v>
      </c>
      <c r="E113" s="20">
        <v>39471</v>
      </c>
      <c r="F113" s="20">
        <v>39873</v>
      </c>
    </row>
    <row r="114" spans="1:6" ht="30">
      <c r="A114" s="9" t="s">
        <v>231</v>
      </c>
      <c r="B114" s="3" t="s">
        <v>232</v>
      </c>
      <c r="C114" s="16">
        <v>4018</v>
      </c>
      <c r="D114" s="19" t="s">
        <v>9</v>
      </c>
      <c r="E114" s="20">
        <v>39934</v>
      </c>
      <c r="F114" s="20">
        <v>40054</v>
      </c>
    </row>
    <row r="115" spans="1:6" ht="30">
      <c r="A115" s="9" t="s">
        <v>233</v>
      </c>
      <c r="B115" s="3" t="s">
        <v>234</v>
      </c>
      <c r="C115" s="16">
        <v>10505</v>
      </c>
      <c r="D115" s="19" t="s">
        <v>9</v>
      </c>
      <c r="E115" s="20">
        <v>39290</v>
      </c>
      <c r="F115" s="20">
        <v>39666</v>
      </c>
    </row>
    <row r="116" spans="1:6" ht="30">
      <c r="A116" s="9" t="s">
        <v>235</v>
      </c>
      <c r="B116" s="3" t="s">
        <v>236</v>
      </c>
      <c r="C116" s="16">
        <v>1000</v>
      </c>
      <c r="D116" s="19" t="s">
        <v>24</v>
      </c>
      <c r="E116" s="20">
        <v>39282</v>
      </c>
      <c r="F116" s="20">
        <v>39547</v>
      </c>
    </row>
    <row r="117" spans="1:6" ht="30">
      <c r="A117" s="9" t="s">
        <v>237</v>
      </c>
      <c r="B117" s="3" t="s">
        <v>238</v>
      </c>
      <c r="C117" s="16">
        <v>1264</v>
      </c>
      <c r="D117" s="19" t="s">
        <v>24</v>
      </c>
      <c r="E117" s="20">
        <v>39245</v>
      </c>
      <c r="F117" s="20">
        <v>39335</v>
      </c>
    </row>
    <row r="118" spans="1:6" ht="30">
      <c r="A118" s="9" t="s">
        <v>239</v>
      </c>
      <c r="B118" s="3" t="s">
        <v>240</v>
      </c>
      <c r="C118" s="16">
        <v>1</v>
      </c>
      <c r="D118" s="19" t="s">
        <v>47</v>
      </c>
      <c r="E118" s="21">
        <v>39998</v>
      </c>
      <c r="F118" s="21"/>
    </row>
    <row r="119" spans="1:6" ht="30">
      <c r="A119" s="9" t="s">
        <v>241</v>
      </c>
      <c r="B119" s="3" t="s">
        <v>242</v>
      </c>
      <c r="C119" s="16">
        <v>10666</v>
      </c>
      <c r="D119" s="19" t="s">
        <v>9</v>
      </c>
      <c r="E119" s="20">
        <v>39888</v>
      </c>
      <c r="F119" s="20">
        <v>40038</v>
      </c>
    </row>
    <row r="120" spans="1:6" ht="30">
      <c r="A120" s="9" t="s">
        <v>243</v>
      </c>
      <c r="B120" s="3" t="s">
        <v>244</v>
      </c>
      <c r="C120" s="16">
        <v>10000</v>
      </c>
      <c r="D120" s="19" t="s">
        <v>24</v>
      </c>
      <c r="E120" s="20">
        <v>39070</v>
      </c>
      <c r="F120" s="20">
        <v>39799</v>
      </c>
    </row>
    <row r="121" spans="1:6" ht="30">
      <c r="A121" s="9" t="s">
        <v>245</v>
      </c>
      <c r="B121" s="3" t="s">
        <v>246</v>
      </c>
      <c r="C121" s="16">
        <v>705175</v>
      </c>
      <c r="D121" s="19" t="s">
        <v>9</v>
      </c>
      <c r="E121" s="20">
        <v>39681</v>
      </c>
      <c r="F121" s="20">
        <v>39941</v>
      </c>
    </row>
    <row r="122" spans="1:6" ht="30">
      <c r="A122" s="9" t="s">
        <v>247</v>
      </c>
      <c r="B122" s="3" t="s">
        <v>248</v>
      </c>
      <c r="C122" s="16">
        <v>323948</v>
      </c>
      <c r="D122" s="19" t="s">
        <v>10</v>
      </c>
      <c r="E122" s="21">
        <v>39965</v>
      </c>
      <c r="F122" s="21"/>
    </row>
    <row r="123" spans="1:6" ht="15">
      <c r="A123" s="9" t="s">
        <v>249</v>
      </c>
      <c r="B123" s="3" t="s">
        <v>250</v>
      </c>
      <c r="C123" s="16">
        <v>2650</v>
      </c>
      <c r="D123" s="19" t="s">
        <v>10</v>
      </c>
      <c r="E123" s="21">
        <v>40116</v>
      </c>
      <c r="F123" s="21"/>
    </row>
    <row r="124" spans="1:6" ht="15">
      <c r="A124" s="9" t="s">
        <v>251</v>
      </c>
      <c r="B124" s="3" t="s">
        <v>252</v>
      </c>
      <c r="C124" s="16">
        <v>464266</v>
      </c>
      <c r="D124" s="19" t="s">
        <v>9</v>
      </c>
      <c r="E124" s="20">
        <v>39728</v>
      </c>
      <c r="F124" s="20">
        <v>40088</v>
      </c>
    </row>
    <row r="125" spans="1:6" ht="30">
      <c r="A125" s="9" t="s">
        <v>253</v>
      </c>
      <c r="B125" s="3" t="s">
        <v>254</v>
      </c>
      <c r="C125" s="16">
        <v>180000</v>
      </c>
      <c r="D125" s="19" t="s">
        <v>9</v>
      </c>
      <c r="E125" s="20">
        <v>39643</v>
      </c>
      <c r="F125" s="20">
        <v>39943</v>
      </c>
    </row>
    <row r="126" spans="1:6" ht="30">
      <c r="A126" s="9" t="s">
        <v>255</v>
      </c>
      <c r="B126" s="3" t="s">
        <v>256</v>
      </c>
      <c r="C126" s="16">
        <v>14976</v>
      </c>
      <c r="D126" s="19" t="s">
        <v>10</v>
      </c>
      <c r="E126" s="21">
        <v>40117</v>
      </c>
      <c r="F126" s="21"/>
    </row>
    <row r="127" spans="1:6" ht="15">
      <c r="A127" s="9" t="s">
        <v>257</v>
      </c>
      <c r="B127" s="3" t="s">
        <v>258</v>
      </c>
      <c r="C127" s="16">
        <v>30271</v>
      </c>
      <c r="D127" s="19" t="s">
        <v>9</v>
      </c>
      <c r="E127" s="20">
        <v>39162</v>
      </c>
      <c r="F127" s="20">
        <v>39672</v>
      </c>
    </row>
    <row r="128" spans="1:6" ht="15">
      <c r="A128" s="9" t="s">
        <v>259</v>
      </c>
      <c r="B128" s="3" t="s">
        <v>260</v>
      </c>
      <c r="C128" s="16">
        <v>26589</v>
      </c>
      <c r="D128" s="19" t="s">
        <v>10</v>
      </c>
      <c r="E128" s="21">
        <v>40025</v>
      </c>
      <c r="F128" s="21"/>
    </row>
    <row r="129" spans="1:6" ht="30">
      <c r="A129" s="9" t="s">
        <v>261</v>
      </c>
      <c r="B129" s="3" t="s">
        <v>262</v>
      </c>
      <c r="C129" s="16">
        <v>108701</v>
      </c>
      <c r="D129" s="19" t="s">
        <v>19</v>
      </c>
      <c r="E129" s="21">
        <v>40148</v>
      </c>
      <c r="F129" s="21"/>
    </row>
    <row r="130" spans="1:6" ht="30">
      <c r="A130" s="9" t="s">
        <v>263</v>
      </c>
      <c r="B130" s="3" t="s">
        <v>264</v>
      </c>
      <c r="C130" s="16">
        <v>210000</v>
      </c>
      <c r="D130" s="19" t="s">
        <v>9</v>
      </c>
      <c r="E130" s="20">
        <v>39539</v>
      </c>
      <c r="F130" s="20">
        <v>39839</v>
      </c>
    </row>
    <row r="131" spans="1:6" ht="30">
      <c r="A131" s="9" t="s">
        <v>265</v>
      </c>
      <c r="B131" s="3" t="s">
        <v>266</v>
      </c>
      <c r="C131" s="16">
        <v>1571</v>
      </c>
      <c r="D131" s="19" t="s">
        <v>24</v>
      </c>
      <c r="E131" s="20">
        <v>39160</v>
      </c>
      <c r="F131" s="20">
        <v>39610</v>
      </c>
    </row>
    <row r="132" spans="1:6" ht="15">
      <c r="A132" s="9" t="s">
        <v>267</v>
      </c>
      <c r="B132" s="3" t="s">
        <v>268</v>
      </c>
      <c r="C132" s="16">
        <v>51467</v>
      </c>
      <c r="D132" s="19" t="s">
        <v>24</v>
      </c>
      <c r="E132" s="20">
        <v>39622</v>
      </c>
      <c r="F132" s="20">
        <v>39815</v>
      </c>
    </row>
    <row r="133" spans="1:6" ht="30">
      <c r="A133" s="9" t="s">
        <v>269</v>
      </c>
      <c r="B133" s="3" t="s">
        <v>270</v>
      </c>
      <c r="C133" s="16">
        <v>1000</v>
      </c>
      <c r="D133" s="19" t="s">
        <v>10</v>
      </c>
      <c r="E133" s="21">
        <v>40087</v>
      </c>
      <c r="F133" s="21"/>
    </row>
    <row r="134" spans="1:6" ht="30">
      <c r="A134" s="9" t="s">
        <v>271</v>
      </c>
      <c r="B134" s="3" t="s">
        <v>272</v>
      </c>
      <c r="C134" s="16">
        <v>2857</v>
      </c>
      <c r="D134" s="19" t="s">
        <v>24</v>
      </c>
      <c r="E134" s="20">
        <v>38979</v>
      </c>
      <c r="F134" s="20">
        <v>39189</v>
      </c>
    </row>
    <row r="135" spans="1:6" ht="30">
      <c r="A135" s="9" t="s">
        <v>273</v>
      </c>
      <c r="B135" s="3" t="s">
        <v>274</v>
      </c>
      <c r="C135" s="16">
        <v>3515</v>
      </c>
      <c r="D135" s="19" t="s">
        <v>9</v>
      </c>
      <c r="E135" s="20">
        <v>39307</v>
      </c>
      <c r="F135" s="20">
        <v>39505</v>
      </c>
    </row>
    <row r="136" spans="1:6" ht="30">
      <c r="A136" s="9" t="s">
        <v>275</v>
      </c>
      <c r="B136" s="3" t="s">
        <v>276</v>
      </c>
      <c r="C136" s="16">
        <v>1342</v>
      </c>
      <c r="D136" s="19" t="s">
        <v>24</v>
      </c>
      <c r="E136" s="20">
        <v>39244</v>
      </c>
      <c r="F136" s="20">
        <v>39454</v>
      </c>
    </row>
    <row r="137" spans="1:6" ht="30">
      <c r="A137" s="9" t="s">
        <v>277</v>
      </c>
      <c r="B137" s="3" t="s">
        <v>278</v>
      </c>
      <c r="C137" s="16">
        <v>26757</v>
      </c>
      <c r="D137" s="19" t="s">
        <v>9</v>
      </c>
      <c r="E137" s="20">
        <v>39873</v>
      </c>
      <c r="F137" s="20">
        <v>40173</v>
      </c>
    </row>
    <row r="138" spans="1:6" ht="30">
      <c r="A138" s="9" t="s">
        <v>279</v>
      </c>
      <c r="B138" s="3" t="s">
        <v>280</v>
      </c>
      <c r="C138" s="16">
        <v>180059</v>
      </c>
      <c r="D138" s="19" t="s">
        <v>9</v>
      </c>
      <c r="E138" s="20">
        <v>39513</v>
      </c>
      <c r="F138" s="20">
        <v>39963</v>
      </c>
    </row>
    <row r="139" spans="1:6" ht="30">
      <c r="A139" s="9" t="s">
        <v>281</v>
      </c>
      <c r="B139" s="3" t="s">
        <v>282</v>
      </c>
      <c r="C139" s="16">
        <v>20659</v>
      </c>
      <c r="D139" s="19" t="s">
        <v>24</v>
      </c>
      <c r="E139" s="20">
        <v>39365</v>
      </c>
      <c r="F139" s="20">
        <v>39725</v>
      </c>
    </row>
    <row r="140" spans="1:6" ht="15">
      <c r="A140" s="9" t="s">
        <v>283</v>
      </c>
      <c r="B140" s="3" t="s">
        <v>284</v>
      </c>
      <c r="C140" s="16">
        <v>74308</v>
      </c>
      <c r="D140" s="19" t="s">
        <v>9</v>
      </c>
      <c r="E140" s="20">
        <v>39476</v>
      </c>
      <c r="F140" s="20">
        <v>39899</v>
      </c>
    </row>
    <row r="141" spans="1:6" ht="30">
      <c r="A141" s="9" t="s">
        <v>285</v>
      </c>
      <c r="B141" s="3" t="s">
        <v>286</v>
      </c>
      <c r="C141" s="16">
        <v>1</v>
      </c>
      <c r="D141" s="19" t="s">
        <v>47</v>
      </c>
      <c r="E141" s="21">
        <v>39998</v>
      </c>
      <c r="F141" s="21"/>
    </row>
    <row r="142" spans="1:6" ht="15">
      <c r="A142" s="9" t="s">
        <v>287</v>
      </c>
      <c r="B142" s="3" t="s">
        <v>288</v>
      </c>
      <c r="C142" s="16">
        <v>8197</v>
      </c>
      <c r="D142" s="19" t="s">
        <v>10</v>
      </c>
      <c r="E142" s="21">
        <v>39989</v>
      </c>
      <c r="F142" s="21"/>
    </row>
    <row r="143" spans="1:6" ht="15">
      <c r="A143" s="9" t="s">
        <v>289</v>
      </c>
      <c r="B143" s="3" t="s">
        <v>290</v>
      </c>
      <c r="C143" s="16">
        <v>37639</v>
      </c>
      <c r="D143" s="19" t="s">
        <v>9</v>
      </c>
      <c r="E143" s="20">
        <v>39548</v>
      </c>
      <c r="F143" s="20">
        <v>39728</v>
      </c>
    </row>
    <row r="144" spans="1:6" ht="30">
      <c r="A144" s="9" t="s">
        <v>291</v>
      </c>
      <c r="B144" s="3" t="s">
        <v>292</v>
      </c>
      <c r="C144" s="16">
        <v>239953</v>
      </c>
      <c r="D144" s="19" t="s">
        <v>9</v>
      </c>
      <c r="E144" s="20">
        <v>39729</v>
      </c>
      <c r="F144" s="20">
        <v>39939</v>
      </c>
    </row>
    <row r="145" spans="1:6" ht="15">
      <c r="A145" s="9" t="s">
        <v>293</v>
      </c>
      <c r="B145" s="3" t="s">
        <v>294</v>
      </c>
      <c r="C145" s="16">
        <v>102525</v>
      </c>
      <c r="D145" s="19" t="s">
        <v>9</v>
      </c>
      <c r="E145" s="20">
        <v>39617</v>
      </c>
      <c r="F145" s="20">
        <v>39797</v>
      </c>
    </row>
    <row r="146" spans="1:6" ht="30">
      <c r="A146" s="9" t="s">
        <v>295</v>
      </c>
      <c r="B146" s="3" t="s">
        <v>296</v>
      </c>
      <c r="C146" s="16">
        <v>29000</v>
      </c>
      <c r="D146" s="19" t="s">
        <v>9</v>
      </c>
      <c r="E146" s="20">
        <v>39716</v>
      </c>
      <c r="F146" s="20">
        <v>39866</v>
      </c>
    </row>
    <row r="147" spans="1:6" ht="30">
      <c r="A147" s="9" t="s">
        <v>297</v>
      </c>
      <c r="B147" s="3" t="s">
        <v>298</v>
      </c>
      <c r="C147" s="16">
        <v>7032</v>
      </c>
      <c r="D147" s="19" t="s">
        <v>9</v>
      </c>
      <c r="E147" s="20">
        <v>39583</v>
      </c>
      <c r="F147" s="20">
        <v>39670</v>
      </c>
    </row>
    <row r="148" spans="1:6" ht="30">
      <c r="A148" s="9" t="s">
        <v>299</v>
      </c>
      <c r="B148" s="3" t="s">
        <v>300</v>
      </c>
      <c r="C148" s="16">
        <v>13393</v>
      </c>
      <c r="D148" s="19" t="s">
        <v>19</v>
      </c>
      <c r="E148" s="21">
        <v>40087</v>
      </c>
      <c r="F148" s="21"/>
    </row>
    <row r="149" spans="1:6" ht="15">
      <c r="A149" s="9" t="s">
        <v>301</v>
      </c>
      <c r="B149" s="3" t="s">
        <v>302</v>
      </c>
      <c r="C149" s="16">
        <v>1830</v>
      </c>
      <c r="D149" s="19" t="s">
        <v>10</v>
      </c>
      <c r="E149" s="21">
        <v>40024</v>
      </c>
      <c r="F149" s="21"/>
    </row>
    <row r="150" spans="1:6" ht="30">
      <c r="A150" s="9" t="s">
        <v>303</v>
      </c>
      <c r="B150" s="3" t="s">
        <v>304</v>
      </c>
      <c r="C150" s="16">
        <v>1000</v>
      </c>
      <c r="D150" s="19" t="s">
        <v>9</v>
      </c>
      <c r="E150" s="20">
        <v>39576</v>
      </c>
      <c r="F150" s="20">
        <f>+E150+360</f>
        <v>39936</v>
      </c>
    </row>
    <row r="151" spans="1:6" ht="30">
      <c r="A151" s="9" t="s">
        <v>305</v>
      </c>
      <c r="B151" s="3" t="s">
        <v>306</v>
      </c>
      <c r="C151" s="16">
        <v>7200</v>
      </c>
      <c r="D151" s="19" t="s">
        <v>9</v>
      </c>
      <c r="E151" s="20">
        <v>39539</v>
      </c>
      <c r="F151" s="20">
        <v>39885</v>
      </c>
    </row>
    <row r="152" spans="1:6" ht="30">
      <c r="A152" s="9" t="s">
        <v>307</v>
      </c>
      <c r="B152" s="3" t="s">
        <v>308</v>
      </c>
      <c r="C152" s="16">
        <v>103773</v>
      </c>
      <c r="D152" s="19" t="s">
        <v>19</v>
      </c>
      <c r="E152" s="21">
        <v>40087</v>
      </c>
      <c r="F152" s="21"/>
    </row>
    <row r="153" spans="1:6" ht="15">
      <c r="A153" s="9" t="s">
        <v>309</v>
      </c>
      <c r="B153" s="3" t="s">
        <v>310</v>
      </c>
      <c r="C153" s="16">
        <v>103773</v>
      </c>
      <c r="D153" s="19" t="s">
        <v>19</v>
      </c>
      <c r="E153" s="21">
        <v>40087</v>
      </c>
      <c r="F153" s="21"/>
    </row>
    <row r="154" spans="1:6" ht="15">
      <c r="A154" s="9" t="s">
        <v>311</v>
      </c>
      <c r="B154" s="3" t="s">
        <v>312</v>
      </c>
      <c r="C154" s="16">
        <v>2319</v>
      </c>
      <c r="D154" s="19" t="s">
        <v>139</v>
      </c>
      <c r="E154" s="20">
        <v>39175</v>
      </c>
      <c r="F154" s="20">
        <v>39540</v>
      </c>
    </row>
    <row r="155" spans="1:6" ht="30">
      <c r="A155" s="9" t="s">
        <v>313</v>
      </c>
      <c r="B155" s="3" t="s">
        <v>314</v>
      </c>
      <c r="C155" s="16">
        <v>398112</v>
      </c>
      <c r="D155" s="19" t="s">
        <v>10</v>
      </c>
      <c r="E155" s="21">
        <v>39995</v>
      </c>
      <c r="F155" s="21"/>
    </row>
    <row r="156" spans="1:6" ht="15">
      <c r="A156" s="9" t="s">
        <v>315</v>
      </c>
      <c r="B156" s="3" t="s">
        <v>316</v>
      </c>
      <c r="C156" s="16">
        <v>14025</v>
      </c>
      <c r="D156" s="19" t="s">
        <v>9</v>
      </c>
      <c r="E156" s="20">
        <v>39563</v>
      </c>
      <c r="F156" s="20">
        <v>39803</v>
      </c>
    </row>
    <row r="157" spans="1:6" ht="15">
      <c r="A157" s="9" t="s">
        <v>317</v>
      </c>
      <c r="B157" s="4" t="s">
        <v>318</v>
      </c>
      <c r="C157" s="18">
        <v>0</v>
      </c>
      <c r="D157" s="19" t="s">
        <v>9</v>
      </c>
      <c r="E157" s="20">
        <v>39444</v>
      </c>
      <c r="F157" s="20">
        <f>+E157+330</f>
        <v>39774</v>
      </c>
    </row>
    <row r="158" spans="1:6" ht="30">
      <c r="A158" s="14" t="s">
        <v>319</v>
      </c>
      <c r="B158" s="3" t="s">
        <v>320</v>
      </c>
      <c r="C158" s="17">
        <v>64</v>
      </c>
      <c r="D158" s="22" t="s">
        <v>9</v>
      </c>
      <c r="E158" s="23">
        <v>39547</v>
      </c>
      <c r="F158" s="23">
        <f>+E158+192</f>
        <v>39739</v>
      </c>
    </row>
    <row r="159" spans="1:6" ht="30">
      <c r="A159" s="9" t="s">
        <v>321</v>
      </c>
      <c r="B159" s="3" t="s">
        <v>322</v>
      </c>
      <c r="C159" s="16">
        <v>1</v>
      </c>
      <c r="D159" s="19" t="s">
        <v>47</v>
      </c>
      <c r="E159" s="21">
        <v>39998</v>
      </c>
      <c r="F159" s="21"/>
    </row>
    <row r="160" spans="1:6" ht="15">
      <c r="A160" s="9" t="s">
        <v>323</v>
      </c>
      <c r="B160" s="3" t="s">
        <v>324</v>
      </c>
      <c r="C160" s="16">
        <v>895</v>
      </c>
      <c r="D160" s="19" t="s">
        <v>24</v>
      </c>
      <c r="E160" s="20">
        <v>39661</v>
      </c>
      <c r="F160" s="20">
        <f>+E160+168</f>
        <v>39829</v>
      </c>
    </row>
    <row r="161" spans="1:6" ht="30">
      <c r="A161" s="9" t="s">
        <v>325</v>
      </c>
      <c r="B161" s="3" t="s">
        <v>326</v>
      </c>
      <c r="C161" s="16">
        <v>427847</v>
      </c>
      <c r="D161" s="19" t="s">
        <v>10</v>
      </c>
      <c r="E161" s="21">
        <v>39965</v>
      </c>
      <c r="F161" s="21"/>
    </row>
    <row r="162" spans="1:6" ht="30">
      <c r="A162" s="9" t="s">
        <v>327</v>
      </c>
      <c r="B162" s="3" t="s">
        <v>328</v>
      </c>
      <c r="C162" s="16">
        <v>1225875</v>
      </c>
      <c r="D162" s="19" t="s">
        <v>9</v>
      </c>
      <c r="E162" s="20">
        <v>39861</v>
      </c>
      <c r="F162" s="20">
        <v>40161</v>
      </c>
    </row>
    <row r="163" spans="1:6" ht="30">
      <c r="A163" s="9" t="s">
        <v>329</v>
      </c>
      <c r="B163" s="3" t="s">
        <v>330</v>
      </c>
      <c r="C163" s="16">
        <v>426443</v>
      </c>
      <c r="D163" s="19" t="s">
        <v>9</v>
      </c>
      <c r="E163" s="20">
        <v>39454</v>
      </c>
      <c r="F163" s="20">
        <v>39957</v>
      </c>
    </row>
    <row r="164" spans="1:6" ht="15">
      <c r="A164" s="9" t="s">
        <v>331</v>
      </c>
      <c r="B164" s="3" t="s">
        <v>332</v>
      </c>
      <c r="C164" s="16">
        <v>87106</v>
      </c>
      <c r="D164" s="19" t="s">
        <v>9</v>
      </c>
      <c r="E164" s="20">
        <v>39514</v>
      </c>
      <c r="F164" s="20">
        <v>39791</v>
      </c>
    </row>
    <row r="165" spans="1:6" ht="30">
      <c r="A165" s="9" t="s">
        <v>333</v>
      </c>
      <c r="B165" s="3" t="s">
        <v>334</v>
      </c>
      <c r="C165" s="16">
        <v>50000</v>
      </c>
      <c r="D165" s="19" t="s">
        <v>9</v>
      </c>
      <c r="E165" s="20">
        <v>39303</v>
      </c>
      <c r="F165" s="20">
        <v>39902</v>
      </c>
    </row>
    <row r="166" spans="1:6" ht="30">
      <c r="A166" s="9" t="s">
        <v>335</v>
      </c>
      <c r="B166" s="3" t="s">
        <v>336</v>
      </c>
      <c r="C166" s="16">
        <v>210733</v>
      </c>
      <c r="D166" s="19" t="s">
        <v>9</v>
      </c>
      <c r="E166" s="20">
        <v>39840</v>
      </c>
      <c r="F166" s="20">
        <v>40050</v>
      </c>
    </row>
    <row r="167" spans="1:6" ht="30">
      <c r="A167" s="9" t="s">
        <v>337</v>
      </c>
      <c r="B167" s="3" t="s">
        <v>338</v>
      </c>
      <c r="C167" s="16">
        <v>1</v>
      </c>
      <c r="D167" s="19" t="s">
        <v>60</v>
      </c>
      <c r="E167" s="21">
        <v>40179</v>
      </c>
      <c r="F167" s="21"/>
    </row>
    <row r="168" spans="1:6" ht="30">
      <c r="A168" s="9" t="s">
        <v>339</v>
      </c>
      <c r="B168" s="3" t="s">
        <v>340</v>
      </c>
      <c r="C168" s="16">
        <v>154000</v>
      </c>
      <c r="D168" s="19" t="s">
        <v>226</v>
      </c>
      <c r="E168" s="21">
        <v>39965</v>
      </c>
      <c r="F168" s="21"/>
    </row>
    <row r="169" spans="1:6" ht="30">
      <c r="A169" s="9" t="s">
        <v>341</v>
      </c>
      <c r="B169" s="3" t="s">
        <v>342</v>
      </c>
      <c r="C169" s="16">
        <v>213290</v>
      </c>
      <c r="D169" s="19" t="s">
        <v>9</v>
      </c>
      <c r="E169" s="20">
        <v>39610</v>
      </c>
      <c r="F169" s="20">
        <v>39975</v>
      </c>
    </row>
    <row r="170" spans="1:6" ht="30">
      <c r="A170" s="9" t="s">
        <v>343</v>
      </c>
      <c r="B170" s="3" t="s">
        <v>344</v>
      </c>
      <c r="C170" s="16">
        <v>6857</v>
      </c>
      <c r="D170" s="19" t="s">
        <v>9</v>
      </c>
      <c r="E170" s="20">
        <v>39576</v>
      </c>
      <c r="F170" s="20">
        <f>+E170+360</f>
        <v>39936</v>
      </c>
    </row>
    <row r="171" spans="1:6" ht="15">
      <c r="A171" s="9" t="s">
        <v>345</v>
      </c>
      <c r="B171" s="3" t="s">
        <v>346</v>
      </c>
      <c r="C171" s="16">
        <v>351210</v>
      </c>
      <c r="D171" s="19" t="s">
        <v>9</v>
      </c>
      <c r="E171" s="20">
        <v>39604</v>
      </c>
      <c r="F171" s="20">
        <v>39934</v>
      </c>
    </row>
    <row r="172" spans="1:6" ht="15">
      <c r="A172" s="9" t="s">
        <v>347</v>
      </c>
      <c r="B172" s="3" t="s">
        <v>348</v>
      </c>
      <c r="C172" s="16">
        <v>20053</v>
      </c>
      <c r="D172" s="19" t="s">
        <v>9</v>
      </c>
      <c r="E172" s="20">
        <v>39601</v>
      </c>
      <c r="F172" s="20">
        <v>40116</v>
      </c>
    </row>
    <row r="173" spans="1:6" ht="30">
      <c r="A173" s="9" t="s">
        <v>349</v>
      </c>
      <c r="B173" s="3" t="s">
        <v>350</v>
      </c>
      <c r="C173" s="16">
        <v>1</v>
      </c>
      <c r="D173" s="19" t="s">
        <v>9</v>
      </c>
      <c r="E173" s="20">
        <v>39069</v>
      </c>
      <c r="F173" s="20">
        <v>39327</v>
      </c>
    </row>
    <row r="174" spans="1:6" ht="30">
      <c r="A174" s="9" t="s">
        <v>351</v>
      </c>
      <c r="B174" s="3" t="s">
        <v>352</v>
      </c>
      <c r="C174" s="16">
        <v>402785</v>
      </c>
      <c r="D174" s="19" t="s">
        <v>9</v>
      </c>
      <c r="E174" s="20">
        <v>38896</v>
      </c>
      <c r="F174" s="20">
        <v>39856</v>
      </c>
    </row>
    <row r="175" spans="1:6" ht="15">
      <c r="A175" s="9" t="s">
        <v>353</v>
      </c>
      <c r="B175" s="3" t="s">
        <v>354</v>
      </c>
      <c r="C175" s="16">
        <v>297588</v>
      </c>
      <c r="D175" s="19" t="s">
        <v>9</v>
      </c>
      <c r="E175" s="20">
        <v>39428</v>
      </c>
      <c r="F175" s="20">
        <v>39834</v>
      </c>
    </row>
    <row r="176" spans="1:6" ht="30">
      <c r="A176" s="9" t="s">
        <v>355</v>
      </c>
      <c r="B176" s="3" t="s">
        <v>356</v>
      </c>
      <c r="C176" s="16">
        <v>5825</v>
      </c>
      <c r="D176" s="19" t="s">
        <v>9</v>
      </c>
      <c r="E176" s="20">
        <v>39700</v>
      </c>
      <c r="F176" s="20">
        <v>39845</v>
      </c>
    </row>
    <row r="177" spans="1:6" ht="15">
      <c r="A177" s="9" t="s">
        <v>357</v>
      </c>
      <c r="B177" s="3" t="s">
        <v>358</v>
      </c>
      <c r="C177" s="16">
        <v>55579</v>
      </c>
      <c r="D177" s="19" t="s">
        <v>19</v>
      </c>
      <c r="E177" s="21">
        <v>40087</v>
      </c>
      <c r="F177" s="21"/>
    </row>
    <row r="178" spans="1:6" ht="15">
      <c r="A178" s="9" t="s">
        <v>359</v>
      </c>
      <c r="B178" s="3" t="s">
        <v>360</v>
      </c>
      <c r="C178" s="16">
        <v>154100</v>
      </c>
      <c r="D178" s="19" t="s">
        <v>9</v>
      </c>
      <c r="E178" s="20">
        <v>39853</v>
      </c>
      <c r="F178" s="20">
        <v>40093</v>
      </c>
    </row>
    <row r="179" spans="1:6" ht="30">
      <c r="A179" s="9" t="s">
        <v>361</v>
      </c>
      <c r="B179" s="3" t="s">
        <v>362</v>
      </c>
      <c r="C179" s="16">
        <v>247842</v>
      </c>
      <c r="D179" s="19" t="s">
        <v>19</v>
      </c>
      <c r="E179" s="21">
        <v>40117</v>
      </c>
      <c r="F179" s="21"/>
    </row>
    <row r="180" spans="1:6" ht="15">
      <c r="A180" s="9" t="s">
        <v>363</v>
      </c>
      <c r="B180" s="3" t="s">
        <v>364</v>
      </c>
      <c r="C180" s="16">
        <v>111238</v>
      </c>
      <c r="D180" s="19" t="s">
        <v>9</v>
      </c>
      <c r="E180" s="20">
        <v>39800</v>
      </c>
      <c r="F180" s="20">
        <v>40040</v>
      </c>
    </row>
    <row r="181" spans="1:6" ht="15">
      <c r="A181" s="9" t="s">
        <v>365</v>
      </c>
      <c r="B181" s="3" t="s">
        <v>366</v>
      </c>
      <c r="C181" s="16">
        <v>5250</v>
      </c>
      <c r="D181" s="19" t="s">
        <v>9</v>
      </c>
      <c r="E181" s="20">
        <v>39466</v>
      </c>
      <c r="F181" s="20">
        <v>39646</v>
      </c>
    </row>
    <row r="182" spans="1:6" ht="15">
      <c r="A182" s="9" t="s">
        <v>367</v>
      </c>
      <c r="B182" s="3" t="s">
        <v>368</v>
      </c>
      <c r="C182" s="16">
        <v>5110</v>
      </c>
      <c r="D182" s="19" t="s">
        <v>24</v>
      </c>
      <c r="E182" s="20">
        <v>39260</v>
      </c>
      <c r="F182" s="20">
        <v>39590</v>
      </c>
    </row>
    <row r="183" spans="1:6" ht="15">
      <c r="A183" s="9" t="s">
        <v>369</v>
      </c>
      <c r="B183" s="3" t="s">
        <v>370</v>
      </c>
      <c r="C183" s="16">
        <v>396692</v>
      </c>
      <c r="D183" s="19" t="s">
        <v>10</v>
      </c>
      <c r="E183" s="21">
        <v>40018</v>
      </c>
      <c r="F183" s="21"/>
    </row>
    <row r="184" spans="1:6" ht="15">
      <c r="A184" s="14" t="s">
        <v>371</v>
      </c>
      <c r="B184" s="3" t="s">
        <v>372</v>
      </c>
      <c r="C184" s="17">
        <v>14040</v>
      </c>
      <c r="D184" s="22" t="s">
        <v>9</v>
      </c>
      <c r="E184" s="23">
        <v>39295</v>
      </c>
      <c r="F184" s="23">
        <v>39995</v>
      </c>
    </row>
    <row r="185" spans="1:6" ht="30">
      <c r="A185" s="9" t="s">
        <v>373</v>
      </c>
      <c r="B185" s="3" t="s">
        <v>374</v>
      </c>
      <c r="C185" s="16">
        <v>1</v>
      </c>
      <c r="D185" s="19" t="s">
        <v>9</v>
      </c>
      <c r="E185" s="20">
        <v>39077</v>
      </c>
      <c r="F185" s="20">
        <v>40077</v>
      </c>
    </row>
    <row r="186" spans="1:6" ht="30">
      <c r="A186" s="9" t="s">
        <v>375</v>
      </c>
      <c r="B186" s="3" t="s">
        <v>376</v>
      </c>
      <c r="C186" s="16">
        <v>21500</v>
      </c>
      <c r="D186" s="19" t="s">
        <v>9</v>
      </c>
      <c r="E186" s="20">
        <v>39756</v>
      </c>
      <c r="F186" s="20">
        <v>39906</v>
      </c>
    </row>
    <row r="187" spans="1:6" ht="15">
      <c r="A187" s="9" t="s">
        <v>377</v>
      </c>
      <c r="B187" s="3" t="s">
        <v>378</v>
      </c>
      <c r="C187" s="16">
        <v>8182</v>
      </c>
      <c r="D187" s="19" t="s">
        <v>10</v>
      </c>
      <c r="E187" s="21">
        <v>39965</v>
      </c>
      <c r="F187" s="21"/>
    </row>
    <row r="188" spans="1:6" ht="15">
      <c r="A188" s="9" t="s">
        <v>379</v>
      </c>
      <c r="B188" s="3" t="s">
        <v>380</v>
      </c>
      <c r="C188" s="16">
        <v>1000</v>
      </c>
      <c r="D188" s="19" t="s">
        <v>24</v>
      </c>
      <c r="E188" s="20">
        <v>39112</v>
      </c>
      <c r="F188" s="20">
        <v>39325</v>
      </c>
    </row>
    <row r="189" spans="1:6" ht="30">
      <c r="A189" s="9" t="s">
        <v>381</v>
      </c>
      <c r="B189" s="3" t="s">
        <v>382</v>
      </c>
      <c r="C189" s="16">
        <v>2040</v>
      </c>
      <c r="D189" s="19" t="s">
        <v>9</v>
      </c>
      <c r="E189" s="20">
        <v>39429</v>
      </c>
      <c r="F189" s="20">
        <v>39660</v>
      </c>
    </row>
    <row r="190" spans="1:6" ht="30">
      <c r="A190" s="9" t="s">
        <v>383</v>
      </c>
      <c r="B190" s="3" t="s">
        <v>384</v>
      </c>
      <c r="C190" s="16">
        <v>572</v>
      </c>
      <c r="D190" s="19" t="s">
        <v>139</v>
      </c>
      <c r="E190" s="20">
        <v>39563</v>
      </c>
      <c r="F190" s="20">
        <v>39782</v>
      </c>
    </row>
    <row r="191" spans="1:6" ht="15">
      <c r="A191" s="9" t="s">
        <v>385</v>
      </c>
      <c r="B191" s="3" t="s">
        <v>386</v>
      </c>
      <c r="C191" s="16">
        <v>639000</v>
      </c>
      <c r="D191" s="19" t="s">
        <v>9</v>
      </c>
      <c r="E191" s="20">
        <v>39525</v>
      </c>
      <c r="F191" s="20">
        <v>39980</v>
      </c>
    </row>
    <row r="192" spans="1:6" ht="30">
      <c r="A192" s="9" t="s">
        <v>387</v>
      </c>
      <c r="B192" s="3" t="s">
        <v>388</v>
      </c>
      <c r="C192" s="16">
        <v>2259</v>
      </c>
      <c r="D192" s="19" t="s">
        <v>24</v>
      </c>
      <c r="E192" s="20">
        <v>39644</v>
      </c>
      <c r="F192" s="20">
        <v>39704</v>
      </c>
    </row>
    <row r="193" spans="1:6" ht="30">
      <c r="A193" s="9" t="s">
        <v>389</v>
      </c>
      <c r="B193" s="3" t="s">
        <v>390</v>
      </c>
      <c r="C193" s="16">
        <v>31518</v>
      </c>
      <c r="D193" s="19" t="s">
        <v>9</v>
      </c>
      <c r="E193" s="20">
        <v>39051</v>
      </c>
      <c r="F193" s="20">
        <v>39924</v>
      </c>
    </row>
    <row r="194" spans="1:6" ht="30">
      <c r="A194" s="9" t="s">
        <v>391</v>
      </c>
      <c r="B194" s="3" t="s">
        <v>392</v>
      </c>
      <c r="C194" s="16">
        <v>3433</v>
      </c>
      <c r="D194" s="19" t="s">
        <v>9</v>
      </c>
      <c r="E194" s="20">
        <v>39919</v>
      </c>
      <c r="F194" s="20">
        <v>39949</v>
      </c>
    </row>
    <row r="195" spans="1:6" ht="30">
      <c r="A195" s="9" t="s">
        <v>393</v>
      </c>
      <c r="B195" s="3" t="s">
        <v>394</v>
      </c>
      <c r="C195" s="16">
        <v>130805</v>
      </c>
      <c r="D195" s="19" t="s">
        <v>24</v>
      </c>
      <c r="E195" s="20">
        <v>39783</v>
      </c>
      <c r="F195" s="20">
        <v>39873</v>
      </c>
    </row>
    <row r="196" spans="1:6" ht="30">
      <c r="A196" s="9" t="s">
        <v>395</v>
      </c>
      <c r="B196" s="3" t="s">
        <v>396</v>
      </c>
      <c r="C196" s="16">
        <v>6258</v>
      </c>
      <c r="D196" s="19" t="s">
        <v>9</v>
      </c>
      <c r="E196" s="20">
        <v>39069</v>
      </c>
      <c r="F196" s="20">
        <v>39508</v>
      </c>
    </row>
    <row r="197" spans="1:6" ht="15">
      <c r="A197" s="9" t="s">
        <v>397</v>
      </c>
      <c r="B197" s="3" t="s">
        <v>398</v>
      </c>
      <c r="C197" s="16">
        <v>1</v>
      </c>
      <c r="D197" s="19" t="s">
        <v>24</v>
      </c>
      <c r="E197" s="20">
        <v>39055</v>
      </c>
      <c r="F197" s="20">
        <v>39480</v>
      </c>
    </row>
    <row r="198" spans="1:6" ht="30">
      <c r="A198" s="9" t="s">
        <v>399</v>
      </c>
      <c r="B198" s="3" t="s">
        <v>400</v>
      </c>
      <c r="C198" s="16">
        <v>103539</v>
      </c>
      <c r="D198" s="19" t="s">
        <v>9</v>
      </c>
      <c r="E198" s="20">
        <v>39413</v>
      </c>
      <c r="F198" s="20">
        <v>39863</v>
      </c>
    </row>
    <row r="199" spans="1:6" ht="30">
      <c r="A199" s="9" t="s">
        <v>401</v>
      </c>
      <c r="B199" s="3" t="s">
        <v>402</v>
      </c>
      <c r="C199" s="16">
        <v>161644</v>
      </c>
      <c r="D199" s="19" t="s">
        <v>9</v>
      </c>
      <c r="E199" s="20">
        <v>39437</v>
      </c>
      <c r="F199" s="20">
        <v>39837</v>
      </c>
    </row>
    <row r="200" spans="1:6" ht="30">
      <c r="A200" s="9" t="s">
        <v>403</v>
      </c>
      <c r="B200" s="3" t="s">
        <v>404</v>
      </c>
      <c r="C200" s="16">
        <v>2078</v>
      </c>
      <c r="D200" s="19" t="s">
        <v>10</v>
      </c>
      <c r="E200" s="21">
        <v>39965</v>
      </c>
      <c r="F200" s="21"/>
    </row>
    <row r="201" spans="1:6" ht="30">
      <c r="A201" s="9" t="s">
        <v>405</v>
      </c>
      <c r="B201" s="3" t="s">
        <v>406</v>
      </c>
      <c r="C201" s="16">
        <v>89184</v>
      </c>
      <c r="D201" s="19" t="s">
        <v>9</v>
      </c>
      <c r="E201" s="20">
        <v>39748</v>
      </c>
      <c r="F201" s="20">
        <v>39938</v>
      </c>
    </row>
    <row r="202" spans="1:6" ht="30">
      <c r="A202" s="9" t="s">
        <v>407</v>
      </c>
      <c r="B202" s="3" t="s">
        <v>408</v>
      </c>
      <c r="C202" s="16">
        <v>68400</v>
      </c>
      <c r="D202" s="19" t="s">
        <v>9</v>
      </c>
      <c r="E202" s="20">
        <v>39854</v>
      </c>
      <c r="F202" s="20">
        <v>40004</v>
      </c>
    </row>
    <row r="203" spans="1:6" ht="30">
      <c r="A203" s="9" t="s">
        <v>409</v>
      </c>
      <c r="B203" s="3" t="s">
        <v>410</v>
      </c>
      <c r="C203" s="16">
        <v>1</v>
      </c>
      <c r="D203" s="19" t="s">
        <v>47</v>
      </c>
      <c r="E203" s="21">
        <v>40026</v>
      </c>
      <c r="F203" s="21"/>
    </row>
    <row r="204" spans="1:6" ht="30">
      <c r="A204" s="9" t="s">
        <v>411</v>
      </c>
      <c r="B204" s="3" t="s">
        <v>412</v>
      </c>
      <c r="C204" s="16">
        <v>113523</v>
      </c>
      <c r="D204" s="19" t="s">
        <v>9</v>
      </c>
      <c r="E204" s="20">
        <v>39637</v>
      </c>
      <c r="F204" s="20">
        <v>39892</v>
      </c>
    </row>
    <row r="205" spans="1:6" ht="30">
      <c r="A205" s="9" t="s">
        <v>413</v>
      </c>
      <c r="B205" s="3" t="s">
        <v>414</v>
      </c>
      <c r="C205" s="16">
        <v>114634</v>
      </c>
      <c r="D205" s="19" t="s">
        <v>9</v>
      </c>
      <c r="E205" s="20">
        <v>39811</v>
      </c>
      <c r="F205" s="20">
        <v>39923</v>
      </c>
    </row>
    <row r="206" spans="1:6" ht="15">
      <c r="A206" s="9" t="s">
        <v>415</v>
      </c>
      <c r="B206" s="3" t="s">
        <v>416</v>
      </c>
      <c r="C206" s="16">
        <v>20716</v>
      </c>
      <c r="D206" s="19" t="s">
        <v>24</v>
      </c>
      <c r="E206" s="20">
        <v>39583</v>
      </c>
      <c r="F206" s="20">
        <v>39828</v>
      </c>
    </row>
    <row r="207" spans="1:6" ht="30">
      <c r="A207" s="9" t="s">
        <v>417</v>
      </c>
      <c r="B207" s="3" t="s">
        <v>418</v>
      </c>
      <c r="C207" s="16">
        <v>2380</v>
      </c>
      <c r="D207" s="19" t="s">
        <v>9</v>
      </c>
      <c r="E207" s="20">
        <v>39324</v>
      </c>
      <c r="F207" s="20">
        <v>39439</v>
      </c>
    </row>
    <row r="208" spans="1:6" ht="30">
      <c r="A208" s="9" t="s">
        <v>419</v>
      </c>
      <c r="B208" s="3" t="s">
        <v>420</v>
      </c>
      <c r="C208" s="16">
        <v>30000</v>
      </c>
      <c r="D208" s="19" t="s">
        <v>9</v>
      </c>
      <c r="E208" s="20">
        <v>39716</v>
      </c>
      <c r="F208" s="20">
        <f>+E208+360</f>
        <v>40076</v>
      </c>
    </row>
    <row r="209" spans="1:6" ht="30">
      <c r="A209" s="9" t="s">
        <v>421</v>
      </c>
      <c r="B209" s="3" t="s">
        <v>422</v>
      </c>
      <c r="C209" s="16">
        <v>500</v>
      </c>
      <c r="D209" s="19" t="s">
        <v>24</v>
      </c>
      <c r="E209" s="20">
        <v>39164</v>
      </c>
      <c r="F209" s="20">
        <f>+E209+720</f>
        <v>39884</v>
      </c>
    </row>
    <row r="210" spans="1:6" ht="30">
      <c r="A210" s="9" t="s">
        <v>423</v>
      </c>
      <c r="B210" s="3" t="s">
        <v>424</v>
      </c>
      <c r="C210" s="16">
        <v>4194</v>
      </c>
      <c r="D210" s="19" t="s">
        <v>9</v>
      </c>
      <c r="E210" s="20">
        <v>39517</v>
      </c>
      <c r="F210" s="20">
        <v>39751</v>
      </c>
    </row>
    <row r="211" spans="1:6" ht="30">
      <c r="A211" s="9" t="s">
        <v>425</v>
      </c>
      <c r="B211" s="3" t="s">
        <v>426</v>
      </c>
      <c r="C211" s="16">
        <v>1000</v>
      </c>
      <c r="D211" s="19" t="s">
        <v>10</v>
      </c>
      <c r="E211" s="21">
        <v>40087</v>
      </c>
      <c r="F211" s="21"/>
    </row>
    <row r="212" spans="1:6" ht="15">
      <c r="A212" s="9" t="s">
        <v>427</v>
      </c>
      <c r="B212" s="3" t="s">
        <v>428</v>
      </c>
      <c r="C212" s="16">
        <v>16250</v>
      </c>
      <c r="D212" s="19" t="s">
        <v>24</v>
      </c>
      <c r="E212" s="20">
        <v>39462</v>
      </c>
      <c r="F212" s="20">
        <v>39752</v>
      </c>
    </row>
    <row r="213" spans="1:6" ht="30">
      <c r="A213" s="9" t="s">
        <v>429</v>
      </c>
      <c r="B213" s="3" t="s">
        <v>430</v>
      </c>
      <c r="C213" s="16">
        <v>772</v>
      </c>
      <c r="D213" s="19" t="s">
        <v>9</v>
      </c>
      <c r="E213" s="20">
        <v>39429</v>
      </c>
      <c r="F213" s="20">
        <f>+E213+500</f>
        <v>39929</v>
      </c>
    </row>
    <row r="214" spans="1:6" ht="30">
      <c r="A214" s="9" t="s">
        <v>431</v>
      </c>
      <c r="B214" s="3" t="s">
        <v>432</v>
      </c>
      <c r="C214" s="16">
        <v>10000</v>
      </c>
      <c r="D214" s="19" t="s">
        <v>10</v>
      </c>
      <c r="E214" s="21">
        <v>40148</v>
      </c>
      <c r="F214" s="21"/>
    </row>
    <row r="215" spans="1:6" ht="15">
      <c r="A215" s="9" t="s">
        <v>433</v>
      </c>
      <c r="B215" s="3" t="s">
        <v>434</v>
      </c>
      <c r="C215" s="16">
        <v>337972</v>
      </c>
      <c r="D215" s="19" t="s">
        <v>10</v>
      </c>
      <c r="E215" s="21">
        <v>39989</v>
      </c>
      <c r="F215" s="21"/>
    </row>
    <row r="216" spans="1:6" ht="30">
      <c r="A216" s="9" t="s">
        <v>435</v>
      </c>
      <c r="B216" s="3" t="s">
        <v>436</v>
      </c>
      <c r="C216" s="16">
        <v>5250</v>
      </c>
      <c r="D216" s="19" t="s">
        <v>9</v>
      </c>
      <c r="E216" s="20">
        <v>39466</v>
      </c>
      <c r="F216" s="20">
        <v>39646</v>
      </c>
    </row>
    <row r="217" spans="1:6" ht="15">
      <c r="A217" s="9" t="s">
        <v>437</v>
      </c>
      <c r="B217" s="3" t="s">
        <v>438</v>
      </c>
      <c r="C217" s="16">
        <v>57072</v>
      </c>
      <c r="D217" s="19" t="s">
        <v>9</v>
      </c>
      <c r="E217" s="20">
        <v>39569</v>
      </c>
      <c r="F217" s="20">
        <v>39751</v>
      </c>
    </row>
    <row r="218" spans="1:6" ht="30">
      <c r="A218" s="9" t="s">
        <v>439</v>
      </c>
      <c r="B218" s="3" t="s">
        <v>440</v>
      </c>
      <c r="C218" s="16">
        <v>2501</v>
      </c>
      <c r="D218" s="19" t="s">
        <v>10</v>
      </c>
      <c r="E218" s="21">
        <v>40147</v>
      </c>
      <c r="F218" s="21"/>
    </row>
    <row r="219" spans="1:6" ht="30">
      <c r="A219" s="9" t="s">
        <v>441</v>
      </c>
      <c r="B219" s="3" t="s">
        <v>442</v>
      </c>
      <c r="C219" s="16">
        <v>1000</v>
      </c>
      <c r="D219" s="19" t="s">
        <v>9</v>
      </c>
      <c r="E219" s="20">
        <v>39587</v>
      </c>
      <c r="F219" s="20">
        <f>+E219+360</f>
        <v>39947</v>
      </c>
    </row>
    <row r="220" spans="1:6" ht="30">
      <c r="A220" s="9" t="s">
        <v>443</v>
      </c>
      <c r="B220" s="3" t="s">
        <v>444</v>
      </c>
      <c r="C220" s="16">
        <v>4550</v>
      </c>
      <c r="D220" s="19" t="s">
        <v>9</v>
      </c>
      <c r="E220" s="20">
        <v>39608</v>
      </c>
      <c r="F220" s="20">
        <v>39788</v>
      </c>
    </row>
    <row r="221" spans="1:6" ht="30">
      <c r="A221" s="9" t="s">
        <v>445</v>
      </c>
      <c r="B221" s="3" t="s">
        <v>446</v>
      </c>
      <c r="C221" s="16">
        <v>412886</v>
      </c>
      <c r="D221" s="19" t="s">
        <v>10</v>
      </c>
      <c r="E221" s="21">
        <v>40026</v>
      </c>
      <c r="F221" s="21"/>
    </row>
    <row r="222" spans="1:6" ht="30">
      <c r="A222" s="9" t="s">
        <v>447</v>
      </c>
      <c r="B222" s="3" t="s">
        <v>448</v>
      </c>
      <c r="C222" s="16">
        <v>11794</v>
      </c>
      <c r="D222" s="19" t="s">
        <v>24</v>
      </c>
      <c r="E222" s="20">
        <v>39882</v>
      </c>
      <c r="F222" s="20">
        <v>40106</v>
      </c>
    </row>
    <row r="223" spans="1:6" ht="30">
      <c r="A223" s="9" t="s">
        <v>449</v>
      </c>
      <c r="B223" s="3" t="s">
        <v>450</v>
      </c>
      <c r="C223" s="16">
        <v>12298</v>
      </c>
      <c r="D223" s="19" t="s">
        <v>9</v>
      </c>
      <c r="E223" s="20">
        <v>39626</v>
      </c>
      <c r="F223" s="20">
        <v>39986</v>
      </c>
    </row>
    <row r="224" spans="1:6" ht="30">
      <c r="A224" s="9" t="s">
        <v>451</v>
      </c>
      <c r="B224" s="3" t="s">
        <v>452</v>
      </c>
      <c r="C224" s="16">
        <v>1</v>
      </c>
      <c r="D224" s="19" t="s">
        <v>19</v>
      </c>
      <c r="E224" s="21">
        <v>40238</v>
      </c>
      <c r="F224" s="21"/>
    </row>
    <row r="225" spans="1:6" ht="30">
      <c r="A225" s="9" t="s">
        <v>453</v>
      </c>
      <c r="B225" s="3" t="s">
        <v>454</v>
      </c>
      <c r="C225" s="16">
        <v>2520</v>
      </c>
      <c r="D225" s="19" t="s">
        <v>9</v>
      </c>
      <c r="E225" s="20">
        <v>39675</v>
      </c>
      <c r="F225" s="20">
        <f>+E225+60</f>
        <v>39735</v>
      </c>
    </row>
    <row r="226" spans="1:6" ht="15">
      <c r="A226" s="9" t="s">
        <v>455</v>
      </c>
      <c r="B226" s="3" t="s">
        <v>456</v>
      </c>
      <c r="C226" s="16">
        <v>8190</v>
      </c>
      <c r="D226" s="19" t="s">
        <v>9</v>
      </c>
      <c r="E226" s="20">
        <v>39609</v>
      </c>
      <c r="F226" s="20">
        <v>39789</v>
      </c>
    </row>
    <row r="227" spans="1:6" ht="30">
      <c r="A227" s="9" t="s">
        <v>457</v>
      </c>
      <c r="B227" s="3" t="s">
        <v>458</v>
      </c>
      <c r="C227" s="16">
        <v>126</v>
      </c>
      <c r="D227" s="19" t="s">
        <v>24</v>
      </c>
      <c r="E227" s="20">
        <v>39596</v>
      </c>
      <c r="F227" s="20">
        <v>39626</v>
      </c>
    </row>
    <row r="228" spans="1:6" ht="30">
      <c r="A228" s="9" t="s">
        <v>459</v>
      </c>
      <c r="B228" s="3" t="s">
        <v>460</v>
      </c>
      <c r="C228" s="16">
        <v>1000</v>
      </c>
      <c r="D228" s="19" t="s">
        <v>19</v>
      </c>
      <c r="E228" s="21">
        <v>40148</v>
      </c>
      <c r="F228" s="20"/>
    </row>
    <row r="229" spans="1:6" ht="30">
      <c r="A229" s="9" t="s">
        <v>461</v>
      </c>
      <c r="B229" s="3" t="s">
        <v>462</v>
      </c>
      <c r="C229" s="16">
        <v>54660</v>
      </c>
      <c r="D229" s="19" t="s">
        <v>9</v>
      </c>
      <c r="E229" s="20">
        <v>39729</v>
      </c>
      <c r="F229" s="20">
        <v>40089</v>
      </c>
    </row>
    <row r="230" spans="1:6" ht="30">
      <c r="A230" s="9" t="s">
        <v>463</v>
      </c>
      <c r="B230" s="3" t="s">
        <v>464</v>
      </c>
      <c r="C230" s="16">
        <v>1000</v>
      </c>
      <c r="D230" s="19" t="s">
        <v>10</v>
      </c>
      <c r="E230" s="21">
        <v>40118</v>
      </c>
      <c r="F230" s="21"/>
    </row>
    <row r="231" spans="1:6" ht="30">
      <c r="A231" s="9" t="s">
        <v>463</v>
      </c>
      <c r="B231" s="3" t="s">
        <v>464</v>
      </c>
      <c r="C231" s="16">
        <v>815</v>
      </c>
      <c r="D231" s="19" t="s">
        <v>10</v>
      </c>
      <c r="E231" s="21">
        <v>40118</v>
      </c>
      <c r="F231" s="21"/>
    </row>
    <row r="232" spans="1:6" ht="30">
      <c r="A232" s="9" t="s">
        <v>465</v>
      </c>
      <c r="B232" s="3" t="s">
        <v>466</v>
      </c>
      <c r="C232" s="16">
        <v>198982</v>
      </c>
      <c r="D232" s="19" t="s">
        <v>9</v>
      </c>
      <c r="E232" s="20">
        <v>39681</v>
      </c>
      <c r="F232" s="20">
        <v>40011</v>
      </c>
    </row>
    <row r="233" spans="1:6" ht="15">
      <c r="A233" s="9" t="s">
        <v>467</v>
      </c>
      <c r="B233" s="3" t="s">
        <v>468</v>
      </c>
      <c r="C233" s="16">
        <v>100008</v>
      </c>
      <c r="D233" s="19" t="s">
        <v>9</v>
      </c>
      <c r="E233" s="20">
        <v>39756</v>
      </c>
      <c r="F233" s="20">
        <v>39876</v>
      </c>
    </row>
    <row r="234" spans="1:6" ht="30">
      <c r="A234" s="9" t="s">
        <v>469</v>
      </c>
      <c r="B234" s="3" t="s">
        <v>470</v>
      </c>
      <c r="C234" s="16">
        <v>33681</v>
      </c>
      <c r="D234" s="19" t="s">
        <v>9</v>
      </c>
      <c r="E234" s="20">
        <v>39364</v>
      </c>
      <c r="F234" s="20">
        <v>39652</v>
      </c>
    </row>
    <row r="235" spans="1:6" ht="30">
      <c r="A235" s="9" t="s">
        <v>471</v>
      </c>
      <c r="B235" s="3" t="s">
        <v>472</v>
      </c>
      <c r="C235" s="16">
        <v>12350</v>
      </c>
      <c r="D235" s="19" t="s">
        <v>9</v>
      </c>
      <c r="E235" s="20">
        <v>39350</v>
      </c>
      <c r="F235" s="20">
        <v>39755</v>
      </c>
    </row>
    <row r="236" spans="1:6" ht="30">
      <c r="A236" s="9" t="s">
        <v>473</v>
      </c>
      <c r="B236" s="3" t="s">
        <v>474</v>
      </c>
      <c r="C236" s="16">
        <v>9285</v>
      </c>
      <c r="D236" s="19" t="s">
        <v>24</v>
      </c>
      <c r="E236" s="20">
        <v>39573</v>
      </c>
      <c r="F236" s="20">
        <v>39683</v>
      </c>
    </row>
    <row r="237" spans="1:6" ht="30">
      <c r="A237" s="9" t="s">
        <v>475</v>
      </c>
      <c r="B237" s="3" t="s">
        <v>476</v>
      </c>
      <c r="C237" s="16">
        <v>10500</v>
      </c>
      <c r="D237" s="19" t="s">
        <v>24</v>
      </c>
      <c r="E237" s="20">
        <v>39762</v>
      </c>
      <c r="F237" s="20">
        <v>39870</v>
      </c>
    </row>
    <row r="238" spans="1:6" ht="30">
      <c r="A238" s="9" t="s">
        <v>477</v>
      </c>
      <c r="B238" s="3" t="s">
        <v>478</v>
      </c>
      <c r="C238" s="16">
        <v>5838</v>
      </c>
      <c r="D238" s="19" t="s">
        <v>9</v>
      </c>
      <c r="E238" s="20">
        <v>39433</v>
      </c>
      <c r="F238" s="20">
        <f>+E238+540</f>
        <v>39973</v>
      </c>
    </row>
    <row r="239" spans="1:6" ht="30">
      <c r="A239" s="9" t="s">
        <v>479</v>
      </c>
      <c r="B239" s="3" t="s">
        <v>480</v>
      </c>
      <c r="C239" s="16">
        <v>50000</v>
      </c>
      <c r="D239" s="19" t="s">
        <v>35</v>
      </c>
      <c r="E239" s="21">
        <v>39965</v>
      </c>
      <c r="F239" s="20"/>
    </row>
    <row r="240" spans="1:6" ht="30">
      <c r="A240" s="9" t="s">
        <v>481</v>
      </c>
      <c r="B240" s="3" t="s">
        <v>482</v>
      </c>
      <c r="C240" s="16">
        <v>18710</v>
      </c>
      <c r="D240" s="19" t="s">
        <v>24</v>
      </c>
      <c r="E240" s="20">
        <v>39352</v>
      </c>
      <c r="F240" s="20">
        <v>39752</v>
      </c>
    </row>
    <row r="241" spans="1:6" ht="30">
      <c r="A241" s="9" t="s">
        <v>483</v>
      </c>
      <c r="B241" s="3" t="s">
        <v>484</v>
      </c>
      <c r="C241" s="16">
        <v>34130</v>
      </c>
      <c r="D241" s="19" t="s">
        <v>9</v>
      </c>
      <c r="E241" s="20">
        <v>39898</v>
      </c>
      <c r="F241" s="20">
        <v>40168</v>
      </c>
    </row>
    <row r="242" spans="1:6" ht="30">
      <c r="A242" s="9" t="s">
        <v>485</v>
      </c>
      <c r="B242" s="3" t="s">
        <v>486</v>
      </c>
      <c r="C242" s="16">
        <v>11730</v>
      </c>
      <c r="D242" s="19" t="s">
        <v>9</v>
      </c>
      <c r="E242" s="20">
        <v>39888</v>
      </c>
      <c r="F242" s="20">
        <v>40084</v>
      </c>
    </row>
    <row r="243" spans="1:6" ht="30">
      <c r="A243" s="9" t="s">
        <v>487</v>
      </c>
      <c r="B243" s="3" t="s">
        <v>488</v>
      </c>
      <c r="C243" s="16">
        <v>1000</v>
      </c>
      <c r="D243" s="19" t="s">
        <v>9</v>
      </c>
      <c r="E243" s="20">
        <v>39363</v>
      </c>
      <c r="F243" s="20">
        <v>39663</v>
      </c>
    </row>
    <row r="244" spans="1:6" ht="30">
      <c r="A244" s="9" t="s">
        <v>489</v>
      </c>
      <c r="B244" s="3" t="s">
        <v>490</v>
      </c>
      <c r="C244" s="16">
        <v>36889</v>
      </c>
      <c r="D244" s="19" t="s">
        <v>10</v>
      </c>
      <c r="E244" s="21">
        <v>40087</v>
      </c>
      <c r="F244" s="20"/>
    </row>
    <row r="245" spans="1:6" ht="15">
      <c r="A245" s="9" t="s">
        <v>491</v>
      </c>
      <c r="B245" s="3" t="s">
        <v>492</v>
      </c>
      <c r="C245" s="16">
        <v>81000</v>
      </c>
      <c r="D245" s="19" t="s">
        <v>19</v>
      </c>
      <c r="E245" s="21">
        <v>39995</v>
      </c>
      <c r="F245" s="20"/>
    </row>
    <row r="246" spans="1:6" ht="15">
      <c r="A246" s="9" t="s">
        <v>493</v>
      </c>
      <c r="B246" s="3" t="s">
        <v>494</v>
      </c>
      <c r="C246" s="16">
        <v>121216</v>
      </c>
      <c r="D246" s="19" t="s">
        <v>9</v>
      </c>
      <c r="E246" s="20">
        <v>39471</v>
      </c>
      <c r="F246" s="20">
        <v>39811</v>
      </c>
    </row>
    <row r="247" spans="1:6" ht="30">
      <c r="A247" s="9" t="s">
        <v>495</v>
      </c>
      <c r="B247" s="3" t="s">
        <v>496</v>
      </c>
      <c r="C247" s="16">
        <v>15520</v>
      </c>
      <c r="D247" s="19" t="s">
        <v>24</v>
      </c>
      <c r="E247" s="20">
        <v>39713</v>
      </c>
      <c r="F247" s="20">
        <v>39803</v>
      </c>
    </row>
    <row r="248" spans="1:6" ht="30">
      <c r="A248" s="9" t="s">
        <v>497</v>
      </c>
      <c r="B248" s="3" t="s">
        <v>498</v>
      </c>
      <c r="C248" s="16">
        <v>70000</v>
      </c>
      <c r="D248" s="19" t="s">
        <v>9</v>
      </c>
      <c r="E248" s="20">
        <v>39499</v>
      </c>
      <c r="F248" s="20">
        <f>+E248+720</f>
        <v>40219</v>
      </c>
    </row>
    <row r="249" spans="1:6" ht="30">
      <c r="A249" s="9" t="s">
        <v>499</v>
      </c>
      <c r="B249" s="3" t="s">
        <v>500</v>
      </c>
      <c r="C249" s="16">
        <v>45045</v>
      </c>
      <c r="D249" s="19" t="s">
        <v>9</v>
      </c>
      <c r="E249" s="20">
        <v>39871</v>
      </c>
      <c r="F249" s="20">
        <v>40021</v>
      </c>
    </row>
    <row r="250" spans="1:6" ht="30">
      <c r="A250" s="9" t="s">
        <v>501</v>
      </c>
      <c r="B250" s="3" t="s">
        <v>502</v>
      </c>
      <c r="C250" s="16">
        <v>48062</v>
      </c>
      <c r="D250" s="19" t="s">
        <v>9</v>
      </c>
      <c r="E250" s="20">
        <v>39871</v>
      </c>
      <c r="F250" s="20">
        <v>39991</v>
      </c>
    </row>
    <row r="251" spans="1:6" ht="30">
      <c r="A251" s="9" t="s">
        <v>503</v>
      </c>
      <c r="B251" s="3" t="s">
        <v>504</v>
      </c>
      <c r="C251" s="16">
        <v>15000</v>
      </c>
      <c r="D251" s="19" t="s">
        <v>9</v>
      </c>
      <c r="E251" s="20">
        <v>39811</v>
      </c>
      <c r="F251" s="20">
        <v>40211</v>
      </c>
    </row>
    <row r="252" spans="1:6" ht="30">
      <c r="A252" s="9" t="s">
        <v>505</v>
      </c>
      <c r="B252" s="3" t="s">
        <v>506</v>
      </c>
      <c r="C252" s="16">
        <v>150036</v>
      </c>
      <c r="D252" s="19" t="s">
        <v>10</v>
      </c>
      <c r="E252" s="21">
        <v>39965</v>
      </c>
      <c r="F252" s="21"/>
    </row>
    <row r="253" spans="1:6" ht="30">
      <c r="A253" s="9" t="s">
        <v>507</v>
      </c>
      <c r="B253" s="3" t="s">
        <v>508</v>
      </c>
      <c r="C253" s="16">
        <v>1174971</v>
      </c>
      <c r="D253" s="19" t="s">
        <v>9</v>
      </c>
      <c r="E253" s="20">
        <v>39874</v>
      </c>
      <c r="F253" s="20">
        <v>40174</v>
      </c>
    </row>
    <row r="254" spans="1:6" ht="30">
      <c r="A254" s="9" t="s">
        <v>509</v>
      </c>
      <c r="B254" s="3" t="s">
        <v>510</v>
      </c>
      <c r="C254" s="16">
        <v>9021</v>
      </c>
      <c r="D254" s="19" t="s">
        <v>19</v>
      </c>
      <c r="E254" s="21">
        <v>40116</v>
      </c>
      <c r="F254" s="21"/>
    </row>
    <row r="255" spans="1:6" ht="30">
      <c r="A255" s="9" t="s">
        <v>511</v>
      </c>
      <c r="B255" s="3" t="s">
        <v>512</v>
      </c>
      <c r="C255" s="16">
        <v>129000</v>
      </c>
      <c r="D255" s="19" t="s">
        <v>9</v>
      </c>
      <c r="E255" s="20">
        <v>39811</v>
      </c>
      <c r="F255" s="20">
        <v>40007</v>
      </c>
    </row>
    <row r="256" spans="1:6" ht="30">
      <c r="A256" s="9" t="s">
        <v>513</v>
      </c>
      <c r="B256" s="3" t="s">
        <v>514</v>
      </c>
      <c r="C256" s="16">
        <v>40500</v>
      </c>
      <c r="D256" s="19" t="s">
        <v>35</v>
      </c>
      <c r="E256" s="21">
        <v>39965</v>
      </c>
      <c r="F256" s="21"/>
    </row>
    <row r="257" spans="1:6" ht="30">
      <c r="A257" s="9" t="s">
        <v>515</v>
      </c>
      <c r="B257" s="3" t="s">
        <v>516</v>
      </c>
      <c r="C257" s="16">
        <v>14124</v>
      </c>
      <c r="D257" s="19" t="s">
        <v>10</v>
      </c>
      <c r="E257" s="21">
        <v>39965</v>
      </c>
      <c r="F257" s="21"/>
    </row>
    <row r="258" spans="1:6" ht="30">
      <c r="A258" s="9" t="s">
        <v>517</v>
      </c>
      <c r="B258" s="3" t="s">
        <v>518</v>
      </c>
      <c r="C258" s="16">
        <v>37641</v>
      </c>
      <c r="D258" s="19" t="s">
        <v>9</v>
      </c>
      <c r="E258" s="20">
        <v>39845</v>
      </c>
      <c r="F258" s="20">
        <v>39965</v>
      </c>
    </row>
    <row r="259" spans="1:6" ht="30">
      <c r="A259" s="9" t="s">
        <v>519</v>
      </c>
      <c r="B259" s="3" t="s">
        <v>520</v>
      </c>
      <c r="C259" s="16">
        <v>1000</v>
      </c>
      <c r="D259" s="19" t="s">
        <v>10</v>
      </c>
      <c r="E259" s="21">
        <v>40024</v>
      </c>
      <c r="F259" s="21"/>
    </row>
    <row r="260" spans="1:6" ht="30">
      <c r="A260" s="9" t="s">
        <v>521</v>
      </c>
      <c r="B260" s="3" t="s">
        <v>522</v>
      </c>
      <c r="C260" s="16">
        <v>88045</v>
      </c>
      <c r="D260" s="19" t="s">
        <v>9</v>
      </c>
      <c r="E260" s="20">
        <v>39755</v>
      </c>
      <c r="F260" s="20">
        <v>39965</v>
      </c>
    </row>
    <row r="261" spans="1:6" ht="30">
      <c r="A261" s="9" t="s">
        <v>523</v>
      </c>
      <c r="B261" s="3" t="s">
        <v>524</v>
      </c>
      <c r="C261" s="16">
        <v>363638</v>
      </c>
      <c r="D261" s="19" t="s">
        <v>10</v>
      </c>
      <c r="E261" s="21">
        <v>40018</v>
      </c>
      <c r="F261" s="21"/>
    </row>
    <row r="262" spans="1:6" ht="30">
      <c r="A262" s="9" t="s">
        <v>525</v>
      </c>
      <c r="B262" s="3" t="s">
        <v>526</v>
      </c>
      <c r="C262" s="16">
        <v>21858</v>
      </c>
      <c r="D262" s="19" t="s">
        <v>9</v>
      </c>
      <c r="E262" s="20">
        <v>39912</v>
      </c>
      <c r="F262" s="20">
        <v>40242</v>
      </c>
    </row>
    <row r="263" spans="1:6" ht="30">
      <c r="A263" s="9" t="s">
        <v>527</v>
      </c>
      <c r="B263" s="3" t="s">
        <v>528</v>
      </c>
      <c r="C263" s="16">
        <v>173353</v>
      </c>
      <c r="D263" s="19" t="s">
        <v>19</v>
      </c>
      <c r="E263" s="21">
        <v>40018</v>
      </c>
      <c r="F263" s="21"/>
    </row>
    <row r="264" spans="1:6" ht="15">
      <c r="A264" s="9" t="s">
        <v>529</v>
      </c>
      <c r="B264" s="3" t="s">
        <v>530</v>
      </c>
      <c r="C264" s="16">
        <v>117112</v>
      </c>
      <c r="D264" s="19" t="s">
        <v>19</v>
      </c>
      <c r="E264" s="21">
        <v>40087</v>
      </c>
      <c r="F264" s="21"/>
    </row>
    <row r="265" spans="1:6" ht="30">
      <c r="A265" s="9" t="s">
        <v>531</v>
      </c>
      <c r="B265" s="3" t="s">
        <v>532</v>
      </c>
      <c r="C265" s="16">
        <v>21560</v>
      </c>
      <c r="D265" s="19" t="s">
        <v>35</v>
      </c>
      <c r="E265" s="21">
        <v>39904</v>
      </c>
      <c r="F265" s="21"/>
    </row>
    <row r="266" spans="1:6" ht="30">
      <c r="A266" s="9" t="s">
        <v>533</v>
      </c>
      <c r="B266" s="3" t="s">
        <v>534</v>
      </c>
      <c r="C266" s="16">
        <v>54285</v>
      </c>
      <c r="D266" s="19" t="s">
        <v>9</v>
      </c>
      <c r="E266" s="20">
        <v>39556</v>
      </c>
      <c r="F266" s="20">
        <v>39956</v>
      </c>
    </row>
    <row r="267" spans="1:6" ht="15">
      <c r="A267" s="9" t="s">
        <v>535</v>
      </c>
      <c r="B267" s="3" t="s">
        <v>536</v>
      </c>
      <c r="C267" s="16">
        <v>4350</v>
      </c>
      <c r="D267" s="19" t="s">
        <v>9</v>
      </c>
      <c r="E267" s="20">
        <v>39609</v>
      </c>
      <c r="F267" s="20">
        <v>39789</v>
      </c>
    </row>
    <row r="268" spans="1:6" ht="30">
      <c r="A268" s="9" t="s">
        <v>537</v>
      </c>
      <c r="B268" s="3" t="s">
        <v>538</v>
      </c>
      <c r="C268" s="16">
        <v>1</v>
      </c>
      <c r="D268" s="19" t="s">
        <v>24</v>
      </c>
      <c r="E268" s="20">
        <v>39434</v>
      </c>
      <c r="F268" s="20">
        <v>39653</v>
      </c>
    </row>
    <row r="269" spans="1:6" ht="15">
      <c r="A269" s="9" t="s">
        <v>539</v>
      </c>
      <c r="B269" s="3" t="s">
        <v>540</v>
      </c>
      <c r="C269" s="16">
        <v>4520</v>
      </c>
      <c r="D269" s="19" t="s">
        <v>9</v>
      </c>
      <c r="E269" s="20">
        <v>39608</v>
      </c>
      <c r="F269" s="20">
        <v>39788</v>
      </c>
    </row>
    <row r="270" spans="1:6" ht="30">
      <c r="A270" s="9" t="s">
        <v>541</v>
      </c>
      <c r="B270" s="3" t="s">
        <v>542</v>
      </c>
      <c r="C270" s="16">
        <v>1000</v>
      </c>
      <c r="D270" s="19" t="s">
        <v>10</v>
      </c>
      <c r="E270" s="21">
        <v>40087</v>
      </c>
      <c r="F270" s="21"/>
    </row>
    <row r="271" spans="1:6" ht="30">
      <c r="A271" s="9" t="s">
        <v>543</v>
      </c>
      <c r="B271" s="3" t="s">
        <v>544</v>
      </c>
      <c r="C271" s="16">
        <v>7610</v>
      </c>
      <c r="D271" s="19" t="s">
        <v>10</v>
      </c>
      <c r="E271" s="21">
        <v>40117</v>
      </c>
      <c r="F271" s="21"/>
    </row>
    <row r="272" spans="1:6" ht="30">
      <c r="A272" s="9" t="s">
        <v>545</v>
      </c>
      <c r="B272" s="3" t="s">
        <v>546</v>
      </c>
      <c r="C272" s="16">
        <v>5156</v>
      </c>
      <c r="D272" s="19" t="s">
        <v>10</v>
      </c>
      <c r="E272" s="21">
        <v>40117</v>
      </c>
      <c r="F272" s="21"/>
    </row>
    <row r="273" spans="1:6" ht="30">
      <c r="A273" s="9" t="s">
        <v>547</v>
      </c>
      <c r="B273" s="3" t="s">
        <v>548</v>
      </c>
      <c r="C273" s="16">
        <v>2506184</v>
      </c>
      <c r="D273" s="19" t="s">
        <v>9</v>
      </c>
      <c r="E273" s="20">
        <v>39765</v>
      </c>
      <c r="F273" s="20">
        <v>40335</v>
      </c>
    </row>
    <row r="274" spans="1:6" ht="30">
      <c r="A274" s="9" t="s">
        <v>549</v>
      </c>
      <c r="B274" s="3" t="s">
        <v>550</v>
      </c>
      <c r="C274" s="16">
        <v>48584</v>
      </c>
      <c r="D274" s="19" t="s">
        <v>19</v>
      </c>
      <c r="E274" s="21">
        <v>40087</v>
      </c>
      <c r="F274" s="21"/>
    </row>
    <row r="275" spans="1:6" ht="30">
      <c r="A275" s="9" t="s">
        <v>551</v>
      </c>
      <c r="B275" s="3" t="s">
        <v>552</v>
      </c>
      <c r="C275" s="16">
        <v>25875</v>
      </c>
      <c r="D275" s="19" t="s">
        <v>10</v>
      </c>
      <c r="E275" s="21">
        <v>40026</v>
      </c>
      <c r="F275" s="21"/>
    </row>
    <row r="276" spans="1:6" ht="30">
      <c r="A276" s="9" t="s">
        <v>553</v>
      </c>
      <c r="B276" s="3" t="s">
        <v>554</v>
      </c>
      <c r="C276" s="16">
        <v>169600</v>
      </c>
      <c r="D276" s="19" t="s">
        <v>9</v>
      </c>
      <c r="E276" s="20">
        <v>39750</v>
      </c>
      <c r="F276" s="21"/>
    </row>
    <row r="277" spans="1:6" ht="30">
      <c r="A277" s="9" t="s">
        <v>555</v>
      </c>
      <c r="B277" s="3" t="s">
        <v>556</v>
      </c>
      <c r="C277" s="16">
        <v>1000</v>
      </c>
      <c r="D277" s="19" t="s">
        <v>10</v>
      </c>
      <c r="E277" s="21">
        <v>40024</v>
      </c>
      <c r="F277" s="21"/>
    </row>
    <row r="278" spans="1:6" ht="30">
      <c r="A278" s="9" t="s">
        <v>557</v>
      </c>
      <c r="B278" s="3" t="s">
        <v>558</v>
      </c>
      <c r="C278" s="16">
        <v>51388</v>
      </c>
      <c r="D278" s="19" t="s">
        <v>9</v>
      </c>
      <c r="E278" s="20">
        <v>39779</v>
      </c>
      <c r="F278" s="20">
        <v>40229</v>
      </c>
    </row>
    <row r="279" spans="1:6" ht="30">
      <c r="A279" s="9" t="s">
        <v>559</v>
      </c>
      <c r="B279" s="3" t="s">
        <v>560</v>
      </c>
      <c r="C279" s="16">
        <v>8622</v>
      </c>
      <c r="D279" s="19" t="s">
        <v>9</v>
      </c>
      <c r="E279" s="20">
        <v>39911</v>
      </c>
      <c r="F279" s="20">
        <v>40037</v>
      </c>
    </row>
    <row r="280" spans="1:6" ht="30">
      <c r="A280" s="9" t="s">
        <v>561</v>
      </c>
      <c r="B280" s="3" t="s">
        <v>562</v>
      </c>
      <c r="C280" s="16">
        <v>11853</v>
      </c>
      <c r="D280" s="19" t="s">
        <v>9</v>
      </c>
      <c r="E280" s="20">
        <v>39911</v>
      </c>
      <c r="F280" s="20">
        <v>40037</v>
      </c>
    </row>
    <row r="281" spans="1:6" ht="15">
      <c r="A281" s="9" t="s">
        <v>563</v>
      </c>
      <c r="B281" s="3" t="s">
        <v>564</v>
      </c>
      <c r="C281" s="16">
        <v>148131</v>
      </c>
      <c r="D281" s="19" t="s">
        <v>9</v>
      </c>
      <c r="E281" s="20">
        <v>39731</v>
      </c>
      <c r="F281" s="20">
        <v>39876</v>
      </c>
    </row>
    <row r="282" spans="1:6" ht="30">
      <c r="A282" s="9" t="s">
        <v>565</v>
      </c>
      <c r="B282" s="3" t="s">
        <v>566</v>
      </c>
      <c r="C282" s="16">
        <v>39002</v>
      </c>
      <c r="D282" s="19" t="s">
        <v>10</v>
      </c>
      <c r="E282" s="21">
        <v>39995</v>
      </c>
      <c r="F282" s="21"/>
    </row>
    <row r="283" spans="1:6" ht="30">
      <c r="A283" s="9" t="s">
        <v>567</v>
      </c>
      <c r="B283" s="3" t="s">
        <v>568</v>
      </c>
      <c r="C283" s="16">
        <v>7818</v>
      </c>
      <c r="D283" s="19" t="s">
        <v>19</v>
      </c>
      <c r="E283" s="21">
        <v>40087</v>
      </c>
      <c r="F283" s="21"/>
    </row>
    <row r="284" spans="1:6" ht="30">
      <c r="A284" s="9" t="s">
        <v>569</v>
      </c>
      <c r="B284" s="3" t="s">
        <v>570</v>
      </c>
      <c r="C284" s="16">
        <v>12700</v>
      </c>
      <c r="D284" s="19" t="s">
        <v>19</v>
      </c>
      <c r="E284" s="21">
        <v>40056</v>
      </c>
      <c r="F284" s="21"/>
    </row>
    <row r="285" spans="1:6" ht="15">
      <c r="A285" s="9" t="s">
        <v>571</v>
      </c>
      <c r="B285" s="3" t="s">
        <v>572</v>
      </c>
      <c r="C285" s="16">
        <v>67672</v>
      </c>
      <c r="D285" s="19" t="s">
        <v>10</v>
      </c>
      <c r="E285" s="21">
        <v>39995</v>
      </c>
      <c r="F285" s="21"/>
    </row>
    <row r="286" spans="1:6" ht="30">
      <c r="A286" s="9" t="s">
        <v>573</v>
      </c>
      <c r="B286" s="3" t="s">
        <v>574</v>
      </c>
      <c r="C286" s="16">
        <v>150000</v>
      </c>
      <c r="D286" s="19" t="s">
        <v>19</v>
      </c>
      <c r="E286" s="21">
        <v>39965</v>
      </c>
      <c r="F286" s="21"/>
    </row>
    <row r="287" spans="1:6" ht="15">
      <c r="A287" s="8" t="s">
        <v>575</v>
      </c>
      <c r="B287" s="3"/>
      <c r="C287" s="16"/>
      <c r="D287" s="19"/>
      <c r="E287" s="20"/>
      <c r="F287" s="20"/>
    </row>
    <row r="288" spans="1:6" ht="30">
      <c r="A288" s="9" t="s">
        <v>576</v>
      </c>
      <c r="B288" s="3" t="s">
        <v>577</v>
      </c>
      <c r="C288" s="16">
        <v>1600</v>
      </c>
      <c r="D288" s="19" t="s">
        <v>9</v>
      </c>
      <c r="E288" s="20">
        <v>39484</v>
      </c>
      <c r="F288" s="20">
        <f>+E288+450</f>
        <v>39934</v>
      </c>
    </row>
    <row r="289" spans="1:6" ht="30">
      <c r="A289" s="9" t="s">
        <v>578</v>
      </c>
      <c r="B289" s="3" t="s">
        <v>579</v>
      </c>
      <c r="C289" s="16">
        <v>46217</v>
      </c>
      <c r="D289" s="19" t="s">
        <v>9</v>
      </c>
      <c r="E289" s="20">
        <v>39436</v>
      </c>
      <c r="F289" s="20">
        <v>39676</v>
      </c>
    </row>
    <row r="290" spans="1:6" ht="30">
      <c r="A290" s="9" t="s">
        <v>580</v>
      </c>
      <c r="B290" s="3" t="s">
        <v>581</v>
      </c>
      <c r="C290" s="16">
        <v>160650</v>
      </c>
      <c r="D290" s="19" t="s">
        <v>10</v>
      </c>
      <c r="E290" s="21">
        <v>39934</v>
      </c>
      <c r="F290" s="21"/>
    </row>
    <row r="291" spans="1:6" ht="30">
      <c r="A291" s="9" t="s">
        <v>582</v>
      </c>
      <c r="B291" s="3" t="s">
        <v>583</v>
      </c>
      <c r="C291" s="16">
        <v>167582</v>
      </c>
      <c r="D291" s="19" t="s">
        <v>9</v>
      </c>
      <c r="E291" s="20">
        <v>39393</v>
      </c>
      <c r="F291" s="20">
        <v>40093</v>
      </c>
    </row>
    <row r="292" spans="1:6" ht="30">
      <c r="A292" s="9" t="s">
        <v>584</v>
      </c>
      <c r="B292" s="3" t="s">
        <v>585</v>
      </c>
      <c r="C292" s="16">
        <v>62308</v>
      </c>
      <c r="D292" s="19" t="s">
        <v>19</v>
      </c>
      <c r="E292" s="21">
        <v>39995</v>
      </c>
      <c r="F292" s="21"/>
    </row>
    <row r="293" spans="1:6" ht="30">
      <c r="A293" s="9" t="s">
        <v>586</v>
      </c>
      <c r="B293" s="3" t="s">
        <v>587</v>
      </c>
      <c r="C293" s="16">
        <v>53000</v>
      </c>
      <c r="D293" s="19" t="s">
        <v>9</v>
      </c>
      <c r="E293" s="20">
        <v>39812</v>
      </c>
      <c r="F293" s="20">
        <v>40532</v>
      </c>
    </row>
    <row r="294" spans="1:6" ht="30">
      <c r="A294" s="9" t="s">
        <v>588</v>
      </c>
      <c r="B294" s="3" t="s">
        <v>589</v>
      </c>
      <c r="C294" s="16">
        <v>98122</v>
      </c>
      <c r="D294" s="19" t="s">
        <v>10</v>
      </c>
      <c r="E294" s="21">
        <v>39995</v>
      </c>
      <c r="F294" s="21"/>
    </row>
    <row r="295" spans="1:6" ht="15">
      <c r="A295" s="9" t="s">
        <v>590</v>
      </c>
      <c r="B295" s="3" t="s">
        <v>591</v>
      </c>
      <c r="C295" s="16">
        <v>39202</v>
      </c>
      <c r="D295" s="19" t="s">
        <v>9</v>
      </c>
      <c r="E295" s="20">
        <v>39832</v>
      </c>
      <c r="F295" s="20">
        <v>40562</v>
      </c>
    </row>
    <row r="296" spans="1:6" ht="30">
      <c r="A296" s="9" t="s">
        <v>592</v>
      </c>
      <c r="B296" s="3" t="s">
        <v>593</v>
      </c>
      <c r="C296" s="16">
        <v>52000</v>
      </c>
      <c r="D296" s="19" t="s">
        <v>9</v>
      </c>
      <c r="E296" s="20">
        <v>39643</v>
      </c>
      <c r="F296" s="20">
        <f>+E296+540</f>
        <v>40183</v>
      </c>
    </row>
    <row r="297" spans="1:6" ht="30">
      <c r="A297" s="9" t="s">
        <v>594</v>
      </c>
      <c r="B297" s="3" t="s">
        <v>595</v>
      </c>
      <c r="C297" s="16">
        <v>19500</v>
      </c>
      <c r="D297" s="19" t="s">
        <v>9</v>
      </c>
      <c r="E297" s="20">
        <v>39716</v>
      </c>
      <c r="F297" s="20">
        <f>+E297+360</f>
        <v>40076</v>
      </c>
    </row>
    <row r="298" spans="1:6" ht="30">
      <c r="A298" s="9" t="s">
        <v>596</v>
      </c>
      <c r="B298" s="3" t="s">
        <v>597</v>
      </c>
      <c r="C298" s="16">
        <v>141476</v>
      </c>
      <c r="D298" s="19" t="s">
        <v>9</v>
      </c>
      <c r="E298" s="20">
        <v>39813</v>
      </c>
      <c r="F298" s="20">
        <v>40533</v>
      </c>
    </row>
    <row r="299" spans="1:6" ht="30">
      <c r="A299" s="9" t="s">
        <v>598</v>
      </c>
      <c r="B299" s="3" t="s">
        <v>599</v>
      </c>
      <c r="C299" s="16">
        <v>78564</v>
      </c>
      <c r="D299" s="19" t="s">
        <v>19</v>
      </c>
      <c r="E299" s="21">
        <v>39995</v>
      </c>
      <c r="F299" s="20"/>
    </row>
    <row r="300" spans="1:6" ht="15">
      <c r="A300" s="27" t="s">
        <v>5</v>
      </c>
      <c r="B300" s="28"/>
      <c r="C300" s="31">
        <v>30936906</v>
      </c>
      <c r="D300" s="37"/>
      <c r="E300" s="37"/>
      <c r="F300" s="37"/>
    </row>
    <row r="301" spans="1:6" ht="15">
      <c r="A301" s="29"/>
      <c r="B301" s="30"/>
      <c r="C301" s="32"/>
      <c r="D301" s="38"/>
      <c r="E301" s="38"/>
      <c r="F301" s="38"/>
    </row>
    <row r="302" spans="1:6" ht="15">
      <c r="A302" s="27" t="s">
        <v>6</v>
      </c>
      <c r="B302" s="28"/>
      <c r="C302" s="37"/>
      <c r="D302" s="37"/>
      <c r="E302" s="37"/>
      <c r="F302" s="37"/>
    </row>
    <row r="303" spans="1:6" ht="15">
      <c r="A303" s="29"/>
      <c r="B303" s="30"/>
      <c r="C303" s="38"/>
      <c r="D303" s="38"/>
      <c r="E303" s="38"/>
      <c r="F303" s="38"/>
    </row>
    <row r="304" spans="1:6" ht="15">
      <c r="A304" s="27" t="s">
        <v>7</v>
      </c>
      <c r="B304" s="28"/>
      <c r="C304" s="31">
        <v>30936906</v>
      </c>
      <c r="D304" s="33"/>
      <c r="E304" s="34"/>
      <c r="F304" s="39"/>
    </row>
    <row r="305" spans="1:6" ht="15">
      <c r="A305" s="29"/>
      <c r="B305" s="30"/>
      <c r="C305" s="32"/>
      <c r="D305" s="35"/>
      <c r="E305" s="36"/>
      <c r="F305" s="40"/>
    </row>
    <row r="307" spans="1:5" ht="15">
      <c r="A307" s="11" t="s">
        <v>600</v>
      </c>
      <c r="B307" s="10"/>
      <c r="C307" s="10"/>
      <c r="D307" s="10"/>
      <c r="E307" s="10"/>
    </row>
    <row r="308" spans="1:7" ht="24" customHeight="1">
      <c r="A308" s="41" t="s">
        <v>601</v>
      </c>
      <c r="B308" s="41"/>
      <c r="C308" s="41"/>
      <c r="D308" s="41"/>
      <c r="E308" s="41"/>
      <c r="F308" s="41"/>
      <c r="G308" s="12"/>
    </row>
    <row r="309" spans="1:7" ht="15">
      <c r="A309" s="12"/>
      <c r="B309" s="12"/>
      <c r="C309" s="12"/>
      <c r="D309" s="12"/>
      <c r="E309" s="12"/>
      <c r="F309" s="12"/>
      <c r="G309" s="12"/>
    </row>
  </sheetData>
  <sheetProtection/>
  <mergeCells count="22">
    <mergeCell ref="C6:C7"/>
    <mergeCell ref="A2:F2"/>
    <mergeCell ref="A3:F3"/>
    <mergeCell ref="F300:F301"/>
    <mergeCell ref="F302:F303"/>
    <mergeCell ref="F304:F305"/>
    <mergeCell ref="A308:F308"/>
    <mergeCell ref="E6:F6"/>
    <mergeCell ref="A6:A7"/>
    <mergeCell ref="B6:B7"/>
    <mergeCell ref="D6:D7"/>
    <mergeCell ref="A302:B303"/>
    <mergeCell ref="C302:C303"/>
    <mergeCell ref="D302:D303"/>
    <mergeCell ref="E302:E303"/>
    <mergeCell ref="A304:B305"/>
    <mergeCell ref="C304:C305"/>
    <mergeCell ref="D304:E305"/>
    <mergeCell ref="A300:B301"/>
    <mergeCell ref="D300:D301"/>
    <mergeCell ref="E300:E301"/>
    <mergeCell ref="C300:C301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14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cp:lastPrinted>2009-06-08T16:31:19Z</cp:lastPrinted>
  <dcterms:created xsi:type="dcterms:W3CDTF">2009-05-19T12:58:27Z</dcterms:created>
  <dcterms:modified xsi:type="dcterms:W3CDTF">2009-06-08T22:46:08Z</dcterms:modified>
  <cp:category/>
  <cp:version/>
  <cp:contentType/>
  <cp:contentStatus/>
</cp:coreProperties>
</file>