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420" windowHeight="4110" activeTab="0"/>
  </bookViews>
  <sheets>
    <sheet name="DIREC. OBRAS HIDRÁULICAS" sheetId="1" r:id="rId1"/>
  </sheets>
  <definedNames>
    <definedName name="_xlnm.Print_Area" localSheetId="0">'DIREC. OBRAS HIDRÁULICAS'!$A$1:$I$141</definedName>
    <definedName name="_xlnm.Print_Titles" localSheetId="0">'DIREC. OBRAS HIDRÁULICAS'!$6:$7</definedName>
  </definedNames>
  <calcPr fullCalcOnLoad="1"/>
</workbook>
</file>

<file path=xl/sharedStrings.xml><?xml version="1.0" encoding="utf-8"?>
<sst xmlns="http://schemas.openxmlformats.org/spreadsheetml/2006/main" count="531" uniqueCount="291">
  <si>
    <t>REG</t>
  </si>
  <si>
    <t>ITEM</t>
  </si>
  <si>
    <t>CODIGO BIP</t>
  </si>
  <si>
    <t>NOMBRE PROYECTO</t>
  </si>
  <si>
    <t>primer trim</t>
  </si>
  <si>
    <t>segundo trim</t>
  </si>
  <si>
    <t>tercer trim</t>
  </si>
  <si>
    <t>cuarto trim</t>
  </si>
  <si>
    <t>30072212-0</t>
  </si>
  <si>
    <t>DIAGNOSTICO MANEJO DE CAUCE QUEBRADA DE CAMIÑA</t>
  </si>
  <si>
    <t>30072595-0</t>
  </si>
  <si>
    <t>DIAGNOSTICO MANEJO DE CAUCE QUEBRADA DE TARAPACÁ</t>
  </si>
  <si>
    <t>30066133-0</t>
  </si>
  <si>
    <t>DIAGNOSTICO Y VIGILANCIA EMBALSE LA LAGUNA</t>
  </si>
  <si>
    <t>30071890-0</t>
  </si>
  <si>
    <t>DIAGNOSTICO DD.FF. RÍO TINGUIRIRICA Y OTROS CAUCES DE LA VI REGIÓN SEXTA REGIÓN</t>
  </si>
  <si>
    <t>20170571-0</t>
  </si>
  <si>
    <t>DIAGNOSTICO PLAN MAESTRO EVACUACION Y DRENAJE AGUAS LLUVIAS CONSTITUCION</t>
  </si>
  <si>
    <t>30066114-0</t>
  </si>
  <si>
    <t>ACTUALIZACION ESTUDIO AMBIENTAL EMBALSE PUNILLA, VIII REGION</t>
  </si>
  <si>
    <t>30033872-0</t>
  </si>
  <si>
    <t>DIAGNOSTICO PLAN MAESTRO DEL RIO MAIPO Y SUS AFLUENTES REGIÓN METROPOLITANA</t>
  </si>
  <si>
    <t>30069834-0</t>
  </si>
  <si>
    <t>ACTUALIZACION DE ESTUDIO DE IMPACTO AMBIENTAL MEJORAMIENTO CAUCES DE LLOLLELHUE</t>
  </si>
  <si>
    <t>30037984-0</t>
  </si>
  <si>
    <t>ACTUALIZACION DE ESTUDIOS DE DISEÑO DE OBRAS DE RIEGO</t>
  </si>
  <si>
    <t>30002578-0</t>
  </si>
  <si>
    <t>CONSTRUCCION EMBALSE UMIÑA EN QUEBRADA DE CAMIÑA</t>
  </si>
  <si>
    <t>30081131-0</t>
  </si>
  <si>
    <t>CONSERVACION OBRAS DE RIEGO FISCALES REGIÓN DE TARAPACÁ</t>
  </si>
  <si>
    <t>30073340-0</t>
  </si>
  <si>
    <t>CONSERVACION INFRAESTRUCTURA OBRAS FISCALES DE RIEGO EN EL RÍO LOA</t>
  </si>
  <si>
    <t>30078359-0</t>
  </si>
  <si>
    <t>CONSERVACION DE RIBERAS DE CAUCES NATURALES REGIÓN DE ANTOFAGASTA REGIÓN DE ANTOFAGASTA</t>
  </si>
  <si>
    <t>30078360-0</t>
  </si>
  <si>
    <t>CONSERVACION Y REPARACIÓN OBRAS FISCALES DE RIEGO REGIÓN DE ANTOFAGASTA</t>
  </si>
  <si>
    <t>30081011-0</t>
  </si>
  <si>
    <t>CONSERVACION DE OBRAS ALUVIONALES ANTOFAGASTA QUEBRADAS S.CARMEN Y LA CADENA</t>
  </si>
  <si>
    <t>30082020-0</t>
  </si>
  <si>
    <t>CONSTRUCCIÓN OBRAS DE CONTROL ALUVIONAL EN TOCOPILLA Y TALTAL</t>
  </si>
  <si>
    <t>30044253-0</t>
  </si>
  <si>
    <t>CONSTRUCCION COLECTOR DE AGUAS LLUVIAS MATTA - CIRCUNVALACION COPIAPO</t>
  </si>
  <si>
    <t>30065020-0</t>
  </si>
  <si>
    <t>CONSERVACION OBRAS DE RIEGO FISCALES III REGION 2007-2009</t>
  </si>
  <si>
    <t>30065026-0</t>
  </si>
  <si>
    <t>CONSERVACION RED PRIMARIA DE AGUAS LLUVIAS III REGION,   2007-2009 REGION DE ATACAMA</t>
  </si>
  <si>
    <t>30065047-0</t>
  </si>
  <si>
    <t>CONSERVACION DE RIBERAS DE CAUCES NATURALES III REGION 2007-2009</t>
  </si>
  <si>
    <t>30071739-0</t>
  </si>
  <si>
    <t>CONSTRUCCION COLECTOR DE AGUAS LLUVIAS AV MATTA, VALLENAR VALLENAR</t>
  </si>
  <si>
    <t>30073374-0</t>
  </si>
  <si>
    <t>MEJORAMIENTO EMBALSE LAUTARO III REGION TIERRA AMARILLA</t>
  </si>
  <si>
    <t>20161700-0</t>
  </si>
  <si>
    <t>CONSTRUCCION EMBALSE EL BATO  - RIO ILLAPEL</t>
  </si>
  <si>
    <t>20180130-0</t>
  </si>
  <si>
    <t>MEJORAMIENTO CANAL EL ROMERAL</t>
  </si>
  <si>
    <t>20185034-0</t>
  </si>
  <si>
    <t>CONSTRUCCION EMBALSE VALLE HERMOSO EN RIO PAMA COMBARBALA</t>
  </si>
  <si>
    <t>20188777-0</t>
  </si>
  <si>
    <t>CONSTRUCCION EMBALSE LA TRANCA EN RIO COGOTI</t>
  </si>
  <si>
    <t>30039870-0</t>
  </si>
  <si>
    <t>CONSTRUCCION SISTEMA DE REGADIO VALLE DE CHOAPA</t>
  </si>
  <si>
    <t>30061166-0</t>
  </si>
  <si>
    <t>CONSTRUCCION HABILITACIÓN Y ABOVEDAMIENTO CANAL LA PAMPA LA SERENA</t>
  </si>
  <si>
    <t>30062567-0</t>
  </si>
  <si>
    <t>REPARACION Y CONSERVACION OBRAS DE RIEGO FISCALES IV REGION (2007-2009)</t>
  </si>
  <si>
    <t>30063650-0</t>
  </si>
  <si>
    <t>CONSERVACION RED PRIMARIA AGUAS LLUVIAS (2007-2009), IV REGIÓN</t>
  </si>
  <si>
    <t>30063698-0</t>
  </si>
  <si>
    <t>EXPLOTACION MANEJO Y CONTROL EMB.CORRALES Y OBRAS ANEXAS 2007-2010 SALAMANCA</t>
  </si>
  <si>
    <t>30064130-0</t>
  </si>
  <si>
    <t>CONSERVACION DE RIBERAS CUARTA REGION (2007-2009)</t>
  </si>
  <si>
    <t>30064527-0</t>
  </si>
  <si>
    <t>HABILITACION COMPROMISOS AMBIENTALES EMBALSE CORRALES (2007-2009)</t>
  </si>
  <si>
    <t>30065689-0</t>
  </si>
  <si>
    <t>CONSTRUCCION EMBALSE MURALLAS VIEJAS RÍO COMBARBALÁ COMUNA DE COMBARBALÁ</t>
  </si>
  <si>
    <t>20088640-0</t>
  </si>
  <si>
    <t>CONSTRUCCION SISTEMA DE REGULACION VALLE DE ACONCAGUA</t>
  </si>
  <si>
    <t>20119676-0</t>
  </si>
  <si>
    <t>CONSTRUCCION  EMBALSE CHACRILLAS DE PUTAENDO</t>
  </si>
  <si>
    <t>30060448-0</t>
  </si>
  <si>
    <t>MEJORAMIENTO SISTEMA DE EVACUACION AGUAS LLUVIAS  AV.ARGENTINA -COLECTOR VALPARAISO</t>
  </si>
  <si>
    <t>30062233-0</t>
  </si>
  <si>
    <t>CONSERVACION Y REPARACION INFRAESTRUCTURA DE RIEGO REGION DE VALPO. LIMACHE</t>
  </si>
  <si>
    <t>30070831-0</t>
  </si>
  <si>
    <t>CONSTRUCCION DEFENSAS FLUVIALES RÍO ACONCAGUA, PARADERO 3, AGUAS ABAJO PUENTE BOCO</t>
  </si>
  <si>
    <t>30072051-0</t>
  </si>
  <si>
    <t>CONSTRUCCION UNIFICACIÓN DE BOCATOMAS PRIMERA SECCIÓN RÍO ACONCAGUA</t>
  </si>
  <si>
    <t>30080470-0</t>
  </si>
  <si>
    <t>CONSERVACION Y REPARACION COLECTORES DE A. LLUVIAS V-REGION PROVINCIA DE VALPSO</t>
  </si>
  <si>
    <t>30080474-0</t>
  </si>
  <si>
    <t>CONSERVACION RIBERAS CAUCES NATURALES REGION DE VALPARAISO PROVINCIAS DE SAN ANTONIO, SAN FELIPE, QUILLOTA Y PETORCA</t>
  </si>
  <si>
    <t>30082108-0</t>
  </si>
  <si>
    <t>REPOSICION OBRAS DE INTERFERENCIA DE EMBALSE PUNTILLA DEL VIENTO</t>
  </si>
  <si>
    <t>30083245-0</t>
  </si>
  <si>
    <t>CONSTRUCCION OBRAS DE REGULACION VALLE LA LIGUA, V REGIÓN</t>
  </si>
  <si>
    <t>30083246-0</t>
  </si>
  <si>
    <t>CONSTRUCCION OBRAS DE REGULACION VALLE DE PETORCA , V REGION</t>
  </si>
  <si>
    <t>30085210-0</t>
  </si>
  <si>
    <t>CONSERVACION OBRA DE EMERGENCIA COLECTOR LAS GOLONDRINAS</t>
  </si>
  <si>
    <t>20189621-0</t>
  </si>
  <si>
    <t>CONSTRUCCION COLECTOR DE AGUAS LLUVIAS ALAMEDA, RANCAGUA</t>
  </si>
  <si>
    <t>30061613-0</t>
  </si>
  <si>
    <t>CONSERVACION DE RIBERAS DE CAUCES NATURALES SEXTA REGIÓN (2007-2009) SEXTA REGIÓN</t>
  </si>
  <si>
    <t>30061756-0</t>
  </si>
  <si>
    <t>CONSERVACION Y REPARACIÓN DE OBRAS DE RIEGO FISCALES (2007-2009) SEXTA REGIÓN</t>
  </si>
  <si>
    <t>30061776-0</t>
  </si>
  <si>
    <t>CONSERVACION RED DE COLECTORES DE AGUAS LLUVIAS (2007-2009) SEXTA REGIÓN</t>
  </si>
  <si>
    <t>20093000-0</t>
  </si>
  <si>
    <t>MEJORAMIENTO UNIFICACION DE BOCATOMAS RIO ACHIBUENO -</t>
  </si>
  <si>
    <t>30006289-0</t>
  </si>
  <si>
    <t>CONSTRUCCION MEJORAMIENTO SISTEMA DE RIEGO EMBALSE TUTUVEN CAUQUENES</t>
  </si>
  <si>
    <t>30037082-0</t>
  </si>
  <si>
    <t>CONSTRUCCION DEFENSAS FLUVIALES RIO LONTUÉ SECTOR RIBERA IZQUIERDA KM 18,2 A 31,7</t>
  </si>
  <si>
    <t>30061419-0</t>
  </si>
  <si>
    <t>CONSTRUCCION SISTEMA DE REGADIO ANCOA, PROVINCIA DE LINARES</t>
  </si>
  <si>
    <t>30062727-0</t>
  </si>
  <si>
    <t>CONSERVACION DE RIBERAS EN CAUCES NATURALES,VII REGION 2007-2009</t>
  </si>
  <si>
    <t>30065327-0</t>
  </si>
  <si>
    <t>CONSERVACION SISTEMA DE ALCANTARILLADO DE AGUAS LLUVIAS, VII REGION</t>
  </si>
  <si>
    <t>30070212-0</t>
  </si>
  <si>
    <t>CONSERVACIÓN Y MANTENCIÓN  OBRAS DE RIEGO FISCALES VII REGIÓN 2008-2010</t>
  </si>
  <si>
    <t>30072889-0</t>
  </si>
  <si>
    <t>CONSTRUCCION DEFENSAS FLUVIALES RIO MAULE KM. 100,30 AL KM. 90,00 COMUNA DE MAULE</t>
  </si>
  <si>
    <t>30087110-0</t>
  </si>
  <si>
    <t>CONSERVACION OBRAS DE EMERGENCIA MAULE NORTE SAN CLEMENTE</t>
  </si>
  <si>
    <t>30088714-0</t>
  </si>
  <si>
    <t>CONSERVACION RIBERAS DE CAUCES NATURALES RIO MATAQUITO VII REGION</t>
  </si>
  <si>
    <t>20096063-0</t>
  </si>
  <si>
    <t>CONSTRUCCION REGADIO LONQUEN</t>
  </si>
  <si>
    <t>27000245-0</t>
  </si>
  <si>
    <t>CONSTRUCCION CONSTRUCCIÓN OBRAS DE EMERGENCIA CANAL PAPEN</t>
  </si>
  <si>
    <t>30002259-0</t>
  </si>
  <si>
    <t>CONSTRUCCION COLECTOR AGUAS LLUVIA POBL. JUAN PABLO II CONCEPCION</t>
  </si>
  <si>
    <t>30039860-0</t>
  </si>
  <si>
    <t>CONSTRUCCION SISTEMA DE DISTRIBUCION LAJA - DIGUILLIN (2 ETAPA)</t>
  </si>
  <si>
    <t>30044279-0</t>
  </si>
  <si>
    <t>CONSTRUCCION DEFENSAS FLUVIALES RIO ANDALIEN (ETAPA I)</t>
  </si>
  <si>
    <t>30044775-0</t>
  </si>
  <si>
    <t>CONSTRUCCION UNIFICACION  DE BOCATOMAS EN EL  RIO PERQUILAUQUEN</t>
  </si>
  <si>
    <t>30067327-0</t>
  </si>
  <si>
    <t>CONSTRUCCION DISEÑOS COMPLEMENTARIOS EMBALSE PUNILLA</t>
  </si>
  <si>
    <t>30068266-0</t>
  </si>
  <si>
    <t>CONSTRUCCION OBRAS DE EMERGENCIA SISTEMAS IFARLE Y GAETE TALCAHUANO</t>
  </si>
  <si>
    <t>30068268-0</t>
  </si>
  <si>
    <t>MEJORAMIENTO MAS OBRAS DE EMERGENCIA EN ESTERO QUILQUE Y PAILLIHUE LOS ANGELES</t>
  </si>
  <si>
    <t>30074856-0</t>
  </si>
  <si>
    <t>CONSTRUCCION COLECTOR EGAÑA, CHILLÁN VIEJO</t>
  </si>
  <si>
    <t>30075236-0</t>
  </si>
  <si>
    <t>CONSTRUCCION DE SISTEMA CAUPOLICAN</t>
  </si>
  <si>
    <t>30075248-0</t>
  </si>
  <si>
    <t>CONSTRUCCION DEFENSA ENCAUZAMIENTO ESTERO BELLAVISTA</t>
  </si>
  <si>
    <t>30077957-0</t>
  </si>
  <si>
    <t>CONSERVACION AGUAS LUVIAS VIII REGIÓN DEL BIO BIO</t>
  </si>
  <si>
    <t>30077960-0</t>
  </si>
  <si>
    <t>CONSERVACION DE RIBERAS Y CAUCES NATURALES VIII REGIÓN DEL BIO BIO</t>
  </si>
  <si>
    <t>30077999-0</t>
  </si>
  <si>
    <t>CONSERVACION OBRAS DE RIEGO VIII REGION DEL BIO BIO</t>
  </si>
  <si>
    <t>30081368-0</t>
  </si>
  <si>
    <t>CONSERVACION DE RIBERAS CAUCES NATURALES SISTEMA FLUVIAL ANDALIEN</t>
  </si>
  <si>
    <t>30086978-0</t>
  </si>
  <si>
    <t>CONSTRUCCION OBRA DE REGULACIÓN Y SEDIMENTACIÓN EN RIO ANDALIEN REGION DEL BIO BIO PROVINCIA DE CONCEPCIÓN</t>
  </si>
  <si>
    <t>30088544-0</t>
  </si>
  <si>
    <t>CONSERVACION OBRAS DE MEJORAMIENTO CANAL PAPEN VIII REGION</t>
  </si>
  <si>
    <t>20188120-0</t>
  </si>
  <si>
    <t>MEJORAMIENTO DEL CANAL GIBBS DE LA CIUDAD DE TEMUCO</t>
  </si>
  <si>
    <t>30005767-0</t>
  </si>
  <si>
    <t>CONSTRUCCION COLECTOR INTERCEPTOR MILANO TEMUCO</t>
  </si>
  <si>
    <t>30039861-0</t>
  </si>
  <si>
    <t>CONSTRUCCION SISTEMA REGADIO COMUY</t>
  </si>
  <si>
    <t>30061283-0</t>
  </si>
  <si>
    <t>CONSERVACION Y REPARACION OBRAS FISCALES DE RIEGO, 2007-2009 IX REGION</t>
  </si>
  <si>
    <t>30061284-0</t>
  </si>
  <si>
    <t>CONSERVACION DE RIBERAS EN VARIOS CAUCES AÑOS 2007-2009 IX REGION</t>
  </si>
  <si>
    <t>30069901-0</t>
  </si>
  <si>
    <t>CONSERVACION INFRAESTRUCTURA AGUAS LLUVIAS DE TEMUCO 2008 - 2010</t>
  </si>
  <si>
    <t>30085208-0</t>
  </si>
  <si>
    <t>CONSERVACION OBRAS DE EMERGENCIA EN DEFENSAS FLUVIALES DE LA IX REGION</t>
  </si>
  <si>
    <t>30044414-0</t>
  </si>
  <si>
    <t>CONSTRUCCION COLECTOR DE AGUAS LLUVIAS ESTERO LOBOS PONIENTE COMUNA DE PUERTO MONTT</t>
  </si>
  <si>
    <t>30061916-0</t>
  </si>
  <si>
    <t>CONSERVACION RIBERAS DE CAUCES NATURALES REGION DE LOS LAGOS</t>
  </si>
  <si>
    <t>30069615-0</t>
  </si>
  <si>
    <t>CONSERVACION RED PRIMARIA DE AGUAS LLUVIAS REGION DE LOS LAGOS</t>
  </si>
  <si>
    <t>20134702-0</t>
  </si>
  <si>
    <t>CONSTRUCCION CONTROL ALUVIONAL CERRO DIVISADERO, COYHAIQUE</t>
  </si>
  <si>
    <t>30064093-0</t>
  </si>
  <si>
    <t>CONSERVACION DE OBRAS DE RIEGO FISCAL CHILE CHICO, XI REGION</t>
  </si>
  <si>
    <t>30069921-0</t>
  </si>
  <si>
    <t>CONSERVACION RED PRIMARIA DE AGUAS LLUVIAS COYHAIQUE</t>
  </si>
  <si>
    <t>30082810-0</t>
  </si>
  <si>
    <t>CONSERVACION DE RIBERAS DE CAUCES NATURALES, REGIÓN DE AYSEN</t>
  </si>
  <si>
    <t>30043237-0</t>
  </si>
  <si>
    <t>MEJORAMIENTO INTEGRAL Y PREVENCIÓN DE RIESGO ALUVIONAL EN LA CUENCA DEL RÍO DE LAS MINAS PUNTA ARENAS</t>
  </si>
  <si>
    <t>30058018-0</t>
  </si>
  <si>
    <t>CONSTRUCCION COLECTOR LM-9, BARRIO PRAT PUNTA ARENAS</t>
  </si>
  <si>
    <t>30064112-0</t>
  </si>
  <si>
    <t>NORMALIZACION RIO DE LA MANO PUNTA ARENAS</t>
  </si>
  <si>
    <t>30064354-0</t>
  </si>
  <si>
    <t>CONSERVACION DE RIBERAS DE CAUCES NATURALES 2007 - 2009 XII</t>
  </si>
  <si>
    <t>30069920-0</t>
  </si>
  <si>
    <t>CONSERVACION DE COLECTORES DE AGUAS LLUVIAS PUNTA ARENAS</t>
  </si>
  <si>
    <t>30071267-0</t>
  </si>
  <si>
    <t>NORMALIZACION ESTERO D'AGOSTINI PUNTA ARENAS</t>
  </si>
  <si>
    <t>30072463-0</t>
  </si>
  <si>
    <t>CONSTRUCCION SISTEMA DE REGULACION PARA SISTEMA DE REGADIO PUERTO NATALES</t>
  </si>
  <si>
    <t>30080864-0</t>
  </si>
  <si>
    <t>EXPLOTACION EXPLOTACIÓN, MANEJO Y CONTROL SISTEMA DE HUERTOS FAMILIARES III COMUNA DE PUERTO NATALES</t>
  </si>
  <si>
    <t>20179915-0</t>
  </si>
  <si>
    <t>MEJORAMIENTO DEL CAUCE DEL ESTERO LAS CRUCES</t>
  </si>
  <si>
    <t>20188486-0</t>
  </si>
  <si>
    <t>CONSTRUCCION COLECTOR SECTOR HONDONADA RIO VIEJO REGIÓN METROPOLITANA</t>
  </si>
  <si>
    <t>30031928-0</t>
  </si>
  <si>
    <t>CONSTRUCCION OBRAS QUEBRADA MACUL: MEJORAMIENTO POZAS DE DECANTACION</t>
  </si>
  <si>
    <t>30039847-0</t>
  </si>
  <si>
    <t>CONSTRUCCION MEJORAMIENTO ZANJON DE LA AGUADA REGION METROPOLITANA</t>
  </si>
  <si>
    <t>30062037-0</t>
  </si>
  <si>
    <t>CONSERVACION DE RIBERAS DE CAUCES NATURALES REGIÓN METROPOLITANA</t>
  </si>
  <si>
    <t>30062115-0</t>
  </si>
  <si>
    <t>CONSERVACION Y OPERACIÓN SISTEMAS DE AGUAS LLUVIAS REGIÓN METROPOLITANA</t>
  </si>
  <si>
    <t>30072202-0</t>
  </si>
  <si>
    <t>CONSTRUCCION OBRAS DE CANALIZACIÓN ESTERO LAS CRUCES ETAPA 2</t>
  </si>
  <si>
    <t>30073052-0</t>
  </si>
  <si>
    <t>CONSTRUCCION SISTEMA DE RIEGO EN EL VALLE DE PUANGUE CURACAVÍ</t>
  </si>
  <si>
    <t>30074305-0</t>
  </si>
  <si>
    <t>CONSTRUCCION DE OBRAS FLUVIALES Y MEJORAMIENTO DEL ESTERO COLINA</t>
  </si>
  <si>
    <t>30076327-0</t>
  </si>
  <si>
    <t>CONSTRUCCIÓN PARQUE INUNDABLE ZANJÓN DE LA AGUADA</t>
  </si>
  <si>
    <t>30082753-0</t>
  </si>
  <si>
    <t>CONSTRUCCION COLECTOR Q. DE RAMON REGIÓN METROPOLITANA</t>
  </si>
  <si>
    <t>30083067-0</t>
  </si>
  <si>
    <t>CONSTRUCCION OBRAS FLUVIALES DE EMERGENCIA</t>
  </si>
  <si>
    <t>30084799-0</t>
  </si>
  <si>
    <t>CONSERVACION CONSERVACION OBRAS DE EMERGENCIA RIO MAIPO SECTOR SAN RAFAEL MELIPILLA</t>
  </si>
  <si>
    <t>30044300-0</t>
  </si>
  <si>
    <t>CONSTRUCCION COLECTOR DE AGUAS LLUVIAS PHILLIPI BARRIOS BAJOS DE VALDIVIA COMUNA DE VALDIVIA</t>
  </si>
  <si>
    <t>30079975-0</t>
  </si>
  <si>
    <t>CONSERVACION DE RIBERAS REGIÓN DE LOS RÍOS</t>
  </si>
  <si>
    <t>30080504-0</t>
  </si>
  <si>
    <t>CONSERVACION COLECTORES DE EVACUACION Y DRENAJE DE AGUAS LLUVIAS REGIÓN DE LOS RÍOS</t>
  </si>
  <si>
    <t>30083068-0</t>
  </si>
  <si>
    <t>CONSTRUCCION OBRAS FLUVIALES DE EMERGENCIA POR INUNDACIONES EN LA REGION XIV</t>
  </si>
  <si>
    <t>30002085-0</t>
  </si>
  <si>
    <t>REPARACION TRANQUE CARITAYA COMUNA CAMARONES</t>
  </si>
  <si>
    <t>30062676-0</t>
  </si>
  <si>
    <t>CONSTRUCCION MEJORAMIENTO REGADÍO EN EL VALLE DE AZAPA</t>
  </si>
  <si>
    <t>30069191-0</t>
  </si>
  <si>
    <t>CONSTRUCCION INFRAESTRUCTURA EN CAUCE URBANO RÍO SAN JOSÉ ARICA</t>
  </si>
  <si>
    <t>30069905-0</t>
  </si>
  <si>
    <t>CONSTRUCCION ENTUBAMIENTO CANAL AZAPA</t>
  </si>
  <si>
    <t>30077578-0</t>
  </si>
  <si>
    <t>CONSTRUCCION INFRAESTRUCTURA EN CAUCES NATURALES ETAPA II LLUTA Y AZAPA</t>
  </si>
  <si>
    <t>30078364-0</t>
  </si>
  <si>
    <t>CONSERVACION DE OBRAS DE RIEGO FISCALES XV REGIÓN</t>
  </si>
  <si>
    <t>30081889-0</t>
  </si>
  <si>
    <t>CONSERVACION OBRAS FISCALES DE RIEGO, PRETILES - RIO AZUFRE</t>
  </si>
  <si>
    <t>30081896-0</t>
  </si>
  <si>
    <t>CONSERVACION DE RIBERAS DE CAUCES NATURALES, ARICA Y PARINACOTA (2009-2011)</t>
  </si>
  <si>
    <t>27000006-0</t>
  </si>
  <si>
    <t>-- CONTROL, ADMINISTRACION Y SUPERVISION DE OBRAS DERIVADAS DE LA APLICACIÓN DE LA LEY DE FOMENTO AL RIEGO</t>
  </si>
  <si>
    <t>30045546-0</t>
  </si>
  <si>
    <t>CONSERVACION DE RIBERAS DE CAUCES NATURALES</t>
  </si>
  <si>
    <t xml:space="preserve">DEBERÍA SUMAR  </t>
  </si>
  <si>
    <t>30078362-0</t>
  </si>
  <si>
    <t>CONSERVACION DE RIBERAS DE CAUCES NATURALES REGIÓN DE TARAPACÁ</t>
  </si>
  <si>
    <t>Conservación de Riberas Canal El Morro</t>
  </si>
  <si>
    <t>MONTO DE INVERSION PROGRAMADA POR TRIMESTRE</t>
  </si>
  <si>
    <t>TOTAL INVERSION 2009</t>
  </si>
  <si>
    <t>01 ESTUDIOS BASICOS</t>
  </si>
  <si>
    <t>02 PROYECTOS</t>
  </si>
  <si>
    <t>TOTAL</t>
  </si>
  <si>
    <t>AYSEN</t>
  </si>
  <si>
    <t>ANTOFAGASTA</t>
  </si>
  <si>
    <t>ARAUCANIA</t>
  </si>
  <si>
    <t>ARICA Y PARINACOTA</t>
  </si>
  <si>
    <t>ATACAMA</t>
  </si>
  <si>
    <t>BIO BIO</t>
  </si>
  <si>
    <t>COQUIMBO</t>
  </si>
  <si>
    <t>LOS LAGOS</t>
  </si>
  <si>
    <t>LOS RIOS</t>
  </si>
  <si>
    <t>MAGALLANES</t>
  </si>
  <si>
    <t>MAULE</t>
  </si>
  <si>
    <t xml:space="preserve">METROPOLITANA </t>
  </si>
  <si>
    <t>NO REGIONALIZABLE</t>
  </si>
  <si>
    <t>LIB. GRAL. B. O'HIGGINS</t>
  </si>
  <si>
    <t>TARAPACA</t>
  </si>
  <si>
    <t>VALPARAISO</t>
  </si>
  <si>
    <t>MILES DE $ 2009</t>
  </si>
  <si>
    <t>PROGRAMACION  DE INVERSION POR TRIMESTRE</t>
  </si>
  <si>
    <t>PROGRAMA DE INVERSIONES DE ESTUDIOS Y PROYECTOS AÑO 2009</t>
  </si>
  <si>
    <t>MINISTERIO DE OBRAS PÚBLICAS - DIRECCIÓN DE OBRAS HIDRÁULICAS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</si>
</sst>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54" applyFont="1" applyFill="1" applyBorder="1" applyAlignment="1">
      <alignment vertical="top" wrapText="1"/>
      <protection/>
    </xf>
    <xf numFmtId="3" fontId="22" fillId="0" borderId="10" xfId="54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ont="1" applyAlignment="1">
      <alignment/>
    </xf>
    <xf numFmtId="0" fontId="23" fillId="0" borderId="10" xfId="54" applyFont="1" applyFill="1" applyBorder="1" applyAlignment="1">
      <alignment horizontal="center" vertical="top" wrapText="1"/>
      <protection/>
    </xf>
    <xf numFmtId="0" fontId="23" fillId="0" borderId="10" xfId="54" applyFont="1" applyFill="1" applyBorder="1" applyAlignment="1">
      <alignment vertical="top" wrapText="1"/>
      <protection/>
    </xf>
    <xf numFmtId="3" fontId="23" fillId="0" borderId="10" xfId="54" applyNumberFormat="1" applyFont="1" applyFill="1" applyBorder="1" applyAlignment="1">
      <alignment horizontal="right" vertical="top" wrapText="1"/>
      <protection/>
    </xf>
    <xf numFmtId="0" fontId="23" fillId="0" borderId="10" xfId="54" applyFont="1" applyFill="1" applyBorder="1" applyAlignment="1" quotePrefix="1">
      <alignment horizontal="center" vertical="top" wrapText="1"/>
      <protection/>
    </xf>
    <xf numFmtId="0" fontId="0" fillId="0" borderId="10" xfId="0" applyFont="1" applyBorder="1" applyAlignment="1">
      <alignment/>
    </xf>
    <xf numFmtId="0" fontId="22" fillId="0" borderId="10" xfId="54" applyFont="1" applyFill="1" applyBorder="1" applyAlignment="1">
      <alignment vertical="top"/>
      <protection/>
    </xf>
    <xf numFmtId="3" fontId="21" fillId="0" borderId="10" xfId="0" applyNumberFormat="1" applyFont="1" applyBorder="1" applyAlignment="1">
      <alignment/>
    </xf>
    <xf numFmtId="0" fontId="24" fillId="33" borderId="11" xfId="54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vertical="center" wrapText="1"/>
    </xf>
    <xf numFmtId="0" fontId="24" fillId="33" borderId="12" xfId="54" applyFont="1" applyFill="1" applyBorder="1" applyAlignment="1">
      <alignment horizontal="center" vertical="center" wrapText="1"/>
      <protection/>
    </xf>
    <xf numFmtId="3" fontId="24" fillId="33" borderId="13" xfId="54" applyNumberFormat="1" applyFont="1" applyFill="1" applyBorder="1" applyAlignment="1">
      <alignment horizontal="center" vertical="center" wrapText="1"/>
      <protection/>
    </xf>
    <xf numFmtId="3" fontId="24" fillId="33" borderId="14" xfId="54" applyNumberFormat="1" applyFont="1" applyFill="1" applyBorder="1" applyAlignment="1">
      <alignment horizontal="center" vertical="center" wrapText="1"/>
      <protection/>
    </xf>
    <xf numFmtId="0" fontId="43" fillId="34" borderId="15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"/>
  <sheetViews>
    <sheetView tabSelected="1" zoomScale="80" zoomScaleNormal="80" zoomScalePageLayoutView="0" workbookViewId="0" topLeftCell="A1">
      <selection activeCell="A1" sqref="A1:I1"/>
    </sheetView>
  </sheetViews>
  <sheetFormatPr defaultColWidth="11.421875" defaultRowHeight="15"/>
  <cols>
    <col min="1" max="1" width="20.00390625" style="1" bestFit="1" customWidth="1"/>
    <col min="2" max="3" width="11.421875" style="1" customWidth="1"/>
    <col min="4" max="4" width="52.00390625" style="1" customWidth="1"/>
    <col min="5" max="5" width="14.57421875" style="1" customWidth="1"/>
    <col min="6" max="9" width="11.421875" style="1" customWidth="1"/>
    <col min="10" max="10" width="8.8515625" style="1" customWidth="1"/>
    <col min="11" max="16384" width="11.421875" style="1" customWidth="1"/>
  </cols>
  <sheetData>
    <row r="1" spans="1:9" ht="15.75">
      <c r="A1" s="21" t="s">
        <v>290</v>
      </c>
      <c r="B1" s="21"/>
      <c r="C1" s="21"/>
      <c r="D1" s="21"/>
      <c r="E1" s="21"/>
      <c r="F1" s="21"/>
      <c r="G1" s="21"/>
      <c r="H1" s="21"/>
      <c r="I1" s="21"/>
    </row>
    <row r="2" spans="1:9" ht="15.75">
      <c r="A2" s="21" t="s">
        <v>289</v>
      </c>
      <c r="B2" s="21"/>
      <c r="C2" s="21"/>
      <c r="D2" s="21"/>
      <c r="E2" s="21"/>
      <c r="F2" s="21"/>
      <c r="G2" s="21"/>
      <c r="H2" s="21"/>
      <c r="I2" s="21"/>
    </row>
    <row r="3" spans="1:9" ht="15.75">
      <c r="A3" s="21" t="s">
        <v>266</v>
      </c>
      <c r="B3" s="21"/>
      <c r="C3" s="21"/>
      <c r="D3" s="21"/>
      <c r="E3" s="21"/>
      <c r="F3" s="21"/>
      <c r="G3" s="21"/>
      <c r="H3" s="21"/>
      <c r="I3" s="21"/>
    </row>
    <row r="4" spans="1:9" ht="15.75">
      <c r="A4" s="21" t="s">
        <v>287</v>
      </c>
      <c r="B4" s="21"/>
      <c r="C4" s="21"/>
      <c r="D4" s="21"/>
      <c r="E4" s="21"/>
      <c r="F4" s="21"/>
      <c r="G4" s="21"/>
      <c r="H4" s="21"/>
      <c r="I4" s="21"/>
    </row>
    <row r="5" ht="15">
      <c r="C5" s="2"/>
    </row>
    <row r="6" spans="1:9" s="14" customFormat="1" ht="40.5" customHeight="1">
      <c r="A6" s="13" t="s">
        <v>0</v>
      </c>
      <c r="B6" s="13" t="s">
        <v>1</v>
      </c>
      <c r="C6" s="13" t="s">
        <v>2</v>
      </c>
      <c r="D6" s="13" t="s">
        <v>3</v>
      </c>
      <c r="E6" s="13" t="s">
        <v>267</v>
      </c>
      <c r="F6" s="18" t="s">
        <v>288</v>
      </c>
      <c r="G6" s="19"/>
      <c r="H6" s="19"/>
      <c r="I6" s="20"/>
    </row>
    <row r="7" spans="1:9" s="14" customFormat="1" ht="21.75" customHeight="1">
      <c r="A7" s="15"/>
      <c r="B7" s="15"/>
      <c r="C7" s="15"/>
      <c r="D7" s="15"/>
      <c r="E7" s="15"/>
      <c r="F7" s="16" t="s">
        <v>4</v>
      </c>
      <c r="G7" s="17" t="s">
        <v>5</v>
      </c>
      <c r="H7" s="17" t="s">
        <v>6</v>
      </c>
      <c r="I7" s="17" t="s">
        <v>7</v>
      </c>
    </row>
    <row r="8" spans="1:9" ht="22.5">
      <c r="A8" s="6" t="s">
        <v>285</v>
      </c>
      <c r="B8" s="6" t="s">
        <v>268</v>
      </c>
      <c r="C8" s="7" t="s">
        <v>8</v>
      </c>
      <c r="D8" s="7" t="s">
        <v>9</v>
      </c>
      <c r="E8" s="8">
        <v>248686</v>
      </c>
      <c r="F8" s="8">
        <v>0</v>
      </c>
      <c r="G8" s="8">
        <v>221286</v>
      </c>
      <c r="H8" s="8">
        <v>12000</v>
      </c>
      <c r="I8" s="8">
        <v>15400</v>
      </c>
    </row>
    <row r="9" spans="1:9" ht="22.5">
      <c r="A9" s="6" t="s">
        <v>285</v>
      </c>
      <c r="B9" s="6" t="s">
        <v>268</v>
      </c>
      <c r="C9" s="7" t="s">
        <v>10</v>
      </c>
      <c r="D9" s="7" t="s">
        <v>11</v>
      </c>
      <c r="E9" s="8">
        <v>147250</v>
      </c>
      <c r="F9" s="8">
        <v>0</v>
      </c>
      <c r="G9" s="8">
        <v>125121</v>
      </c>
      <c r="H9" s="8">
        <v>9683</v>
      </c>
      <c r="I9" s="8">
        <v>12446</v>
      </c>
    </row>
    <row r="10" spans="1:9" ht="22.5">
      <c r="A10" s="6" t="s">
        <v>277</v>
      </c>
      <c r="B10" s="6" t="s">
        <v>268</v>
      </c>
      <c r="C10" s="7" t="s">
        <v>12</v>
      </c>
      <c r="D10" s="7" t="s">
        <v>13</v>
      </c>
      <c r="E10" s="8">
        <v>90010</v>
      </c>
      <c r="F10" s="8">
        <v>0</v>
      </c>
      <c r="G10" s="8">
        <v>0</v>
      </c>
      <c r="H10" s="8">
        <v>85992</v>
      </c>
      <c r="I10" s="8">
        <v>4018</v>
      </c>
    </row>
    <row r="11" spans="1:9" ht="22.5">
      <c r="A11" s="6" t="s">
        <v>284</v>
      </c>
      <c r="B11" s="6" t="s">
        <v>268</v>
      </c>
      <c r="C11" s="7" t="s">
        <v>14</v>
      </c>
      <c r="D11" s="7" t="s">
        <v>15</v>
      </c>
      <c r="E11" s="8">
        <v>70000</v>
      </c>
      <c r="F11" s="8">
        <v>0</v>
      </c>
      <c r="G11" s="8">
        <v>0</v>
      </c>
      <c r="H11" s="8">
        <v>11000</v>
      </c>
      <c r="I11" s="8">
        <v>59000</v>
      </c>
    </row>
    <row r="12" spans="1:9" ht="22.5">
      <c r="A12" s="9" t="s">
        <v>281</v>
      </c>
      <c r="B12" s="6" t="s">
        <v>268</v>
      </c>
      <c r="C12" s="7" t="s">
        <v>16</v>
      </c>
      <c r="D12" s="7" t="s">
        <v>17</v>
      </c>
      <c r="E12" s="8">
        <v>145990</v>
      </c>
      <c r="F12" s="8">
        <v>0</v>
      </c>
      <c r="G12" s="8">
        <v>0</v>
      </c>
      <c r="H12" s="8">
        <v>105000</v>
      </c>
      <c r="I12" s="8">
        <v>40990</v>
      </c>
    </row>
    <row r="13" spans="1:9" ht="22.5">
      <c r="A13" s="9" t="s">
        <v>276</v>
      </c>
      <c r="B13" s="6" t="s">
        <v>268</v>
      </c>
      <c r="C13" s="7" t="s">
        <v>18</v>
      </c>
      <c r="D13" s="7" t="s">
        <v>19</v>
      </c>
      <c r="E13" s="8">
        <v>11640</v>
      </c>
      <c r="F13" s="8">
        <v>0</v>
      </c>
      <c r="G13" s="8">
        <v>0</v>
      </c>
      <c r="H13" s="8">
        <v>0</v>
      </c>
      <c r="I13" s="8">
        <v>11640</v>
      </c>
    </row>
    <row r="14" spans="1:9" ht="22.5">
      <c r="A14" s="6" t="s">
        <v>282</v>
      </c>
      <c r="B14" s="6" t="s">
        <v>268</v>
      </c>
      <c r="C14" s="7" t="s">
        <v>20</v>
      </c>
      <c r="D14" s="7" t="s">
        <v>21</v>
      </c>
      <c r="E14" s="8">
        <v>20000</v>
      </c>
      <c r="F14" s="8">
        <v>0</v>
      </c>
      <c r="G14" s="8">
        <v>10000</v>
      </c>
      <c r="H14" s="8">
        <v>10000</v>
      </c>
      <c r="I14" s="8">
        <v>0</v>
      </c>
    </row>
    <row r="15" spans="1:9" ht="22.5">
      <c r="A15" s="6" t="s">
        <v>279</v>
      </c>
      <c r="B15" s="6" t="s">
        <v>268</v>
      </c>
      <c r="C15" s="7" t="s">
        <v>22</v>
      </c>
      <c r="D15" s="7" t="s">
        <v>23</v>
      </c>
      <c r="E15" s="8">
        <v>53610</v>
      </c>
      <c r="F15" s="8">
        <v>0</v>
      </c>
      <c r="G15" s="8">
        <v>17000</v>
      </c>
      <c r="H15" s="8">
        <v>2200</v>
      </c>
      <c r="I15" s="8">
        <v>34410</v>
      </c>
    </row>
    <row r="16" spans="1:9" ht="22.5">
      <c r="A16" s="9" t="s">
        <v>283</v>
      </c>
      <c r="B16" s="6" t="s">
        <v>268</v>
      </c>
      <c r="C16" s="7" t="s">
        <v>24</v>
      </c>
      <c r="D16" s="7" t="s">
        <v>25</v>
      </c>
      <c r="E16" s="8">
        <v>12410</v>
      </c>
      <c r="F16" s="8">
        <v>12410</v>
      </c>
      <c r="G16" s="8">
        <v>0</v>
      </c>
      <c r="H16" s="8">
        <v>0</v>
      </c>
      <c r="I16" s="8">
        <v>0</v>
      </c>
    </row>
    <row r="17" spans="1:9" ht="24.75" customHeight="1">
      <c r="A17" s="6" t="s">
        <v>285</v>
      </c>
      <c r="B17" s="9" t="s">
        <v>269</v>
      </c>
      <c r="C17" s="7" t="s">
        <v>26</v>
      </c>
      <c r="D17" s="7" t="s">
        <v>27</v>
      </c>
      <c r="E17" s="8">
        <v>49054</v>
      </c>
      <c r="F17" s="8">
        <v>0</v>
      </c>
      <c r="G17" s="8">
        <v>32115</v>
      </c>
      <c r="H17" s="8">
        <v>16939</v>
      </c>
      <c r="I17" s="8">
        <v>0</v>
      </c>
    </row>
    <row r="18" spans="1:9" ht="21.75" customHeight="1">
      <c r="A18" s="6" t="s">
        <v>285</v>
      </c>
      <c r="B18" s="9" t="s">
        <v>269</v>
      </c>
      <c r="C18" s="7" t="s">
        <v>28</v>
      </c>
      <c r="D18" s="7" t="s">
        <v>29</v>
      </c>
      <c r="E18" s="8">
        <v>75000</v>
      </c>
      <c r="F18" s="8">
        <v>0</v>
      </c>
      <c r="G18" s="8">
        <v>0</v>
      </c>
      <c r="H18" s="8">
        <v>37000</v>
      </c>
      <c r="I18" s="8">
        <v>38000</v>
      </c>
    </row>
    <row r="19" spans="1:9" ht="22.5" customHeight="1">
      <c r="A19" s="6" t="s">
        <v>285</v>
      </c>
      <c r="B19" s="9" t="s">
        <v>269</v>
      </c>
      <c r="C19" s="7" t="s">
        <v>263</v>
      </c>
      <c r="D19" s="7" t="s">
        <v>264</v>
      </c>
      <c r="E19" s="8">
        <v>64995</v>
      </c>
      <c r="F19" s="8">
        <v>37507</v>
      </c>
      <c r="G19" s="8">
        <v>27488</v>
      </c>
      <c r="H19" s="8">
        <v>0</v>
      </c>
      <c r="I19" s="8">
        <v>0</v>
      </c>
    </row>
    <row r="20" spans="1:9" ht="22.5" customHeight="1">
      <c r="A20" s="9" t="s">
        <v>272</v>
      </c>
      <c r="B20" s="9" t="s">
        <v>269</v>
      </c>
      <c r="C20" s="7" t="s">
        <v>30</v>
      </c>
      <c r="D20" s="7" t="s">
        <v>31</v>
      </c>
      <c r="E20" s="8">
        <v>97062</v>
      </c>
      <c r="F20" s="8">
        <v>0</v>
      </c>
      <c r="G20" s="8">
        <v>0</v>
      </c>
      <c r="H20" s="8">
        <v>20000</v>
      </c>
      <c r="I20" s="8">
        <v>77062</v>
      </c>
    </row>
    <row r="21" spans="1:9" ht="22.5">
      <c r="A21" s="9" t="s">
        <v>272</v>
      </c>
      <c r="B21" s="9" t="s">
        <v>269</v>
      </c>
      <c r="C21" s="7" t="s">
        <v>32</v>
      </c>
      <c r="D21" s="7" t="s">
        <v>33</v>
      </c>
      <c r="E21" s="8">
        <v>75000</v>
      </c>
      <c r="F21" s="8">
        <v>0</v>
      </c>
      <c r="G21" s="8">
        <v>0</v>
      </c>
      <c r="H21" s="8">
        <v>15000</v>
      </c>
      <c r="I21" s="8">
        <v>60000</v>
      </c>
    </row>
    <row r="22" spans="1:9" ht="22.5">
      <c r="A22" s="9" t="s">
        <v>272</v>
      </c>
      <c r="B22" s="9" t="s">
        <v>269</v>
      </c>
      <c r="C22" s="7" t="s">
        <v>34</v>
      </c>
      <c r="D22" s="7" t="s">
        <v>35</v>
      </c>
      <c r="E22" s="8">
        <v>75494</v>
      </c>
      <c r="F22" s="8">
        <v>0</v>
      </c>
      <c r="G22" s="8">
        <v>0</v>
      </c>
      <c r="H22" s="8">
        <v>22000</v>
      </c>
      <c r="I22" s="8">
        <v>53494</v>
      </c>
    </row>
    <row r="23" spans="1:9" ht="22.5">
      <c r="A23" s="9" t="s">
        <v>272</v>
      </c>
      <c r="B23" s="9" t="s">
        <v>269</v>
      </c>
      <c r="C23" s="7" t="s">
        <v>36</v>
      </c>
      <c r="D23" s="7" t="s">
        <v>37</v>
      </c>
      <c r="E23" s="8">
        <v>11672</v>
      </c>
      <c r="F23" s="8">
        <v>0</v>
      </c>
      <c r="G23" s="8">
        <v>0</v>
      </c>
      <c r="H23" s="8">
        <v>5000</v>
      </c>
      <c r="I23" s="8">
        <v>6672</v>
      </c>
    </row>
    <row r="24" spans="1:9" ht="22.5" customHeight="1">
      <c r="A24" s="9" t="s">
        <v>272</v>
      </c>
      <c r="B24" s="9" t="s">
        <v>269</v>
      </c>
      <c r="C24" s="7" t="s">
        <v>38</v>
      </c>
      <c r="D24" s="7" t="s">
        <v>39</v>
      </c>
      <c r="E24" s="8">
        <v>41412</v>
      </c>
      <c r="F24" s="8">
        <v>0</v>
      </c>
      <c r="G24" s="8">
        <v>3250</v>
      </c>
      <c r="H24" s="8">
        <v>31785</v>
      </c>
      <c r="I24" s="8">
        <v>6377</v>
      </c>
    </row>
    <row r="25" spans="1:9" ht="22.5">
      <c r="A25" s="9" t="s">
        <v>275</v>
      </c>
      <c r="B25" s="9" t="s">
        <v>269</v>
      </c>
      <c r="C25" s="7" t="s">
        <v>40</v>
      </c>
      <c r="D25" s="7" t="s">
        <v>41</v>
      </c>
      <c r="E25" s="8">
        <v>54421</v>
      </c>
      <c r="F25" s="8">
        <v>0</v>
      </c>
      <c r="G25" s="8">
        <v>5000</v>
      </c>
      <c r="H25" s="8">
        <v>19770</v>
      </c>
      <c r="I25" s="8">
        <v>29651</v>
      </c>
    </row>
    <row r="26" spans="1:9" ht="25.5" customHeight="1">
      <c r="A26" s="9" t="s">
        <v>275</v>
      </c>
      <c r="B26" s="9" t="s">
        <v>269</v>
      </c>
      <c r="C26" s="7" t="s">
        <v>42</v>
      </c>
      <c r="D26" s="7" t="s">
        <v>43</v>
      </c>
      <c r="E26" s="8">
        <v>24345</v>
      </c>
      <c r="F26" s="8">
        <v>0</v>
      </c>
      <c r="G26" s="8">
        <v>0</v>
      </c>
      <c r="H26" s="8">
        <v>24345</v>
      </c>
      <c r="I26" s="8">
        <v>0</v>
      </c>
    </row>
    <row r="27" spans="1:9" ht="22.5">
      <c r="A27" s="9" t="s">
        <v>275</v>
      </c>
      <c r="B27" s="9" t="s">
        <v>269</v>
      </c>
      <c r="C27" s="7" t="s">
        <v>44</v>
      </c>
      <c r="D27" s="7" t="s">
        <v>45</v>
      </c>
      <c r="E27" s="8">
        <v>45371</v>
      </c>
      <c r="F27" s="8">
        <v>0</v>
      </c>
      <c r="G27" s="8">
        <v>0</v>
      </c>
      <c r="H27" s="8">
        <v>45371</v>
      </c>
      <c r="I27" s="8">
        <v>0</v>
      </c>
    </row>
    <row r="28" spans="1:9" ht="22.5" customHeight="1">
      <c r="A28" s="9" t="s">
        <v>275</v>
      </c>
      <c r="B28" s="9" t="s">
        <v>269</v>
      </c>
      <c r="C28" s="7" t="s">
        <v>46</v>
      </c>
      <c r="D28" s="7" t="s">
        <v>47</v>
      </c>
      <c r="E28" s="8">
        <v>100000</v>
      </c>
      <c r="F28" s="8">
        <v>0</v>
      </c>
      <c r="G28" s="8">
        <v>90000</v>
      </c>
      <c r="H28" s="8">
        <v>10000</v>
      </c>
      <c r="I28" s="8">
        <v>0</v>
      </c>
    </row>
    <row r="29" spans="1:9" ht="22.5">
      <c r="A29" s="9" t="s">
        <v>275</v>
      </c>
      <c r="B29" s="9" t="s">
        <v>269</v>
      </c>
      <c r="C29" s="7" t="s">
        <v>48</v>
      </c>
      <c r="D29" s="7" t="s">
        <v>49</v>
      </c>
      <c r="E29" s="8">
        <v>2650</v>
      </c>
      <c r="F29" s="8">
        <v>2650</v>
      </c>
      <c r="G29" s="8">
        <v>0</v>
      </c>
      <c r="H29" s="8">
        <v>0</v>
      </c>
      <c r="I29" s="8">
        <v>0</v>
      </c>
    </row>
    <row r="30" spans="1:9" ht="21.75" customHeight="1">
      <c r="A30" s="9" t="s">
        <v>275</v>
      </c>
      <c r="B30" s="9" t="s">
        <v>269</v>
      </c>
      <c r="C30" s="7" t="s">
        <v>50</v>
      </c>
      <c r="D30" s="7" t="s">
        <v>51</v>
      </c>
      <c r="E30" s="8">
        <v>28807</v>
      </c>
      <c r="F30" s="8">
        <v>14494</v>
      </c>
      <c r="G30" s="8">
        <v>14313</v>
      </c>
      <c r="H30" s="8">
        <v>0</v>
      </c>
      <c r="I30" s="8">
        <v>0</v>
      </c>
    </row>
    <row r="31" spans="1:9" ht="22.5" customHeight="1">
      <c r="A31" s="6" t="s">
        <v>277</v>
      </c>
      <c r="B31" s="9" t="s">
        <v>269</v>
      </c>
      <c r="C31" s="7" t="s">
        <v>52</v>
      </c>
      <c r="D31" s="7" t="s">
        <v>53</v>
      </c>
      <c r="E31" s="8">
        <v>18766835</v>
      </c>
      <c r="F31" s="8">
        <v>6396520</v>
      </c>
      <c r="G31" s="8">
        <v>5048271</v>
      </c>
      <c r="H31" s="8">
        <v>4676540</v>
      </c>
      <c r="I31" s="8">
        <v>2645504</v>
      </c>
    </row>
    <row r="32" spans="1:9" ht="24" customHeight="1">
      <c r="A32" s="6" t="s">
        <v>277</v>
      </c>
      <c r="B32" s="9" t="s">
        <v>269</v>
      </c>
      <c r="C32" s="7" t="s">
        <v>54</v>
      </c>
      <c r="D32" s="7" t="s">
        <v>55</v>
      </c>
      <c r="E32" s="8">
        <v>413239</v>
      </c>
      <c r="F32" s="8">
        <v>0</v>
      </c>
      <c r="G32" s="8">
        <v>54034</v>
      </c>
      <c r="H32" s="8">
        <v>239205</v>
      </c>
      <c r="I32" s="8">
        <v>120000</v>
      </c>
    </row>
    <row r="33" spans="1:9" ht="24" customHeight="1">
      <c r="A33" s="6" t="s">
        <v>277</v>
      </c>
      <c r="B33" s="9" t="s">
        <v>269</v>
      </c>
      <c r="C33" s="7" t="s">
        <v>56</v>
      </c>
      <c r="D33" s="7" t="s">
        <v>57</v>
      </c>
      <c r="E33" s="8">
        <v>274169</v>
      </c>
      <c r="F33" s="8">
        <v>0</v>
      </c>
      <c r="G33" s="8">
        <v>100438</v>
      </c>
      <c r="H33" s="8">
        <v>169731</v>
      </c>
      <c r="I33" s="8">
        <v>4000</v>
      </c>
    </row>
    <row r="34" spans="1:9" ht="25.5" customHeight="1">
      <c r="A34" s="6" t="s">
        <v>277</v>
      </c>
      <c r="B34" s="9" t="s">
        <v>269</v>
      </c>
      <c r="C34" s="7" t="s">
        <v>58</v>
      </c>
      <c r="D34" s="7" t="s">
        <v>59</v>
      </c>
      <c r="E34" s="8">
        <v>158980</v>
      </c>
      <c r="F34" s="8">
        <v>0</v>
      </c>
      <c r="G34" s="8">
        <v>0</v>
      </c>
      <c r="H34" s="8">
        <v>158980</v>
      </c>
      <c r="I34" s="8">
        <v>0</v>
      </c>
    </row>
    <row r="35" spans="1:9" ht="25.5" customHeight="1">
      <c r="A35" s="6" t="s">
        <v>277</v>
      </c>
      <c r="B35" s="9" t="s">
        <v>269</v>
      </c>
      <c r="C35" s="7" t="s">
        <v>60</v>
      </c>
      <c r="D35" s="7" t="s">
        <v>61</v>
      </c>
      <c r="E35" s="8">
        <v>50000</v>
      </c>
      <c r="F35" s="8">
        <v>0</v>
      </c>
      <c r="G35" s="8">
        <v>1650</v>
      </c>
      <c r="H35" s="8">
        <v>48350</v>
      </c>
      <c r="I35" s="8">
        <v>0</v>
      </c>
    </row>
    <row r="36" spans="1:9" ht="22.5">
      <c r="A36" s="6" t="s">
        <v>277</v>
      </c>
      <c r="B36" s="9" t="s">
        <v>269</v>
      </c>
      <c r="C36" s="7" t="s">
        <v>62</v>
      </c>
      <c r="D36" s="7" t="s">
        <v>63</v>
      </c>
      <c r="E36" s="8">
        <v>431000</v>
      </c>
      <c r="F36" s="8">
        <v>0</v>
      </c>
      <c r="G36" s="8">
        <v>139334</v>
      </c>
      <c r="H36" s="8">
        <v>234000</v>
      </c>
      <c r="I36" s="8">
        <v>57666</v>
      </c>
    </row>
    <row r="37" spans="1:9" ht="22.5">
      <c r="A37" s="6" t="s">
        <v>277</v>
      </c>
      <c r="B37" s="9" t="s">
        <v>269</v>
      </c>
      <c r="C37" s="7" t="s">
        <v>64</v>
      </c>
      <c r="D37" s="7" t="s">
        <v>65</v>
      </c>
      <c r="E37" s="8">
        <v>298418</v>
      </c>
      <c r="F37" s="8">
        <v>0</v>
      </c>
      <c r="G37" s="8">
        <v>56788</v>
      </c>
      <c r="H37" s="8">
        <v>138509</v>
      </c>
      <c r="I37" s="8">
        <v>103121</v>
      </c>
    </row>
    <row r="38" spans="1:9" ht="22.5" customHeight="1">
      <c r="A38" s="6" t="s">
        <v>277</v>
      </c>
      <c r="B38" s="9" t="s">
        <v>269</v>
      </c>
      <c r="C38" s="7" t="s">
        <v>66</v>
      </c>
      <c r="D38" s="7" t="s">
        <v>67</v>
      </c>
      <c r="E38" s="8">
        <v>45666</v>
      </c>
      <c r="F38" s="8">
        <v>0</v>
      </c>
      <c r="G38" s="8">
        <v>45666</v>
      </c>
      <c r="H38" s="8">
        <v>0</v>
      </c>
      <c r="I38" s="8">
        <v>0</v>
      </c>
    </row>
    <row r="39" spans="1:9" ht="22.5">
      <c r="A39" s="6" t="s">
        <v>277</v>
      </c>
      <c r="B39" s="9" t="s">
        <v>269</v>
      </c>
      <c r="C39" s="7" t="s">
        <v>68</v>
      </c>
      <c r="D39" s="7" t="s">
        <v>69</v>
      </c>
      <c r="E39" s="8">
        <v>171802</v>
      </c>
      <c r="F39" s="8">
        <v>0</v>
      </c>
      <c r="G39" s="8">
        <v>23520</v>
      </c>
      <c r="H39" s="8">
        <v>68345</v>
      </c>
      <c r="I39" s="8">
        <v>79937</v>
      </c>
    </row>
    <row r="40" spans="1:9" ht="22.5" customHeight="1">
      <c r="A40" s="6" t="s">
        <v>277</v>
      </c>
      <c r="B40" s="9" t="s">
        <v>269</v>
      </c>
      <c r="C40" s="7" t="s">
        <v>70</v>
      </c>
      <c r="D40" s="7" t="s">
        <v>71</v>
      </c>
      <c r="E40" s="8">
        <v>241790</v>
      </c>
      <c r="F40" s="8">
        <v>0</v>
      </c>
      <c r="G40" s="8">
        <v>90196</v>
      </c>
      <c r="H40" s="8">
        <v>118403</v>
      </c>
      <c r="I40" s="8">
        <v>33191</v>
      </c>
    </row>
    <row r="41" spans="1:9" ht="22.5" customHeight="1">
      <c r="A41" s="6" t="s">
        <v>277</v>
      </c>
      <c r="B41" s="9" t="s">
        <v>269</v>
      </c>
      <c r="C41" s="7" t="s">
        <v>72</v>
      </c>
      <c r="D41" s="7" t="s">
        <v>73</v>
      </c>
      <c r="E41" s="8">
        <v>199663</v>
      </c>
      <c r="F41" s="8">
        <v>9462</v>
      </c>
      <c r="G41" s="8">
        <v>35931</v>
      </c>
      <c r="H41" s="8">
        <v>70816</v>
      </c>
      <c r="I41" s="8">
        <v>83454</v>
      </c>
    </row>
    <row r="42" spans="1:9" ht="22.5">
      <c r="A42" s="6" t="s">
        <v>277</v>
      </c>
      <c r="B42" s="9" t="s">
        <v>269</v>
      </c>
      <c r="C42" s="7" t="s">
        <v>74</v>
      </c>
      <c r="D42" s="7" t="s">
        <v>75</v>
      </c>
      <c r="E42" s="8">
        <v>173825</v>
      </c>
      <c r="F42" s="8">
        <v>0</v>
      </c>
      <c r="G42" s="8">
        <v>173825</v>
      </c>
      <c r="H42" s="8">
        <v>0</v>
      </c>
      <c r="I42" s="8">
        <v>0</v>
      </c>
    </row>
    <row r="43" spans="1:9" ht="21.75" customHeight="1">
      <c r="A43" s="6" t="s">
        <v>286</v>
      </c>
      <c r="B43" s="9" t="s">
        <v>269</v>
      </c>
      <c r="C43" s="7" t="s">
        <v>76</v>
      </c>
      <c r="D43" s="7" t="s">
        <v>77</v>
      </c>
      <c r="E43" s="8">
        <v>944286</v>
      </c>
      <c r="F43" s="8">
        <v>0</v>
      </c>
      <c r="G43" s="8">
        <v>223699</v>
      </c>
      <c r="H43" s="8">
        <v>450824</v>
      </c>
      <c r="I43" s="8">
        <v>269763</v>
      </c>
    </row>
    <row r="44" spans="1:9" ht="21.75" customHeight="1">
      <c r="A44" s="6" t="s">
        <v>286</v>
      </c>
      <c r="B44" s="9" t="s">
        <v>269</v>
      </c>
      <c r="C44" s="7" t="s">
        <v>78</v>
      </c>
      <c r="D44" s="7" t="s">
        <v>79</v>
      </c>
      <c r="E44" s="8">
        <v>322425</v>
      </c>
      <c r="F44" s="8">
        <v>1796</v>
      </c>
      <c r="G44" s="8">
        <v>50521</v>
      </c>
      <c r="H44" s="8">
        <v>0</v>
      </c>
      <c r="I44" s="8">
        <v>270108</v>
      </c>
    </row>
    <row r="45" spans="1:9" ht="22.5">
      <c r="A45" s="6" t="s">
        <v>286</v>
      </c>
      <c r="B45" s="9" t="s">
        <v>269</v>
      </c>
      <c r="C45" s="7" t="s">
        <v>80</v>
      </c>
      <c r="D45" s="7" t="s">
        <v>81</v>
      </c>
      <c r="E45" s="8">
        <v>119081</v>
      </c>
      <c r="F45" s="8">
        <v>0</v>
      </c>
      <c r="G45" s="8">
        <v>12184</v>
      </c>
      <c r="H45" s="8">
        <v>18621</v>
      </c>
      <c r="I45" s="8">
        <v>88276</v>
      </c>
    </row>
    <row r="46" spans="1:9" ht="22.5">
      <c r="A46" s="6" t="s">
        <v>286</v>
      </c>
      <c r="B46" s="9" t="s">
        <v>269</v>
      </c>
      <c r="C46" s="7" t="s">
        <v>82</v>
      </c>
      <c r="D46" s="7" t="s">
        <v>83</v>
      </c>
      <c r="E46" s="8">
        <v>31860</v>
      </c>
      <c r="F46" s="8">
        <v>0</v>
      </c>
      <c r="G46" s="8">
        <v>12500</v>
      </c>
      <c r="H46" s="8">
        <v>19360</v>
      </c>
      <c r="I46" s="8">
        <v>0</v>
      </c>
    </row>
    <row r="47" spans="1:9" ht="22.5">
      <c r="A47" s="6" t="s">
        <v>286</v>
      </c>
      <c r="B47" s="9" t="s">
        <v>269</v>
      </c>
      <c r="C47" s="7" t="s">
        <v>84</v>
      </c>
      <c r="D47" s="7" t="s">
        <v>85</v>
      </c>
      <c r="E47" s="8">
        <v>4655</v>
      </c>
      <c r="F47" s="8">
        <v>0</v>
      </c>
      <c r="G47" s="8">
        <v>4655</v>
      </c>
      <c r="H47" s="8">
        <v>0</v>
      </c>
      <c r="I47" s="8">
        <v>0</v>
      </c>
    </row>
    <row r="48" spans="1:9" ht="22.5">
      <c r="A48" s="6" t="s">
        <v>286</v>
      </c>
      <c r="B48" s="9" t="s">
        <v>269</v>
      </c>
      <c r="C48" s="7" t="s">
        <v>86</v>
      </c>
      <c r="D48" s="7" t="s">
        <v>87</v>
      </c>
      <c r="E48" s="8">
        <v>147830</v>
      </c>
      <c r="F48" s="8">
        <v>0</v>
      </c>
      <c r="G48" s="8">
        <v>0</v>
      </c>
      <c r="H48" s="8">
        <v>21500</v>
      </c>
      <c r="I48" s="8">
        <v>126330</v>
      </c>
    </row>
    <row r="49" spans="1:9" ht="22.5">
      <c r="A49" s="6" t="s">
        <v>286</v>
      </c>
      <c r="B49" s="9" t="s">
        <v>269</v>
      </c>
      <c r="C49" s="7" t="s">
        <v>88</v>
      </c>
      <c r="D49" s="7" t="s">
        <v>89</v>
      </c>
      <c r="E49" s="8">
        <v>350000</v>
      </c>
      <c r="F49" s="8">
        <v>0</v>
      </c>
      <c r="G49" s="8">
        <v>50000</v>
      </c>
      <c r="H49" s="8">
        <v>250000</v>
      </c>
      <c r="I49" s="8">
        <v>50000</v>
      </c>
    </row>
    <row r="50" spans="1:9" ht="22.5">
      <c r="A50" s="6" t="s">
        <v>286</v>
      </c>
      <c r="B50" s="9" t="s">
        <v>269</v>
      </c>
      <c r="C50" s="7" t="s">
        <v>90</v>
      </c>
      <c r="D50" s="7" t="s">
        <v>91</v>
      </c>
      <c r="E50" s="8">
        <v>450000</v>
      </c>
      <c r="F50" s="8">
        <v>0</v>
      </c>
      <c r="G50" s="8">
        <v>50000</v>
      </c>
      <c r="H50" s="8">
        <v>250000</v>
      </c>
      <c r="I50" s="8">
        <v>150000</v>
      </c>
    </row>
    <row r="51" spans="1:9" ht="21.75" customHeight="1">
      <c r="A51" s="6" t="s">
        <v>286</v>
      </c>
      <c r="B51" s="9" t="s">
        <v>269</v>
      </c>
      <c r="C51" s="7" t="s">
        <v>92</v>
      </c>
      <c r="D51" s="7" t="s">
        <v>93</v>
      </c>
      <c r="E51" s="8">
        <v>31860</v>
      </c>
      <c r="F51" s="8">
        <v>0</v>
      </c>
      <c r="G51" s="8">
        <v>0</v>
      </c>
      <c r="H51" s="8">
        <v>0</v>
      </c>
      <c r="I51" s="8">
        <v>31860</v>
      </c>
    </row>
    <row r="52" spans="1:9" ht="23.25" customHeight="1">
      <c r="A52" s="6" t="s">
        <v>286</v>
      </c>
      <c r="B52" s="9" t="s">
        <v>269</v>
      </c>
      <c r="C52" s="7" t="s">
        <v>94</v>
      </c>
      <c r="D52" s="7" t="s">
        <v>95</v>
      </c>
      <c r="E52" s="8">
        <v>270000</v>
      </c>
      <c r="F52" s="8">
        <v>0</v>
      </c>
      <c r="G52" s="8">
        <v>0</v>
      </c>
      <c r="H52" s="8">
        <v>50000</v>
      </c>
      <c r="I52" s="8">
        <v>220000</v>
      </c>
    </row>
    <row r="53" spans="1:9" ht="23.25" customHeight="1">
      <c r="A53" s="6" t="s">
        <v>286</v>
      </c>
      <c r="B53" s="9" t="s">
        <v>269</v>
      </c>
      <c r="C53" s="7" t="s">
        <v>96</v>
      </c>
      <c r="D53" s="7" t="s">
        <v>97</v>
      </c>
      <c r="E53" s="8">
        <v>270000</v>
      </c>
      <c r="F53" s="8">
        <v>0</v>
      </c>
      <c r="G53" s="8">
        <v>0</v>
      </c>
      <c r="H53" s="8">
        <v>50000</v>
      </c>
      <c r="I53" s="8">
        <v>220000</v>
      </c>
    </row>
    <row r="54" spans="1:9" ht="24.75" customHeight="1">
      <c r="A54" s="6" t="s">
        <v>286</v>
      </c>
      <c r="B54" s="9" t="s">
        <v>269</v>
      </c>
      <c r="C54" s="7" t="s">
        <v>98</v>
      </c>
      <c r="D54" s="7" t="s">
        <v>99</v>
      </c>
      <c r="E54" s="8">
        <v>297000</v>
      </c>
      <c r="F54" s="8">
        <v>120000</v>
      </c>
      <c r="G54" s="8">
        <v>177000</v>
      </c>
      <c r="H54" s="8">
        <v>0</v>
      </c>
      <c r="I54" s="8">
        <v>0</v>
      </c>
    </row>
    <row r="55" spans="1:9" ht="15">
      <c r="A55" s="6" t="s">
        <v>284</v>
      </c>
      <c r="B55" s="9" t="s">
        <v>269</v>
      </c>
      <c r="C55" s="7" t="s">
        <v>100</v>
      </c>
      <c r="D55" s="7" t="s">
        <v>101</v>
      </c>
      <c r="E55" s="8">
        <f>826863+14000</f>
        <v>840863</v>
      </c>
      <c r="F55" s="8">
        <v>678534</v>
      </c>
      <c r="G55" s="8">
        <v>29785</v>
      </c>
      <c r="H55" s="8">
        <v>38748</v>
      </c>
      <c r="I55" s="8">
        <v>93796</v>
      </c>
    </row>
    <row r="56" spans="1:9" ht="22.5">
      <c r="A56" s="6" t="s">
        <v>284</v>
      </c>
      <c r="B56" s="9" t="s">
        <v>269</v>
      </c>
      <c r="C56" s="7" t="s">
        <v>102</v>
      </c>
      <c r="D56" s="7" t="s">
        <v>103</v>
      </c>
      <c r="E56" s="8">
        <v>1040981</v>
      </c>
      <c r="F56" s="8">
        <v>0</v>
      </c>
      <c r="G56" s="8">
        <v>80000</v>
      </c>
      <c r="H56" s="8">
        <v>613720</v>
      </c>
      <c r="I56" s="8">
        <v>347261</v>
      </c>
    </row>
    <row r="57" spans="1:9" ht="22.5">
      <c r="A57" s="6" t="s">
        <v>284</v>
      </c>
      <c r="B57" s="9" t="s">
        <v>269</v>
      </c>
      <c r="C57" s="7" t="s">
        <v>104</v>
      </c>
      <c r="D57" s="7" t="s">
        <v>105</v>
      </c>
      <c r="E57" s="8">
        <v>18164</v>
      </c>
      <c r="F57" s="8">
        <v>0</v>
      </c>
      <c r="G57" s="8">
        <v>3000</v>
      </c>
      <c r="H57" s="8">
        <v>3000</v>
      </c>
      <c r="I57" s="8">
        <v>12164</v>
      </c>
    </row>
    <row r="58" spans="1:9" ht="22.5">
      <c r="A58" s="6" t="s">
        <v>284</v>
      </c>
      <c r="B58" s="9" t="s">
        <v>269</v>
      </c>
      <c r="C58" s="7" t="s">
        <v>106</v>
      </c>
      <c r="D58" s="7" t="s">
        <v>107</v>
      </c>
      <c r="E58" s="8">
        <v>143370</v>
      </c>
      <c r="F58" s="8">
        <v>0</v>
      </c>
      <c r="G58" s="8">
        <v>10000</v>
      </c>
      <c r="H58" s="8">
        <v>95000</v>
      </c>
      <c r="I58" s="8">
        <v>38370</v>
      </c>
    </row>
    <row r="59" spans="1:9" ht="23.25" customHeight="1">
      <c r="A59" s="9" t="s">
        <v>281</v>
      </c>
      <c r="B59" s="9" t="s">
        <v>269</v>
      </c>
      <c r="C59" s="7" t="s">
        <v>108</v>
      </c>
      <c r="D59" s="7" t="s">
        <v>109</v>
      </c>
      <c r="E59" s="8">
        <v>100000</v>
      </c>
      <c r="F59" s="8">
        <v>0</v>
      </c>
      <c r="G59" s="8">
        <v>0</v>
      </c>
      <c r="H59" s="8">
        <v>11106</v>
      </c>
      <c r="I59" s="8">
        <v>88894</v>
      </c>
    </row>
    <row r="60" spans="1:9" ht="22.5">
      <c r="A60" s="9" t="s">
        <v>281</v>
      </c>
      <c r="B60" s="9" t="s">
        <v>269</v>
      </c>
      <c r="C60" s="7" t="s">
        <v>110</v>
      </c>
      <c r="D60" s="7" t="s">
        <v>111</v>
      </c>
      <c r="E60" s="8">
        <v>273069</v>
      </c>
      <c r="F60" s="8">
        <v>115480</v>
      </c>
      <c r="G60" s="8">
        <v>157589</v>
      </c>
      <c r="H60" s="8">
        <v>0</v>
      </c>
      <c r="I60" s="8">
        <v>0</v>
      </c>
    </row>
    <row r="61" spans="1:9" ht="22.5">
      <c r="A61" s="9" t="s">
        <v>281</v>
      </c>
      <c r="B61" s="9" t="s">
        <v>269</v>
      </c>
      <c r="C61" s="7" t="s">
        <v>112</v>
      </c>
      <c r="D61" s="7" t="s">
        <v>113</v>
      </c>
      <c r="E61" s="8">
        <v>25000</v>
      </c>
      <c r="F61" s="8">
        <v>0</v>
      </c>
      <c r="G61" s="8">
        <v>0</v>
      </c>
      <c r="H61" s="8">
        <v>0</v>
      </c>
      <c r="I61" s="8">
        <v>25000</v>
      </c>
    </row>
    <row r="62" spans="1:9" ht="23.25" customHeight="1">
      <c r="A62" s="9" t="s">
        <v>281</v>
      </c>
      <c r="B62" s="9" t="s">
        <v>269</v>
      </c>
      <c r="C62" s="7" t="s">
        <v>114</v>
      </c>
      <c r="D62" s="7" t="s">
        <v>115</v>
      </c>
      <c r="E62" s="8">
        <f>14844650+89728</f>
        <v>14934378</v>
      </c>
      <c r="F62" s="8">
        <v>2786745</v>
      </c>
      <c r="G62" s="8">
        <v>4646157</v>
      </c>
      <c r="H62" s="8">
        <v>4073952</v>
      </c>
      <c r="I62" s="8">
        <f>3337796+89728</f>
        <v>3427524</v>
      </c>
    </row>
    <row r="63" spans="1:9" ht="22.5" customHeight="1">
      <c r="A63" s="9" t="s">
        <v>281</v>
      </c>
      <c r="B63" s="9" t="s">
        <v>269</v>
      </c>
      <c r="C63" s="7" t="s">
        <v>116</v>
      </c>
      <c r="D63" s="7" t="s">
        <v>117</v>
      </c>
      <c r="E63" s="8">
        <v>947525</v>
      </c>
      <c r="F63" s="8">
        <v>40000</v>
      </c>
      <c r="G63" s="8">
        <v>307621</v>
      </c>
      <c r="H63" s="8">
        <v>370000</v>
      </c>
      <c r="I63" s="8">
        <v>229904</v>
      </c>
    </row>
    <row r="64" spans="1:9" ht="24.75" customHeight="1">
      <c r="A64" s="9" t="s">
        <v>281</v>
      </c>
      <c r="B64" s="9" t="s">
        <v>269</v>
      </c>
      <c r="C64" s="7" t="s">
        <v>118</v>
      </c>
      <c r="D64" s="7" t="s">
        <v>119</v>
      </c>
      <c r="E64" s="8">
        <v>165991</v>
      </c>
      <c r="F64" s="8">
        <v>0</v>
      </c>
      <c r="G64" s="8">
        <v>30000</v>
      </c>
      <c r="H64" s="8">
        <v>90000</v>
      </c>
      <c r="I64" s="8">
        <v>45991</v>
      </c>
    </row>
    <row r="65" spans="1:9" ht="22.5">
      <c r="A65" s="9" t="s">
        <v>281</v>
      </c>
      <c r="B65" s="9" t="s">
        <v>269</v>
      </c>
      <c r="C65" s="7" t="s">
        <v>120</v>
      </c>
      <c r="D65" s="7" t="s">
        <v>121</v>
      </c>
      <c r="E65" s="8">
        <v>56071</v>
      </c>
      <c r="F65" s="8">
        <v>0</v>
      </c>
      <c r="G65" s="8">
        <v>20000</v>
      </c>
      <c r="H65" s="8">
        <v>36071</v>
      </c>
      <c r="I65" s="8">
        <v>0</v>
      </c>
    </row>
    <row r="66" spans="1:9" ht="22.5">
      <c r="A66" s="9" t="s">
        <v>281</v>
      </c>
      <c r="B66" s="9" t="s">
        <v>269</v>
      </c>
      <c r="C66" s="7" t="s">
        <v>122</v>
      </c>
      <c r="D66" s="7" t="s">
        <v>123</v>
      </c>
      <c r="E66" s="8">
        <v>25000</v>
      </c>
      <c r="F66" s="8">
        <v>0</v>
      </c>
      <c r="G66" s="8">
        <v>0</v>
      </c>
      <c r="H66" s="8">
        <v>0</v>
      </c>
      <c r="I66" s="8">
        <v>25000</v>
      </c>
    </row>
    <row r="67" spans="1:9" ht="25.5" customHeight="1">
      <c r="A67" s="9" t="s">
        <v>281</v>
      </c>
      <c r="B67" s="9" t="s">
        <v>269</v>
      </c>
      <c r="C67" s="7" t="s">
        <v>124</v>
      </c>
      <c r="D67" s="7" t="s">
        <v>125</v>
      </c>
      <c r="E67" s="8">
        <v>889015</v>
      </c>
      <c r="F67" s="8">
        <v>889015</v>
      </c>
      <c r="G67" s="8">
        <v>0</v>
      </c>
      <c r="H67" s="8">
        <v>0</v>
      </c>
      <c r="I67" s="8">
        <v>0</v>
      </c>
    </row>
    <row r="68" spans="1:9" ht="25.5" customHeight="1">
      <c r="A68" s="9" t="s">
        <v>281</v>
      </c>
      <c r="B68" s="9" t="s">
        <v>269</v>
      </c>
      <c r="C68" s="7" t="s">
        <v>126</v>
      </c>
      <c r="D68" s="7" t="s">
        <v>127</v>
      </c>
      <c r="E68" s="8">
        <v>150000</v>
      </c>
      <c r="F68" s="8">
        <v>0</v>
      </c>
      <c r="G68" s="8">
        <v>0</v>
      </c>
      <c r="H68" s="8">
        <v>150000</v>
      </c>
      <c r="I68" s="8">
        <v>0</v>
      </c>
    </row>
    <row r="69" spans="1:9" ht="23.25" customHeight="1">
      <c r="A69" s="9" t="s">
        <v>276</v>
      </c>
      <c r="B69" s="9" t="s">
        <v>269</v>
      </c>
      <c r="C69" s="7" t="s">
        <v>128</v>
      </c>
      <c r="D69" s="7" t="s">
        <v>129</v>
      </c>
      <c r="E69" s="8">
        <v>20000</v>
      </c>
      <c r="F69" s="8">
        <v>0</v>
      </c>
      <c r="G69" s="8">
        <v>0</v>
      </c>
      <c r="H69" s="8">
        <v>0</v>
      </c>
      <c r="I69" s="8">
        <v>20000</v>
      </c>
    </row>
    <row r="70" spans="1:9" ht="26.25" customHeight="1">
      <c r="A70" s="9" t="s">
        <v>276</v>
      </c>
      <c r="B70" s="9" t="s">
        <v>269</v>
      </c>
      <c r="C70" s="7" t="s">
        <v>130</v>
      </c>
      <c r="D70" s="7" t="s">
        <v>131</v>
      </c>
      <c r="E70" s="8">
        <v>4000</v>
      </c>
      <c r="F70" s="8">
        <v>1812</v>
      </c>
      <c r="G70" s="8">
        <v>2188</v>
      </c>
      <c r="H70" s="8">
        <v>0</v>
      </c>
      <c r="I70" s="8">
        <v>0</v>
      </c>
    </row>
    <row r="71" spans="1:9" ht="26.25" customHeight="1">
      <c r="A71" s="9" t="s">
        <v>276</v>
      </c>
      <c r="B71" s="9" t="s">
        <v>269</v>
      </c>
      <c r="C71" s="7" t="s">
        <v>132</v>
      </c>
      <c r="D71" s="7" t="s">
        <v>133</v>
      </c>
      <c r="E71" s="8">
        <v>49156</v>
      </c>
      <c r="F71" s="8">
        <v>0</v>
      </c>
      <c r="G71" s="8">
        <v>49156</v>
      </c>
      <c r="H71" s="8">
        <v>0</v>
      </c>
      <c r="I71" s="8">
        <v>0</v>
      </c>
    </row>
    <row r="72" spans="1:9" ht="25.5" customHeight="1">
      <c r="A72" s="9" t="s">
        <v>276</v>
      </c>
      <c r="B72" s="9" t="s">
        <v>269</v>
      </c>
      <c r="C72" s="7" t="s">
        <v>134</v>
      </c>
      <c r="D72" s="7" t="s">
        <v>135</v>
      </c>
      <c r="E72" s="8">
        <v>791194</v>
      </c>
      <c r="F72" s="8">
        <v>0</v>
      </c>
      <c r="G72" s="8">
        <v>234558</v>
      </c>
      <c r="H72" s="8">
        <v>214636</v>
      </c>
      <c r="I72" s="8">
        <v>342000</v>
      </c>
    </row>
    <row r="73" spans="1:9" ht="23.25" customHeight="1">
      <c r="A73" s="9" t="s">
        <v>276</v>
      </c>
      <c r="B73" s="9" t="s">
        <v>269</v>
      </c>
      <c r="C73" s="7" t="s">
        <v>136</v>
      </c>
      <c r="D73" s="7" t="s">
        <v>137</v>
      </c>
      <c r="E73" s="8">
        <v>461000</v>
      </c>
      <c r="F73" s="8">
        <v>0</v>
      </c>
      <c r="G73" s="8">
        <v>0</v>
      </c>
      <c r="H73" s="8">
        <v>0</v>
      </c>
      <c r="I73" s="8">
        <v>461000</v>
      </c>
    </row>
    <row r="74" spans="1:9" ht="21.75" customHeight="1">
      <c r="A74" s="9" t="s">
        <v>276</v>
      </c>
      <c r="B74" s="9" t="s">
        <v>269</v>
      </c>
      <c r="C74" s="7" t="s">
        <v>138</v>
      </c>
      <c r="D74" s="7" t="s">
        <v>139</v>
      </c>
      <c r="E74" s="8">
        <v>50000</v>
      </c>
      <c r="F74" s="8">
        <v>0</v>
      </c>
      <c r="G74" s="8">
        <v>0</v>
      </c>
      <c r="H74" s="8">
        <v>0</v>
      </c>
      <c r="I74" s="8">
        <v>50000</v>
      </c>
    </row>
    <row r="75" spans="1:9" ht="23.25" customHeight="1">
      <c r="A75" s="9" t="s">
        <v>276</v>
      </c>
      <c r="B75" s="9" t="s">
        <v>269</v>
      </c>
      <c r="C75" s="7" t="s">
        <v>140</v>
      </c>
      <c r="D75" s="7" t="s">
        <v>141</v>
      </c>
      <c r="E75" s="8">
        <v>239399</v>
      </c>
      <c r="F75" s="8">
        <v>20083</v>
      </c>
      <c r="G75" s="8">
        <v>30318</v>
      </c>
      <c r="H75" s="8">
        <v>35062</v>
      </c>
      <c r="I75" s="8">
        <v>153936</v>
      </c>
    </row>
    <row r="76" spans="1:9" ht="22.5">
      <c r="A76" s="9" t="s">
        <v>276</v>
      </c>
      <c r="B76" s="9" t="s">
        <v>269</v>
      </c>
      <c r="C76" s="7" t="s">
        <v>142</v>
      </c>
      <c r="D76" s="7" t="s">
        <v>143</v>
      </c>
      <c r="E76" s="8">
        <v>58100</v>
      </c>
      <c r="F76" s="8">
        <v>0</v>
      </c>
      <c r="G76" s="8">
        <v>0</v>
      </c>
      <c r="H76" s="8">
        <v>0</v>
      </c>
      <c r="I76" s="8">
        <v>58100</v>
      </c>
    </row>
    <row r="77" spans="1:9" ht="22.5">
      <c r="A77" s="9" t="s">
        <v>276</v>
      </c>
      <c r="B77" s="9" t="s">
        <v>269</v>
      </c>
      <c r="C77" s="7" t="s">
        <v>144</v>
      </c>
      <c r="D77" s="7" t="s">
        <v>145</v>
      </c>
      <c r="E77" s="8">
        <v>45</v>
      </c>
      <c r="F77" s="8">
        <v>0</v>
      </c>
      <c r="G77" s="8">
        <v>0</v>
      </c>
      <c r="H77" s="8">
        <v>0</v>
      </c>
      <c r="I77" s="8">
        <v>45</v>
      </c>
    </row>
    <row r="78" spans="1:9" ht="24.75" customHeight="1">
      <c r="A78" s="9" t="s">
        <v>276</v>
      </c>
      <c r="B78" s="9" t="s">
        <v>269</v>
      </c>
      <c r="C78" s="7" t="s">
        <v>146</v>
      </c>
      <c r="D78" s="7" t="s">
        <v>147</v>
      </c>
      <c r="E78" s="8">
        <v>44390</v>
      </c>
      <c r="F78" s="8">
        <v>0</v>
      </c>
      <c r="G78" s="8">
        <v>20118</v>
      </c>
      <c r="H78" s="8">
        <v>16008</v>
      </c>
      <c r="I78" s="8">
        <v>8264</v>
      </c>
    </row>
    <row r="79" spans="1:9" ht="23.25" customHeight="1">
      <c r="A79" s="9" t="s">
        <v>276</v>
      </c>
      <c r="B79" s="9" t="s">
        <v>269</v>
      </c>
      <c r="C79" s="7" t="s">
        <v>148</v>
      </c>
      <c r="D79" s="7" t="s">
        <v>149</v>
      </c>
      <c r="E79" s="8">
        <v>88000</v>
      </c>
      <c r="F79" s="8">
        <v>0</v>
      </c>
      <c r="G79" s="8">
        <v>3650</v>
      </c>
      <c r="H79" s="8">
        <v>80700</v>
      </c>
      <c r="I79" s="8">
        <v>3650</v>
      </c>
    </row>
    <row r="80" spans="1:9" ht="26.25" customHeight="1">
      <c r="A80" s="9" t="s">
        <v>276</v>
      </c>
      <c r="B80" s="9" t="s">
        <v>269</v>
      </c>
      <c r="C80" s="7" t="s">
        <v>150</v>
      </c>
      <c r="D80" s="7" t="s">
        <v>151</v>
      </c>
      <c r="E80" s="8">
        <v>40180</v>
      </c>
      <c r="F80" s="8">
        <v>0</v>
      </c>
      <c r="G80" s="8">
        <v>37986</v>
      </c>
      <c r="H80" s="8">
        <v>2194</v>
      </c>
      <c r="I80" s="8">
        <v>0</v>
      </c>
    </row>
    <row r="81" spans="1:9" ht="25.5" customHeight="1">
      <c r="A81" s="9" t="s">
        <v>276</v>
      </c>
      <c r="B81" s="9" t="s">
        <v>269</v>
      </c>
      <c r="C81" s="7" t="s">
        <v>152</v>
      </c>
      <c r="D81" s="7" t="s">
        <v>153</v>
      </c>
      <c r="E81" s="8">
        <v>477000</v>
      </c>
      <c r="F81" s="8">
        <v>0</v>
      </c>
      <c r="G81" s="8">
        <v>0</v>
      </c>
      <c r="H81" s="8">
        <v>190800</v>
      </c>
      <c r="I81" s="8">
        <v>286200</v>
      </c>
    </row>
    <row r="82" spans="1:9" ht="24.75" customHeight="1">
      <c r="A82" s="9" t="s">
        <v>276</v>
      </c>
      <c r="B82" s="9" t="s">
        <v>269</v>
      </c>
      <c r="C82" s="7" t="s">
        <v>154</v>
      </c>
      <c r="D82" s="7" t="s">
        <v>155</v>
      </c>
      <c r="E82" s="8">
        <v>541620</v>
      </c>
      <c r="F82" s="8">
        <v>0</v>
      </c>
      <c r="G82" s="8">
        <v>0</v>
      </c>
      <c r="H82" s="8">
        <v>252322</v>
      </c>
      <c r="I82" s="8">
        <v>289298</v>
      </c>
    </row>
    <row r="83" spans="1:9" ht="23.25" customHeight="1">
      <c r="A83" s="9" t="s">
        <v>276</v>
      </c>
      <c r="B83" s="9" t="s">
        <v>269</v>
      </c>
      <c r="C83" s="7" t="s">
        <v>156</v>
      </c>
      <c r="D83" s="7" t="s">
        <v>157</v>
      </c>
      <c r="E83" s="8">
        <v>56080</v>
      </c>
      <c r="F83" s="8">
        <v>0</v>
      </c>
      <c r="G83" s="8">
        <v>0</v>
      </c>
      <c r="H83" s="8">
        <v>20824</v>
      </c>
      <c r="I83" s="8">
        <v>35256</v>
      </c>
    </row>
    <row r="84" spans="1:9" ht="23.25" customHeight="1">
      <c r="A84" s="9" t="s">
        <v>276</v>
      </c>
      <c r="B84" s="9" t="s">
        <v>269</v>
      </c>
      <c r="C84" s="7" t="s">
        <v>158</v>
      </c>
      <c r="D84" s="7" t="s">
        <v>159</v>
      </c>
      <c r="E84" s="8">
        <v>149000</v>
      </c>
      <c r="F84" s="8">
        <v>102763</v>
      </c>
      <c r="G84" s="8">
        <v>46190</v>
      </c>
      <c r="H84" s="8">
        <v>0</v>
      </c>
      <c r="I84" s="8">
        <v>47</v>
      </c>
    </row>
    <row r="85" spans="1:9" ht="22.5">
      <c r="A85" s="9" t="s">
        <v>276</v>
      </c>
      <c r="B85" s="9" t="s">
        <v>269</v>
      </c>
      <c r="C85" s="7" t="s">
        <v>160</v>
      </c>
      <c r="D85" s="7" t="s">
        <v>161</v>
      </c>
      <c r="E85" s="8">
        <v>15605</v>
      </c>
      <c r="F85" s="8">
        <v>0</v>
      </c>
      <c r="G85" s="8">
        <v>0</v>
      </c>
      <c r="H85" s="8">
        <v>0</v>
      </c>
      <c r="I85" s="8">
        <v>15605</v>
      </c>
    </row>
    <row r="86" spans="1:9" ht="22.5" customHeight="1">
      <c r="A86" s="9" t="s">
        <v>276</v>
      </c>
      <c r="B86" s="9" t="s">
        <v>269</v>
      </c>
      <c r="C86" s="7" t="s">
        <v>162</v>
      </c>
      <c r="D86" s="7" t="s">
        <v>163</v>
      </c>
      <c r="E86" s="8">
        <v>31000</v>
      </c>
      <c r="F86" s="8">
        <v>0</v>
      </c>
      <c r="G86" s="8">
        <v>0</v>
      </c>
      <c r="H86" s="8">
        <v>0</v>
      </c>
      <c r="I86" s="8">
        <v>31000</v>
      </c>
    </row>
    <row r="87" spans="1:9" ht="22.5" customHeight="1">
      <c r="A87" s="9" t="s">
        <v>276</v>
      </c>
      <c r="B87" s="9" t="s">
        <v>269</v>
      </c>
      <c r="C87" s="7"/>
      <c r="D87" s="7" t="s">
        <v>265</v>
      </c>
      <c r="E87" s="8">
        <v>300000</v>
      </c>
      <c r="F87" s="8">
        <v>0</v>
      </c>
      <c r="G87" s="8">
        <v>0</v>
      </c>
      <c r="H87" s="8">
        <v>0</v>
      </c>
      <c r="I87" s="8">
        <v>300000</v>
      </c>
    </row>
    <row r="88" spans="1:9" ht="22.5" customHeight="1">
      <c r="A88" s="9" t="s">
        <v>273</v>
      </c>
      <c r="B88" s="9" t="s">
        <v>269</v>
      </c>
      <c r="C88" s="7" t="s">
        <v>164</v>
      </c>
      <c r="D88" s="7" t="s">
        <v>165</v>
      </c>
      <c r="E88" s="8">
        <v>959610</v>
      </c>
      <c r="F88" s="8">
        <v>150000</v>
      </c>
      <c r="G88" s="8">
        <v>187238</v>
      </c>
      <c r="H88" s="8">
        <v>252372</v>
      </c>
      <c r="I88" s="8">
        <v>370000</v>
      </c>
    </row>
    <row r="89" spans="1:9" ht="22.5" customHeight="1">
      <c r="A89" s="9" t="s">
        <v>273</v>
      </c>
      <c r="B89" s="9" t="s">
        <v>269</v>
      </c>
      <c r="C89" s="7" t="s">
        <v>166</v>
      </c>
      <c r="D89" s="7" t="s">
        <v>167</v>
      </c>
      <c r="E89" s="8">
        <v>74594</v>
      </c>
      <c r="F89" s="8">
        <v>59812</v>
      </c>
      <c r="G89" s="8">
        <v>0</v>
      </c>
      <c r="H89" s="8">
        <v>14782</v>
      </c>
      <c r="I89" s="8">
        <v>0</v>
      </c>
    </row>
    <row r="90" spans="1:9" ht="22.5" customHeight="1">
      <c r="A90" s="9" t="s">
        <v>273</v>
      </c>
      <c r="B90" s="9" t="s">
        <v>269</v>
      </c>
      <c r="C90" s="7" t="s">
        <v>168</v>
      </c>
      <c r="D90" s="7" t="s">
        <v>169</v>
      </c>
      <c r="E90" s="8">
        <v>4079116</v>
      </c>
      <c r="F90" s="8">
        <v>522278</v>
      </c>
      <c r="G90" s="8">
        <v>736942</v>
      </c>
      <c r="H90" s="8">
        <v>1126307</v>
      </c>
      <c r="I90" s="8">
        <v>1693589</v>
      </c>
    </row>
    <row r="91" spans="1:9" ht="22.5" customHeight="1">
      <c r="A91" s="9" t="s">
        <v>273</v>
      </c>
      <c r="B91" s="9" t="s">
        <v>269</v>
      </c>
      <c r="C91" s="7" t="s">
        <v>170</v>
      </c>
      <c r="D91" s="7" t="s">
        <v>171</v>
      </c>
      <c r="E91" s="8">
        <v>54162</v>
      </c>
      <c r="F91" s="8">
        <v>0</v>
      </c>
      <c r="G91" s="8">
        <v>0</v>
      </c>
      <c r="H91" s="8">
        <v>0</v>
      </c>
      <c r="I91" s="8">
        <v>54162</v>
      </c>
    </row>
    <row r="92" spans="1:9" ht="22.5" customHeight="1">
      <c r="A92" s="9" t="s">
        <v>273</v>
      </c>
      <c r="B92" s="9" t="s">
        <v>269</v>
      </c>
      <c r="C92" s="7" t="s">
        <v>172</v>
      </c>
      <c r="D92" s="7" t="s">
        <v>173</v>
      </c>
      <c r="E92" s="8">
        <v>1083461</v>
      </c>
      <c r="F92" s="8">
        <v>0</v>
      </c>
      <c r="G92" s="8">
        <v>310000</v>
      </c>
      <c r="H92" s="8">
        <v>223461</v>
      </c>
      <c r="I92" s="8">
        <v>550000</v>
      </c>
    </row>
    <row r="93" spans="1:9" ht="22.5" customHeight="1">
      <c r="A93" s="9" t="s">
        <v>273</v>
      </c>
      <c r="B93" s="9" t="s">
        <v>269</v>
      </c>
      <c r="C93" s="7" t="s">
        <v>174</v>
      </c>
      <c r="D93" s="7" t="s">
        <v>175</v>
      </c>
      <c r="E93" s="8">
        <v>409443</v>
      </c>
      <c r="F93" s="8">
        <v>0</v>
      </c>
      <c r="G93" s="8">
        <v>0</v>
      </c>
      <c r="H93" s="8">
        <v>170000</v>
      </c>
      <c r="I93" s="8">
        <v>239443</v>
      </c>
    </row>
    <row r="94" spans="1:9" ht="22.5" customHeight="1">
      <c r="A94" s="9" t="s">
        <v>273</v>
      </c>
      <c r="B94" s="9" t="s">
        <v>269</v>
      </c>
      <c r="C94" s="7" t="s">
        <v>176</v>
      </c>
      <c r="D94" s="7" t="s">
        <v>177</v>
      </c>
      <c r="E94" s="8">
        <v>1220005</v>
      </c>
      <c r="F94" s="8">
        <v>750668</v>
      </c>
      <c r="G94" s="8">
        <v>469337</v>
      </c>
      <c r="H94" s="8">
        <v>0</v>
      </c>
      <c r="I94" s="8">
        <v>0</v>
      </c>
    </row>
    <row r="95" spans="1:9" ht="22.5" customHeight="1">
      <c r="A95" s="6" t="s">
        <v>278</v>
      </c>
      <c r="B95" s="9" t="s">
        <v>269</v>
      </c>
      <c r="C95" s="7" t="s">
        <v>178</v>
      </c>
      <c r="D95" s="7" t="s">
        <v>179</v>
      </c>
      <c r="E95" s="8">
        <v>1520000</v>
      </c>
      <c r="F95" s="8">
        <v>280000</v>
      </c>
      <c r="G95" s="8">
        <v>378500</v>
      </c>
      <c r="H95" s="8">
        <v>481500</v>
      </c>
      <c r="I95" s="8">
        <v>380000</v>
      </c>
    </row>
    <row r="96" spans="1:9" ht="22.5" customHeight="1">
      <c r="A96" s="6" t="s">
        <v>278</v>
      </c>
      <c r="B96" s="9" t="s">
        <v>269</v>
      </c>
      <c r="C96" s="7" t="s">
        <v>180</v>
      </c>
      <c r="D96" s="7" t="s">
        <v>181</v>
      </c>
      <c r="E96" s="8">
        <v>509760</v>
      </c>
      <c r="F96" s="8">
        <v>0</v>
      </c>
      <c r="G96" s="8">
        <v>137436</v>
      </c>
      <c r="H96" s="8">
        <v>280136</v>
      </c>
      <c r="I96" s="8">
        <v>92188</v>
      </c>
    </row>
    <row r="97" spans="1:9" ht="22.5" customHeight="1">
      <c r="A97" s="6" t="s">
        <v>278</v>
      </c>
      <c r="B97" s="9" t="s">
        <v>269</v>
      </c>
      <c r="C97" s="7" t="s">
        <v>182</v>
      </c>
      <c r="D97" s="7" t="s">
        <v>183</v>
      </c>
      <c r="E97" s="8">
        <v>131624</v>
      </c>
      <c r="F97" s="8">
        <v>0</v>
      </c>
      <c r="G97" s="8">
        <v>10000</v>
      </c>
      <c r="H97" s="8">
        <v>60000</v>
      </c>
      <c r="I97" s="8">
        <v>61624</v>
      </c>
    </row>
    <row r="98" spans="1:9" ht="22.5" customHeight="1">
      <c r="A98" s="6" t="s">
        <v>271</v>
      </c>
      <c r="B98" s="9" t="s">
        <v>269</v>
      </c>
      <c r="C98" s="7" t="s">
        <v>184</v>
      </c>
      <c r="D98" s="7" t="s">
        <v>185</v>
      </c>
      <c r="E98" s="8">
        <v>527309</v>
      </c>
      <c r="F98" s="8">
        <v>159072</v>
      </c>
      <c r="G98" s="8">
        <v>33569</v>
      </c>
      <c r="H98" s="8">
        <v>116918</v>
      </c>
      <c r="I98" s="8">
        <v>217750</v>
      </c>
    </row>
    <row r="99" spans="1:9" ht="22.5" customHeight="1">
      <c r="A99" s="6" t="s">
        <v>271</v>
      </c>
      <c r="B99" s="9" t="s">
        <v>269</v>
      </c>
      <c r="C99" s="7" t="s">
        <v>186</v>
      </c>
      <c r="D99" s="7" t="s">
        <v>187</v>
      </c>
      <c r="E99" s="8">
        <v>69157</v>
      </c>
      <c r="F99" s="8">
        <v>0</v>
      </c>
      <c r="G99" s="8">
        <v>20000</v>
      </c>
      <c r="H99" s="8">
        <v>49157</v>
      </c>
      <c r="I99" s="8">
        <v>0</v>
      </c>
    </row>
    <row r="100" spans="1:9" ht="22.5" customHeight="1">
      <c r="A100" s="6" t="s">
        <v>271</v>
      </c>
      <c r="B100" s="9" t="s">
        <v>269</v>
      </c>
      <c r="C100" s="7" t="s">
        <v>188</v>
      </c>
      <c r="D100" s="7" t="s">
        <v>189</v>
      </c>
      <c r="E100" s="8">
        <v>57267</v>
      </c>
      <c r="F100" s="8">
        <v>0</v>
      </c>
      <c r="G100" s="8">
        <v>5000</v>
      </c>
      <c r="H100" s="8">
        <v>50000</v>
      </c>
      <c r="I100" s="8">
        <v>2267</v>
      </c>
    </row>
    <row r="101" spans="1:9" ht="22.5" customHeight="1">
      <c r="A101" s="6" t="s">
        <v>271</v>
      </c>
      <c r="B101" s="9" t="s">
        <v>269</v>
      </c>
      <c r="C101" s="7" t="s">
        <v>190</v>
      </c>
      <c r="D101" s="7" t="s">
        <v>191</v>
      </c>
      <c r="E101" s="8">
        <v>475000</v>
      </c>
      <c r="F101" s="8">
        <v>0</v>
      </c>
      <c r="G101" s="8">
        <v>40000</v>
      </c>
      <c r="H101" s="8">
        <v>150000</v>
      </c>
      <c r="I101" s="8">
        <f>60000+225000</f>
        <v>285000</v>
      </c>
    </row>
    <row r="102" spans="1:9" ht="22.5" customHeight="1">
      <c r="A102" s="6" t="s">
        <v>280</v>
      </c>
      <c r="B102" s="9" t="s">
        <v>269</v>
      </c>
      <c r="C102" s="7" t="s">
        <v>192</v>
      </c>
      <c r="D102" s="7" t="s">
        <v>193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</row>
    <row r="103" spans="1:9" ht="22.5" customHeight="1">
      <c r="A103" s="6" t="s">
        <v>280</v>
      </c>
      <c r="B103" s="9" t="s">
        <v>269</v>
      </c>
      <c r="C103" s="7" t="s">
        <v>194</v>
      </c>
      <c r="D103" s="7" t="s">
        <v>195</v>
      </c>
      <c r="E103" s="8">
        <v>552785</v>
      </c>
      <c r="F103" s="8">
        <v>116090</v>
      </c>
      <c r="G103" s="8">
        <v>276719</v>
      </c>
      <c r="H103" s="8">
        <v>159976</v>
      </c>
      <c r="I103" s="8">
        <v>0</v>
      </c>
    </row>
    <row r="104" spans="1:9" ht="22.5" customHeight="1">
      <c r="A104" s="6" t="s">
        <v>280</v>
      </c>
      <c r="B104" s="9" t="s">
        <v>269</v>
      </c>
      <c r="C104" s="7" t="s">
        <v>196</v>
      </c>
      <c r="D104" s="7" t="s">
        <v>197</v>
      </c>
      <c r="E104" s="8">
        <v>27000</v>
      </c>
      <c r="F104" s="8">
        <v>0</v>
      </c>
      <c r="G104" s="8">
        <v>0</v>
      </c>
      <c r="H104" s="8">
        <v>0</v>
      </c>
      <c r="I104" s="8">
        <v>27000</v>
      </c>
    </row>
    <row r="105" spans="1:9" ht="22.5" customHeight="1">
      <c r="A105" s="6" t="s">
        <v>280</v>
      </c>
      <c r="B105" s="9" t="s">
        <v>269</v>
      </c>
      <c r="C105" s="7" t="s">
        <v>198</v>
      </c>
      <c r="D105" s="7" t="s">
        <v>199</v>
      </c>
      <c r="E105" s="8">
        <v>95692</v>
      </c>
      <c r="F105" s="8">
        <v>0</v>
      </c>
      <c r="G105" s="8">
        <v>40078</v>
      </c>
      <c r="H105" s="8">
        <v>37076</v>
      </c>
      <c r="I105" s="8">
        <v>18538</v>
      </c>
    </row>
    <row r="106" spans="1:9" ht="22.5" customHeight="1">
      <c r="A106" s="6" t="s">
        <v>280</v>
      </c>
      <c r="B106" s="9" t="s">
        <v>269</v>
      </c>
      <c r="C106" s="7" t="s">
        <v>200</v>
      </c>
      <c r="D106" s="7" t="s">
        <v>201</v>
      </c>
      <c r="E106" s="8">
        <v>70855</v>
      </c>
      <c r="F106" s="8">
        <v>0</v>
      </c>
      <c r="G106" s="8">
        <v>14171</v>
      </c>
      <c r="H106" s="8">
        <v>36342</v>
      </c>
      <c r="I106" s="8">
        <v>20342</v>
      </c>
    </row>
    <row r="107" spans="1:9" ht="22.5" customHeight="1">
      <c r="A107" s="6" t="s">
        <v>280</v>
      </c>
      <c r="B107" s="9" t="s">
        <v>269</v>
      </c>
      <c r="C107" s="7" t="s">
        <v>202</v>
      </c>
      <c r="D107" s="7" t="s">
        <v>203</v>
      </c>
      <c r="E107" s="8">
        <v>871318</v>
      </c>
      <c r="F107" s="8">
        <v>204186</v>
      </c>
      <c r="G107" s="8">
        <v>277758</v>
      </c>
      <c r="H107" s="8">
        <v>389374</v>
      </c>
      <c r="I107" s="8">
        <v>0</v>
      </c>
    </row>
    <row r="108" spans="1:9" ht="22.5" customHeight="1">
      <c r="A108" s="6" t="s">
        <v>280</v>
      </c>
      <c r="B108" s="9" t="s">
        <v>269</v>
      </c>
      <c r="C108" s="7" t="s">
        <v>204</v>
      </c>
      <c r="D108" s="7" t="s">
        <v>205</v>
      </c>
      <c r="E108" s="8">
        <v>43130</v>
      </c>
      <c r="F108" s="8">
        <v>0</v>
      </c>
      <c r="G108" s="8">
        <v>17252</v>
      </c>
      <c r="H108" s="8">
        <v>25878</v>
      </c>
      <c r="I108" s="8">
        <v>0</v>
      </c>
    </row>
    <row r="109" spans="1:9" ht="22.5" customHeight="1">
      <c r="A109" s="6" t="s">
        <v>280</v>
      </c>
      <c r="B109" s="9" t="s">
        <v>269</v>
      </c>
      <c r="C109" s="7" t="s">
        <v>206</v>
      </c>
      <c r="D109" s="7" t="s">
        <v>207</v>
      </c>
      <c r="E109" s="8">
        <v>57582</v>
      </c>
      <c r="F109" s="8">
        <v>0</v>
      </c>
      <c r="G109" s="8">
        <v>19194</v>
      </c>
      <c r="H109" s="8">
        <v>28791</v>
      </c>
      <c r="I109" s="8">
        <v>9597</v>
      </c>
    </row>
    <row r="110" spans="1:9" ht="22.5" customHeight="1">
      <c r="A110" s="6" t="s">
        <v>282</v>
      </c>
      <c r="B110" s="9" t="s">
        <v>269</v>
      </c>
      <c r="C110" s="7" t="s">
        <v>208</v>
      </c>
      <c r="D110" s="7" t="s">
        <v>209</v>
      </c>
      <c r="E110" s="8">
        <v>35000</v>
      </c>
      <c r="F110" s="8">
        <v>0</v>
      </c>
      <c r="G110" s="8">
        <v>0</v>
      </c>
      <c r="H110" s="8">
        <v>0</v>
      </c>
      <c r="I110" s="8">
        <v>35000</v>
      </c>
    </row>
    <row r="111" spans="1:9" ht="22.5" customHeight="1">
      <c r="A111" s="6" t="s">
        <v>282</v>
      </c>
      <c r="B111" s="9" t="s">
        <v>269</v>
      </c>
      <c r="C111" s="7" t="s">
        <v>210</v>
      </c>
      <c r="D111" s="7" t="s">
        <v>211</v>
      </c>
      <c r="E111" s="8">
        <v>2593506</v>
      </c>
      <c r="F111" s="8">
        <v>39169</v>
      </c>
      <c r="G111" s="8">
        <v>304126</v>
      </c>
      <c r="H111" s="8">
        <v>1524459</v>
      </c>
      <c r="I111" s="8">
        <v>725752</v>
      </c>
    </row>
    <row r="112" spans="1:9" ht="22.5" customHeight="1">
      <c r="A112" s="6" t="s">
        <v>282</v>
      </c>
      <c r="B112" s="9" t="s">
        <v>269</v>
      </c>
      <c r="C112" s="7" t="s">
        <v>212</v>
      </c>
      <c r="D112" s="7" t="s">
        <v>213</v>
      </c>
      <c r="E112" s="8">
        <v>453984</v>
      </c>
      <c r="F112" s="8">
        <v>3984</v>
      </c>
      <c r="G112" s="8">
        <v>315000</v>
      </c>
      <c r="H112" s="8">
        <v>99800</v>
      </c>
      <c r="I112" s="8">
        <v>35200</v>
      </c>
    </row>
    <row r="113" spans="1:9" ht="22.5" customHeight="1">
      <c r="A113" s="6" t="s">
        <v>282</v>
      </c>
      <c r="B113" s="9" t="s">
        <v>269</v>
      </c>
      <c r="C113" s="7" t="s">
        <v>214</v>
      </c>
      <c r="D113" s="7" t="s">
        <v>215</v>
      </c>
      <c r="E113" s="8">
        <v>340048</v>
      </c>
      <c r="F113" s="8">
        <v>340048</v>
      </c>
      <c r="G113" s="8">
        <v>0</v>
      </c>
      <c r="H113" s="8">
        <v>0</v>
      </c>
      <c r="I113" s="8">
        <v>0</v>
      </c>
    </row>
    <row r="114" spans="1:9" ht="22.5" customHeight="1">
      <c r="A114" s="6" t="s">
        <v>282</v>
      </c>
      <c r="B114" s="9" t="s">
        <v>269</v>
      </c>
      <c r="C114" s="7" t="s">
        <v>216</v>
      </c>
      <c r="D114" s="7" t="s">
        <v>217</v>
      </c>
      <c r="E114" s="8">
        <v>531003</v>
      </c>
      <c r="F114" s="8">
        <v>0</v>
      </c>
      <c r="G114" s="8">
        <v>53100</v>
      </c>
      <c r="H114" s="8">
        <v>318600</v>
      </c>
      <c r="I114" s="8">
        <v>159303</v>
      </c>
    </row>
    <row r="115" spans="1:9" ht="22.5" customHeight="1">
      <c r="A115" s="6" t="s">
        <v>282</v>
      </c>
      <c r="B115" s="9" t="s">
        <v>269</v>
      </c>
      <c r="C115" s="7" t="s">
        <v>218</v>
      </c>
      <c r="D115" s="7" t="s">
        <v>219</v>
      </c>
      <c r="E115" s="8">
        <v>180540</v>
      </c>
      <c r="F115" s="8">
        <v>0</v>
      </c>
      <c r="G115" s="8">
        <v>18054</v>
      </c>
      <c r="H115" s="8">
        <v>101378</v>
      </c>
      <c r="I115" s="8">
        <v>61108</v>
      </c>
    </row>
    <row r="116" spans="1:9" ht="22.5" customHeight="1">
      <c r="A116" s="6" t="s">
        <v>282</v>
      </c>
      <c r="B116" s="9" t="s">
        <v>269</v>
      </c>
      <c r="C116" s="7" t="s">
        <v>220</v>
      </c>
      <c r="D116" s="7" t="s">
        <v>221</v>
      </c>
      <c r="E116" s="8">
        <f>4321971</f>
        <v>4321971</v>
      </c>
      <c r="F116" s="8">
        <v>73328</v>
      </c>
      <c r="G116" s="8">
        <v>1365015</v>
      </c>
      <c r="H116" s="8">
        <v>1652559</v>
      </c>
      <c r="I116" s="8">
        <v>1231069</v>
      </c>
    </row>
    <row r="117" spans="1:9" ht="22.5" customHeight="1">
      <c r="A117" s="6" t="s">
        <v>282</v>
      </c>
      <c r="B117" s="9" t="s">
        <v>269</v>
      </c>
      <c r="C117" s="7" t="s">
        <v>222</v>
      </c>
      <c r="D117" s="7" t="s">
        <v>223</v>
      </c>
      <c r="E117" s="8">
        <v>50000</v>
      </c>
      <c r="F117" s="8">
        <v>0</v>
      </c>
      <c r="G117" s="8">
        <v>0</v>
      </c>
      <c r="H117" s="8">
        <v>7144</v>
      </c>
      <c r="I117" s="8">
        <v>42856</v>
      </c>
    </row>
    <row r="118" spans="1:9" ht="22.5" customHeight="1">
      <c r="A118" s="6" t="s">
        <v>282</v>
      </c>
      <c r="B118" s="9" t="s">
        <v>269</v>
      </c>
      <c r="C118" s="7" t="s">
        <v>224</v>
      </c>
      <c r="D118" s="7" t="s">
        <v>225</v>
      </c>
      <c r="E118" s="8">
        <v>239803</v>
      </c>
      <c r="F118" s="8">
        <v>0</v>
      </c>
      <c r="G118" s="8">
        <v>16344</v>
      </c>
      <c r="H118" s="8">
        <v>92570</v>
      </c>
      <c r="I118" s="8">
        <v>130889</v>
      </c>
    </row>
    <row r="119" spans="1:9" ht="22.5" customHeight="1">
      <c r="A119" s="6" t="s">
        <v>282</v>
      </c>
      <c r="B119" s="9" t="s">
        <v>269</v>
      </c>
      <c r="C119" s="7" t="s">
        <v>226</v>
      </c>
      <c r="D119" s="7" t="s">
        <v>227</v>
      </c>
      <c r="E119" s="8">
        <f>2954008-635317+8010</f>
        <v>2326701</v>
      </c>
      <c r="F119" s="8">
        <v>0</v>
      </c>
      <c r="G119" s="8">
        <v>0</v>
      </c>
      <c r="H119" s="8">
        <f>2265540-635317+8010</f>
        <v>1638233</v>
      </c>
      <c r="I119" s="8">
        <v>688468</v>
      </c>
    </row>
    <row r="120" spans="1:9" ht="22.5" customHeight="1">
      <c r="A120" s="6" t="s">
        <v>282</v>
      </c>
      <c r="B120" s="9" t="s">
        <v>269</v>
      </c>
      <c r="C120" s="7" t="s">
        <v>228</v>
      </c>
      <c r="D120" s="7" t="s">
        <v>229</v>
      </c>
      <c r="E120" s="8">
        <v>21240</v>
      </c>
      <c r="F120" s="8">
        <v>0</v>
      </c>
      <c r="G120" s="8">
        <v>0</v>
      </c>
      <c r="H120" s="8">
        <v>0</v>
      </c>
      <c r="I120" s="8">
        <v>21240</v>
      </c>
    </row>
    <row r="121" spans="1:9" ht="22.5" customHeight="1">
      <c r="A121" s="6" t="s">
        <v>282</v>
      </c>
      <c r="B121" s="9" t="s">
        <v>269</v>
      </c>
      <c r="C121" s="7" t="s">
        <v>230</v>
      </c>
      <c r="D121" s="7" t="s">
        <v>231</v>
      </c>
      <c r="E121" s="8">
        <v>75000</v>
      </c>
      <c r="F121" s="8">
        <v>0</v>
      </c>
      <c r="G121" s="8">
        <v>75000</v>
      </c>
      <c r="H121" s="8">
        <v>0</v>
      </c>
      <c r="I121" s="8">
        <v>0</v>
      </c>
    </row>
    <row r="122" spans="1:9" ht="22.5" customHeight="1">
      <c r="A122" s="6" t="s">
        <v>282</v>
      </c>
      <c r="B122" s="9" t="s">
        <v>269</v>
      </c>
      <c r="C122" s="7" t="s">
        <v>232</v>
      </c>
      <c r="D122" s="7" t="s">
        <v>233</v>
      </c>
      <c r="E122" s="8">
        <v>9902</v>
      </c>
      <c r="F122" s="8">
        <v>9902</v>
      </c>
      <c r="G122" s="8">
        <v>0</v>
      </c>
      <c r="H122" s="8">
        <v>0</v>
      </c>
      <c r="I122" s="8">
        <v>0</v>
      </c>
    </row>
    <row r="123" spans="1:9" ht="22.5" customHeight="1">
      <c r="A123" s="6" t="s">
        <v>279</v>
      </c>
      <c r="B123" s="9" t="s">
        <v>269</v>
      </c>
      <c r="C123" s="7" t="s">
        <v>234</v>
      </c>
      <c r="D123" s="7" t="s">
        <v>235</v>
      </c>
      <c r="E123" s="8">
        <v>2068882</v>
      </c>
      <c r="F123" s="8">
        <v>582654</v>
      </c>
      <c r="G123" s="8">
        <v>924944</v>
      </c>
      <c r="H123" s="8">
        <v>383863</v>
      </c>
      <c r="I123" s="8">
        <v>177421</v>
      </c>
    </row>
    <row r="124" spans="1:9" ht="22.5" customHeight="1">
      <c r="A124" s="6" t="s">
        <v>279</v>
      </c>
      <c r="B124" s="9" t="s">
        <v>269</v>
      </c>
      <c r="C124" s="7" t="s">
        <v>236</v>
      </c>
      <c r="D124" s="7" t="s">
        <v>237</v>
      </c>
      <c r="E124" s="8">
        <v>205000</v>
      </c>
      <c r="F124" s="8">
        <v>0</v>
      </c>
      <c r="G124" s="8">
        <v>77900</v>
      </c>
      <c r="H124" s="8">
        <v>49200</v>
      </c>
      <c r="I124" s="8">
        <v>77900</v>
      </c>
    </row>
    <row r="125" spans="1:9" ht="22.5" customHeight="1">
      <c r="A125" s="6" t="s">
        <v>279</v>
      </c>
      <c r="B125" s="9" t="s">
        <v>269</v>
      </c>
      <c r="C125" s="7" t="s">
        <v>238</v>
      </c>
      <c r="D125" s="7" t="s">
        <v>239</v>
      </c>
      <c r="E125" s="8">
        <v>100000</v>
      </c>
      <c r="F125" s="8">
        <v>0</v>
      </c>
      <c r="G125" s="8">
        <v>38000</v>
      </c>
      <c r="H125" s="8">
        <v>24000</v>
      </c>
      <c r="I125" s="8">
        <v>38000</v>
      </c>
    </row>
    <row r="126" spans="1:9" ht="22.5" customHeight="1">
      <c r="A126" s="6" t="s">
        <v>279</v>
      </c>
      <c r="B126" s="9" t="s">
        <v>269</v>
      </c>
      <c r="C126" s="7" t="s">
        <v>240</v>
      </c>
      <c r="D126" s="7" t="s">
        <v>241</v>
      </c>
      <c r="E126" s="8">
        <v>50000</v>
      </c>
      <c r="F126" s="8">
        <v>50000</v>
      </c>
      <c r="G126" s="8">
        <v>0</v>
      </c>
      <c r="H126" s="8">
        <v>0</v>
      </c>
      <c r="I126" s="8">
        <v>0</v>
      </c>
    </row>
    <row r="127" spans="1:9" ht="22.5" customHeight="1">
      <c r="A127" s="6" t="s">
        <v>274</v>
      </c>
      <c r="B127" s="9" t="s">
        <v>269</v>
      </c>
      <c r="C127" s="7" t="s">
        <v>242</v>
      </c>
      <c r="D127" s="7" t="s">
        <v>243</v>
      </c>
      <c r="E127" s="8">
        <v>83624</v>
      </c>
      <c r="F127" s="8">
        <v>0</v>
      </c>
      <c r="G127" s="8">
        <v>83624</v>
      </c>
      <c r="H127" s="8">
        <v>0</v>
      </c>
      <c r="I127" s="8">
        <v>0</v>
      </c>
    </row>
    <row r="128" spans="1:9" ht="22.5" customHeight="1">
      <c r="A128" s="6" t="s">
        <v>274</v>
      </c>
      <c r="B128" s="9" t="s">
        <v>269</v>
      </c>
      <c r="C128" s="7" t="s">
        <v>244</v>
      </c>
      <c r="D128" s="7" t="s">
        <v>245</v>
      </c>
      <c r="E128" s="8">
        <v>166734</v>
      </c>
      <c r="F128" s="8">
        <v>0</v>
      </c>
      <c r="G128" s="8">
        <v>0</v>
      </c>
      <c r="H128" s="8">
        <v>166734</v>
      </c>
      <c r="I128" s="8">
        <v>0</v>
      </c>
    </row>
    <row r="129" spans="1:9" ht="22.5" customHeight="1">
      <c r="A129" s="6" t="s">
        <v>274</v>
      </c>
      <c r="B129" s="9" t="s">
        <v>269</v>
      </c>
      <c r="C129" s="7" t="s">
        <v>246</v>
      </c>
      <c r="D129" s="7" t="s">
        <v>247</v>
      </c>
      <c r="E129" s="8">
        <v>280915</v>
      </c>
      <c r="F129" s="8">
        <v>0</v>
      </c>
      <c r="G129" s="8">
        <v>0</v>
      </c>
      <c r="H129" s="8">
        <v>183750</v>
      </c>
      <c r="I129" s="8">
        <v>97165</v>
      </c>
    </row>
    <row r="130" spans="1:9" ht="22.5" customHeight="1">
      <c r="A130" s="6" t="s">
        <v>274</v>
      </c>
      <c r="B130" s="9" t="s">
        <v>269</v>
      </c>
      <c r="C130" s="7" t="s">
        <v>248</v>
      </c>
      <c r="D130" s="7" t="s">
        <v>249</v>
      </c>
      <c r="E130" s="8">
        <v>10347</v>
      </c>
      <c r="F130" s="8">
        <v>0</v>
      </c>
      <c r="G130" s="8">
        <v>0</v>
      </c>
      <c r="H130" s="8">
        <v>0</v>
      </c>
      <c r="I130" s="8">
        <v>10347</v>
      </c>
    </row>
    <row r="131" spans="1:9" ht="22.5" customHeight="1">
      <c r="A131" s="6" t="s">
        <v>274</v>
      </c>
      <c r="B131" s="9" t="s">
        <v>269</v>
      </c>
      <c r="C131" s="7" t="s">
        <v>250</v>
      </c>
      <c r="D131" s="7" t="s">
        <v>251</v>
      </c>
      <c r="E131" s="8">
        <v>250000</v>
      </c>
      <c r="F131" s="8">
        <v>80000</v>
      </c>
      <c r="G131" s="8">
        <v>60300</v>
      </c>
      <c r="H131" s="8">
        <v>0</v>
      </c>
      <c r="I131" s="8">
        <v>109700</v>
      </c>
    </row>
    <row r="132" spans="1:9" ht="22.5" customHeight="1">
      <c r="A132" s="6" t="s">
        <v>274</v>
      </c>
      <c r="B132" s="9" t="s">
        <v>269</v>
      </c>
      <c r="C132" s="7" t="s">
        <v>252</v>
      </c>
      <c r="D132" s="7" t="s">
        <v>253</v>
      </c>
      <c r="E132" s="8">
        <v>65000</v>
      </c>
      <c r="F132" s="8">
        <v>0</v>
      </c>
      <c r="G132" s="8">
        <v>0</v>
      </c>
      <c r="H132" s="8">
        <v>65000</v>
      </c>
      <c r="I132" s="8">
        <v>0</v>
      </c>
    </row>
    <row r="133" spans="1:9" ht="22.5" customHeight="1">
      <c r="A133" s="6" t="s">
        <v>274</v>
      </c>
      <c r="B133" s="9" t="s">
        <v>269</v>
      </c>
      <c r="C133" s="7" t="s">
        <v>254</v>
      </c>
      <c r="D133" s="7" t="s">
        <v>255</v>
      </c>
      <c r="E133" s="8">
        <v>100000</v>
      </c>
      <c r="F133" s="8">
        <v>0</v>
      </c>
      <c r="G133" s="8">
        <v>0</v>
      </c>
      <c r="H133" s="8">
        <v>90000</v>
      </c>
      <c r="I133" s="8">
        <v>10000</v>
      </c>
    </row>
    <row r="134" spans="1:9" ht="22.5" customHeight="1">
      <c r="A134" s="6" t="s">
        <v>274</v>
      </c>
      <c r="B134" s="9" t="s">
        <v>269</v>
      </c>
      <c r="C134" s="7" t="s">
        <v>256</v>
      </c>
      <c r="D134" s="7" t="s">
        <v>257</v>
      </c>
      <c r="E134" s="8">
        <v>100000</v>
      </c>
      <c r="F134" s="8">
        <v>0</v>
      </c>
      <c r="G134" s="8">
        <v>0</v>
      </c>
      <c r="H134" s="8">
        <v>75000</v>
      </c>
      <c r="I134" s="8">
        <v>25000</v>
      </c>
    </row>
    <row r="135" spans="1:9" ht="22.5" customHeight="1">
      <c r="A135" s="9" t="s">
        <v>283</v>
      </c>
      <c r="B135" s="9" t="s">
        <v>269</v>
      </c>
      <c r="C135" s="7" t="s">
        <v>258</v>
      </c>
      <c r="D135" s="7" t="s">
        <v>259</v>
      </c>
      <c r="E135" s="8">
        <v>128658</v>
      </c>
      <c r="F135" s="8">
        <v>2160</v>
      </c>
      <c r="G135" s="8">
        <v>57376</v>
      </c>
      <c r="H135" s="8">
        <v>34478</v>
      </c>
      <c r="I135" s="8">
        <v>34644</v>
      </c>
    </row>
    <row r="136" spans="1:9" ht="22.5" customHeight="1">
      <c r="A136" s="9" t="s">
        <v>283</v>
      </c>
      <c r="B136" s="9" t="s">
        <v>269</v>
      </c>
      <c r="C136" s="7" t="s">
        <v>260</v>
      </c>
      <c r="D136" s="7" t="s">
        <v>261</v>
      </c>
      <c r="E136" s="8">
        <v>250000</v>
      </c>
      <c r="F136" s="8">
        <v>143930</v>
      </c>
      <c r="G136" s="8">
        <v>0</v>
      </c>
      <c r="H136" s="8">
        <v>0</v>
      </c>
      <c r="I136" s="8">
        <v>106070</v>
      </c>
    </row>
    <row r="137" spans="1:9" ht="22.5" customHeight="1">
      <c r="A137" s="10"/>
      <c r="B137" s="10"/>
      <c r="C137" s="11"/>
      <c r="D137" s="7" t="s">
        <v>270</v>
      </c>
      <c r="E137" s="12">
        <f>SUM(E8:E136)</f>
        <v>76961187</v>
      </c>
      <c r="F137" s="12">
        <f>SUM(F8:F136)</f>
        <v>14796552</v>
      </c>
      <c r="G137" s="12">
        <f>SUM(G8:G136)</f>
        <v>18966078</v>
      </c>
      <c r="H137" s="12">
        <f>SUM(H8:H136)</f>
        <v>23969250</v>
      </c>
      <c r="I137" s="12">
        <f>SUM(I8:I136)</f>
        <v>19229307</v>
      </c>
    </row>
    <row r="139" spans="4:5" ht="15" hidden="1">
      <c r="D139" s="3" t="s">
        <v>262</v>
      </c>
      <c r="E139" s="4">
        <v>76961187</v>
      </c>
    </row>
    <row r="141" ht="15">
      <c r="E141" s="5"/>
    </row>
  </sheetData>
  <sheetProtection/>
  <mergeCells count="5">
    <mergeCell ref="F6:I6"/>
    <mergeCell ref="A1:I1"/>
    <mergeCell ref="A2:I2"/>
    <mergeCell ref="A3:I3"/>
    <mergeCell ref="A4:I4"/>
  </mergeCells>
  <printOptions/>
  <pageMargins left="0.35433070866141736" right="0.31496062992125984" top="0.4330708661417323" bottom="0.5511811023622047" header="0.31496062992125984" footer="0.31496062992125984"/>
  <pageSetup fitToHeight="1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Isabel Díaz Toledo (Dirplan)</dc:creator>
  <cp:keywords/>
  <dc:description/>
  <cp:lastModifiedBy>pcg</cp:lastModifiedBy>
  <cp:lastPrinted>2009-03-30T15:30:09Z</cp:lastPrinted>
  <dcterms:created xsi:type="dcterms:W3CDTF">2009-03-25T01:51:34Z</dcterms:created>
  <dcterms:modified xsi:type="dcterms:W3CDTF">2009-09-08T16:35:10Z</dcterms:modified>
  <cp:category/>
  <cp:version/>
  <cp:contentType/>
  <cp:contentStatus/>
</cp:coreProperties>
</file>