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LICITACIONES" sheetId="1" r:id="rId1"/>
    <sheet name="BASE" sheetId="2" r:id="rId2"/>
    <sheet name="TRABAJO" sheetId="3" r:id="rId3"/>
    <sheet name="Hoja5" sheetId="4" r:id="rId4"/>
  </sheets>
  <definedNames>
    <definedName name="_xlnm._FilterDatabase" localSheetId="1" hidden="1">'BASE'!$B$9:$AH$151</definedName>
    <definedName name="_xlnm.Print_Area" localSheetId="0">'LICITACIONES'!$A$1:$K$98</definedName>
    <definedName name="_xlnm.Print_Area" localSheetId="2">'TRABAJO'!$B$2:$AG$191</definedName>
    <definedName name="_xlnm.Print_Titles" localSheetId="0">'LICITACIONES'!$7:$7</definedName>
  </definedNames>
  <calcPr fullCalcOnLoad="1"/>
</workbook>
</file>

<file path=xl/sharedStrings.xml><?xml version="1.0" encoding="utf-8"?>
<sst xmlns="http://schemas.openxmlformats.org/spreadsheetml/2006/main" count="5559" uniqueCount="393">
  <si>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</si>
  <si>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</si>
  <si>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</si>
  <si>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</si>
  <si>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</si>
  <si>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</si>
  <si>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</si>
  <si>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</si>
  <si>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</si>
  <si>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</si>
  <si>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</si>
  <si>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</si>
  <si>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</si>
  <si>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</si>
  <si>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</si>
  <si>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</si>
  <si>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</si>
  <si>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</si>
  <si>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</si>
  <si>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</si>
  <si>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</si>
  <si>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</si>
  <si>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</si>
  <si>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</si>
  <si>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</si>
  <si>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</si>
  <si>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</si>
  <si>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</si>
  <si>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</si>
  <si>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>1</t>
  </si>
  <si>
    <t>30042939-0</t>
  </si>
  <si>
    <t>Modificacion del contrato nº137575 , Conservacion de la Red Basica Conservacion Periodica Ruta 1 por sectores Km 375 al Km 411 Provincia de Iquique Region de Tarapaca</t>
  </si>
  <si>
    <t xml:space="preserve">A   </t>
  </si>
  <si>
    <t>1. OBRAS</t>
  </si>
  <si>
    <t>Modificacion de Contrato</t>
  </si>
  <si>
    <t>01-01-1900</t>
  </si>
  <si>
    <t xml:space="preserve">Aumento de Contrato </t>
  </si>
  <si>
    <t>primer</t>
  </si>
  <si>
    <t>Modificacion del contrato nº137590 , Conservacion de la Red Comunal Conservacion Periodica Ruta A-639 Km 0 al Km 17 Mamiña - Parca por sectores (Nuevo 2008)</t>
  </si>
  <si>
    <t>Modificacion del contrato nº137598 , Conservacion Periodica Ruta A-16 Humberstone - Iquique Km 0 Al Km 47 ( Por Sectores) Provincia de Iquique Region de Tarapaca</t>
  </si>
  <si>
    <t>Modificacion del contrato nº142037 , Conservacion de la Red Basica Conservacion Periodica Ruta 5 Sector Alto Tiliviche - Cuya Km 1900 al Km 1965 (por sectores) Provincia del Tamarugal Region de Tarapaca</t>
  </si>
  <si>
    <t>Modificacion del contrato nº142058 , Conservacion de la Red Basica Conservacion Periodica Ruta 5 sector Huara - Alto Tiliviche Km 1840 - Km 1900 (por sectores) Provincia del Tamarugal Region de Tarapaca</t>
  </si>
  <si>
    <t>Modificacion del contrato nº142081 , Conservacion de la Red Basica Conservacion Periodica Ruta 1 Antofagasta - Iquique Sector Rio Loa - Iquique  Km 267 - Km 336 (por sectores) Region de Tarapaca</t>
  </si>
  <si>
    <t>Modificacion del contrato nº142086 , Conservacion de la Red Vial Comunal Conservacion Periodica Ruta A-616 Km 0 al Km 15 por sectores Provincia de Iquique Region de Tarapaca (AUMENTO DE MARCO)</t>
  </si>
  <si>
    <t>11</t>
  </si>
  <si>
    <t>30043404-0</t>
  </si>
  <si>
    <t>Modificacion del contrato nº142803 , Conservación de la Red Básica ( Conservación Periodica Ruta 7; sector Cerro Castillo - Cofre  - Km 703  a Km 732  - Provincia General Carrera - Región de Aysén)</t>
  </si>
  <si>
    <t>5</t>
  </si>
  <si>
    <t>30043458-0</t>
  </si>
  <si>
    <t>Modificacion del contrato nº137497 , 2008 Conservación de Caminos Básicos Provincia de Valparaíso y San Antonio V Región</t>
  </si>
  <si>
    <t>Modificacion del contrato nº137501 , 2008 Conservación Red Básica y Comunal Varios Caminos   Provincias de Quillota y Petorca V Región</t>
  </si>
  <si>
    <t>12</t>
  </si>
  <si>
    <t>30043495-0</t>
  </si>
  <si>
    <t>Modificacion del contrato nº145254 , Conservación de la Red Básica CP  Reposición Carpeta de Rodado camino Bahia Azùl-San Sebastian 72A257 sector Cerro Sombrero San sebastián km 53 al 73 Comuna de Primavera Prov Tierra del Fuego XII R egión (Nueva2008)</t>
  </si>
  <si>
    <t>8</t>
  </si>
  <si>
    <t>30045163-0</t>
  </si>
  <si>
    <t>Conservación Periódica Camino Longitudinal - Los Aromos 68E603, Km. 0,0 al 2,1, Camino Cerro Colorado - Mortandad, 68E375, Km. 2,8 al 5,8 y varios caminos Red Comunal, Provincia de Bío Bío - Región del Bío Bío. (nuevos 2008)</t>
  </si>
  <si>
    <t>En Ejecución</t>
  </si>
  <si>
    <t>23-07-2008</t>
  </si>
  <si>
    <t/>
  </si>
  <si>
    <t>Modificacion del contrato nº137624 , Caminos Básicos El Peral - San Luis por El Tranque 68E107 Km 0.56 a Km 4.60, Los Angeles - Sta Julia 68E906 Km 0.00 a Km 3.40 y otro. Provincia de Bío Bío - Región del Bío Bío (nuevos 2008)</t>
  </si>
  <si>
    <t>Caminos Básicos Coihueco - Tres Esquinas, sector Bustamante, 68C047 y otros. Provincia de Ñuble - Región del Bío Bío (nuevos 2008)</t>
  </si>
  <si>
    <t>09-06-2008</t>
  </si>
  <si>
    <t>6</t>
  </si>
  <si>
    <t>30062438-0</t>
  </si>
  <si>
    <t>Modificacion del contrato nº126944 , Conservacion Global de Caminos Provincia de Cachapoal VII Etapa VI Región</t>
  </si>
  <si>
    <t>3</t>
  </si>
  <si>
    <t>30062484-0</t>
  </si>
  <si>
    <t>Modificacion del contrato nº134399 , CONSERVACIÓN GLOBAL DE CAMINOS DE LA PROVINCIA DE CHAÑARAL;VIII ETAPA;REGIÓN DE ATACAMA</t>
  </si>
  <si>
    <t>Modificacion del contrato nº134401 , CONSERVACION GLOBAL DE CAMINOS DE LA PROVINCIA DE COPIAPO; SECTOR SUR ORIENTE; VIII ETAPA; REGIÓN DE ATACAMA</t>
  </si>
  <si>
    <t>30062781-0</t>
  </si>
  <si>
    <t>Modificacion del contrato nº126774 , 2007 CONSERVACION GLOBAL DE CAMINOS REDES BASICAS Y COMUNAL PROVINCIA DE LOS ANDES ETAPA V V REGION</t>
  </si>
  <si>
    <t>Modificacion del contrato nº126777 , 2007  Conservación Global de Caminos Redes Básicas y Comunal provincia de San Antonio Etapa V V Región</t>
  </si>
  <si>
    <t>Modificacion del contrato nº126779 , 2007 CONSERVACION GLOBAL DE CAMINOS REDES BASICAS Y COMUNAL PROVINCIA DE VALPARAISO ETAPA VI V REGION</t>
  </si>
  <si>
    <t>Modificacion del contrato nº126781 , 2007 CONSERVACION GLOBAL DE CAMINOS REDES BASICAS Y COMUNAL PROVINCIA DE SAN FELIPE ETAPA VII V REGION</t>
  </si>
  <si>
    <t>7</t>
  </si>
  <si>
    <t>30064372-0</t>
  </si>
  <si>
    <t>Modificacion del contrato nº126825 , Conservacion Global De Caminos De La Redes Basica, Comunal Primaria  Y Comunal Secundaria De Constitucion Y Empedrado, Provincia De Talca, II Etapa, VII Region Del Maule (Obra Nueva 2007)</t>
  </si>
  <si>
    <t>30069015-0</t>
  </si>
  <si>
    <t>Modificacion del contrato nº134403 , CONSERV GLOBAL DE CAMINOS PROGRAMA ADICIONAL 2007;PROV DE COPIAPO; SECTOR PONIENTE; I ETAPA;REGIÓN DE ATACAMA</t>
  </si>
  <si>
    <t>Modificacion del contrato nº134406 , CONSERV GLOBAL DE CAMINOS PROGRAMA ADICIONAL 20007; PROV DE HUASCO; SECTOR ORIENTE; I ETAPA; REGIÓN DE ATACAMA</t>
  </si>
  <si>
    <t>Modificacion del contrato nº134407 , CONSERV GLOBAL DE CAMINOS PROGRAMA ADICIONAL 2007;PROVINCIA DE HUASCO: SECTOR PONIENTE;I ETAPA; REGIÓN DE ATACAMA</t>
  </si>
  <si>
    <t>30069019-0</t>
  </si>
  <si>
    <t>Modificacion del contrato nº126784 , Conservación Global para la Red   Urbana de la Provincia de Valparaíso años 2007-2009</t>
  </si>
  <si>
    <t>4</t>
  </si>
  <si>
    <t>30069032-0</t>
  </si>
  <si>
    <t>Modificacion del contrato nº134483 , Conservación Global de Caminos Programa Adicional Año 2007 IV Región: Conservación Global de Caminos Red Básica y Comunal de la Provincia de Limarí Adicional Región de Coquimbo (2007)</t>
  </si>
  <si>
    <t>30069051-0</t>
  </si>
  <si>
    <t>Modificacion del contrato nº 126833 , Conservacion Global De Caminos De La Red Vial Costa Centro, Comuna De Constitucion y Curepto, Provincia De Talca y De Cauquenes y Chanco, Provincia De Cauquenes,  I Etapa, Region Del Maule (Obra Nueva 2007)</t>
  </si>
  <si>
    <t>RM</t>
  </si>
  <si>
    <t>30069611-0</t>
  </si>
  <si>
    <t>Modificacion del contrato nº130991 , Asesoría a la Inspección Fiscal de Contratos de Conservación Global de Santiago Urbano y Chacabuco Poniente; RM</t>
  </si>
  <si>
    <t>3. ASESORIAS Y CONSULTORIAS</t>
  </si>
  <si>
    <t>Conservación Global de Calles Locales de Vias Concesionadas RM I Etapa</t>
  </si>
  <si>
    <t>04-09-2007</t>
  </si>
  <si>
    <t>Modificacion del contrato nº130987 , Conservación Global de Caminos Redes Básica y Comunal; Provincia de Chacabuco Sector Poniente· RM I Etapa</t>
  </si>
  <si>
    <t>30069690-0</t>
  </si>
  <si>
    <t>Modificacion del contrato nº136160 , Conservacion Global Mixto De Caminos De La Redes Basica, Comunal Primaria y Comunal Secundaria De Hualañe, Licanten, Vichuquen, Curico y Rauco, Provincia de Curico, Region del Maule (Obra Nueva 2007)</t>
  </si>
  <si>
    <t>30069711-0</t>
  </si>
  <si>
    <t>Modificacion del contrato nº136190 , Conservación Global Mixto Nivel de Servicio Precios Unitarios V Región</t>
  </si>
  <si>
    <t>30069848-0</t>
  </si>
  <si>
    <t>30069911-0</t>
  </si>
  <si>
    <t>Modificacion del contrato nº137591 , Conservación Global de Caminos Conservación global de caminos redes basicas y comunal provincia de Maipo ;Reg Metropolitana VII etapa</t>
  </si>
  <si>
    <t>30072110-0</t>
  </si>
  <si>
    <t>Modificacion del contrato nº137513 , Conservacion Global de Caminos de la Red Básica y Comunal Provincia de Elqui (Todas sus comunas) VII Etapa Región de Coquimbo (2008)</t>
  </si>
  <si>
    <t>30072837-0</t>
  </si>
  <si>
    <t>Modificacion del contrato nº137506 , Conservacion Global De Caminos De Las Redes Basica, Comunal Primaria y Comunal Secundaria de Parral, Provincia de Linares, Etapa VIII, Region Del Maule (Obra Nueva 2008)</t>
  </si>
  <si>
    <t>Modificacion del contrato nº137509 , Conservacion Global De Caminos De Las Redes Basica, Comunal Primaria y Comunal Secundaria De San Clemente, Talca, Maule, Pelarco y Rio Claro,  Provincia de Talca, Etapa VI,  Region del Maule (Obra Nueva 2008)</t>
  </si>
  <si>
    <t>Modificacion del contrato nº137510 , Conservacion Global De Caminos De Las Redes Basica y Comunal De Curepto, Pencahue y Constitucion, Provincia De Talca,  VII Etapa, Region Del Maule (Obra Nueva 2008)</t>
  </si>
  <si>
    <t>Modificacion del contrato nº 137512  , Conservacion Global De Las Redes Basica y Comunal de Linares, Colbun, Yerbas Buenas, San Javier y Villa Alegre, Provincia de Linares,  IV Etapa, Region del Maule (Obra Nueva 2008)</t>
  </si>
  <si>
    <t xml:space="preserve">N   </t>
  </si>
  <si>
    <t>30073577-0</t>
  </si>
  <si>
    <t>Modificacion del contrato nº137455 , 2008 Conservación Global de Caminos Camino Internacional Los Andes - Cristo Redentor Etapa II Provincia de los Andes</t>
  </si>
  <si>
    <t>Modificacion del contrato nº137467 , 2008 Conservación  Global de Caminos  Redes Básica y Comunal  VII Etapa  Provincia de Quillota</t>
  </si>
  <si>
    <t>30073645-0</t>
  </si>
  <si>
    <t>Modificacion del contrato nº137408 , Conservacion Global de Caminos Pavimentados IV Etapa Provincia de Cachapoal Sector Central  Sexta Region</t>
  </si>
  <si>
    <t>Modificacion del contrato nº137409 , Conservacion Global de Caminos Cachapoal Poniente III Etapa Comuna de Las cabras y Otras Provincia de Cachapoal Sexta Region (2008)</t>
  </si>
  <si>
    <t>Modificacion del contrato nº137410 , Conservacion Global de Caminos Provincia de Colchagua VIII Etapa Sexta Región</t>
  </si>
  <si>
    <t>Modificacion del contrato nº137411 , Conservacion Global de Caminos Cardenal Caro Sur I Etapa Sexta Región</t>
  </si>
  <si>
    <t>Modificacion del contrato nº137412 , Conservacion Global Ruta 66 Cruce Ruta 5 (sector Pelequén) - Límite Regional Km 0 000 al Km 76 000 Provincia de Cachapoal  II Etapa Sexta Region</t>
  </si>
  <si>
    <t>Modificacion del contrato nº137413 , Conservacion Global de Caminos Cardenal  Caro Norte I Etapa Sexta Región</t>
  </si>
  <si>
    <t>Conservacion Global de Caminos Cardenal Caro Centro II Etapa Sexta Región</t>
  </si>
  <si>
    <t>En Adjudicación</t>
  </si>
  <si>
    <t>11-12-2008</t>
  </si>
  <si>
    <t>2</t>
  </si>
  <si>
    <t>30074237-0</t>
  </si>
  <si>
    <t>Modificacion del contrato nº126722 , Conservación Global de Caminos Red Básica y Comunal Provincia Antofagasta  Zona Norte  II Región  - NUEVO 2008</t>
  </si>
  <si>
    <t>30076742-0</t>
  </si>
  <si>
    <t>Modificacion del contrato nº143905 , Conservación Periódica, camino Sara de Lebu - Licauquén, 68D556, Puente Licauquén 1, Provincia de Arauco, Región del Bío Bío</t>
  </si>
  <si>
    <t>14</t>
  </si>
  <si>
    <t>30078640-0</t>
  </si>
  <si>
    <t>Modificacion del contrato nº138241 , Conservación Periodica camino Río Bueno - Crucero sector Km 0-000 al Km 21-050 Provincia del Ranco Región de Los Ríos</t>
  </si>
  <si>
    <t>15</t>
  </si>
  <si>
    <t>30078641-0</t>
  </si>
  <si>
    <t>Modificacion del contrato nº138220 , Conservacion de la Red Vial Comunal; Conservación Periódica: Ruta A-35  Acceso a Codpa Km 40 al Km 47; y Ruta A-35, Sector Acceso a Timar, Km. 69,420 al Km. 73,220; Provincia de Arica,  Región de Arica y Parinacota</t>
  </si>
  <si>
    <t>30087914-0</t>
  </si>
  <si>
    <t>ASESORIA A LA INSPECCION FISCAL CONSERVACION RED VIAL PLAN DE EMPLO REGION XV ARICA Y PARIMACOTA 2009</t>
  </si>
  <si>
    <t>Por Licitar</t>
  </si>
  <si>
    <t>01-03-2009</t>
  </si>
  <si>
    <t>Nuevo Contrato</t>
  </si>
  <si>
    <t>PLAN DE MANO DE OBRA CONSERVACION OBRAS DE SANEAMIENTO RUTA A-13, SECTOR ACCESO ASENTAMIENTO EL MORRO; PROVINCIA DE ARICA, REGION DE ARICA Y PARINACOTA.</t>
  </si>
  <si>
    <t>En Licitación</t>
  </si>
  <si>
    <t>02-03-2009</t>
  </si>
  <si>
    <t>M. O. CONSERVACION PERIODICA RUTA A-105, SECTOR ACCESO A LINDEROS; RUTA A-163, SECTOR SANTA ROSA Y RUTA A-17, SECTOR HUANTA; PROVINCIA DE ARICA, REGION DE ARICA Y PARINACOTA.</t>
  </si>
  <si>
    <t>13-03-2009</t>
  </si>
  <si>
    <t>M. O. CONSERVACION PERIODICA RUTA A-212: ESTABILIZACION DE TALUDES, SECTOR KM 0,00 AL KM 3,810 (POR SECTORES); PROVINCIA DE ARICA, REGION DE ARICA Y PARINACOTA</t>
  </si>
  <si>
    <t>26-02-2009</t>
  </si>
  <si>
    <t>M. O. CONSERVACION DE PUENTES SAUCACHE ORIENTE Y PONIENTE, SECTOR RUTA 5 KM 2.071,0; PROVINCIA DE ARICA, REGION DE ARICA Y PARINACOTA.</t>
  </si>
  <si>
    <t>24-02-2009</t>
  </si>
  <si>
    <t>30087951-0</t>
  </si>
  <si>
    <t>03-03-2009</t>
  </si>
  <si>
    <t>30088056-0</t>
  </si>
  <si>
    <t>Asesoria a la Inspección Fiscal Absorción Mano de Obra I Etapa (Empleo 2009)</t>
  </si>
  <si>
    <t>Conservación de la Red Comunal Camino Huanehue - Paso Carririñe Provincia de Valdivia Región de Los Ríos</t>
  </si>
  <si>
    <t>12-03-2009</t>
  </si>
  <si>
    <t>Conservación de la Red Vial Básica Camino Lanco - Panguipulli - Paso Huahum Ruta 203- CH Sector KM: 152 al 164 Provincia de Valdivia</t>
  </si>
  <si>
    <t>10-03-2009</t>
  </si>
  <si>
    <t>Conservación de la Red Vial Comunal Camino Nilahue - El Arenal - Illahuapi Región de Los Ríos</t>
  </si>
  <si>
    <t>18-02-2009</t>
  </si>
  <si>
    <t>Conservación Rutinaria Varios Caminos Comuna de Mariquina Comuna de Lanco y Comuna de Panguipulli Provincia de Valdivia</t>
  </si>
  <si>
    <t>01-04-2009</t>
  </si>
  <si>
    <t>30088072-0</t>
  </si>
  <si>
    <t>Asesoria a la Inspección Fiscal, programa absorción Mano de obra Región de Aysén</t>
  </si>
  <si>
    <t>Conservación Rutinaria a) Camino Nueva Esperanza km. 0,00 a km 7,245 ; b) Camino la Cordonada Km. 0 a km 12,0 c) Camino El Blanco Villa frei km. 0 a km. 22,0</t>
  </si>
  <si>
    <t>Conservación rutinaria Camino Las Ardilla - El Claro, Sector 1 km 0,0 a km 20, 0 b) Camino pto. Ibañez - Levican km. 0,0 a km. 31 c) Camino Lago Alto - Cruce Las Ardillas km 0,0 a km 12,0 ; Provinica General Carrera</t>
  </si>
  <si>
    <t>Conservación rutinaria Camino Cruce ruta 240 - Pangal - Roosvelt km 0,0 a km. 20,0 b) Camino Cruce ruta 240 - Turistico - El balseo km. 0,0 a km. 7,2 c) Camino Cruce Ruta 240 El Salto - Lago Riesco. Km. 0 a km. 6,3</t>
  </si>
  <si>
    <t>05-03-2009</t>
  </si>
  <si>
    <t>26-03-2009</t>
  </si>
  <si>
    <t>28-03-2009</t>
  </si>
  <si>
    <t>Conservación Periodica Camino acceso a la Cordonada Norte km. 0 a km. 3,0.</t>
  </si>
  <si>
    <t>20-03-2009</t>
  </si>
  <si>
    <t>Conservación Periodica Camino Las ardillas - El Claro, Sector 1, Km. 20 a km. 31 ; comuna de Ibañez - Provincia General Carrera,  Región de Aysén</t>
  </si>
  <si>
    <t>Conservación Periodica: a) Camino Alto Río Mañihuales - Cerro  Catedral, Etapa I,  km. 0,0 a km. 9,38 ; b)Ramal secundario km 0,0 a Km 0,3; Comuna Coyhaique , Provincia Coyhaique</t>
  </si>
  <si>
    <t>Conservación Periodica Camino Acceso a lago Zenteno, Etapa I, Km. 4,0 a km. 9,0</t>
  </si>
  <si>
    <t>16-03-2009</t>
  </si>
  <si>
    <t>Conservación Periodica Camin Acceso Río La Gloria, Km. 0,0 a Km. 4,0; Comuna de Aysén - Provincia de Aysén</t>
  </si>
  <si>
    <t>30088073-0</t>
  </si>
  <si>
    <t>Asesoría para la Inspección Fiscal Contratos de Absorción Mano de obra 2009</t>
  </si>
  <si>
    <t>Conservación de la Infraestructura Vial Conservación Rutinaria de Varios caminos Comunas de Navidad y Litueche Provincia de Cardenal Caro  Región de O Higgins</t>
  </si>
  <si>
    <t>25-02-2009</t>
  </si>
  <si>
    <t>Conservación de la Infraestructura Vial Varios Caminos Comuna de La Estrella Provincia de Cardenal Caro Región de O Higgins</t>
  </si>
  <si>
    <t>25-03-2009</t>
  </si>
  <si>
    <t>Conservación de la Infraestructura Vial Varios Caminos Comunas de Paredones y Pichilemu Provincia de Cardenal Caro Región de O Higgins</t>
  </si>
  <si>
    <t>Conservación de la Infraestructura Vial Varios Caminos Comuna de Marchigue Provincia de Cardenal Caro Región de O Higgins</t>
  </si>
  <si>
    <t>Conservación de la Infraestructura Vial Conservación Rutinaria de varios Caminos Comunas de San Fernando Chimbarongo Provincia de Colchagua Región de O Higgins</t>
  </si>
  <si>
    <t>19-03-2009</t>
  </si>
  <si>
    <t>Conservación de la Infraestructura Vial Varios Caminos Comunas de Santa Cruz y Nancagua Provincia de Colchagua Región de O Higgins</t>
  </si>
  <si>
    <t>09-03-2009</t>
  </si>
  <si>
    <t>Conservación de la Infraestructura Vial Varios Caminos Comunas de Las Cabras Pichidegua y Peumo Provincia de Cachapoal Región de O Higgins</t>
  </si>
  <si>
    <t>Conservación de la Infraestructura Vial Ruta H-30 Comunas de Rancagua Doñihue yColtauco Provincia de Cachapoal Región de O Higgins</t>
  </si>
  <si>
    <t>Conservación de la Infraestructura Vial Varios Caminos Comunas de Mostazal Graneros y Codegua Provincia de Cachapoal Región de O Higgins</t>
  </si>
  <si>
    <t>Conservación de la Infraestructura Vial Red Comunal Ruta H-455 sector Cruce Ruta H-409 Santa Amalia - Pimpinela km 0 000 al km 12 000 comuna de Requínoa Provincia de Cachapoal Región de O Higgins</t>
  </si>
  <si>
    <t>30088075-0</t>
  </si>
  <si>
    <t>Conservación rutinaria de varios caminos de las comunas de Arauco y Curanilahue, Provincia de Arauco, sector norte, Región del Bío Bío</t>
  </si>
  <si>
    <t>Conservación rutinaria de varios caminos de las comunas de Lebu, Cañete y Los Alamos, Provincia de Arauco, sector sur, Región del Bío Bío</t>
  </si>
  <si>
    <t>Conservación Rutinaria de varios caminos de las comunas de Quirihue y Ninhue, Provincia de Ñuble, Sector Costa, Región del Bío Bío</t>
  </si>
  <si>
    <t>Conservación Rutinaria de varios caminos de las comunas de El Carmen, Yungay y Pemuco, Provincia de Ñuble, Sector Oriente, Región del Bío Bío</t>
  </si>
  <si>
    <t>Conservación Rutinaria de varios caminos de las comunas de Hualqui y Santa Juana, Provincia de Concepción, Sector Sur, Región del Bío Bío</t>
  </si>
  <si>
    <t>30088076-0</t>
  </si>
  <si>
    <t>Conservacion de la Infraestructura Vial de la Region de Tarapaca Conservacion Periodica Ruta 16 Km 0 al Km 47 Sector Rotonda El Pampino Ex Oficina Salitrera Humberstone por sectores Provincia de Iquique Region de Tarapaca</t>
  </si>
  <si>
    <t>Conservacion Infraestructura Vial Region de tarapaca Conservacion Periodica Ruta A-45 Cruce Alto Calatambo-Alto Altuza Km 0 al Km 73 por sectores Provincia del Tamarugal Region de Tarapaca</t>
  </si>
  <si>
    <t>Conservacion Ruta A-65 Pozo Almonte Mamiña Km 0 al Km 65 por sectores Provincia del Tamarugal Region de Tarapaca</t>
  </si>
  <si>
    <t>Conservacion de la Infraestructura Vial de I Region de Tarapaca Conservacion A-375  Alto Chiza - Miñita Km 0 a Km 64 por sectores Provincia del Tamarugal Region de Tarapaca</t>
  </si>
  <si>
    <t>30088082-0</t>
  </si>
  <si>
    <t>Conservación Red Vial Plan de Empleo RM año 2009; Provincia de Santiago I tapa</t>
  </si>
  <si>
    <t>Conservación Infraestructura Vial Provincia de Talagante I; Región Metropolitana; año 2009</t>
  </si>
  <si>
    <t>Conservación Infraestructura Vial; Provincia de Talagante II; Región Metropolitana; año 2009</t>
  </si>
  <si>
    <t>Conservación Red Vial Plan de Empleo RM  2009 Melipilla I</t>
  </si>
  <si>
    <t>Conservación Red Vial Plan de Empleo RM  2009 SAntiago II</t>
  </si>
  <si>
    <t>Conservación Infraestructura Vial; Provincia de Maipo I; Región Metropolitana año 2009</t>
  </si>
  <si>
    <t>02-04-2009</t>
  </si>
  <si>
    <t>Conservación Red Vial Plan de Empleo RM  2009 Melipilla II</t>
  </si>
  <si>
    <t>Conservación Red Vial Plan de Empleo RM  2009 Melipilla III</t>
  </si>
  <si>
    <t>Conservación Infraestructura Vial; Provincia de Maipo II; Región Metropolitana año 2009</t>
  </si>
  <si>
    <t>Conservación Red Vial Plan de Empleo RM  2009 Melipilla IV</t>
  </si>
  <si>
    <t>30088083-0</t>
  </si>
  <si>
    <t>Asesoría a la Inspección Fiscal  Programa de Mano de Obra - Plan de Empleo Región Segunda Año 2009</t>
  </si>
  <si>
    <t>Conservación de la Red Básica: Mejoramiento  Señalización  y Conservación Manual Red Vial de la Provincia  de El Loa - Plan de Empleo Región Segunda Año 2009</t>
  </si>
  <si>
    <t>Conservación de la Red Básica: Mejoramiento Señalización y Conservación Manual de la Red Vial de la Provincia  de Tocopilla - Plan de Empleo Región Segunda año 2009</t>
  </si>
  <si>
    <t>Conservación de la Red Básica: Mejoramiento Señalización y Conservación Manual de la Red Vial de la Provincia  de Antofagasta - Plan de Empleo Región Segunda Año 2009</t>
  </si>
  <si>
    <t>10</t>
  </si>
  <si>
    <t>30088095-0</t>
  </si>
  <si>
    <t>Conservación Rutinaria Varios Caminos Comuna de Osorno San Pablo y Puyehue Provincia de Osorno Región de Los Lagos</t>
  </si>
  <si>
    <t>Conservación Rutinaria Varios Caminos Comuna de Osorno  Rio Negro y Puerto Octay Provincia de Osorno Región de Los Lagos</t>
  </si>
  <si>
    <t>Conservación Rutinaria Varios Caminos Comuna  de Chonchi y Quellón ( nueva 2009)</t>
  </si>
  <si>
    <t>Conservación Rutinaria Varios Caminos Comuna  de Ancud, Dalcahue y Castro (NUEVA 2009)</t>
  </si>
  <si>
    <t>Conservación Rutinaria Varios Caminos Comuna de Puerto Montt Puerto Varas y los Muermos Provincia Llanquihue</t>
  </si>
  <si>
    <t>Conservación Rutinaria Varios Caminos Comunas  de Lanquihue Fresia y Frutillar Provincia de Llanquihue (Nueva 2009)</t>
  </si>
  <si>
    <t>24-03-2009</t>
  </si>
  <si>
    <t>30088112-0</t>
  </si>
  <si>
    <t>Conservación Infraestructura Vial Región de Coquimbo 2009: Conservación Periódica Camino Cruce Ruta 41 Ch - Viñita Baja Ruta 64C215 sector Km 00 a Km 27 Provincia de Elqui Región de Coquimbo (2009)</t>
  </si>
  <si>
    <t>04-03-2009</t>
  </si>
  <si>
    <t>Conservación Infraestructura Vial Región de Coquimbo 2009: Conservación Periódica Camino Cruce Longitudinal - Cuesta Las Sossas 64E535 sect Km 00 a Km 9340 Provincia de Limarí Región de Coquimbo (2009)</t>
  </si>
  <si>
    <t>Conservación Infraestura Vial Región de Coquimbo 2009: Conservación Periódica Camino Canela Baja - Espíritu Santo - Los Rulos 64E817 sector Km 35 a Km 60 Provincia de Choapa Región de Coquimbo (2009)</t>
  </si>
  <si>
    <t>30088142-0</t>
  </si>
  <si>
    <t>2009 ASEORIA DE APOYO A LA INSPECCION FISCAL</t>
  </si>
  <si>
    <t>2009  CONSERVACION RUTINARIA VARIOS CAMINOS PROVINCIA DE VALPARAISO</t>
  </si>
  <si>
    <t>2009 CONSERVACION RUTINARIA  VARIOS CAMINOS PROVINCIA DE SAN ANTONIO</t>
  </si>
  <si>
    <t>2009 CONSERVACION CAMINOS BASICOS RUTA F-940 LOS MAITENES LAGUNILLAS PROVINCIA DE VALPARAISO</t>
  </si>
  <si>
    <t>2009 CONSERVACION CAMINO BASICO RUTA G-814 LEYDA CUNCUMEN PROVINCIA DE SAN ANTONIO</t>
  </si>
  <si>
    <t>9</t>
  </si>
  <si>
    <t>30088143-0</t>
  </si>
  <si>
    <t>Conservación camino Inspector Fernández Termas de Tolhuaca Km 0 - 10 Comuna de Victoria  Provincia de Malleco Región de la Araucanía</t>
  </si>
  <si>
    <t>30-03-2009</t>
  </si>
  <si>
    <t>Conservación camino Zanja Mauidanche Comuna de Freire Provincia de Cautín; Región de la Araucanía NUEVO 2009</t>
  </si>
  <si>
    <t>Conservación camino Quepe Zanja km 0 - 5;527 Comuna de Freire Provincia de Cautín; Región de la Araucanía NUEVO 2009</t>
  </si>
  <si>
    <t>Conservación camino acceso a Rucahue sector Dollinco Rucahue Km 0 - 5;893 Comuna de Freire Provincia de Cautín Región de la Araucanía</t>
  </si>
  <si>
    <t>Conservación camino acceso a Santa Julia sector Km 0 - 3;893 y acceso 2 en Km 1;3 Provincia de Cautín  Región de la Araucanía</t>
  </si>
  <si>
    <t>Reposición  Puente Mitrauquén Nº 2 camino Comunidad Mitrauquén km 1;720 Comuna de Lonquimay Provincia de Malleco; Región de la Araucanía NUEVO 2009</t>
  </si>
  <si>
    <t>Reposición  Puente Basas camino cementerio Escuela Truf Truf Km 0;1 Comuna de Padre Las Casas Provincia de Cautín Región de la Araucanía</t>
  </si>
  <si>
    <t>Reconstrucción Pasarela Comunidad Francisco Millanao Comuna de Padre Las Casas Provincia de Cautín Región de la Araucanía NUEVO 2009</t>
  </si>
  <si>
    <t>FONDOS DECRETADOS A MARZO 2009</t>
  </si>
  <si>
    <t>(MILES DE $ 2009)</t>
  </si>
  <si>
    <t>NOMINA DE INVERSIONES  PROGRAMADAS  CON FONDOS PROGRAMA ESPECIAL DE EMPLEO 2009 VIALIDAD</t>
  </si>
  <si>
    <t xml:space="preserve">02 PROYECTOS </t>
  </si>
  <si>
    <t>Nombre del Proyecto (del Decreto )</t>
  </si>
  <si>
    <t xml:space="preserve">Total 2009 Programado </t>
  </si>
  <si>
    <t>Monto 2009 Decretado al Proyecto</t>
  </si>
  <si>
    <t>asignación</t>
  </si>
  <si>
    <t>'004</t>
  </si>
  <si>
    <t>CONSERVACION INFRAESTRUCTURA VIAL REGION DE TARAPACA AÑO 2009</t>
  </si>
  <si>
    <t>CONSERVACION INFRAESTRUCTUA VIAL REGION DE ANTOFAGASTA AÑO 2009</t>
  </si>
  <si>
    <t>002</t>
  </si>
  <si>
    <t>004</t>
  </si>
  <si>
    <t>CONSERVACION INFRAESTRUCTURA VIAL REGION DE COQUIMBO AÑO 2009</t>
  </si>
  <si>
    <t>CONSERVACION INFRAESTRUCTURA VIAL REGIÓN DE VALPARAÍSO AÑO 2009</t>
  </si>
  <si>
    <t>CONSERVACION INFRAESTRUCTURA VIAL REGION DE O' HIGGINS AÑO 2009</t>
  </si>
  <si>
    <t>CONSERVACION INFRAESTRUCTURA VIAL REGION DEL MAULE AÑO 2009</t>
  </si>
  <si>
    <t>CONSERVACION INFRAESTRUCTURA VIAL REGION DEL BIO BIO AÑO 2009</t>
  </si>
  <si>
    <t>CONSERVACION INFRAESTRUCTURA VIAL REGIÓN DE ARAUCANIA AÑO 2009</t>
  </si>
  <si>
    <t>CONSERVACION INFRAESTRUCTURA VIAL REGIÓN DE LOS LAGOS AÑO 2009</t>
  </si>
  <si>
    <t>CONSERVACION INFRAESTRUCTURA VIAL REGIÓN DE AYSEN AÑO 2009</t>
  </si>
  <si>
    <t>CONSERVACION INFRAESTRUCTURA VIAL REGION METROPOLITANA AÑO 2009</t>
  </si>
  <si>
    <t>CONSERVACION INFRAESTRUCTURA VIAL REGION DE LOS RIOS AÑO 2009</t>
  </si>
  <si>
    <t>CONSERVACION INFRAESTRUCTURA VIAL REGIÓN ARICA Y PARINACOTA AÑO 2009</t>
  </si>
  <si>
    <t>CONSERVACION RED VIAL I REGION - AÑOS 2006 - 2008</t>
  </si>
  <si>
    <t>CONSERVACION GLOBAL DE CAMINOS PROGRAMA ADICIONAL AÑO 2007 III REGION</t>
  </si>
  <si>
    <t>CONSERVACION GLOBAL RED VIAL ATACAMA 2007 - 2009</t>
  </si>
  <si>
    <t>CONSERVACION GLOBAL DE CAM. PROGRAMA ADICIONAL AÑO 2007 IV REGION</t>
  </si>
  <si>
    <t>CONSERVACION GLOBAL RED VIAL IV REGION - AÑO 2008</t>
  </si>
  <si>
    <t>CONSERVACION GLOBAL DE CAMINOS PROGRAMA ADICIONAL AÑO 2007 V REGION</t>
  </si>
  <si>
    <t>CONSERVACION GLOBAL MIXTO NIVEL DE SERVICIO - PRECIOS UNITARIOS, PROVINCIA DE PETORCA V REGION</t>
  </si>
  <si>
    <t>CONSERVACION GLOBAL RED VIAL V REGION AÑO 2007</t>
  </si>
  <si>
    <t>CONSERVACION RED VIAL V REGION AÑOS 2006 - 2008</t>
  </si>
  <si>
    <t>CONSERVACION GLOBAL AÑOS 2008 - 2010 VI REGION</t>
  </si>
  <si>
    <t>CONSERVACION GLOBAL RED VIAL VI REGION AÑO 2007</t>
  </si>
  <si>
    <t>CONSERVACION GLOBAL DE CAMINOS PROGRAMA ADICIONAL AÑO 2007 VII REGION</t>
  </si>
  <si>
    <t>CONSERVACION GLOBAL MIXTO NIVEL DE SERVICIO - PRECIO UNITARIOS PROVINCIA DE CURICO VII REGION</t>
  </si>
  <si>
    <t>CONSERVACION GLOBAL RED VIAL VII REGION - AÑO 2007</t>
  </si>
  <si>
    <t>CONSERVACION GLOBAL RED VIAL VII REGION - AÑO 2008</t>
  </si>
  <si>
    <t>CONSERVACION GLOBAL MIXTO NIVEL SERVICIO - PRECIO UNITARIO, ÑUBLE NORTE VIII REGION</t>
  </si>
  <si>
    <t>CONSERVACION RED VIAL VIII REGION - AÑOS 2006 - 2008</t>
  </si>
  <si>
    <t>REPOSICION 9 PUENTES MENORES EMERGENCIAS AÑO 2006, VIII REGION</t>
  </si>
  <si>
    <t>CONSERVACION RED VIAL XI REGION - AÑOS 2006 - 2008</t>
  </si>
  <si>
    <t>CONSERVACION RED VIAL XII REGION - AÑOS 2006 - 2008</t>
  </si>
  <si>
    <t>CONSERVACION GLOBAL DE CAMINOS PROGRAMA ADICIONAL AÑO 2007 REGION METROPOLITANA</t>
  </si>
  <si>
    <t>CONSERVACION GLOBAL RED VIAL PROVINCIAS MAIPO Y CORDILLERA, 2008, RM</t>
  </si>
  <si>
    <t>CONSERVACION RED VIAL REGION DE LOS RIOS AÑO 2008</t>
  </si>
  <si>
    <t>CONSERVACION RED VIAL REGION DE ARICA - PARINACOTA 2008 - 2009</t>
  </si>
  <si>
    <t>CONSERVACION GLOBAL V REGION AÑO 2008</t>
  </si>
  <si>
    <t>CONSERVACION GLOBAL RED VIAL II REGION AÑO 2008</t>
  </si>
  <si>
    <t>1 TRIMESTRE</t>
  </si>
  <si>
    <t>2º TRIMESTRE</t>
  </si>
  <si>
    <t>3º TRIM</t>
  </si>
  <si>
    <t>4º TRIM</t>
  </si>
  <si>
    <t>SUMA</t>
  </si>
  <si>
    <t>Total 30042939-0</t>
  </si>
  <si>
    <t>Total 30043404-0</t>
  </si>
  <si>
    <t>Total 30043458-0</t>
  </si>
  <si>
    <t>Total 30043495-0</t>
  </si>
  <si>
    <t>Total 30045163-0</t>
  </si>
  <si>
    <t>Total 30062438-0</t>
  </si>
  <si>
    <t>Total 30062484-0</t>
  </si>
  <si>
    <t>Total 30062781-0</t>
  </si>
  <si>
    <t>Total 30064372-0</t>
  </si>
  <si>
    <t>Total 30069015-0</t>
  </si>
  <si>
    <t>Total 30069019-0</t>
  </si>
  <si>
    <t>Total 30069032-0</t>
  </si>
  <si>
    <t>Total 30069051-0</t>
  </si>
  <si>
    <t>Total 30069611-0</t>
  </si>
  <si>
    <t>Total 30069690-0</t>
  </si>
  <si>
    <t>Total 30069711-0</t>
  </si>
  <si>
    <t>Total 30069848-0</t>
  </si>
  <si>
    <t>Total 30069911-0</t>
  </si>
  <si>
    <t>Total 30072110-0</t>
  </si>
  <si>
    <t>Total 30072837-0</t>
  </si>
  <si>
    <t>Total 30073577-0</t>
  </si>
  <si>
    <t>Total 30073645-0</t>
  </si>
  <si>
    <t>Total 30074237-0</t>
  </si>
  <si>
    <t>Total 30076742-0</t>
  </si>
  <si>
    <t>Total 30078640-0</t>
  </si>
  <si>
    <t>Total 30078641-0</t>
  </si>
  <si>
    <t>Total 30087914-0</t>
  </si>
  <si>
    <t>Total 30087951-0</t>
  </si>
  <si>
    <t>Total 30088056-0</t>
  </si>
  <si>
    <t>Total 30088072-0</t>
  </si>
  <si>
    <t>Total 30088073-0</t>
  </si>
  <si>
    <t>Total 30088075-0</t>
  </si>
  <si>
    <t>Total 30088076-0</t>
  </si>
  <si>
    <t>Total 30088082-0</t>
  </si>
  <si>
    <t>Total 30088083-0</t>
  </si>
  <si>
    <t>Total 30088095-0</t>
  </si>
  <si>
    <t>Total 30088112-0</t>
  </si>
  <si>
    <t>Total 30088142-0</t>
  </si>
  <si>
    <t>Total 30088143-0</t>
  </si>
  <si>
    <t>Total general</t>
  </si>
  <si>
    <t>TARAPACA</t>
  </si>
  <si>
    <t>AYSEN</t>
  </si>
  <si>
    <t>VALPARAISO</t>
  </si>
  <si>
    <t>MAGALLANES</t>
  </si>
  <si>
    <t>LIBERTADOR</t>
  </si>
  <si>
    <t>ATACAMA</t>
  </si>
  <si>
    <t>BIO BIO</t>
  </si>
  <si>
    <t>MAULE</t>
  </si>
  <si>
    <t>COQUIMBO</t>
  </si>
  <si>
    <t>METROPOLITANA</t>
  </si>
  <si>
    <t>ANTOFAGASTA</t>
  </si>
  <si>
    <t>LOS RIOS</t>
  </si>
  <si>
    <t>ARICA</t>
  </si>
  <si>
    <t>LOS LAGOS</t>
  </si>
  <si>
    <t>ARAUCANIA</t>
  </si>
  <si>
    <t xml:space="preserve">CUARTO  TRIMESTRE </t>
  </si>
  <si>
    <t>PROGRAMA DE LICITACIONES DE CONTRATOS NUEVOS 2009 PROGRAMA ESPECIAL DE EMPLEO</t>
  </si>
  <si>
    <t>CALENDARIO POR TRIMESTRE</t>
  </si>
  <si>
    <t>MILES DE $ 2009</t>
  </si>
  <si>
    <t>PRIMER TRIMESTRE</t>
  </si>
  <si>
    <t>MES LICITACIÓN</t>
  </si>
  <si>
    <t>ESTUDIO/OBRA</t>
  </si>
  <si>
    <t>REGION</t>
  </si>
  <si>
    <t>Nº SAFI</t>
  </si>
  <si>
    <t>NOMBRE CONTRATO</t>
  </si>
  <si>
    <t>COSTO TOTAL CONTRATO</t>
  </si>
  <si>
    <t>2009</t>
  </si>
  <si>
    <t>2010</t>
  </si>
  <si>
    <t>2011</t>
  </si>
  <si>
    <t>2012</t>
  </si>
  <si>
    <t>SALDO</t>
  </si>
  <si>
    <t>OBRAS</t>
  </si>
  <si>
    <t>MARZO</t>
  </si>
  <si>
    <t>FEBRERO</t>
  </si>
  <si>
    <t>ARICA Y PARINACOTA</t>
  </si>
  <si>
    <t>LIB. GRAL. B.O'HIGGINS</t>
  </si>
  <si>
    <t>SEGUNDO TRIMESTRE</t>
  </si>
  <si>
    <t>TOTAL</t>
  </si>
  <si>
    <t>ABRIL</t>
  </si>
  <si>
    <t>ASESORIAS Y CONSULTORIAS</t>
  </si>
  <si>
    <t>Conservación Periódica Camino Coyhaique - Los Alamos - Cruce Lago frío km. 0,0 a km. 17,1 b)Camino El Claro - Cerro Huemules km. 0,0 a km. 8,2 c) Camino Panguilemu km. 0,0 a km. 8,2 d) Camino Cuesta colorada - lago frío km. 0,0 a km. 18,8 e) Camino Cruce ruta - Ñirehuao - Paso Puesto viejo km. 0,0 a km. 62</t>
  </si>
  <si>
    <t>Conservación Periódica Camino El Claro - lago atravesado - lago portales km. 0,0 a km. 42 b) Camino Coyhaique - los Alamos Cruce lago frío km. 0,0 a km. 17,1 c) Camino Panguilemu km. 0,0 a km. 8,2 d) Camino Cruce ruta 7 Valle simpson - lago elizalde - lago Caro km. 0,0 a km. 57,7 e) Camino Cruce ruta 7 Villa Ortega - Ñirehuao - paso puesto viejo km. 0,0 a km. 62.</t>
  </si>
  <si>
    <t>Conservacion Infraestructura Vial Region Del Maule Año 2009, Conservacion Periodica De Caminos: Alto Pangue - Maitenhuapi - Buena Vista, Codigo 67D442, KM. 0 AL KM. 18.5, Pangue Abajo, Sin Codigo, KM. 0 AL KM. 4.58, San Enrique Sur, Sin Codigo, KM. 0 AL KM. 2.5, La Porfia - Poblacion San Antonio, Sin Codigo, KM. 0 AL KM. 1.62; Provincia de Talca, Region del Maule</t>
  </si>
  <si>
    <t>Conservacion Infraestructura Vial Region del Maule año 2009, Conservacion Periodica de Caminos: Hornillos - El Queñe - La Palma, Codigo 67D264, KM. 0,0 AL KM. 10,0 El Rodeo - LLaca LLaca, Codigo 67E270, KM. 0,0 AL KM. 5,4, Provincia de Talca, Region del Maule</t>
  </si>
  <si>
    <t>DICIEMBRE</t>
  </si>
  <si>
    <t>LIB. GRAL. B. O'HIGGINS</t>
  </si>
  <si>
    <t>MINISTERIO DE OBRAS PÚBLICAS - DIRECCIÓN DE VIALIDAD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</si>
</sst>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33" borderId="0" xfId="0" applyNumberFormat="1" applyFont="1" applyFill="1" applyBorder="1" applyAlignment="1" applyProtection="1" quotePrefix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 quotePrefix="1">
      <alignment/>
      <protection/>
    </xf>
    <xf numFmtId="0" fontId="2" fillId="34" borderId="0" xfId="0" applyNumberFormat="1" applyFont="1" applyFill="1" applyBorder="1" applyAlignment="1" applyProtection="1">
      <alignment wrapText="1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wrapText="1"/>
      <protection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" fillId="35" borderId="10" xfId="52" applyFont="1" applyFill="1" applyBorder="1" applyAlignment="1">
      <alignment horizontal="center" vertical="center" wrapText="1"/>
      <protection/>
    </xf>
    <xf numFmtId="3" fontId="1" fillId="35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42" fillId="0" borderId="11" xfId="0" applyFont="1" applyBorder="1" applyAlignment="1">
      <alignment vertical="center"/>
    </xf>
    <xf numFmtId="3" fontId="2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vertical="center" wrapText="1"/>
      <protection/>
    </xf>
    <xf numFmtId="3" fontId="24" fillId="0" borderId="11" xfId="0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1" fillId="35" borderId="11" xfId="52" applyFont="1" applyFill="1" applyBorder="1" applyAlignment="1">
      <alignment horizontal="center" vertical="center" wrapText="1"/>
      <protection/>
    </xf>
    <xf numFmtId="3" fontId="1" fillId="35" borderId="11" xfId="52" applyNumberFormat="1" applyFont="1" applyFill="1" applyBorder="1" applyAlignment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Fill="1" applyBorder="1" applyAlignment="1" applyProtection="1">
      <alignment vertical="center"/>
      <protection/>
    </xf>
    <xf numFmtId="3" fontId="42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CITADO PRIMER TRIM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421875" style="27" customWidth="1"/>
    <col min="2" max="2" width="12.7109375" style="27" customWidth="1"/>
    <col min="3" max="3" width="15.00390625" style="27" customWidth="1"/>
    <col min="4" max="4" width="10.28125" style="27" customWidth="1"/>
    <col min="5" max="5" width="41.7109375" style="21" customWidth="1"/>
    <col min="6" max="11" width="12.57421875" style="42" customWidth="1"/>
    <col min="12" max="16384" width="11.421875" style="21" customWidth="1"/>
  </cols>
  <sheetData>
    <row r="1" spans="1:11" ht="15.75">
      <c r="A1" s="49" t="s">
        <v>392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49" t="s">
        <v>362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49" t="s">
        <v>363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>
      <c r="A4" s="49" t="s">
        <v>364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</row>
    <row r="6" spans="1:11" ht="15">
      <c r="A6" s="24" t="s">
        <v>365</v>
      </c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45">
      <c r="A7" s="25" t="s">
        <v>366</v>
      </c>
      <c r="B7" s="25" t="s">
        <v>367</v>
      </c>
      <c r="C7" s="25" t="s">
        <v>368</v>
      </c>
      <c r="D7" s="25" t="s">
        <v>369</v>
      </c>
      <c r="E7" s="25" t="s">
        <v>370</v>
      </c>
      <c r="F7" s="26" t="s">
        <v>371</v>
      </c>
      <c r="G7" s="26" t="s">
        <v>372</v>
      </c>
      <c r="H7" s="26" t="s">
        <v>373</v>
      </c>
      <c r="I7" s="26" t="s">
        <v>374</v>
      </c>
      <c r="J7" s="26" t="s">
        <v>375</v>
      </c>
      <c r="K7" s="26" t="s">
        <v>376</v>
      </c>
    </row>
    <row r="8" spans="1:11" s="34" customFormat="1" ht="75">
      <c r="A8" s="28" t="s">
        <v>378</v>
      </c>
      <c r="B8" s="28" t="s">
        <v>377</v>
      </c>
      <c r="C8" s="28" t="s">
        <v>380</v>
      </c>
      <c r="D8" s="28">
        <v>151656</v>
      </c>
      <c r="E8" s="32" t="s">
        <v>140</v>
      </c>
      <c r="F8" s="33">
        <f>SUM(G8:K8)</f>
        <v>217410</v>
      </c>
      <c r="G8" s="33">
        <v>217410</v>
      </c>
      <c r="H8" s="33">
        <v>0</v>
      </c>
      <c r="I8" s="33">
        <v>0</v>
      </c>
      <c r="J8" s="33">
        <v>0</v>
      </c>
      <c r="K8" s="33">
        <v>0</v>
      </c>
    </row>
    <row r="9" spans="1:11" s="34" customFormat="1" ht="75">
      <c r="A9" s="28" t="s">
        <v>378</v>
      </c>
      <c r="B9" s="28" t="s">
        <v>377</v>
      </c>
      <c r="C9" s="28" t="s">
        <v>380</v>
      </c>
      <c r="D9" s="28">
        <v>151658</v>
      </c>
      <c r="E9" s="32" t="s">
        <v>143</v>
      </c>
      <c r="F9" s="33">
        <f aca="true" t="shared" si="0" ref="F9:F69">SUM(G9:K9)</f>
        <v>349308</v>
      </c>
      <c r="G9" s="33">
        <v>349308</v>
      </c>
      <c r="H9" s="33">
        <v>0</v>
      </c>
      <c r="I9" s="33">
        <v>0</v>
      </c>
      <c r="J9" s="33">
        <v>0</v>
      </c>
      <c r="K9" s="33">
        <v>0</v>
      </c>
    </row>
    <row r="10" spans="1:11" s="34" customFormat="1" ht="75">
      <c r="A10" s="28" t="s">
        <v>379</v>
      </c>
      <c r="B10" s="28" t="s">
        <v>377</v>
      </c>
      <c r="C10" s="28" t="s">
        <v>380</v>
      </c>
      <c r="D10" s="28">
        <v>151660</v>
      </c>
      <c r="E10" s="32" t="s">
        <v>145</v>
      </c>
      <c r="F10" s="33">
        <f t="shared" si="0"/>
        <v>231484</v>
      </c>
      <c r="G10" s="33">
        <v>231484</v>
      </c>
      <c r="H10" s="33">
        <v>0</v>
      </c>
      <c r="I10" s="33">
        <v>0</v>
      </c>
      <c r="J10" s="33">
        <v>0</v>
      </c>
      <c r="K10" s="33">
        <v>0</v>
      </c>
    </row>
    <row r="11" spans="1:11" s="34" customFormat="1" ht="60">
      <c r="A11" s="28" t="s">
        <v>379</v>
      </c>
      <c r="B11" s="28" t="s">
        <v>377</v>
      </c>
      <c r="C11" s="28" t="s">
        <v>380</v>
      </c>
      <c r="D11" s="28">
        <v>151691</v>
      </c>
      <c r="E11" s="32" t="s">
        <v>147</v>
      </c>
      <c r="F11" s="33">
        <f t="shared" si="0"/>
        <v>336371</v>
      </c>
      <c r="G11" s="33">
        <v>336371</v>
      </c>
      <c r="H11" s="33">
        <v>0</v>
      </c>
      <c r="I11" s="33">
        <v>0</v>
      </c>
      <c r="J11" s="33">
        <v>0</v>
      </c>
      <c r="K11" s="33">
        <v>0</v>
      </c>
    </row>
    <row r="12" spans="1:11" s="34" customFormat="1" ht="135">
      <c r="A12" s="28" t="s">
        <v>378</v>
      </c>
      <c r="B12" s="28" t="s">
        <v>377</v>
      </c>
      <c r="C12" s="28" t="s">
        <v>353</v>
      </c>
      <c r="D12" s="28">
        <v>153605</v>
      </c>
      <c r="E12" s="32" t="s">
        <v>388</v>
      </c>
      <c r="F12" s="33">
        <f t="shared" si="0"/>
        <v>367000</v>
      </c>
      <c r="G12" s="33">
        <v>367000</v>
      </c>
      <c r="H12" s="33">
        <v>0</v>
      </c>
      <c r="I12" s="33">
        <v>0</v>
      </c>
      <c r="J12" s="33">
        <v>0</v>
      </c>
      <c r="K12" s="33">
        <v>0</v>
      </c>
    </row>
    <row r="13" spans="1:11" s="34" customFormat="1" ht="90">
      <c r="A13" s="28" t="s">
        <v>378</v>
      </c>
      <c r="B13" s="28" t="s">
        <v>377</v>
      </c>
      <c r="C13" s="28" t="s">
        <v>353</v>
      </c>
      <c r="D13" s="28">
        <v>153606</v>
      </c>
      <c r="E13" s="32" t="s">
        <v>389</v>
      </c>
      <c r="F13" s="33">
        <f t="shared" si="0"/>
        <v>349485</v>
      </c>
      <c r="G13" s="33">
        <v>349485</v>
      </c>
      <c r="H13" s="33">
        <v>0</v>
      </c>
      <c r="I13" s="33">
        <v>0</v>
      </c>
      <c r="J13" s="33">
        <v>0</v>
      </c>
      <c r="K13" s="33">
        <v>0</v>
      </c>
    </row>
    <row r="14" spans="1:11" s="34" customFormat="1" ht="45" customHeight="1">
      <c r="A14" s="28" t="s">
        <v>378</v>
      </c>
      <c r="B14" s="28" t="s">
        <v>377</v>
      </c>
      <c r="C14" s="28" t="s">
        <v>357</v>
      </c>
      <c r="D14" s="28">
        <v>151503</v>
      </c>
      <c r="E14" s="32" t="s">
        <v>153</v>
      </c>
      <c r="F14" s="33">
        <f t="shared" si="0"/>
        <v>850000</v>
      </c>
      <c r="G14" s="33">
        <v>850000</v>
      </c>
      <c r="H14" s="33">
        <v>0</v>
      </c>
      <c r="I14" s="33">
        <v>0</v>
      </c>
      <c r="J14" s="33">
        <v>0</v>
      </c>
      <c r="K14" s="33">
        <v>0</v>
      </c>
    </row>
    <row r="15" spans="1:11" s="34" customFormat="1" ht="45">
      <c r="A15" s="28" t="s">
        <v>378</v>
      </c>
      <c r="B15" s="28" t="s">
        <v>377</v>
      </c>
      <c r="C15" s="28" t="s">
        <v>357</v>
      </c>
      <c r="D15" s="28">
        <v>151507</v>
      </c>
      <c r="E15" s="32" t="s">
        <v>155</v>
      </c>
      <c r="F15" s="33">
        <f t="shared" si="0"/>
        <v>530000</v>
      </c>
      <c r="G15" s="33">
        <v>530000</v>
      </c>
      <c r="H15" s="33">
        <v>0</v>
      </c>
      <c r="I15" s="33">
        <v>0</v>
      </c>
      <c r="J15" s="33">
        <v>0</v>
      </c>
      <c r="K15" s="33">
        <v>0</v>
      </c>
    </row>
    <row r="16" spans="1:11" s="34" customFormat="1" ht="45">
      <c r="A16" s="28" t="s">
        <v>379</v>
      </c>
      <c r="B16" s="28" t="s">
        <v>377</v>
      </c>
      <c r="C16" s="28" t="s">
        <v>357</v>
      </c>
      <c r="D16" s="28">
        <v>151523</v>
      </c>
      <c r="E16" s="32" t="s">
        <v>157</v>
      </c>
      <c r="F16" s="33">
        <f t="shared" si="0"/>
        <v>419600</v>
      </c>
      <c r="G16" s="33">
        <v>419600</v>
      </c>
      <c r="H16" s="33">
        <v>0</v>
      </c>
      <c r="I16" s="33">
        <v>0</v>
      </c>
      <c r="J16" s="33">
        <v>0</v>
      </c>
      <c r="K16" s="33">
        <v>0</v>
      </c>
    </row>
    <row r="17" spans="1:11" s="34" customFormat="1" ht="60">
      <c r="A17" s="28" t="s">
        <v>378</v>
      </c>
      <c r="B17" s="28" t="s">
        <v>377</v>
      </c>
      <c r="C17" s="28" t="s">
        <v>347</v>
      </c>
      <c r="D17" s="28">
        <v>151495</v>
      </c>
      <c r="E17" s="32" t="s">
        <v>163</v>
      </c>
      <c r="F17" s="33">
        <f t="shared" si="0"/>
        <v>180000</v>
      </c>
      <c r="G17" s="33">
        <v>180000</v>
      </c>
      <c r="H17" s="33">
        <v>0</v>
      </c>
      <c r="I17" s="33">
        <v>0</v>
      </c>
      <c r="J17" s="33">
        <v>0</v>
      </c>
      <c r="K17" s="33">
        <v>0</v>
      </c>
    </row>
    <row r="18" spans="1:11" s="34" customFormat="1" ht="75">
      <c r="A18" s="28" t="s">
        <v>378</v>
      </c>
      <c r="B18" s="28" t="s">
        <v>377</v>
      </c>
      <c r="C18" s="28" t="s">
        <v>347</v>
      </c>
      <c r="D18" s="28">
        <v>151502</v>
      </c>
      <c r="E18" s="32" t="s">
        <v>164</v>
      </c>
      <c r="F18" s="33">
        <f t="shared" si="0"/>
        <v>135000</v>
      </c>
      <c r="G18" s="33">
        <v>135000</v>
      </c>
      <c r="H18" s="33">
        <v>0</v>
      </c>
      <c r="I18" s="33">
        <v>0</v>
      </c>
      <c r="J18" s="33">
        <v>0</v>
      </c>
      <c r="K18" s="33">
        <v>0</v>
      </c>
    </row>
    <row r="19" spans="1:11" s="34" customFormat="1" ht="75">
      <c r="A19" s="28" t="s">
        <v>378</v>
      </c>
      <c r="B19" s="28" t="s">
        <v>377</v>
      </c>
      <c r="C19" s="28" t="s">
        <v>347</v>
      </c>
      <c r="D19" s="28">
        <v>151505</v>
      </c>
      <c r="E19" s="32" t="s">
        <v>165</v>
      </c>
      <c r="F19" s="33">
        <f t="shared" si="0"/>
        <v>125000</v>
      </c>
      <c r="G19" s="33">
        <v>125000</v>
      </c>
      <c r="H19" s="33">
        <v>0</v>
      </c>
      <c r="I19" s="33">
        <v>0</v>
      </c>
      <c r="J19" s="33">
        <v>0</v>
      </c>
      <c r="K19" s="33">
        <v>0</v>
      </c>
    </row>
    <row r="20" spans="1:11" s="34" customFormat="1" ht="105">
      <c r="A20" s="28" t="s">
        <v>378</v>
      </c>
      <c r="B20" s="28" t="s">
        <v>377</v>
      </c>
      <c r="C20" s="28" t="s">
        <v>347</v>
      </c>
      <c r="D20" s="28">
        <v>151508</v>
      </c>
      <c r="E20" s="32" t="s">
        <v>386</v>
      </c>
      <c r="F20" s="33">
        <f t="shared" si="0"/>
        <v>85000</v>
      </c>
      <c r="G20" s="33">
        <v>85000</v>
      </c>
      <c r="H20" s="33">
        <v>0</v>
      </c>
      <c r="I20" s="33">
        <v>0</v>
      </c>
      <c r="J20" s="33">
        <v>0</v>
      </c>
      <c r="K20" s="33">
        <v>0</v>
      </c>
    </row>
    <row r="21" spans="1:11" s="34" customFormat="1" ht="135">
      <c r="A21" s="28" t="s">
        <v>378</v>
      </c>
      <c r="B21" s="28" t="s">
        <v>377</v>
      </c>
      <c r="C21" s="28" t="s">
        <v>347</v>
      </c>
      <c r="D21" s="28">
        <v>151510</v>
      </c>
      <c r="E21" s="32" t="s">
        <v>387</v>
      </c>
      <c r="F21" s="33">
        <f t="shared" si="0"/>
        <v>180000</v>
      </c>
      <c r="G21" s="33">
        <v>180000</v>
      </c>
      <c r="H21" s="33">
        <v>0</v>
      </c>
      <c r="I21" s="33">
        <v>0</v>
      </c>
      <c r="J21" s="33">
        <v>0</v>
      </c>
      <c r="K21" s="33">
        <v>0</v>
      </c>
    </row>
    <row r="22" spans="1:11" s="34" customFormat="1" ht="30">
      <c r="A22" s="28" t="s">
        <v>378</v>
      </c>
      <c r="B22" s="28" t="s">
        <v>377</v>
      </c>
      <c r="C22" s="28" t="s">
        <v>347</v>
      </c>
      <c r="D22" s="28">
        <v>151513</v>
      </c>
      <c r="E22" s="32" t="s">
        <v>169</v>
      </c>
      <c r="F22" s="33">
        <f t="shared" si="0"/>
        <v>80000</v>
      </c>
      <c r="G22" s="33">
        <v>80000</v>
      </c>
      <c r="H22" s="33">
        <v>0</v>
      </c>
      <c r="I22" s="33">
        <v>0</v>
      </c>
      <c r="J22" s="33">
        <v>0</v>
      </c>
      <c r="K22" s="33">
        <v>0</v>
      </c>
    </row>
    <row r="23" spans="1:11" s="34" customFormat="1" ht="60">
      <c r="A23" s="28" t="s">
        <v>378</v>
      </c>
      <c r="B23" s="28" t="s">
        <v>377</v>
      </c>
      <c r="C23" s="28" t="s">
        <v>347</v>
      </c>
      <c r="D23" s="28">
        <v>151516</v>
      </c>
      <c r="E23" s="32" t="s">
        <v>171</v>
      </c>
      <c r="F23" s="33">
        <f t="shared" si="0"/>
        <v>250000</v>
      </c>
      <c r="G23" s="33">
        <v>250000</v>
      </c>
      <c r="H23" s="33">
        <v>0</v>
      </c>
      <c r="I23" s="33">
        <v>0</v>
      </c>
      <c r="J23" s="33">
        <v>0</v>
      </c>
      <c r="K23" s="33">
        <v>0</v>
      </c>
    </row>
    <row r="24" spans="1:11" s="34" customFormat="1" ht="75">
      <c r="A24" s="28" t="s">
        <v>378</v>
      </c>
      <c r="B24" s="28" t="s">
        <v>377</v>
      </c>
      <c r="C24" s="28" t="s">
        <v>347</v>
      </c>
      <c r="D24" s="28">
        <v>151521</v>
      </c>
      <c r="E24" s="32" t="s">
        <v>172</v>
      </c>
      <c r="F24" s="33">
        <f t="shared" si="0"/>
        <v>150000</v>
      </c>
      <c r="G24" s="33">
        <v>150000</v>
      </c>
      <c r="H24" s="33">
        <v>0</v>
      </c>
      <c r="I24" s="33">
        <v>0</v>
      </c>
      <c r="J24" s="33">
        <v>0</v>
      </c>
      <c r="K24" s="33">
        <v>0</v>
      </c>
    </row>
    <row r="25" spans="1:11" s="34" customFormat="1" ht="30">
      <c r="A25" s="28" t="s">
        <v>378</v>
      </c>
      <c r="B25" s="28" t="s">
        <v>377</v>
      </c>
      <c r="C25" s="28" t="s">
        <v>347</v>
      </c>
      <c r="D25" s="28">
        <v>151528</v>
      </c>
      <c r="E25" s="32" t="s">
        <v>173</v>
      </c>
      <c r="F25" s="33">
        <f t="shared" si="0"/>
        <v>150000</v>
      </c>
      <c r="G25" s="33">
        <v>150000</v>
      </c>
      <c r="H25" s="33">
        <v>0</v>
      </c>
      <c r="I25" s="33">
        <v>0</v>
      </c>
      <c r="J25" s="33">
        <v>0</v>
      </c>
      <c r="K25" s="33">
        <v>0</v>
      </c>
    </row>
    <row r="26" spans="1:11" s="34" customFormat="1" ht="45">
      <c r="A26" s="28" t="s">
        <v>378</v>
      </c>
      <c r="B26" s="28" t="s">
        <v>377</v>
      </c>
      <c r="C26" s="28" t="s">
        <v>347</v>
      </c>
      <c r="D26" s="28">
        <v>151534</v>
      </c>
      <c r="E26" s="32" t="s">
        <v>175</v>
      </c>
      <c r="F26" s="33">
        <f t="shared" si="0"/>
        <v>100000</v>
      </c>
      <c r="G26" s="33">
        <v>100000</v>
      </c>
      <c r="H26" s="33">
        <v>0</v>
      </c>
      <c r="I26" s="33">
        <v>0</v>
      </c>
      <c r="J26" s="33">
        <v>0</v>
      </c>
      <c r="K26" s="33">
        <v>0</v>
      </c>
    </row>
    <row r="27" spans="1:11" s="34" customFormat="1" ht="60">
      <c r="A27" s="28" t="s">
        <v>379</v>
      </c>
      <c r="B27" s="28" t="s">
        <v>377</v>
      </c>
      <c r="C27" s="28" t="s">
        <v>381</v>
      </c>
      <c r="D27" s="28">
        <v>151068</v>
      </c>
      <c r="E27" s="32" t="s">
        <v>178</v>
      </c>
      <c r="F27" s="33">
        <f t="shared" si="0"/>
        <v>169262</v>
      </c>
      <c r="G27" s="33">
        <v>169262</v>
      </c>
      <c r="H27" s="33">
        <v>0</v>
      </c>
      <c r="I27" s="33">
        <v>0</v>
      </c>
      <c r="J27" s="33">
        <v>0</v>
      </c>
      <c r="K27" s="33">
        <v>0</v>
      </c>
    </row>
    <row r="28" spans="1:11" s="34" customFormat="1" ht="45">
      <c r="A28" s="28" t="s">
        <v>378</v>
      </c>
      <c r="B28" s="28" t="s">
        <v>377</v>
      </c>
      <c r="C28" s="28" t="s">
        <v>381</v>
      </c>
      <c r="D28" s="28">
        <v>151069</v>
      </c>
      <c r="E28" s="32" t="s">
        <v>180</v>
      </c>
      <c r="F28" s="33">
        <f t="shared" si="0"/>
        <v>165821</v>
      </c>
      <c r="G28" s="33">
        <v>165821</v>
      </c>
      <c r="H28" s="33">
        <v>0</v>
      </c>
      <c r="I28" s="33">
        <v>0</v>
      </c>
      <c r="J28" s="33">
        <v>0</v>
      </c>
      <c r="K28" s="33">
        <v>0</v>
      </c>
    </row>
    <row r="29" spans="1:11" s="34" customFormat="1" ht="60">
      <c r="A29" s="28" t="s">
        <v>379</v>
      </c>
      <c r="B29" s="28" t="s">
        <v>377</v>
      </c>
      <c r="C29" s="28" t="s">
        <v>381</v>
      </c>
      <c r="D29" s="28">
        <v>151071</v>
      </c>
      <c r="E29" s="32" t="s">
        <v>182</v>
      </c>
      <c r="F29" s="33">
        <f t="shared" si="0"/>
        <v>165782</v>
      </c>
      <c r="G29" s="33">
        <v>165782</v>
      </c>
      <c r="H29" s="33">
        <v>0</v>
      </c>
      <c r="I29" s="33">
        <v>0</v>
      </c>
      <c r="J29" s="33">
        <v>0</v>
      </c>
      <c r="K29" s="33">
        <v>0</v>
      </c>
    </row>
    <row r="30" spans="1:11" s="34" customFormat="1" ht="45">
      <c r="A30" s="28" t="s">
        <v>378</v>
      </c>
      <c r="B30" s="28" t="s">
        <v>377</v>
      </c>
      <c r="C30" s="28" t="s">
        <v>381</v>
      </c>
      <c r="D30" s="28">
        <v>151072</v>
      </c>
      <c r="E30" s="32" t="s">
        <v>183</v>
      </c>
      <c r="F30" s="33">
        <f t="shared" si="0"/>
        <v>164460</v>
      </c>
      <c r="G30" s="33">
        <v>164460</v>
      </c>
      <c r="H30" s="33">
        <v>0</v>
      </c>
      <c r="I30" s="33">
        <v>0</v>
      </c>
      <c r="J30" s="33">
        <v>0</v>
      </c>
      <c r="K30" s="33">
        <v>0</v>
      </c>
    </row>
    <row r="31" spans="1:11" s="34" customFormat="1" ht="60">
      <c r="A31" s="28" t="s">
        <v>378</v>
      </c>
      <c r="B31" s="28" t="s">
        <v>377</v>
      </c>
      <c r="C31" s="28" t="s">
        <v>381</v>
      </c>
      <c r="D31" s="28">
        <v>151078</v>
      </c>
      <c r="E31" s="32" t="s">
        <v>184</v>
      </c>
      <c r="F31" s="33">
        <f t="shared" si="0"/>
        <v>170000</v>
      </c>
      <c r="G31" s="33">
        <v>170000</v>
      </c>
      <c r="H31" s="33">
        <v>0</v>
      </c>
      <c r="I31" s="33">
        <v>0</v>
      </c>
      <c r="J31" s="33">
        <v>0</v>
      </c>
      <c r="K31" s="33">
        <v>0</v>
      </c>
    </row>
    <row r="32" spans="1:11" s="34" customFormat="1" ht="45">
      <c r="A32" s="28" t="s">
        <v>378</v>
      </c>
      <c r="B32" s="28" t="s">
        <v>377</v>
      </c>
      <c r="C32" s="28" t="s">
        <v>381</v>
      </c>
      <c r="D32" s="28">
        <v>151079</v>
      </c>
      <c r="E32" s="32" t="s">
        <v>186</v>
      </c>
      <c r="F32" s="33">
        <f t="shared" si="0"/>
        <v>163012</v>
      </c>
      <c r="G32" s="33">
        <v>163012</v>
      </c>
      <c r="H32" s="33">
        <v>0</v>
      </c>
      <c r="I32" s="33">
        <v>0</v>
      </c>
      <c r="J32" s="33">
        <v>0</v>
      </c>
      <c r="K32" s="33">
        <v>0</v>
      </c>
    </row>
    <row r="33" spans="1:11" s="34" customFormat="1" ht="60">
      <c r="A33" s="28" t="s">
        <v>378</v>
      </c>
      <c r="B33" s="28" t="s">
        <v>377</v>
      </c>
      <c r="C33" s="28" t="s">
        <v>381</v>
      </c>
      <c r="D33" s="28">
        <v>151080</v>
      </c>
      <c r="E33" s="32" t="s">
        <v>188</v>
      </c>
      <c r="F33" s="33">
        <f t="shared" si="0"/>
        <v>165035</v>
      </c>
      <c r="G33" s="33">
        <v>165035</v>
      </c>
      <c r="H33" s="33">
        <v>0</v>
      </c>
      <c r="I33" s="33">
        <v>0</v>
      </c>
      <c r="J33" s="33">
        <v>0</v>
      </c>
      <c r="K33" s="33">
        <v>0</v>
      </c>
    </row>
    <row r="34" spans="1:11" s="34" customFormat="1" ht="60">
      <c r="A34" s="28" t="s">
        <v>378</v>
      </c>
      <c r="B34" s="28" t="s">
        <v>377</v>
      </c>
      <c r="C34" s="28" t="s">
        <v>381</v>
      </c>
      <c r="D34" s="28">
        <v>151081</v>
      </c>
      <c r="E34" s="32" t="s">
        <v>189</v>
      </c>
      <c r="F34" s="33">
        <f t="shared" si="0"/>
        <v>159269</v>
      </c>
      <c r="G34" s="33">
        <v>159269</v>
      </c>
      <c r="H34" s="33">
        <v>0</v>
      </c>
      <c r="I34" s="33">
        <v>0</v>
      </c>
      <c r="J34" s="33">
        <v>0</v>
      </c>
      <c r="K34" s="33">
        <v>0</v>
      </c>
    </row>
    <row r="35" spans="1:11" s="34" customFormat="1" ht="60">
      <c r="A35" s="28" t="s">
        <v>379</v>
      </c>
      <c r="B35" s="28" t="s">
        <v>377</v>
      </c>
      <c r="C35" s="28" t="s">
        <v>381</v>
      </c>
      <c r="D35" s="28">
        <v>151082</v>
      </c>
      <c r="E35" s="32" t="s">
        <v>190</v>
      </c>
      <c r="F35" s="33">
        <f t="shared" si="0"/>
        <v>162935</v>
      </c>
      <c r="G35" s="33">
        <v>162935</v>
      </c>
      <c r="H35" s="33">
        <v>0</v>
      </c>
      <c r="I35" s="33">
        <v>0</v>
      </c>
      <c r="J35" s="33">
        <v>0</v>
      </c>
      <c r="K35" s="33">
        <v>0</v>
      </c>
    </row>
    <row r="36" spans="1:11" s="34" customFormat="1" ht="75">
      <c r="A36" s="28" t="s">
        <v>378</v>
      </c>
      <c r="B36" s="28" t="s">
        <v>377</v>
      </c>
      <c r="C36" s="28" t="s">
        <v>381</v>
      </c>
      <c r="D36" s="28">
        <v>151098</v>
      </c>
      <c r="E36" s="32" t="s">
        <v>191</v>
      </c>
      <c r="F36" s="33">
        <f t="shared" si="0"/>
        <v>333726</v>
      </c>
      <c r="G36" s="33">
        <v>333726</v>
      </c>
      <c r="H36" s="33">
        <v>0</v>
      </c>
      <c r="I36" s="33">
        <v>0</v>
      </c>
      <c r="J36" s="33">
        <v>0</v>
      </c>
      <c r="K36" s="33">
        <v>0</v>
      </c>
    </row>
    <row r="37" spans="1:11" s="34" customFormat="1" ht="60">
      <c r="A37" s="28" t="s">
        <v>378</v>
      </c>
      <c r="B37" s="28" t="s">
        <v>377</v>
      </c>
      <c r="C37" s="28" t="s">
        <v>352</v>
      </c>
      <c r="D37" s="28">
        <v>151292</v>
      </c>
      <c r="E37" s="32" t="s">
        <v>193</v>
      </c>
      <c r="F37" s="33">
        <f t="shared" si="0"/>
        <v>294980</v>
      </c>
      <c r="G37" s="33">
        <v>294980</v>
      </c>
      <c r="H37" s="33">
        <v>0</v>
      </c>
      <c r="I37" s="33">
        <v>0</v>
      </c>
      <c r="J37" s="33">
        <v>0</v>
      </c>
      <c r="K37" s="33">
        <v>0</v>
      </c>
    </row>
    <row r="38" spans="1:11" s="34" customFormat="1" ht="60">
      <c r="A38" s="28" t="s">
        <v>378</v>
      </c>
      <c r="B38" s="28" t="s">
        <v>377</v>
      </c>
      <c r="C38" s="28" t="s">
        <v>352</v>
      </c>
      <c r="D38" s="28">
        <v>151293</v>
      </c>
      <c r="E38" s="32" t="s">
        <v>194</v>
      </c>
      <c r="F38" s="33">
        <f t="shared" si="0"/>
        <v>248231</v>
      </c>
      <c r="G38" s="33">
        <v>248231</v>
      </c>
      <c r="H38" s="33">
        <v>0</v>
      </c>
      <c r="I38" s="33">
        <v>0</v>
      </c>
      <c r="J38" s="33">
        <v>0</v>
      </c>
      <c r="K38" s="33">
        <v>0</v>
      </c>
    </row>
    <row r="39" spans="1:11" s="34" customFormat="1" ht="45">
      <c r="A39" s="28" t="s">
        <v>378</v>
      </c>
      <c r="B39" s="28" t="s">
        <v>377</v>
      </c>
      <c r="C39" s="28" t="s">
        <v>352</v>
      </c>
      <c r="D39" s="28">
        <v>151294</v>
      </c>
      <c r="E39" s="32" t="s">
        <v>195</v>
      </c>
      <c r="F39" s="33">
        <f t="shared" si="0"/>
        <v>236413</v>
      </c>
      <c r="G39" s="33">
        <v>236413</v>
      </c>
      <c r="H39" s="33">
        <v>0</v>
      </c>
      <c r="I39" s="33">
        <v>0</v>
      </c>
      <c r="J39" s="33">
        <v>0</v>
      </c>
      <c r="K39" s="33">
        <v>0</v>
      </c>
    </row>
    <row r="40" spans="1:11" s="34" customFormat="1" ht="60">
      <c r="A40" s="28" t="s">
        <v>378</v>
      </c>
      <c r="B40" s="28" t="s">
        <v>377</v>
      </c>
      <c r="C40" s="28" t="s">
        <v>352</v>
      </c>
      <c r="D40" s="28">
        <v>151295</v>
      </c>
      <c r="E40" s="32" t="s">
        <v>196</v>
      </c>
      <c r="F40" s="33">
        <f t="shared" si="0"/>
        <v>235827</v>
      </c>
      <c r="G40" s="33">
        <v>235827</v>
      </c>
      <c r="H40" s="33">
        <v>0</v>
      </c>
      <c r="I40" s="33">
        <v>0</v>
      </c>
      <c r="J40" s="33">
        <v>0</v>
      </c>
      <c r="K40" s="33">
        <v>0</v>
      </c>
    </row>
    <row r="41" spans="1:11" s="34" customFormat="1" ht="60">
      <c r="A41" s="28" t="s">
        <v>378</v>
      </c>
      <c r="B41" s="28" t="s">
        <v>377</v>
      </c>
      <c r="C41" s="28" t="s">
        <v>352</v>
      </c>
      <c r="D41" s="28">
        <v>151298</v>
      </c>
      <c r="E41" s="32" t="s">
        <v>197</v>
      </c>
      <c r="F41" s="33">
        <f t="shared" si="0"/>
        <v>240992</v>
      </c>
      <c r="G41" s="33">
        <v>240992</v>
      </c>
      <c r="H41" s="33">
        <v>0</v>
      </c>
      <c r="I41" s="33">
        <v>0</v>
      </c>
      <c r="J41" s="33">
        <v>0</v>
      </c>
      <c r="K41" s="33">
        <v>0</v>
      </c>
    </row>
    <row r="42" spans="1:11" s="34" customFormat="1" ht="90">
      <c r="A42" s="28" t="s">
        <v>378</v>
      </c>
      <c r="B42" s="28" t="s">
        <v>377</v>
      </c>
      <c r="C42" s="28" t="s">
        <v>346</v>
      </c>
      <c r="D42" s="28">
        <v>151594</v>
      </c>
      <c r="E42" s="32" t="s">
        <v>199</v>
      </c>
      <c r="F42" s="33">
        <f t="shared" si="0"/>
        <v>929044</v>
      </c>
      <c r="G42" s="33">
        <v>929044</v>
      </c>
      <c r="H42" s="33">
        <v>0</v>
      </c>
      <c r="I42" s="33">
        <v>0</v>
      </c>
      <c r="J42" s="33">
        <v>0</v>
      </c>
      <c r="K42" s="33">
        <v>0</v>
      </c>
    </row>
    <row r="43" spans="1:11" s="34" customFormat="1" ht="75">
      <c r="A43" s="28" t="s">
        <v>378</v>
      </c>
      <c r="B43" s="28" t="s">
        <v>377</v>
      </c>
      <c r="C43" s="28" t="s">
        <v>346</v>
      </c>
      <c r="D43" s="28">
        <v>151608</v>
      </c>
      <c r="E43" s="32" t="s">
        <v>200</v>
      </c>
      <c r="F43" s="33">
        <f t="shared" si="0"/>
        <v>898806</v>
      </c>
      <c r="G43" s="33">
        <v>898806</v>
      </c>
      <c r="H43" s="33">
        <v>0</v>
      </c>
      <c r="I43" s="33">
        <v>0</v>
      </c>
      <c r="J43" s="33">
        <v>0</v>
      </c>
      <c r="K43" s="33">
        <v>0</v>
      </c>
    </row>
    <row r="44" spans="1:11" s="34" customFormat="1" ht="45">
      <c r="A44" s="28" t="s">
        <v>378</v>
      </c>
      <c r="B44" s="28" t="s">
        <v>377</v>
      </c>
      <c r="C44" s="28" t="s">
        <v>346</v>
      </c>
      <c r="D44" s="28">
        <v>151611</v>
      </c>
      <c r="E44" s="32" t="s">
        <v>201</v>
      </c>
      <c r="F44" s="33">
        <f t="shared" si="0"/>
        <v>743235</v>
      </c>
      <c r="G44" s="33">
        <v>743235</v>
      </c>
      <c r="H44" s="33">
        <v>0</v>
      </c>
      <c r="I44" s="33">
        <v>0</v>
      </c>
      <c r="J44" s="33">
        <v>0</v>
      </c>
      <c r="K44" s="33">
        <v>0</v>
      </c>
    </row>
    <row r="45" spans="1:11" s="34" customFormat="1" ht="60">
      <c r="A45" s="28" t="s">
        <v>378</v>
      </c>
      <c r="B45" s="28" t="s">
        <v>377</v>
      </c>
      <c r="C45" s="28" t="s">
        <v>346</v>
      </c>
      <c r="D45" s="28">
        <v>151638</v>
      </c>
      <c r="E45" s="32" t="s">
        <v>202</v>
      </c>
      <c r="F45" s="33">
        <f t="shared" si="0"/>
        <v>278716</v>
      </c>
      <c r="G45" s="33">
        <v>278716</v>
      </c>
      <c r="H45" s="33">
        <v>0</v>
      </c>
      <c r="I45" s="33">
        <v>0</v>
      </c>
      <c r="J45" s="33">
        <v>0</v>
      </c>
      <c r="K45" s="33">
        <v>0</v>
      </c>
    </row>
    <row r="46" spans="1:11" s="34" customFormat="1" ht="45">
      <c r="A46" s="28" t="s">
        <v>378</v>
      </c>
      <c r="B46" s="28" t="s">
        <v>377</v>
      </c>
      <c r="C46" s="28" t="s">
        <v>355</v>
      </c>
      <c r="D46" s="28">
        <v>151473</v>
      </c>
      <c r="E46" s="32" t="s">
        <v>205</v>
      </c>
      <c r="F46" s="33">
        <f t="shared" si="0"/>
        <v>132000</v>
      </c>
      <c r="G46" s="33">
        <v>132000</v>
      </c>
      <c r="H46" s="33">
        <v>0</v>
      </c>
      <c r="I46" s="33">
        <v>0</v>
      </c>
      <c r="J46" s="33">
        <v>0</v>
      </c>
      <c r="K46" s="33">
        <v>0</v>
      </c>
    </row>
    <row r="47" spans="1:11" s="34" customFormat="1" ht="45">
      <c r="A47" s="28" t="s">
        <v>378</v>
      </c>
      <c r="B47" s="28" t="s">
        <v>377</v>
      </c>
      <c r="C47" s="28" t="s">
        <v>355</v>
      </c>
      <c r="D47" s="28">
        <v>151476</v>
      </c>
      <c r="E47" s="32" t="s">
        <v>206</v>
      </c>
      <c r="F47" s="33">
        <f t="shared" si="0"/>
        <v>128000</v>
      </c>
      <c r="G47" s="33">
        <v>128000</v>
      </c>
      <c r="H47" s="33">
        <v>0</v>
      </c>
      <c r="I47" s="33">
        <v>0</v>
      </c>
      <c r="J47" s="33">
        <v>0</v>
      </c>
      <c r="K47" s="33">
        <v>0</v>
      </c>
    </row>
    <row r="48" spans="1:11" s="34" customFormat="1" ht="60">
      <c r="A48" s="28" t="s">
        <v>378</v>
      </c>
      <c r="B48" s="28" t="s">
        <v>377</v>
      </c>
      <c r="C48" s="28" t="s">
        <v>356</v>
      </c>
      <c r="D48" s="28">
        <v>151210</v>
      </c>
      <c r="E48" s="32" t="s">
        <v>217</v>
      </c>
      <c r="F48" s="33">
        <f t="shared" si="0"/>
        <v>554990</v>
      </c>
      <c r="G48" s="33">
        <v>554990</v>
      </c>
      <c r="H48" s="33">
        <v>0</v>
      </c>
      <c r="I48" s="33">
        <v>0</v>
      </c>
      <c r="J48" s="33">
        <v>0</v>
      </c>
      <c r="K48" s="33">
        <v>0</v>
      </c>
    </row>
    <row r="49" spans="1:11" s="34" customFormat="1" ht="60">
      <c r="A49" s="28" t="s">
        <v>378</v>
      </c>
      <c r="B49" s="28" t="s">
        <v>377</v>
      </c>
      <c r="C49" s="28" t="s">
        <v>356</v>
      </c>
      <c r="D49" s="28">
        <v>151213</v>
      </c>
      <c r="E49" s="32" t="s">
        <v>218</v>
      </c>
      <c r="F49" s="33">
        <f t="shared" si="0"/>
        <v>555000</v>
      </c>
      <c r="G49" s="33">
        <v>555000</v>
      </c>
      <c r="H49" s="33">
        <v>0</v>
      </c>
      <c r="I49" s="33">
        <v>0</v>
      </c>
      <c r="J49" s="33">
        <v>0</v>
      </c>
      <c r="K49" s="33">
        <v>0</v>
      </c>
    </row>
    <row r="50" spans="1:11" s="34" customFormat="1" ht="60">
      <c r="A50" s="28" t="s">
        <v>378</v>
      </c>
      <c r="B50" s="28" t="s">
        <v>377</v>
      </c>
      <c r="C50" s="28" t="s">
        <v>356</v>
      </c>
      <c r="D50" s="28">
        <v>151219</v>
      </c>
      <c r="E50" s="32" t="s">
        <v>219</v>
      </c>
      <c r="F50" s="33">
        <f t="shared" si="0"/>
        <v>700000</v>
      </c>
      <c r="G50" s="33">
        <v>700000</v>
      </c>
      <c r="H50" s="33">
        <v>0</v>
      </c>
      <c r="I50" s="33">
        <v>0</v>
      </c>
      <c r="J50" s="33">
        <v>0</v>
      </c>
      <c r="K50" s="33">
        <v>0</v>
      </c>
    </row>
    <row r="51" spans="1:11" s="34" customFormat="1" ht="45">
      <c r="A51" s="28" t="s">
        <v>378</v>
      </c>
      <c r="B51" s="28" t="s">
        <v>377</v>
      </c>
      <c r="C51" s="28" t="s">
        <v>359</v>
      </c>
      <c r="D51" s="28">
        <v>151474</v>
      </c>
      <c r="E51" s="32" t="s">
        <v>222</v>
      </c>
      <c r="F51" s="33">
        <f t="shared" si="0"/>
        <v>178932</v>
      </c>
      <c r="G51" s="33">
        <v>178932</v>
      </c>
      <c r="H51" s="33">
        <v>0</v>
      </c>
      <c r="I51" s="33">
        <v>0</v>
      </c>
      <c r="J51" s="33">
        <v>0</v>
      </c>
      <c r="K51" s="33">
        <v>0</v>
      </c>
    </row>
    <row r="52" spans="1:11" s="34" customFormat="1" ht="45">
      <c r="A52" s="28" t="s">
        <v>378</v>
      </c>
      <c r="B52" s="28" t="s">
        <v>377</v>
      </c>
      <c r="C52" s="28" t="s">
        <v>359</v>
      </c>
      <c r="D52" s="28">
        <v>151511</v>
      </c>
      <c r="E52" s="32" t="s">
        <v>223</v>
      </c>
      <c r="F52" s="33">
        <f t="shared" si="0"/>
        <v>178884</v>
      </c>
      <c r="G52" s="33">
        <v>178884</v>
      </c>
      <c r="H52" s="33">
        <v>0</v>
      </c>
      <c r="I52" s="33">
        <v>0</v>
      </c>
      <c r="J52" s="33">
        <v>0</v>
      </c>
      <c r="K52" s="33">
        <v>0</v>
      </c>
    </row>
    <row r="53" spans="1:11" s="34" customFormat="1" ht="45">
      <c r="A53" s="28" t="s">
        <v>378</v>
      </c>
      <c r="B53" s="28" t="s">
        <v>377</v>
      </c>
      <c r="C53" s="28" t="s">
        <v>359</v>
      </c>
      <c r="D53" s="28">
        <v>151543</v>
      </c>
      <c r="E53" s="32" t="s">
        <v>226</v>
      </c>
      <c r="F53" s="33">
        <f t="shared" si="0"/>
        <v>168390</v>
      </c>
      <c r="G53" s="33">
        <v>168390</v>
      </c>
      <c r="H53" s="33">
        <v>0</v>
      </c>
      <c r="I53" s="33">
        <v>0</v>
      </c>
      <c r="J53" s="33">
        <v>0</v>
      </c>
      <c r="K53" s="33">
        <v>0</v>
      </c>
    </row>
    <row r="54" spans="1:11" s="34" customFormat="1" ht="45">
      <c r="A54" s="28" t="s">
        <v>378</v>
      </c>
      <c r="B54" s="28" t="s">
        <v>377</v>
      </c>
      <c r="C54" s="28" t="s">
        <v>359</v>
      </c>
      <c r="D54" s="28">
        <v>151555</v>
      </c>
      <c r="E54" s="32" t="s">
        <v>227</v>
      </c>
      <c r="F54" s="33">
        <f t="shared" si="0"/>
        <v>154866</v>
      </c>
      <c r="G54" s="33">
        <v>154866</v>
      </c>
      <c r="H54" s="33">
        <v>0</v>
      </c>
      <c r="I54" s="33">
        <v>0</v>
      </c>
      <c r="J54" s="33">
        <v>0</v>
      </c>
      <c r="K54" s="33">
        <v>0</v>
      </c>
    </row>
    <row r="55" spans="1:11" s="34" customFormat="1" ht="75">
      <c r="A55" s="28" t="s">
        <v>378</v>
      </c>
      <c r="B55" s="28" t="s">
        <v>377</v>
      </c>
      <c r="C55" s="28" t="s">
        <v>354</v>
      </c>
      <c r="D55" s="28">
        <v>151542</v>
      </c>
      <c r="E55" s="32" t="s">
        <v>230</v>
      </c>
      <c r="F55" s="33">
        <f t="shared" si="0"/>
        <v>370000</v>
      </c>
      <c r="G55" s="33">
        <v>370000</v>
      </c>
      <c r="H55" s="33">
        <v>0</v>
      </c>
      <c r="I55" s="33">
        <v>0</v>
      </c>
      <c r="J55" s="33">
        <v>0</v>
      </c>
      <c r="K55" s="33">
        <v>0</v>
      </c>
    </row>
    <row r="56" spans="1:11" s="34" customFormat="1" ht="75">
      <c r="A56" s="28" t="s">
        <v>378</v>
      </c>
      <c r="B56" s="28" t="s">
        <v>377</v>
      </c>
      <c r="C56" s="28" t="s">
        <v>354</v>
      </c>
      <c r="D56" s="28">
        <v>151561</v>
      </c>
      <c r="E56" s="32" t="s">
        <v>232</v>
      </c>
      <c r="F56" s="33">
        <f t="shared" si="0"/>
        <v>307500</v>
      </c>
      <c r="G56" s="33">
        <v>307500</v>
      </c>
      <c r="H56" s="33">
        <v>0</v>
      </c>
      <c r="I56" s="33">
        <v>0</v>
      </c>
      <c r="J56" s="33">
        <v>0</v>
      </c>
      <c r="K56" s="33">
        <v>0</v>
      </c>
    </row>
    <row r="57" spans="1:11" s="34" customFormat="1" ht="75">
      <c r="A57" s="28" t="s">
        <v>378</v>
      </c>
      <c r="B57" s="28" t="s">
        <v>377</v>
      </c>
      <c r="C57" s="28" t="s">
        <v>354</v>
      </c>
      <c r="D57" s="28">
        <v>151569</v>
      </c>
      <c r="E57" s="32" t="s">
        <v>233</v>
      </c>
      <c r="F57" s="33">
        <f t="shared" si="0"/>
        <v>370000</v>
      </c>
      <c r="G57" s="33">
        <v>370000</v>
      </c>
      <c r="H57" s="33">
        <v>0</v>
      </c>
      <c r="I57" s="33">
        <v>0</v>
      </c>
      <c r="J57" s="33">
        <v>0</v>
      </c>
      <c r="K57" s="33">
        <v>0</v>
      </c>
    </row>
    <row r="58" spans="1:11" s="34" customFormat="1" ht="30">
      <c r="A58" s="28" t="s">
        <v>378</v>
      </c>
      <c r="B58" s="28" t="s">
        <v>377</v>
      </c>
      <c r="C58" s="28" t="s">
        <v>348</v>
      </c>
      <c r="D58" s="28">
        <v>151757</v>
      </c>
      <c r="E58" s="32" t="s">
        <v>236</v>
      </c>
      <c r="F58" s="33">
        <f t="shared" si="0"/>
        <v>350000</v>
      </c>
      <c r="G58" s="33">
        <v>350000</v>
      </c>
      <c r="H58" s="33">
        <v>0</v>
      </c>
      <c r="I58" s="33">
        <v>0</v>
      </c>
      <c r="J58" s="33">
        <v>0</v>
      </c>
      <c r="K58" s="33">
        <v>0</v>
      </c>
    </row>
    <row r="59" spans="1:11" s="34" customFormat="1" ht="30">
      <c r="A59" s="28" t="s">
        <v>378</v>
      </c>
      <c r="B59" s="28" t="s">
        <v>377</v>
      </c>
      <c r="C59" s="28" t="s">
        <v>348</v>
      </c>
      <c r="D59" s="28">
        <v>151762</v>
      </c>
      <c r="E59" s="32" t="s">
        <v>237</v>
      </c>
      <c r="F59" s="33">
        <f t="shared" si="0"/>
        <v>350000</v>
      </c>
      <c r="G59" s="33">
        <v>350000</v>
      </c>
      <c r="H59" s="33">
        <v>0</v>
      </c>
      <c r="I59" s="33">
        <v>0</v>
      </c>
      <c r="J59" s="33">
        <v>0</v>
      </c>
      <c r="K59" s="33">
        <v>0</v>
      </c>
    </row>
    <row r="60" spans="1:11" s="34" customFormat="1" ht="45">
      <c r="A60" s="28" t="s">
        <v>378</v>
      </c>
      <c r="B60" s="28" t="s">
        <v>377</v>
      </c>
      <c r="C60" s="28" t="s">
        <v>348</v>
      </c>
      <c r="D60" s="28">
        <v>151881</v>
      </c>
      <c r="E60" s="32" t="s">
        <v>238</v>
      </c>
      <c r="F60" s="33">
        <f t="shared" si="0"/>
        <v>230000</v>
      </c>
      <c r="G60" s="33">
        <v>230000</v>
      </c>
      <c r="H60" s="33">
        <v>0</v>
      </c>
      <c r="I60" s="33">
        <v>0</v>
      </c>
      <c r="J60" s="33">
        <v>0</v>
      </c>
      <c r="K60" s="33">
        <v>0</v>
      </c>
    </row>
    <row r="61" spans="1:11" s="34" customFormat="1" ht="45">
      <c r="A61" s="28" t="s">
        <v>378</v>
      </c>
      <c r="B61" s="28" t="s">
        <v>377</v>
      </c>
      <c r="C61" s="28" t="s">
        <v>348</v>
      </c>
      <c r="D61" s="28">
        <v>151888</v>
      </c>
      <c r="E61" s="32" t="s">
        <v>239</v>
      </c>
      <c r="F61" s="33">
        <f t="shared" si="0"/>
        <v>230000</v>
      </c>
      <c r="G61" s="33">
        <v>230000</v>
      </c>
      <c r="H61" s="33">
        <v>0</v>
      </c>
      <c r="I61" s="33">
        <v>0</v>
      </c>
      <c r="J61" s="33">
        <v>0</v>
      </c>
      <c r="K61" s="33">
        <v>0</v>
      </c>
    </row>
    <row r="62" spans="1:11" s="34" customFormat="1" ht="60">
      <c r="A62" s="28" t="s">
        <v>378</v>
      </c>
      <c r="B62" s="28" t="s">
        <v>377</v>
      </c>
      <c r="C62" s="28" t="s">
        <v>360</v>
      </c>
      <c r="D62" s="28">
        <v>151803</v>
      </c>
      <c r="E62" s="32" t="s">
        <v>242</v>
      </c>
      <c r="F62" s="33">
        <f t="shared" si="0"/>
        <v>504706</v>
      </c>
      <c r="G62" s="33">
        <v>504706</v>
      </c>
      <c r="H62" s="33">
        <v>0</v>
      </c>
      <c r="I62" s="33">
        <v>0</v>
      </c>
      <c r="J62" s="33">
        <v>0</v>
      </c>
      <c r="K62" s="33">
        <v>0</v>
      </c>
    </row>
    <row r="63" spans="1:11" s="34" customFormat="1" ht="45">
      <c r="A63" s="28" t="s">
        <v>378</v>
      </c>
      <c r="B63" s="28" t="s">
        <v>377</v>
      </c>
      <c r="C63" s="28" t="s">
        <v>360</v>
      </c>
      <c r="D63" s="28">
        <v>151808</v>
      </c>
      <c r="E63" s="32" t="s">
        <v>244</v>
      </c>
      <c r="F63" s="33">
        <f t="shared" si="0"/>
        <v>175334</v>
      </c>
      <c r="G63" s="33">
        <v>175334</v>
      </c>
      <c r="H63" s="33">
        <v>0</v>
      </c>
      <c r="I63" s="33">
        <v>0</v>
      </c>
      <c r="J63" s="33">
        <v>0</v>
      </c>
      <c r="K63" s="33">
        <v>0</v>
      </c>
    </row>
    <row r="64" spans="1:11" s="34" customFormat="1" ht="45">
      <c r="A64" s="28" t="s">
        <v>378</v>
      </c>
      <c r="B64" s="28" t="s">
        <v>377</v>
      </c>
      <c r="C64" s="28" t="s">
        <v>360</v>
      </c>
      <c r="D64" s="28">
        <v>151815</v>
      </c>
      <c r="E64" s="32" t="s">
        <v>245</v>
      </c>
      <c r="F64" s="33">
        <f t="shared" si="0"/>
        <v>181021</v>
      </c>
      <c r="G64" s="33">
        <v>181021</v>
      </c>
      <c r="H64" s="33">
        <v>0</v>
      </c>
      <c r="I64" s="33">
        <v>0</v>
      </c>
      <c r="J64" s="33">
        <v>0</v>
      </c>
      <c r="K64" s="33">
        <v>0</v>
      </c>
    </row>
    <row r="65" spans="1:11" s="34" customFormat="1" ht="60">
      <c r="A65" s="28" t="s">
        <v>378</v>
      </c>
      <c r="B65" s="28" t="s">
        <v>377</v>
      </c>
      <c r="C65" s="28" t="s">
        <v>360</v>
      </c>
      <c r="D65" s="28">
        <v>151817</v>
      </c>
      <c r="E65" s="32" t="s">
        <v>246</v>
      </c>
      <c r="F65" s="33">
        <f t="shared" si="0"/>
        <v>614087</v>
      </c>
      <c r="G65" s="33">
        <v>614087</v>
      </c>
      <c r="H65" s="33">
        <v>0</v>
      </c>
      <c r="I65" s="33">
        <v>0</v>
      </c>
      <c r="J65" s="33">
        <v>0</v>
      </c>
      <c r="K65" s="33">
        <v>0</v>
      </c>
    </row>
    <row r="66" spans="1:11" s="34" customFormat="1" ht="45">
      <c r="A66" s="28" t="s">
        <v>378</v>
      </c>
      <c r="B66" s="28" t="s">
        <v>377</v>
      </c>
      <c r="C66" s="28" t="s">
        <v>360</v>
      </c>
      <c r="D66" s="28">
        <v>151819</v>
      </c>
      <c r="E66" s="32" t="s">
        <v>247</v>
      </c>
      <c r="F66" s="33">
        <f t="shared" si="0"/>
        <v>432438</v>
      </c>
      <c r="G66" s="33">
        <v>432438</v>
      </c>
      <c r="H66" s="33">
        <v>0</v>
      </c>
      <c r="I66" s="33">
        <v>0</v>
      </c>
      <c r="J66" s="33">
        <v>0</v>
      </c>
      <c r="K66" s="33">
        <v>0</v>
      </c>
    </row>
    <row r="67" spans="1:11" s="34" customFormat="1" ht="60">
      <c r="A67" s="28" t="s">
        <v>378</v>
      </c>
      <c r="B67" s="28" t="s">
        <v>377</v>
      </c>
      <c r="C67" s="28" t="s">
        <v>360</v>
      </c>
      <c r="D67" s="28">
        <v>151823</v>
      </c>
      <c r="E67" s="32" t="s">
        <v>248</v>
      </c>
      <c r="F67" s="33">
        <f t="shared" si="0"/>
        <v>381555</v>
      </c>
      <c r="G67" s="33">
        <v>381555</v>
      </c>
      <c r="H67" s="33">
        <v>0</v>
      </c>
      <c r="I67" s="33">
        <v>0</v>
      </c>
      <c r="J67" s="33">
        <v>0</v>
      </c>
      <c r="K67" s="33">
        <v>0</v>
      </c>
    </row>
    <row r="68" spans="1:11" s="34" customFormat="1" ht="60">
      <c r="A68" s="28" t="s">
        <v>378</v>
      </c>
      <c r="B68" s="28" t="s">
        <v>377</v>
      </c>
      <c r="C68" s="28" t="s">
        <v>360</v>
      </c>
      <c r="D68" s="28">
        <v>151826</v>
      </c>
      <c r="E68" s="32" t="s">
        <v>249</v>
      </c>
      <c r="F68" s="33">
        <f t="shared" si="0"/>
        <v>456129</v>
      </c>
      <c r="G68" s="33">
        <v>456129</v>
      </c>
      <c r="H68" s="33">
        <v>0</v>
      </c>
      <c r="I68" s="33">
        <v>0</v>
      </c>
      <c r="J68" s="33">
        <v>0</v>
      </c>
      <c r="K68" s="33">
        <v>0</v>
      </c>
    </row>
    <row r="69" spans="1:11" s="34" customFormat="1" ht="60">
      <c r="A69" s="28" t="s">
        <v>378</v>
      </c>
      <c r="B69" s="28" t="s">
        <v>377</v>
      </c>
      <c r="C69" s="28" t="s">
        <v>360</v>
      </c>
      <c r="D69" s="28">
        <v>151833</v>
      </c>
      <c r="E69" s="32" t="s">
        <v>250</v>
      </c>
      <c r="F69" s="33">
        <f t="shared" si="0"/>
        <v>214389</v>
      </c>
      <c r="G69" s="33">
        <v>214389</v>
      </c>
      <c r="H69" s="33">
        <v>0</v>
      </c>
      <c r="I69" s="33">
        <v>0</v>
      </c>
      <c r="J69" s="33">
        <v>0</v>
      </c>
      <c r="K69" s="33">
        <v>0</v>
      </c>
    </row>
    <row r="70" spans="1:11" s="23" customFormat="1" ht="15">
      <c r="A70" s="30"/>
      <c r="B70" s="30"/>
      <c r="C70" s="30"/>
      <c r="D70" s="30"/>
      <c r="E70" s="35" t="s">
        <v>383</v>
      </c>
      <c r="F70" s="36">
        <f aca="true" t="shared" si="1" ref="F70:K70">SUM(F8:F69)</f>
        <v>18929425</v>
      </c>
      <c r="G70" s="36">
        <f t="shared" si="1"/>
        <v>18929425</v>
      </c>
      <c r="H70" s="36">
        <f t="shared" si="1"/>
        <v>0</v>
      </c>
      <c r="I70" s="36">
        <f t="shared" si="1"/>
        <v>0</v>
      </c>
      <c r="J70" s="36">
        <f t="shared" si="1"/>
        <v>0</v>
      </c>
      <c r="K70" s="36">
        <f t="shared" si="1"/>
        <v>0</v>
      </c>
    </row>
    <row r="71" spans="1:11" ht="15">
      <c r="A71" s="29"/>
      <c r="B71" s="29"/>
      <c r="C71" s="29"/>
      <c r="D71" s="29"/>
      <c r="E71" s="37"/>
      <c r="F71" s="38"/>
      <c r="G71" s="38"/>
      <c r="H71" s="38"/>
      <c r="I71" s="38"/>
      <c r="J71" s="38"/>
      <c r="K71" s="38"/>
    </row>
    <row r="72" spans="1:11" ht="15">
      <c r="A72" s="29"/>
      <c r="B72" s="29"/>
      <c r="C72" s="29"/>
      <c r="D72" s="29"/>
      <c r="E72" s="37"/>
      <c r="F72" s="38"/>
      <c r="G72" s="38"/>
      <c r="H72" s="38"/>
      <c r="I72" s="38"/>
      <c r="J72" s="38"/>
      <c r="K72" s="38"/>
    </row>
    <row r="73" spans="1:11" ht="15">
      <c r="A73" s="24" t="s">
        <v>382</v>
      </c>
      <c r="B73" s="22"/>
      <c r="C73" s="22"/>
      <c r="D73" s="22"/>
      <c r="E73" s="23"/>
      <c r="F73" s="23"/>
      <c r="G73" s="23"/>
      <c r="H73" s="23"/>
      <c r="I73" s="23"/>
      <c r="J73" s="23"/>
      <c r="K73" s="23"/>
    </row>
    <row r="74" spans="1:11" ht="45">
      <c r="A74" s="25" t="s">
        <v>366</v>
      </c>
      <c r="B74" s="25" t="s">
        <v>367</v>
      </c>
      <c r="C74" s="25" t="s">
        <v>368</v>
      </c>
      <c r="D74" s="25" t="s">
        <v>369</v>
      </c>
      <c r="E74" s="25" t="s">
        <v>370</v>
      </c>
      <c r="F74" s="26" t="s">
        <v>371</v>
      </c>
      <c r="G74" s="26" t="s">
        <v>372</v>
      </c>
      <c r="H74" s="26" t="s">
        <v>373</v>
      </c>
      <c r="I74" s="26" t="s">
        <v>374</v>
      </c>
      <c r="J74" s="26" t="s">
        <v>375</v>
      </c>
      <c r="K74" s="26" t="s">
        <v>376</v>
      </c>
    </row>
    <row r="75" spans="1:11" s="34" customFormat="1" ht="45">
      <c r="A75" s="28" t="s">
        <v>384</v>
      </c>
      <c r="B75" s="28" t="s">
        <v>377</v>
      </c>
      <c r="C75" s="28" t="s">
        <v>357</v>
      </c>
      <c r="D75" s="28">
        <v>154541</v>
      </c>
      <c r="E75" s="32" t="s">
        <v>159</v>
      </c>
      <c r="F75" s="33">
        <f>SUM(G75:K75)</f>
        <v>147000</v>
      </c>
      <c r="G75" s="33">
        <v>147000</v>
      </c>
      <c r="H75" s="33">
        <v>0</v>
      </c>
      <c r="I75" s="33">
        <v>0</v>
      </c>
      <c r="J75" s="33">
        <v>0</v>
      </c>
      <c r="K75" s="33">
        <v>0</v>
      </c>
    </row>
    <row r="76" spans="1:11" s="34" customFormat="1" ht="45">
      <c r="A76" s="28" t="s">
        <v>384</v>
      </c>
      <c r="B76" s="28" t="s">
        <v>385</v>
      </c>
      <c r="C76" s="28" t="s">
        <v>347</v>
      </c>
      <c r="D76" s="28">
        <v>151515</v>
      </c>
      <c r="E76" s="32" t="s">
        <v>162</v>
      </c>
      <c r="F76" s="33">
        <f aca="true" t="shared" si="2" ref="F76:F81">SUM(G76:K76)</f>
        <v>109000</v>
      </c>
      <c r="G76" s="33">
        <v>109000</v>
      </c>
      <c r="H76" s="33">
        <v>0</v>
      </c>
      <c r="I76" s="33">
        <v>0</v>
      </c>
      <c r="J76" s="33">
        <v>0</v>
      </c>
      <c r="K76" s="33">
        <v>0</v>
      </c>
    </row>
    <row r="77" spans="1:11" s="34" customFormat="1" ht="30">
      <c r="A77" s="28" t="s">
        <v>384</v>
      </c>
      <c r="B77" s="28" t="s">
        <v>377</v>
      </c>
      <c r="C77" s="28" t="s">
        <v>355</v>
      </c>
      <c r="D77" s="28">
        <v>151485</v>
      </c>
      <c r="E77" s="32" t="s">
        <v>209</v>
      </c>
      <c r="F77" s="33">
        <f t="shared" si="2"/>
        <v>135000</v>
      </c>
      <c r="G77" s="33">
        <v>135000</v>
      </c>
      <c r="H77" s="33">
        <v>0</v>
      </c>
      <c r="I77" s="33">
        <v>0</v>
      </c>
      <c r="J77" s="33">
        <v>0</v>
      </c>
      <c r="K77" s="33">
        <v>0</v>
      </c>
    </row>
    <row r="78" spans="1:11" s="34" customFormat="1" ht="30">
      <c r="A78" s="28" t="s">
        <v>384</v>
      </c>
      <c r="B78" s="28" t="s">
        <v>377</v>
      </c>
      <c r="C78" s="28" t="s">
        <v>355</v>
      </c>
      <c r="D78" s="28">
        <v>151492</v>
      </c>
      <c r="E78" s="32" t="s">
        <v>213</v>
      </c>
      <c r="F78" s="33">
        <f t="shared" si="2"/>
        <v>130000</v>
      </c>
      <c r="G78" s="33">
        <v>130000</v>
      </c>
      <c r="H78" s="33">
        <v>0</v>
      </c>
      <c r="I78" s="33">
        <v>0</v>
      </c>
      <c r="J78" s="33">
        <v>0</v>
      </c>
      <c r="K78" s="33">
        <v>0</v>
      </c>
    </row>
    <row r="79" spans="1:11" s="34" customFormat="1" ht="30">
      <c r="A79" s="28" t="s">
        <v>384</v>
      </c>
      <c r="B79" s="28" t="s">
        <v>377</v>
      </c>
      <c r="C79" s="28" t="s">
        <v>359</v>
      </c>
      <c r="D79" s="28">
        <v>151529</v>
      </c>
      <c r="E79" s="32" t="s">
        <v>224</v>
      </c>
      <c r="F79" s="33">
        <f t="shared" si="2"/>
        <v>148926</v>
      </c>
      <c r="G79" s="33">
        <v>148926</v>
      </c>
      <c r="H79" s="33">
        <v>0</v>
      </c>
      <c r="I79" s="33">
        <v>0</v>
      </c>
      <c r="J79" s="33">
        <v>0</v>
      </c>
      <c r="K79" s="33">
        <v>0</v>
      </c>
    </row>
    <row r="80" spans="1:11" s="34" customFormat="1" ht="45">
      <c r="A80" s="28" t="s">
        <v>384</v>
      </c>
      <c r="B80" s="28" t="s">
        <v>377</v>
      </c>
      <c r="C80" s="28" t="s">
        <v>359</v>
      </c>
      <c r="D80" s="28">
        <v>151538</v>
      </c>
      <c r="E80" s="32" t="s">
        <v>225</v>
      </c>
      <c r="F80" s="33">
        <f t="shared" si="2"/>
        <v>160000</v>
      </c>
      <c r="G80" s="33">
        <v>160000</v>
      </c>
      <c r="H80" s="33">
        <v>0</v>
      </c>
      <c r="I80" s="33">
        <v>0</v>
      </c>
      <c r="J80" s="33">
        <v>0</v>
      </c>
      <c r="K80" s="33">
        <v>0</v>
      </c>
    </row>
    <row r="81" spans="1:11" s="34" customFormat="1" ht="45">
      <c r="A81" s="28" t="s">
        <v>384</v>
      </c>
      <c r="B81" s="28" t="s">
        <v>385</v>
      </c>
      <c r="C81" s="28" t="s">
        <v>348</v>
      </c>
      <c r="D81" s="28">
        <v>151906</v>
      </c>
      <c r="E81" s="32" t="s">
        <v>235</v>
      </c>
      <c r="F81" s="33">
        <f t="shared" si="2"/>
        <v>269451</v>
      </c>
      <c r="G81" s="33">
        <v>269451</v>
      </c>
      <c r="H81" s="33">
        <v>0</v>
      </c>
      <c r="I81" s="33">
        <v>0</v>
      </c>
      <c r="J81" s="33">
        <v>0</v>
      </c>
      <c r="K81" s="33">
        <v>0</v>
      </c>
    </row>
    <row r="82" spans="1:11" s="34" customFormat="1" ht="45">
      <c r="A82" s="28" t="s">
        <v>384</v>
      </c>
      <c r="B82" s="28" t="s">
        <v>385</v>
      </c>
      <c r="C82" s="28" t="s">
        <v>380</v>
      </c>
      <c r="D82" s="28">
        <v>151666</v>
      </c>
      <c r="E82" s="32" t="s">
        <v>136</v>
      </c>
      <c r="F82" s="33">
        <v>52064</v>
      </c>
      <c r="G82" s="33">
        <v>52064</v>
      </c>
      <c r="H82" s="33">
        <v>0</v>
      </c>
      <c r="I82" s="33">
        <v>0</v>
      </c>
      <c r="J82" s="33">
        <v>0</v>
      </c>
      <c r="K82" s="33">
        <v>0</v>
      </c>
    </row>
    <row r="83" spans="1:11" s="34" customFormat="1" ht="45">
      <c r="A83" s="28" t="s">
        <v>384</v>
      </c>
      <c r="B83" s="28" t="s">
        <v>385</v>
      </c>
      <c r="C83" s="28" t="s">
        <v>357</v>
      </c>
      <c r="D83" s="28">
        <v>151527</v>
      </c>
      <c r="E83" s="32" t="s">
        <v>152</v>
      </c>
      <c r="F83" s="33">
        <v>220000</v>
      </c>
      <c r="G83" s="33">
        <v>195556</v>
      </c>
      <c r="H83" s="33">
        <v>24444</v>
      </c>
      <c r="I83" s="33">
        <v>0</v>
      </c>
      <c r="J83" s="33">
        <v>0</v>
      </c>
      <c r="K83" s="33">
        <v>0</v>
      </c>
    </row>
    <row r="84" spans="1:11" s="34" customFormat="1" ht="45">
      <c r="A84" s="28" t="s">
        <v>384</v>
      </c>
      <c r="B84" s="28" t="s">
        <v>385</v>
      </c>
      <c r="C84" s="28" t="s">
        <v>381</v>
      </c>
      <c r="D84" s="28">
        <v>151083</v>
      </c>
      <c r="E84" s="32" t="s">
        <v>177</v>
      </c>
      <c r="F84" s="33">
        <v>276000</v>
      </c>
      <c r="G84" s="33">
        <v>276000</v>
      </c>
      <c r="H84" s="33">
        <v>0</v>
      </c>
      <c r="I84" s="33">
        <v>0</v>
      </c>
      <c r="J84" s="33">
        <v>0</v>
      </c>
      <c r="K84" s="33">
        <v>0</v>
      </c>
    </row>
    <row r="85" spans="1:11" s="34" customFormat="1" ht="30">
      <c r="A85" s="28" t="s">
        <v>384</v>
      </c>
      <c r="B85" s="28" t="s">
        <v>377</v>
      </c>
      <c r="C85" s="28" t="s">
        <v>355</v>
      </c>
      <c r="D85" s="28">
        <v>151380</v>
      </c>
      <c r="E85" s="32" t="s">
        <v>204</v>
      </c>
      <c r="F85" s="33">
        <v>125000</v>
      </c>
      <c r="G85" s="33">
        <v>125000</v>
      </c>
      <c r="H85" s="33">
        <v>0</v>
      </c>
      <c r="I85" s="33">
        <v>0</v>
      </c>
      <c r="J85" s="33">
        <v>0</v>
      </c>
      <c r="K85" s="33">
        <v>0</v>
      </c>
    </row>
    <row r="86" spans="1:11" s="34" customFormat="1" ht="30">
      <c r="A86" s="28" t="s">
        <v>384</v>
      </c>
      <c r="B86" s="28" t="s">
        <v>377</v>
      </c>
      <c r="C86" s="28" t="s">
        <v>355</v>
      </c>
      <c r="D86" s="28">
        <v>151479</v>
      </c>
      <c r="E86" s="32" t="s">
        <v>207</v>
      </c>
      <c r="F86" s="33">
        <v>116000</v>
      </c>
      <c r="G86" s="33">
        <v>116000</v>
      </c>
      <c r="H86" s="33">
        <v>0</v>
      </c>
      <c r="I86" s="33">
        <v>0</v>
      </c>
      <c r="J86" s="33">
        <v>0</v>
      </c>
      <c r="K86" s="33">
        <v>0</v>
      </c>
    </row>
    <row r="87" spans="1:11" s="34" customFormat="1" ht="30">
      <c r="A87" s="28" t="s">
        <v>384</v>
      </c>
      <c r="B87" s="28" t="s">
        <v>377</v>
      </c>
      <c r="C87" s="28" t="s">
        <v>355</v>
      </c>
      <c r="D87" s="28">
        <v>151483</v>
      </c>
      <c r="E87" s="32" t="s">
        <v>208</v>
      </c>
      <c r="F87" s="33">
        <v>120000</v>
      </c>
      <c r="G87" s="33">
        <v>120000</v>
      </c>
      <c r="H87" s="33">
        <v>0</v>
      </c>
      <c r="I87" s="33">
        <v>0</v>
      </c>
      <c r="J87" s="33">
        <v>0</v>
      </c>
      <c r="K87" s="33">
        <v>0</v>
      </c>
    </row>
    <row r="88" spans="1:11" s="34" customFormat="1" ht="30">
      <c r="A88" s="28" t="s">
        <v>384</v>
      </c>
      <c r="B88" s="28" t="s">
        <v>377</v>
      </c>
      <c r="C88" s="28" t="s">
        <v>355</v>
      </c>
      <c r="D88" s="28">
        <v>151487</v>
      </c>
      <c r="E88" s="32" t="s">
        <v>211</v>
      </c>
      <c r="F88" s="33">
        <v>130000</v>
      </c>
      <c r="G88" s="33">
        <v>130000</v>
      </c>
      <c r="H88" s="33">
        <v>0</v>
      </c>
      <c r="I88" s="33">
        <v>0</v>
      </c>
      <c r="J88" s="33">
        <v>0</v>
      </c>
      <c r="K88" s="33">
        <v>0</v>
      </c>
    </row>
    <row r="89" spans="1:11" s="34" customFormat="1" ht="30">
      <c r="A89" s="28" t="s">
        <v>384</v>
      </c>
      <c r="B89" s="28" t="s">
        <v>377</v>
      </c>
      <c r="C89" s="28" t="s">
        <v>355</v>
      </c>
      <c r="D89" s="28">
        <v>151489</v>
      </c>
      <c r="E89" s="32" t="s">
        <v>212</v>
      </c>
      <c r="F89" s="33">
        <v>135000</v>
      </c>
      <c r="G89" s="33">
        <v>135000</v>
      </c>
      <c r="H89" s="33">
        <v>0</v>
      </c>
      <c r="I89" s="33">
        <v>0</v>
      </c>
      <c r="J89" s="33">
        <v>0</v>
      </c>
      <c r="K89" s="33">
        <v>0</v>
      </c>
    </row>
    <row r="90" spans="1:11" s="34" customFormat="1" ht="30">
      <c r="A90" s="28" t="s">
        <v>384</v>
      </c>
      <c r="B90" s="28" t="s">
        <v>377</v>
      </c>
      <c r="C90" s="28" t="s">
        <v>355</v>
      </c>
      <c r="D90" s="28">
        <v>151496</v>
      </c>
      <c r="E90" s="32" t="s">
        <v>214</v>
      </c>
      <c r="F90" s="33">
        <v>130000</v>
      </c>
      <c r="G90" s="33">
        <v>130000</v>
      </c>
      <c r="H90" s="33">
        <v>0</v>
      </c>
      <c r="I90" s="33">
        <v>0</v>
      </c>
      <c r="J90" s="33">
        <v>0</v>
      </c>
      <c r="K90" s="33">
        <v>0</v>
      </c>
    </row>
    <row r="91" spans="1:11" s="34" customFormat="1" ht="45">
      <c r="A91" s="28" t="s">
        <v>384</v>
      </c>
      <c r="B91" s="28" t="s">
        <v>385</v>
      </c>
      <c r="C91" s="28" t="s">
        <v>356</v>
      </c>
      <c r="D91" s="28">
        <v>151215</v>
      </c>
      <c r="E91" s="32" t="s">
        <v>216</v>
      </c>
      <c r="F91" s="33">
        <v>200000</v>
      </c>
      <c r="G91" s="33">
        <v>200000</v>
      </c>
      <c r="H91" s="33">
        <v>0</v>
      </c>
      <c r="I91" s="33">
        <v>0</v>
      </c>
      <c r="J91" s="33">
        <v>0</v>
      </c>
      <c r="K91" s="33">
        <v>0</v>
      </c>
    </row>
    <row r="92" spans="1:11" s="41" customFormat="1" ht="15">
      <c r="A92" s="31"/>
      <c r="B92" s="31"/>
      <c r="C92" s="31"/>
      <c r="D92" s="31"/>
      <c r="E92" s="39" t="s">
        <v>383</v>
      </c>
      <c r="F92" s="40">
        <f aca="true" t="shared" si="3" ref="F92:K92">SUM(F75:F91)</f>
        <v>2603441</v>
      </c>
      <c r="G92" s="40">
        <f t="shared" si="3"/>
        <v>2578997</v>
      </c>
      <c r="H92" s="40">
        <f t="shared" si="3"/>
        <v>24444</v>
      </c>
      <c r="I92" s="40">
        <f t="shared" si="3"/>
        <v>0</v>
      </c>
      <c r="J92" s="40">
        <f t="shared" si="3"/>
        <v>0</v>
      </c>
      <c r="K92" s="40">
        <f t="shared" si="3"/>
        <v>0</v>
      </c>
    </row>
    <row r="95" spans="1:3" ht="15">
      <c r="A95" s="43" t="s">
        <v>361</v>
      </c>
      <c r="C95" s="21"/>
    </row>
    <row r="96" spans="1:11" ht="45">
      <c r="A96" s="44" t="s">
        <v>366</v>
      </c>
      <c r="B96" s="44" t="s">
        <v>367</v>
      </c>
      <c r="C96" s="44" t="s">
        <v>368</v>
      </c>
      <c r="D96" s="44" t="s">
        <v>369</v>
      </c>
      <c r="E96" s="44" t="s">
        <v>370</v>
      </c>
      <c r="F96" s="45" t="s">
        <v>371</v>
      </c>
      <c r="G96" s="45" t="s">
        <v>372</v>
      </c>
      <c r="H96" s="45" t="s">
        <v>373</v>
      </c>
      <c r="I96" s="45" t="s">
        <v>374</v>
      </c>
      <c r="J96" s="45" t="s">
        <v>375</v>
      </c>
      <c r="K96" s="45" t="s">
        <v>376</v>
      </c>
    </row>
    <row r="97" spans="1:11" ht="30">
      <c r="A97" s="46" t="s">
        <v>390</v>
      </c>
      <c r="B97" s="46" t="s">
        <v>377</v>
      </c>
      <c r="C97" s="28" t="s">
        <v>391</v>
      </c>
      <c r="D97" s="46">
        <v>137415</v>
      </c>
      <c r="E97" s="32" t="s">
        <v>121</v>
      </c>
      <c r="F97" s="47">
        <f>SUM(G97:K97)</f>
        <v>28000</v>
      </c>
      <c r="G97" s="47">
        <v>28000</v>
      </c>
      <c r="H97" s="47">
        <v>0</v>
      </c>
      <c r="I97" s="47">
        <v>0</v>
      </c>
      <c r="J97" s="47">
        <v>0</v>
      </c>
      <c r="K97" s="47">
        <v>0</v>
      </c>
    </row>
    <row r="98" spans="1:11" s="23" customFormat="1" ht="15">
      <c r="A98" s="30"/>
      <c r="B98" s="30"/>
      <c r="C98" s="30"/>
      <c r="D98" s="30"/>
      <c r="E98" s="35" t="s">
        <v>383</v>
      </c>
      <c r="F98" s="48">
        <f aca="true" t="shared" si="4" ref="F98:K98">SUM(F97)</f>
        <v>28000</v>
      </c>
      <c r="G98" s="48">
        <f t="shared" si="4"/>
        <v>28000</v>
      </c>
      <c r="H98" s="48">
        <f t="shared" si="4"/>
        <v>0</v>
      </c>
      <c r="I98" s="48">
        <f t="shared" si="4"/>
        <v>0</v>
      </c>
      <c r="J98" s="48">
        <f t="shared" si="4"/>
        <v>0</v>
      </c>
      <c r="K98" s="48">
        <f t="shared" si="4"/>
        <v>0</v>
      </c>
    </row>
  </sheetData>
  <sheetProtection/>
  <mergeCells count="4">
    <mergeCell ref="A1:K1"/>
    <mergeCell ref="A2:K2"/>
    <mergeCell ref="A3:K3"/>
    <mergeCell ref="A4:K4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scale="80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H151"/>
  <sheetViews>
    <sheetView zoomScale="80" zoomScaleNormal="80" zoomScalePageLayoutView="0" workbookViewId="0" topLeftCell="E1">
      <selection activeCell="E1" sqref="A1:IV16384"/>
    </sheetView>
  </sheetViews>
  <sheetFormatPr defaultColWidth="11.421875" defaultRowHeight="15"/>
  <cols>
    <col min="1" max="1" width="0" style="0" hidden="1" customWidth="1"/>
    <col min="2" max="2" width="9.140625" style="0" customWidth="1"/>
    <col min="4" max="5" width="17.140625" style="0" customWidth="1"/>
    <col min="6" max="6" width="40.421875" style="0" customWidth="1"/>
    <col min="7" max="7" width="54.00390625" style="0" customWidth="1"/>
    <col min="9" max="9" width="16.00390625" style="0" customWidth="1"/>
  </cols>
  <sheetData>
    <row r="3" ht="15">
      <c r="G3" t="s">
        <v>253</v>
      </c>
    </row>
    <row r="4" ht="15">
      <c r="G4" t="s">
        <v>251</v>
      </c>
    </row>
    <row r="5" ht="15">
      <c r="G5" t="s">
        <v>252</v>
      </c>
    </row>
    <row r="8" ht="36.75" customHeight="1"/>
    <row r="9" spans="2:34" ht="39">
      <c r="B9" s="2" t="s">
        <v>0</v>
      </c>
      <c r="C9" s="2" t="s">
        <v>1</v>
      </c>
      <c r="D9" s="2" t="s">
        <v>2</v>
      </c>
      <c r="E9" s="2" t="s">
        <v>258</v>
      </c>
      <c r="F9" s="1" t="s">
        <v>255</v>
      </c>
      <c r="G9" s="2" t="s">
        <v>3</v>
      </c>
      <c r="H9" s="1" t="s">
        <v>256</v>
      </c>
      <c r="I9" s="1" t="s">
        <v>257</v>
      </c>
      <c r="J9" s="2" t="s">
        <v>4</v>
      </c>
      <c r="K9" s="2" t="s">
        <v>5</v>
      </c>
      <c r="L9" s="2" t="s">
        <v>6</v>
      </c>
      <c r="M9" s="2" t="s">
        <v>7</v>
      </c>
      <c r="N9" s="2" t="s">
        <v>8</v>
      </c>
      <c r="O9" s="2" t="s">
        <v>9</v>
      </c>
      <c r="P9" s="2" t="s">
        <v>10</v>
      </c>
      <c r="Q9" s="2" t="s">
        <v>11</v>
      </c>
      <c r="R9" s="2" t="s">
        <v>12</v>
      </c>
      <c r="S9" s="2" t="s">
        <v>13</v>
      </c>
      <c r="T9" s="2" t="s">
        <v>14</v>
      </c>
      <c r="U9" s="2" t="s">
        <v>15</v>
      </c>
      <c r="V9" s="2" t="s">
        <v>16</v>
      </c>
      <c r="W9" s="2" t="s">
        <v>17</v>
      </c>
      <c r="X9" s="2" t="s">
        <v>18</v>
      </c>
      <c r="Y9" s="2" t="s">
        <v>19</v>
      </c>
      <c r="Z9" s="2" t="s">
        <v>20</v>
      </c>
      <c r="AA9" s="2" t="s">
        <v>21</v>
      </c>
      <c r="AB9" s="2" t="s">
        <v>22</v>
      </c>
      <c r="AC9" s="2" t="s">
        <v>23</v>
      </c>
      <c r="AD9" s="2" t="s">
        <v>24</v>
      </c>
      <c r="AE9" s="2" t="s">
        <v>25</v>
      </c>
      <c r="AF9" s="2" t="s">
        <v>26</v>
      </c>
      <c r="AG9" s="2" t="s">
        <v>27</v>
      </c>
      <c r="AH9" s="2" t="s">
        <v>28</v>
      </c>
    </row>
    <row r="10" spans="1:34" s="9" customFormat="1" ht="39">
      <c r="A10"/>
      <c r="B10" s="5" t="s">
        <v>29</v>
      </c>
      <c r="C10" s="5" t="s">
        <v>30</v>
      </c>
      <c r="D10" s="5" t="s">
        <v>254</v>
      </c>
      <c r="E10" s="11" t="s">
        <v>263</v>
      </c>
      <c r="F10" s="6" t="s">
        <v>275</v>
      </c>
      <c r="G10" s="6" t="s">
        <v>31</v>
      </c>
      <c r="H10" s="7">
        <v>178262</v>
      </c>
      <c r="I10" s="7">
        <v>178261</v>
      </c>
      <c r="J10" s="5">
        <v>137575</v>
      </c>
      <c r="K10" s="5">
        <v>1</v>
      </c>
      <c r="L10" s="5" t="s">
        <v>32</v>
      </c>
      <c r="M10" s="5" t="s">
        <v>33</v>
      </c>
      <c r="N10" s="5" t="s">
        <v>34</v>
      </c>
      <c r="O10" s="5" t="s">
        <v>35</v>
      </c>
      <c r="P10" s="5">
        <v>0</v>
      </c>
      <c r="Q10" s="5">
        <v>0</v>
      </c>
      <c r="R10" s="5">
        <v>0</v>
      </c>
      <c r="S10" s="5">
        <v>0</v>
      </c>
      <c r="T10" s="5">
        <v>89131</v>
      </c>
      <c r="U10" s="5">
        <v>89131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178262</v>
      </c>
      <c r="AD10" s="5">
        <v>0</v>
      </c>
      <c r="AE10" s="5">
        <v>0</v>
      </c>
      <c r="AF10" s="5">
        <v>0</v>
      </c>
      <c r="AG10" s="5" t="s">
        <v>36</v>
      </c>
      <c r="AH10" s="5" t="s">
        <v>37</v>
      </c>
    </row>
    <row r="11" spans="1:34" s="9" customFormat="1" ht="39">
      <c r="A11"/>
      <c r="B11" s="5" t="s">
        <v>29</v>
      </c>
      <c r="C11" s="5" t="s">
        <v>30</v>
      </c>
      <c r="D11" s="5" t="s">
        <v>254</v>
      </c>
      <c r="E11" s="11" t="s">
        <v>263</v>
      </c>
      <c r="F11" s="6" t="s">
        <v>275</v>
      </c>
      <c r="G11" s="6" t="s">
        <v>38</v>
      </c>
      <c r="H11" s="7">
        <v>166121</v>
      </c>
      <c r="I11" s="7">
        <v>166120</v>
      </c>
      <c r="J11" s="5">
        <v>137590</v>
      </c>
      <c r="K11" s="5">
        <v>1</v>
      </c>
      <c r="L11" s="5" t="s">
        <v>32</v>
      </c>
      <c r="M11" s="5" t="s">
        <v>33</v>
      </c>
      <c r="N11" s="5" t="s">
        <v>34</v>
      </c>
      <c r="O11" s="5" t="s">
        <v>35</v>
      </c>
      <c r="P11" s="5">
        <v>0</v>
      </c>
      <c r="Q11" s="5">
        <v>0</v>
      </c>
      <c r="R11" s="5">
        <v>0</v>
      </c>
      <c r="S11" s="5">
        <v>0</v>
      </c>
      <c r="T11" s="5">
        <v>83065</v>
      </c>
      <c r="U11" s="5">
        <v>83056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166121</v>
      </c>
      <c r="AD11" s="5">
        <v>0</v>
      </c>
      <c r="AE11" s="5">
        <v>0</v>
      </c>
      <c r="AF11" s="5">
        <v>0</v>
      </c>
      <c r="AG11" s="5" t="s">
        <v>36</v>
      </c>
      <c r="AH11" s="5" t="s">
        <v>37</v>
      </c>
    </row>
    <row r="12" spans="1:34" s="9" customFormat="1" ht="39">
      <c r="A12"/>
      <c r="B12" s="5" t="s">
        <v>29</v>
      </c>
      <c r="C12" s="5" t="s">
        <v>30</v>
      </c>
      <c r="D12" s="5" t="s">
        <v>254</v>
      </c>
      <c r="E12" s="11" t="s">
        <v>263</v>
      </c>
      <c r="F12" s="6" t="s">
        <v>275</v>
      </c>
      <c r="G12" s="6" t="s">
        <v>39</v>
      </c>
      <c r="H12" s="7">
        <v>418252</v>
      </c>
      <c r="I12" s="7">
        <v>418251</v>
      </c>
      <c r="J12" s="5">
        <v>137598</v>
      </c>
      <c r="K12" s="5">
        <v>1</v>
      </c>
      <c r="L12" s="5" t="s">
        <v>32</v>
      </c>
      <c r="M12" s="5" t="s">
        <v>33</v>
      </c>
      <c r="N12" s="5" t="s">
        <v>34</v>
      </c>
      <c r="O12" s="5" t="s">
        <v>35</v>
      </c>
      <c r="P12" s="5">
        <v>0</v>
      </c>
      <c r="Q12" s="5">
        <v>0</v>
      </c>
      <c r="R12" s="5">
        <v>0</v>
      </c>
      <c r="S12" s="5">
        <v>0</v>
      </c>
      <c r="T12" s="5">
        <v>209126</v>
      </c>
      <c r="U12" s="5">
        <v>209126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418252</v>
      </c>
      <c r="AD12" s="5">
        <v>0</v>
      </c>
      <c r="AE12" s="5">
        <v>0</v>
      </c>
      <c r="AF12" s="5">
        <v>0</v>
      </c>
      <c r="AG12" s="5" t="s">
        <v>36</v>
      </c>
      <c r="AH12" s="5" t="s">
        <v>37</v>
      </c>
    </row>
    <row r="13" spans="1:34" s="9" customFormat="1" ht="51.75">
      <c r="A13"/>
      <c r="B13" s="5" t="s">
        <v>29</v>
      </c>
      <c r="C13" s="5" t="s">
        <v>30</v>
      </c>
      <c r="D13" s="5" t="s">
        <v>254</v>
      </c>
      <c r="E13" s="11" t="s">
        <v>263</v>
      </c>
      <c r="F13" s="6" t="s">
        <v>275</v>
      </c>
      <c r="G13" s="6" t="s">
        <v>40</v>
      </c>
      <c r="H13" s="7">
        <v>347547</v>
      </c>
      <c r="I13" s="7">
        <v>347546</v>
      </c>
      <c r="J13" s="5">
        <v>142037</v>
      </c>
      <c r="K13" s="5">
        <v>1</v>
      </c>
      <c r="L13" s="5" t="s">
        <v>32</v>
      </c>
      <c r="M13" s="5" t="s">
        <v>33</v>
      </c>
      <c r="N13" s="5" t="s">
        <v>34</v>
      </c>
      <c r="O13" s="5" t="s">
        <v>35</v>
      </c>
      <c r="P13" s="5">
        <v>0</v>
      </c>
      <c r="Q13" s="5">
        <v>0</v>
      </c>
      <c r="R13" s="5">
        <v>0</v>
      </c>
      <c r="S13" s="5">
        <v>0</v>
      </c>
      <c r="T13" s="5">
        <v>173492</v>
      </c>
      <c r="U13" s="5">
        <v>174055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347547</v>
      </c>
      <c r="AD13" s="5">
        <v>0</v>
      </c>
      <c r="AE13" s="5">
        <v>0</v>
      </c>
      <c r="AF13" s="5">
        <v>0</v>
      </c>
      <c r="AG13" s="5" t="s">
        <v>36</v>
      </c>
      <c r="AH13" s="5" t="s">
        <v>37</v>
      </c>
    </row>
    <row r="14" spans="1:34" s="9" customFormat="1" ht="51.75">
      <c r="A14"/>
      <c r="B14" s="5" t="s">
        <v>29</v>
      </c>
      <c r="C14" s="5" t="s">
        <v>30</v>
      </c>
      <c r="D14" s="5" t="s">
        <v>254</v>
      </c>
      <c r="E14" s="11" t="s">
        <v>263</v>
      </c>
      <c r="F14" s="6" t="s">
        <v>275</v>
      </c>
      <c r="G14" s="6" t="s">
        <v>41</v>
      </c>
      <c r="H14" s="7">
        <v>299528</v>
      </c>
      <c r="I14" s="7">
        <v>299527</v>
      </c>
      <c r="J14" s="5">
        <v>142058</v>
      </c>
      <c r="K14" s="5">
        <v>1</v>
      </c>
      <c r="L14" s="5" t="s">
        <v>32</v>
      </c>
      <c r="M14" s="5" t="s">
        <v>33</v>
      </c>
      <c r="N14" s="5" t="s">
        <v>34</v>
      </c>
      <c r="O14" s="5" t="s">
        <v>35</v>
      </c>
      <c r="P14" s="5">
        <v>0</v>
      </c>
      <c r="Q14" s="5">
        <v>0</v>
      </c>
      <c r="R14" s="5">
        <v>0</v>
      </c>
      <c r="S14" s="5">
        <v>0</v>
      </c>
      <c r="T14" s="5">
        <v>146730</v>
      </c>
      <c r="U14" s="5">
        <v>152798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299528</v>
      </c>
      <c r="AD14" s="5">
        <v>0</v>
      </c>
      <c r="AE14" s="5">
        <v>0</v>
      </c>
      <c r="AF14" s="5">
        <v>0</v>
      </c>
      <c r="AG14" s="5" t="s">
        <v>36</v>
      </c>
      <c r="AH14" s="5" t="s">
        <v>37</v>
      </c>
    </row>
    <row r="15" spans="1:34" s="9" customFormat="1" ht="51.75">
      <c r="A15"/>
      <c r="B15" s="5" t="s">
        <v>29</v>
      </c>
      <c r="C15" s="5" t="s">
        <v>30</v>
      </c>
      <c r="D15" s="5" t="s">
        <v>254</v>
      </c>
      <c r="E15" s="11" t="s">
        <v>263</v>
      </c>
      <c r="F15" s="6" t="s">
        <v>275</v>
      </c>
      <c r="G15" s="6" t="s">
        <v>42</v>
      </c>
      <c r="H15" s="7">
        <v>291279</v>
      </c>
      <c r="I15" s="7">
        <v>291279</v>
      </c>
      <c r="J15" s="5">
        <v>142081</v>
      </c>
      <c r="K15" s="5">
        <v>1</v>
      </c>
      <c r="L15" s="5" t="s">
        <v>32</v>
      </c>
      <c r="M15" s="5" t="s">
        <v>33</v>
      </c>
      <c r="N15" s="5" t="s">
        <v>34</v>
      </c>
      <c r="O15" s="5" t="s">
        <v>35</v>
      </c>
      <c r="P15" s="5">
        <v>0</v>
      </c>
      <c r="Q15" s="5">
        <v>0</v>
      </c>
      <c r="R15" s="5">
        <v>0</v>
      </c>
      <c r="S15" s="5">
        <v>0</v>
      </c>
      <c r="T15" s="5">
        <v>106755</v>
      </c>
      <c r="U15" s="5">
        <v>184524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291279</v>
      </c>
      <c r="AD15" s="5">
        <v>0</v>
      </c>
      <c r="AE15" s="5">
        <v>0</v>
      </c>
      <c r="AF15" s="5">
        <v>0</v>
      </c>
      <c r="AG15" s="5" t="s">
        <v>36</v>
      </c>
      <c r="AH15" s="5" t="s">
        <v>37</v>
      </c>
    </row>
    <row r="16" spans="1:34" s="9" customFormat="1" ht="51.75">
      <c r="A16"/>
      <c r="B16" s="5" t="s">
        <v>29</v>
      </c>
      <c r="C16" s="5" t="s">
        <v>30</v>
      </c>
      <c r="D16" s="5" t="s">
        <v>254</v>
      </c>
      <c r="E16" s="11" t="s">
        <v>263</v>
      </c>
      <c r="F16" s="6" t="s">
        <v>275</v>
      </c>
      <c r="G16" s="6" t="s">
        <v>43</v>
      </c>
      <c r="H16" s="7">
        <v>186016</v>
      </c>
      <c r="I16" s="7">
        <v>186016</v>
      </c>
      <c r="J16" s="5">
        <v>142086</v>
      </c>
      <c r="K16" s="5">
        <v>1</v>
      </c>
      <c r="L16" s="5" t="s">
        <v>32</v>
      </c>
      <c r="M16" s="5" t="s">
        <v>33</v>
      </c>
      <c r="N16" s="5" t="s">
        <v>34</v>
      </c>
      <c r="O16" s="5" t="s">
        <v>35</v>
      </c>
      <c r="P16" s="5">
        <v>0</v>
      </c>
      <c r="Q16" s="5">
        <v>0</v>
      </c>
      <c r="R16" s="5">
        <v>0</v>
      </c>
      <c r="S16" s="5">
        <v>0</v>
      </c>
      <c r="T16" s="5">
        <v>108717</v>
      </c>
      <c r="U16" s="5">
        <v>77299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186016</v>
      </c>
      <c r="AD16" s="5">
        <v>0</v>
      </c>
      <c r="AE16" s="5">
        <v>0</v>
      </c>
      <c r="AF16" s="5">
        <v>0</v>
      </c>
      <c r="AG16" s="5" t="s">
        <v>36</v>
      </c>
      <c r="AH16" s="5" t="s">
        <v>37</v>
      </c>
    </row>
    <row r="17" spans="1:34" s="9" customFormat="1" ht="51.75">
      <c r="A17"/>
      <c r="B17" s="5" t="s">
        <v>44</v>
      </c>
      <c r="C17" s="5" t="s">
        <v>45</v>
      </c>
      <c r="D17" s="5" t="s">
        <v>254</v>
      </c>
      <c r="E17" s="11" t="s">
        <v>263</v>
      </c>
      <c r="F17" s="6" t="s">
        <v>293</v>
      </c>
      <c r="G17" s="6" t="s">
        <v>46</v>
      </c>
      <c r="H17" s="7">
        <v>106000</v>
      </c>
      <c r="I17" s="7">
        <v>106000</v>
      </c>
      <c r="J17" s="5">
        <v>142803</v>
      </c>
      <c r="K17" s="5">
        <v>11</v>
      </c>
      <c r="L17" s="5" t="s">
        <v>32</v>
      </c>
      <c r="M17" s="5" t="s">
        <v>33</v>
      </c>
      <c r="N17" s="5" t="s">
        <v>34</v>
      </c>
      <c r="O17" s="5" t="s">
        <v>35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106000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106000</v>
      </c>
      <c r="AD17" s="5">
        <v>0</v>
      </c>
      <c r="AE17" s="5">
        <v>0</v>
      </c>
      <c r="AF17" s="5">
        <v>0</v>
      </c>
      <c r="AG17" s="5" t="s">
        <v>36</v>
      </c>
      <c r="AH17" s="5" t="s">
        <v>37</v>
      </c>
    </row>
    <row r="18" spans="1:34" s="9" customFormat="1" ht="39">
      <c r="A18"/>
      <c r="B18" s="5" t="s">
        <v>47</v>
      </c>
      <c r="C18" s="5" t="s">
        <v>48</v>
      </c>
      <c r="D18" s="5" t="s">
        <v>254</v>
      </c>
      <c r="E18" s="11" t="s">
        <v>263</v>
      </c>
      <c r="F18" s="6" t="s">
        <v>283</v>
      </c>
      <c r="G18" s="6" t="s">
        <v>49</v>
      </c>
      <c r="H18" s="7">
        <v>55000</v>
      </c>
      <c r="I18" s="7">
        <v>55000</v>
      </c>
      <c r="J18" s="5">
        <v>137497</v>
      </c>
      <c r="K18" s="5">
        <v>5</v>
      </c>
      <c r="L18" s="5" t="s">
        <v>32</v>
      </c>
      <c r="M18" s="5" t="s">
        <v>33</v>
      </c>
      <c r="N18" s="5" t="s">
        <v>34</v>
      </c>
      <c r="O18" s="5" t="s">
        <v>35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55000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55000</v>
      </c>
      <c r="AD18" s="5">
        <v>0</v>
      </c>
      <c r="AE18" s="5">
        <v>0</v>
      </c>
      <c r="AF18" s="5">
        <v>0</v>
      </c>
      <c r="AG18" s="5" t="s">
        <v>36</v>
      </c>
      <c r="AH18" s="5" t="s">
        <v>37</v>
      </c>
    </row>
    <row r="19" spans="1:34" s="9" customFormat="1" ht="39">
      <c r="A19"/>
      <c r="B19" s="5" t="s">
        <v>47</v>
      </c>
      <c r="C19" s="5" t="s">
        <v>48</v>
      </c>
      <c r="D19" s="5" t="s">
        <v>254</v>
      </c>
      <c r="E19" s="11" t="s">
        <v>263</v>
      </c>
      <c r="F19" s="6" t="s">
        <v>283</v>
      </c>
      <c r="G19" s="6" t="s">
        <v>50</v>
      </c>
      <c r="H19" s="7">
        <v>75000</v>
      </c>
      <c r="I19" s="7">
        <v>75000</v>
      </c>
      <c r="J19" s="5">
        <v>137501</v>
      </c>
      <c r="K19" s="5">
        <v>5</v>
      </c>
      <c r="L19" s="5" t="s">
        <v>32</v>
      </c>
      <c r="M19" s="5" t="s">
        <v>33</v>
      </c>
      <c r="N19" s="5" t="s">
        <v>34</v>
      </c>
      <c r="O19" s="5" t="s">
        <v>35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75000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75000</v>
      </c>
      <c r="AD19" s="5">
        <v>0</v>
      </c>
      <c r="AE19" s="5">
        <v>0</v>
      </c>
      <c r="AF19" s="5">
        <v>0</v>
      </c>
      <c r="AG19" s="5" t="s">
        <v>36</v>
      </c>
      <c r="AH19" s="5" t="s">
        <v>37</v>
      </c>
    </row>
    <row r="20" spans="1:34" s="9" customFormat="1" ht="64.5">
      <c r="A20"/>
      <c r="B20" s="5" t="s">
        <v>51</v>
      </c>
      <c r="C20" s="5" t="s">
        <v>52</v>
      </c>
      <c r="D20" s="5" t="s">
        <v>254</v>
      </c>
      <c r="E20" s="11" t="s">
        <v>263</v>
      </c>
      <c r="F20" s="6" t="s">
        <v>294</v>
      </c>
      <c r="G20" s="6" t="s">
        <v>53</v>
      </c>
      <c r="H20" s="7">
        <v>95000</v>
      </c>
      <c r="I20" s="8">
        <v>95000</v>
      </c>
      <c r="J20" s="5">
        <v>145254</v>
      </c>
      <c r="K20" s="5">
        <v>12</v>
      </c>
      <c r="L20" s="5" t="s">
        <v>32</v>
      </c>
      <c r="M20" s="5" t="s">
        <v>33</v>
      </c>
      <c r="N20" s="5" t="s">
        <v>34</v>
      </c>
      <c r="O20" s="5" t="s">
        <v>35</v>
      </c>
      <c r="P20" s="5">
        <v>0</v>
      </c>
      <c r="Q20" s="5">
        <v>0</v>
      </c>
      <c r="R20" s="5">
        <v>0</v>
      </c>
      <c r="S20" s="5">
        <v>0</v>
      </c>
      <c r="T20" s="5">
        <v>95000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95000</v>
      </c>
      <c r="AD20" s="5">
        <v>0</v>
      </c>
      <c r="AE20" s="5">
        <v>0</v>
      </c>
      <c r="AF20" s="5">
        <v>0</v>
      </c>
      <c r="AG20" s="5" t="s">
        <v>36</v>
      </c>
      <c r="AH20" s="5" t="s">
        <v>37</v>
      </c>
    </row>
    <row r="21" spans="1:34" s="9" customFormat="1" ht="51.75">
      <c r="A21"/>
      <c r="B21" s="5" t="s">
        <v>54</v>
      </c>
      <c r="C21" s="5" t="s">
        <v>55</v>
      </c>
      <c r="D21" s="5" t="s">
        <v>254</v>
      </c>
      <c r="E21" s="11" t="s">
        <v>263</v>
      </c>
      <c r="F21" s="6" t="s">
        <v>291</v>
      </c>
      <c r="G21" s="6" t="s">
        <v>56</v>
      </c>
      <c r="H21" s="7">
        <v>70963</v>
      </c>
      <c r="I21" s="7">
        <v>70963</v>
      </c>
      <c r="J21" s="5">
        <v>137610</v>
      </c>
      <c r="K21" s="5">
        <v>8</v>
      </c>
      <c r="L21" s="5" t="s">
        <v>32</v>
      </c>
      <c r="M21" s="5" t="s">
        <v>33</v>
      </c>
      <c r="N21" s="5" t="s">
        <v>57</v>
      </c>
      <c r="O21" s="5" t="s">
        <v>58</v>
      </c>
      <c r="P21" s="5">
        <v>0</v>
      </c>
      <c r="Q21" s="5">
        <v>0</v>
      </c>
      <c r="R21" s="5">
        <v>0</v>
      </c>
      <c r="S21" s="5">
        <v>0</v>
      </c>
      <c r="T21" s="5">
        <v>70963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70963</v>
      </c>
      <c r="AD21" s="5">
        <v>0</v>
      </c>
      <c r="AE21" s="5">
        <v>0</v>
      </c>
      <c r="AF21" s="5">
        <v>0</v>
      </c>
      <c r="AG21" s="5" t="s">
        <v>36</v>
      </c>
      <c r="AH21" s="5" t="s">
        <v>37</v>
      </c>
    </row>
    <row r="22" spans="1:34" s="9" customFormat="1" ht="26.25">
      <c r="A22"/>
      <c r="B22" s="5" t="s">
        <v>54</v>
      </c>
      <c r="C22" s="5" t="s">
        <v>55</v>
      </c>
      <c r="D22" s="5" t="s">
        <v>254</v>
      </c>
      <c r="E22" s="11" t="s">
        <v>263</v>
      </c>
      <c r="F22" s="6" t="s">
        <v>291</v>
      </c>
      <c r="G22" s="6" t="s">
        <v>59</v>
      </c>
      <c r="H22" s="7">
        <v>33900</v>
      </c>
      <c r="I22" s="7">
        <v>33900</v>
      </c>
      <c r="J22" s="5">
        <v>137614</v>
      </c>
      <c r="K22" s="5">
        <v>8</v>
      </c>
      <c r="L22" s="5" t="s">
        <v>32</v>
      </c>
      <c r="M22" s="5" t="s">
        <v>33</v>
      </c>
      <c r="N22" s="5" t="s">
        <v>34</v>
      </c>
      <c r="O22" s="5" t="s">
        <v>35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33900</v>
      </c>
      <c r="Y22" s="5">
        <v>0</v>
      </c>
      <c r="Z22" s="5">
        <v>0</v>
      </c>
      <c r="AA22" s="5">
        <v>0</v>
      </c>
      <c r="AB22" s="5">
        <v>0</v>
      </c>
      <c r="AC22" s="5">
        <v>33900</v>
      </c>
      <c r="AD22" s="5">
        <v>0</v>
      </c>
      <c r="AE22" s="5">
        <v>0</v>
      </c>
      <c r="AF22" s="5">
        <v>0</v>
      </c>
      <c r="AG22" s="5" t="s">
        <v>36</v>
      </c>
      <c r="AH22" s="5" t="s">
        <v>37</v>
      </c>
    </row>
    <row r="23" spans="1:34" s="9" customFormat="1" ht="51.75">
      <c r="A23"/>
      <c r="B23" s="5" t="s">
        <v>54</v>
      </c>
      <c r="C23" s="5" t="s">
        <v>55</v>
      </c>
      <c r="D23" s="5" t="s">
        <v>254</v>
      </c>
      <c r="E23" s="11" t="s">
        <v>263</v>
      </c>
      <c r="F23" s="6" t="s">
        <v>291</v>
      </c>
      <c r="G23" s="6" t="s">
        <v>60</v>
      </c>
      <c r="H23" s="7">
        <v>39960</v>
      </c>
      <c r="I23" s="7">
        <v>39960</v>
      </c>
      <c r="J23" s="5">
        <v>137624</v>
      </c>
      <c r="K23" s="5">
        <v>8</v>
      </c>
      <c r="L23" s="5" t="s">
        <v>32</v>
      </c>
      <c r="M23" s="5" t="s">
        <v>33</v>
      </c>
      <c r="N23" s="5" t="s">
        <v>34</v>
      </c>
      <c r="O23" s="5" t="s">
        <v>35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39960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39960</v>
      </c>
      <c r="AD23" s="5">
        <v>0</v>
      </c>
      <c r="AE23" s="5">
        <v>0</v>
      </c>
      <c r="AF23" s="5">
        <v>0</v>
      </c>
      <c r="AG23" s="5" t="s">
        <v>36</v>
      </c>
      <c r="AH23" s="5" t="s">
        <v>37</v>
      </c>
    </row>
    <row r="24" spans="1:34" s="9" customFormat="1" ht="39">
      <c r="A24"/>
      <c r="B24" s="5" t="s">
        <v>54</v>
      </c>
      <c r="C24" s="5" t="s">
        <v>55</v>
      </c>
      <c r="D24" s="5" t="s">
        <v>254</v>
      </c>
      <c r="E24" s="11" t="s">
        <v>263</v>
      </c>
      <c r="F24" s="6" t="s">
        <v>291</v>
      </c>
      <c r="G24" s="6" t="s">
        <v>61</v>
      </c>
      <c r="H24" s="7">
        <v>24964</v>
      </c>
      <c r="I24" s="7">
        <v>24964</v>
      </c>
      <c r="J24" s="5">
        <v>137627</v>
      </c>
      <c r="K24" s="5">
        <v>8</v>
      </c>
      <c r="L24" s="5" t="s">
        <v>32</v>
      </c>
      <c r="M24" s="5" t="s">
        <v>33</v>
      </c>
      <c r="N24" s="5" t="s">
        <v>57</v>
      </c>
      <c r="O24" s="5" t="s">
        <v>62</v>
      </c>
      <c r="P24" s="5">
        <v>0</v>
      </c>
      <c r="Q24" s="5">
        <v>0</v>
      </c>
      <c r="R24" s="5">
        <v>0</v>
      </c>
      <c r="S24" s="5">
        <v>0</v>
      </c>
      <c r="T24" s="5">
        <v>24964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24964</v>
      </c>
      <c r="AD24" s="5">
        <v>0</v>
      </c>
      <c r="AE24" s="5">
        <v>0</v>
      </c>
      <c r="AF24" s="5">
        <v>0</v>
      </c>
      <c r="AG24" s="5" t="s">
        <v>36</v>
      </c>
      <c r="AH24" s="5" t="s">
        <v>37</v>
      </c>
    </row>
    <row r="25" spans="1:34" s="9" customFormat="1" ht="26.25">
      <c r="A25"/>
      <c r="B25" s="5" t="s">
        <v>63</v>
      </c>
      <c r="C25" s="5" t="s">
        <v>64</v>
      </c>
      <c r="D25" s="5" t="s">
        <v>254</v>
      </c>
      <c r="E25" s="11" t="s">
        <v>263</v>
      </c>
      <c r="F25" s="6" t="s">
        <v>285</v>
      </c>
      <c r="G25" s="6" t="s">
        <v>65</v>
      </c>
      <c r="H25" s="7">
        <v>28000</v>
      </c>
      <c r="I25" s="8">
        <v>28000</v>
      </c>
      <c r="J25" s="5">
        <v>126944</v>
      </c>
      <c r="K25" s="5">
        <v>6</v>
      </c>
      <c r="L25" s="5" t="s">
        <v>32</v>
      </c>
      <c r="M25" s="5" t="s">
        <v>33</v>
      </c>
      <c r="N25" s="5" t="s">
        <v>34</v>
      </c>
      <c r="O25" s="5" t="s">
        <v>35</v>
      </c>
      <c r="P25" s="5">
        <v>0</v>
      </c>
      <c r="Q25" s="5">
        <v>0</v>
      </c>
      <c r="R25" s="5">
        <v>0</v>
      </c>
      <c r="S25" s="5">
        <v>0</v>
      </c>
      <c r="T25" s="5">
        <v>7000</v>
      </c>
      <c r="U25" s="5">
        <v>7000</v>
      </c>
      <c r="V25" s="5">
        <v>7000</v>
      </c>
      <c r="W25" s="5">
        <v>7000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28000</v>
      </c>
      <c r="AD25" s="5">
        <v>0</v>
      </c>
      <c r="AE25" s="5">
        <v>0</v>
      </c>
      <c r="AF25" s="5">
        <v>0</v>
      </c>
      <c r="AG25" s="5"/>
      <c r="AH25" s="5" t="s">
        <v>37</v>
      </c>
    </row>
    <row r="26" spans="1:34" s="17" customFormat="1" ht="26.25">
      <c r="A26"/>
      <c r="B26" s="12"/>
      <c r="C26" s="12" t="s">
        <v>67</v>
      </c>
      <c r="D26" s="12" t="s">
        <v>254</v>
      </c>
      <c r="E26" s="13" t="s">
        <v>263</v>
      </c>
      <c r="F26" s="14" t="s">
        <v>277</v>
      </c>
      <c r="G26" s="14"/>
      <c r="H26" s="15"/>
      <c r="I26" s="16">
        <v>533447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39">
      <c r="B27" s="2" t="s">
        <v>66</v>
      </c>
      <c r="C27" s="2" t="s">
        <v>67</v>
      </c>
      <c r="D27" s="2" t="s">
        <v>254</v>
      </c>
      <c r="E27" s="2"/>
      <c r="F27" s="1" t="s">
        <v>277</v>
      </c>
      <c r="G27" s="1" t="s">
        <v>68</v>
      </c>
      <c r="H27" s="3">
        <v>318573</v>
      </c>
      <c r="I27" s="4"/>
      <c r="J27" s="2">
        <v>134399</v>
      </c>
      <c r="K27" s="2">
        <v>3</v>
      </c>
      <c r="L27" s="2" t="s">
        <v>32</v>
      </c>
      <c r="M27" s="2" t="s">
        <v>33</v>
      </c>
      <c r="N27" s="2" t="s">
        <v>34</v>
      </c>
      <c r="O27" s="2" t="s">
        <v>35</v>
      </c>
      <c r="P27" s="2">
        <v>0</v>
      </c>
      <c r="Q27" s="2">
        <v>0</v>
      </c>
      <c r="R27" s="2">
        <v>0</v>
      </c>
      <c r="S27" s="2">
        <v>0</v>
      </c>
      <c r="T27" s="2">
        <v>69856</v>
      </c>
      <c r="U27" s="2">
        <v>69857</v>
      </c>
      <c r="V27" s="2">
        <v>69857</v>
      </c>
      <c r="W27" s="2">
        <v>109003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318573</v>
      </c>
      <c r="AD27" s="2">
        <v>0</v>
      </c>
      <c r="AE27" s="2">
        <v>0</v>
      </c>
      <c r="AF27" s="2">
        <v>0</v>
      </c>
      <c r="AG27" s="2" t="s">
        <v>36</v>
      </c>
      <c r="AH27" s="2" t="s">
        <v>37</v>
      </c>
    </row>
    <row r="28" spans="2:34" ht="39">
      <c r="B28" s="2" t="s">
        <v>66</v>
      </c>
      <c r="C28" s="2" t="s">
        <v>67</v>
      </c>
      <c r="D28" s="2" t="s">
        <v>254</v>
      </c>
      <c r="E28" s="2"/>
      <c r="F28" s="1" t="s">
        <v>277</v>
      </c>
      <c r="G28" s="1" t="s">
        <v>69</v>
      </c>
      <c r="H28" s="3">
        <v>284487</v>
      </c>
      <c r="I28" s="4"/>
      <c r="J28" s="2">
        <v>134401</v>
      </c>
      <c r="K28" s="2">
        <v>3</v>
      </c>
      <c r="L28" s="2" t="s">
        <v>32</v>
      </c>
      <c r="M28" s="2" t="s">
        <v>33</v>
      </c>
      <c r="N28" s="2" t="s">
        <v>34</v>
      </c>
      <c r="O28" s="2" t="s">
        <v>35</v>
      </c>
      <c r="P28" s="2">
        <v>0</v>
      </c>
      <c r="Q28" s="2">
        <v>0</v>
      </c>
      <c r="R28" s="2">
        <v>0</v>
      </c>
      <c r="S28" s="2">
        <v>0</v>
      </c>
      <c r="T28" s="2">
        <v>45629</v>
      </c>
      <c r="U28" s="2">
        <v>55979</v>
      </c>
      <c r="V28" s="2">
        <v>50804</v>
      </c>
      <c r="W28" s="2">
        <v>81271</v>
      </c>
      <c r="X28" s="2">
        <v>50804</v>
      </c>
      <c r="Y28" s="2">
        <v>0</v>
      </c>
      <c r="Z28" s="2">
        <v>0</v>
      </c>
      <c r="AA28" s="2">
        <v>0</v>
      </c>
      <c r="AB28" s="2">
        <v>0</v>
      </c>
      <c r="AC28" s="2">
        <v>284487</v>
      </c>
      <c r="AD28" s="2">
        <v>0</v>
      </c>
      <c r="AE28" s="2">
        <v>0</v>
      </c>
      <c r="AF28" s="2">
        <v>0</v>
      </c>
      <c r="AG28" s="2" t="s">
        <v>36</v>
      </c>
      <c r="AH28" s="2" t="s">
        <v>37</v>
      </c>
    </row>
    <row r="29" spans="1:34" s="9" customFormat="1" ht="39">
      <c r="A29"/>
      <c r="B29" s="5" t="s">
        <v>47</v>
      </c>
      <c r="C29" s="5" t="s">
        <v>70</v>
      </c>
      <c r="D29" s="5" t="s">
        <v>254</v>
      </c>
      <c r="E29" s="11" t="s">
        <v>263</v>
      </c>
      <c r="F29" s="6" t="s">
        <v>282</v>
      </c>
      <c r="G29" s="6" t="s">
        <v>71</v>
      </c>
      <c r="H29" s="7">
        <v>50000</v>
      </c>
      <c r="I29" s="7">
        <v>50000</v>
      </c>
      <c r="J29" s="5">
        <v>126774</v>
      </c>
      <c r="K29" s="5">
        <v>5</v>
      </c>
      <c r="L29" s="5" t="s">
        <v>32</v>
      </c>
      <c r="M29" s="5" t="s">
        <v>33</v>
      </c>
      <c r="N29" s="5" t="s">
        <v>34</v>
      </c>
      <c r="O29" s="5" t="s">
        <v>35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50000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50000</v>
      </c>
      <c r="AD29" s="5">
        <v>0</v>
      </c>
      <c r="AE29" s="5">
        <v>0</v>
      </c>
      <c r="AF29" s="5">
        <v>0</v>
      </c>
      <c r="AG29" s="5" t="s">
        <v>36</v>
      </c>
      <c r="AH29" s="5" t="s">
        <v>37</v>
      </c>
    </row>
    <row r="30" spans="1:34" s="9" customFormat="1" ht="39">
      <c r="A30"/>
      <c r="B30" s="5" t="s">
        <v>47</v>
      </c>
      <c r="C30" s="5" t="s">
        <v>70</v>
      </c>
      <c r="D30" s="5" t="s">
        <v>254</v>
      </c>
      <c r="E30" s="11" t="s">
        <v>263</v>
      </c>
      <c r="F30" s="6" t="s">
        <v>282</v>
      </c>
      <c r="G30" s="6" t="s">
        <v>72</v>
      </c>
      <c r="H30" s="7">
        <v>50000</v>
      </c>
      <c r="I30" s="7">
        <v>50000</v>
      </c>
      <c r="J30" s="5">
        <v>126777</v>
      </c>
      <c r="K30" s="5">
        <v>5</v>
      </c>
      <c r="L30" s="5" t="s">
        <v>32</v>
      </c>
      <c r="M30" s="5" t="s">
        <v>33</v>
      </c>
      <c r="N30" s="5" t="s">
        <v>34</v>
      </c>
      <c r="O30" s="5" t="s">
        <v>35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50000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50000</v>
      </c>
      <c r="AD30" s="5">
        <v>0</v>
      </c>
      <c r="AE30" s="5">
        <v>0</v>
      </c>
      <c r="AF30" s="5">
        <v>0</v>
      </c>
      <c r="AG30" s="5" t="s">
        <v>36</v>
      </c>
      <c r="AH30" s="5" t="s">
        <v>37</v>
      </c>
    </row>
    <row r="31" spans="1:34" s="9" customFormat="1" ht="39">
      <c r="A31"/>
      <c r="B31" s="5" t="s">
        <v>47</v>
      </c>
      <c r="C31" s="5" t="s">
        <v>70</v>
      </c>
      <c r="D31" s="5" t="s">
        <v>254</v>
      </c>
      <c r="E31" s="11" t="s">
        <v>263</v>
      </c>
      <c r="F31" s="6" t="s">
        <v>282</v>
      </c>
      <c r="G31" s="6" t="s">
        <v>73</v>
      </c>
      <c r="H31" s="7">
        <v>50000</v>
      </c>
      <c r="I31" s="7">
        <v>50000</v>
      </c>
      <c r="J31" s="5">
        <v>126779</v>
      </c>
      <c r="K31" s="5">
        <v>5</v>
      </c>
      <c r="L31" s="5" t="s">
        <v>32</v>
      </c>
      <c r="M31" s="5" t="s">
        <v>33</v>
      </c>
      <c r="N31" s="5" t="s">
        <v>34</v>
      </c>
      <c r="O31" s="5" t="s">
        <v>35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50000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50000</v>
      </c>
      <c r="AD31" s="5">
        <v>0</v>
      </c>
      <c r="AE31" s="5">
        <v>0</v>
      </c>
      <c r="AF31" s="5">
        <v>0</v>
      </c>
      <c r="AG31" s="5" t="s">
        <v>36</v>
      </c>
      <c r="AH31" s="5" t="s">
        <v>37</v>
      </c>
    </row>
    <row r="32" spans="1:34" s="9" customFormat="1" ht="39">
      <c r="A32"/>
      <c r="B32" s="5" t="s">
        <v>47</v>
      </c>
      <c r="C32" s="5" t="s">
        <v>70</v>
      </c>
      <c r="D32" s="5" t="s">
        <v>254</v>
      </c>
      <c r="E32" s="11" t="s">
        <v>263</v>
      </c>
      <c r="F32" s="6" t="s">
        <v>282</v>
      </c>
      <c r="G32" s="6" t="s">
        <v>74</v>
      </c>
      <c r="H32" s="7">
        <v>50000</v>
      </c>
      <c r="I32" s="7">
        <v>50000</v>
      </c>
      <c r="J32" s="5">
        <v>126781</v>
      </c>
      <c r="K32" s="5">
        <v>5</v>
      </c>
      <c r="L32" s="5" t="s">
        <v>32</v>
      </c>
      <c r="M32" s="5" t="s">
        <v>33</v>
      </c>
      <c r="N32" s="5" t="s">
        <v>34</v>
      </c>
      <c r="O32" s="5" t="s">
        <v>35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50000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50000</v>
      </c>
      <c r="AD32" s="5">
        <v>0</v>
      </c>
      <c r="AE32" s="5">
        <v>0</v>
      </c>
      <c r="AF32" s="5">
        <v>0</v>
      </c>
      <c r="AG32" s="5" t="s">
        <v>36</v>
      </c>
      <c r="AH32" s="5" t="s">
        <v>37</v>
      </c>
    </row>
    <row r="33" spans="1:34" s="9" customFormat="1" ht="26.25">
      <c r="A33"/>
      <c r="B33" s="5" t="s">
        <v>75</v>
      </c>
      <c r="C33" s="5" t="s">
        <v>76</v>
      </c>
      <c r="D33" s="5" t="s">
        <v>254</v>
      </c>
      <c r="E33" s="11" t="s">
        <v>263</v>
      </c>
      <c r="F33" s="6" t="s">
        <v>288</v>
      </c>
      <c r="G33" s="6" t="s">
        <v>59</v>
      </c>
      <c r="H33" s="7">
        <v>199998</v>
      </c>
      <c r="I33" s="7">
        <v>199998</v>
      </c>
      <c r="J33" s="5">
        <v>126818</v>
      </c>
      <c r="K33" s="5">
        <v>7</v>
      </c>
      <c r="L33" s="5" t="s">
        <v>32</v>
      </c>
      <c r="M33" s="5" t="s">
        <v>33</v>
      </c>
      <c r="N33" s="5" t="s">
        <v>34</v>
      </c>
      <c r="O33" s="5" t="s">
        <v>35</v>
      </c>
      <c r="P33" s="5">
        <v>0</v>
      </c>
      <c r="Q33" s="5">
        <v>0</v>
      </c>
      <c r="R33" s="5">
        <v>0</v>
      </c>
      <c r="S33" s="5">
        <v>33333</v>
      </c>
      <c r="T33" s="5">
        <v>33333</v>
      </c>
      <c r="U33" s="5">
        <v>33333</v>
      </c>
      <c r="V33" s="5">
        <v>33333</v>
      </c>
      <c r="W33" s="5">
        <v>33333</v>
      </c>
      <c r="X33" s="5">
        <v>33333</v>
      </c>
      <c r="Y33" s="5">
        <v>0</v>
      </c>
      <c r="Z33" s="5">
        <v>0</v>
      </c>
      <c r="AA33" s="5">
        <v>0</v>
      </c>
      <c r="AB33" s="5">
        <v>0</v>
      </c>
      <c r="AC33" s="5">
        <v>199998</v>
      </c>
      <c r="AD33" s="5">
        <v>0</v>
      </c>
      <c r="AE33" s="5">
        <v>0</v>
      </c>
      <c r="AF33" s="5">
        <v>0</v>
      </c>
      <c r="AG33" s="5" t="s">
        <v>36</v>
      </c>
      <c r="AH33" s="5" t="s">
        <v>37</v>
      </c>
    </row>
    <row r="34" spans="1:34" s="9" customFormat="1" ht="51.75">
      <c r="A34"/>
      <c r="B34" s="5" t="s">
        <v>75</v>
      </c>
      <c r="C34" s="5" t="s">
        <v>76</v>
      </c>
      <c r="D34" s="5" t="s">
        <v>254</v>
      </c>
      <c r="E34" s="11" t="s">
        <v>263</v>
      </c>
      <c r="F34" s="6" t="s">
        <v>288</v>
      </c>
      <c r="G34" s="6" t="s">
        <v>77</v>
      </c>
      <c r="H34" s="7">
        <v>280002</v>
      </c>
      <c r="I34" s="7">
        <v>280002</v>
      </c>
      <c r="J34" s="5">
        <v>126825</v>
      </c>
      <c r="K34" s="5">
        <v>7</v>
      </c>
      <c r="L34" s="5" t="s">
        <v>32</v>
      </c>
      <c r="M34" s="5" t="s">
        <v>33</v>
      </c>
      <c r="N34" s="5" t="s">
        <v>34</v>
      </c>
      <c r="O34" s="5" t="s">
        <v>35</v>
      </c>
      <c r="P34" s="5">
        <v>0</v>
      </c>
      <c r="Q34" s="5">
        <v>0</v>
      </c>
      <c r="R34" s="5">
        <v>0</v>
      </c>
      <c r="S34" s="5">
        <v>46667</v>
      </c>
      <c r="T34" s="5">
        <v>46667</v>
      </c>
      <c r="U34" s="5">
        <v>46667</v>
      </c>
      <c r="V34" s="5">
        <v>46667</v>
      </c>
      <c r="W34" s="5">
        <v>46667</v>
      </c>
      <c r="X34" s="5">
        <v>46667</v>
      </c>
      <c r="Y34" s="5">
        <v>0</v>
      </c>
      <c r="Z34" s="5">
        <v>0</v>
      </c>
      <c r="AA34" s="5">
        <v>0</v>
      </c>
      <c r="AB34" s="5">
        <v>0</v>
      </c>
      <c r="AC34" s="5">
        <v>280002</v>
      </c>
      <c r="AD34" s="5">
        <v>0</v>
      </c>
      <c r="AE34" s="5">
        <v>0</v>
      </c>
      <c r="AF34" s="5">
        <v>0</v>
      </c>
      <c r="AG34" s="5" t="s">
        <v>36</v>
      </c>
      <c r="AH34" s="5" t="s">
        <v>37</v>
      </c>
    </row>
    <row r="35" spans="1:34" s="17" customFormat="1" ht="26.25">
      <c r="A35"/>
      <c r="B35" s="12"/>
      <c r="C35" s="12" t="s">
        <v>78</v>
      </c>
      <c r="D35" s="12" t="s">
        <v>254</v>
      </c>
      <c r="E35" s="13" t="s">
        <v>263</v>
      </c>
      <c r="F35" s="14" t="s">
        <v>276</v>
      </c>
      <c r="G35" s="14"/>
      <c r="H35" s="15"/>
      <c r="I35" s="16">
        <v>1010653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2:34" ht="39">
      <c r="B36" s="2" t="s">
        <v>66</v>
      </c>
      <c r="C36" s="2" t="s">
        <v>78</v>
      </c>
      <c r="D36" s="2" t="s">
        <v>254</v>
      </c>
      <c r="E36" s="2"/>
      <c r="F36" s="1" t="s">
        <v>276</v>
      </c>
      <c r="G36" s="1" t="s">
        <v>79</v>
      </c>
      <c r="H36" s="3">
        <v>367076</v>
      </c>
      <c r="I36" s="4"/>
      <c r="J36" s="2">
        <v>134403</v>
      </c>
      <c r="K36" s="2">
        <v>3</v>
      </c>
      <c r="L36" s="2" t="s">
        <v>32</v>
      </c>
      <c r="M36" s="2" t="s">
        <v>33</v>
      </c>
      <c r="N36" s="2" t="s">
        <v>34</v>
      </c>
      <c r="O36" s="2" t="s">
        <v>35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131037</v>
      </c>
      <c r="V36" s="2">
        <v>65519</v>
      </c>
      <c r="W36" s="2">
        <v>105002</v>
      </c>
      <c r="X36" s="2">
        <v>65518</v>
      </c>
      <c r="Y36" s="2">
        <v>0</v>
      </c>
      <c r="Z36" s="2">
        <v>0</v>
      </c>
      <c r="AA36" s="2">
        <v>0</v>
      </c>
      <c r="AB36" s="2">
        <v>0</v>
      </c>
      <c r="AC36" s="2">
        <v>367076</v>
      </c>
      <c r="AD36" s="2">
        <v>0</v>
      </c>
      <c r="AE36" s="2">
        <v>0</v>
      </c>
      <c r="AF36" s="2">
        <v>0</v>
      </c>
      <c r="AG36" s="2" t="s">
        <v>36</v>
      </c>
      <c r="AH36" s="2" t="s">
        <v>37</v>
      </c>
    </row>
    <row r="37" spans="2:34" ht="39">
      <c r="B37" s="2" t="s">
        <v>66</v>
      </c>
      <c r="C37" s="2" t="s">
        <v>78</v>
      </c>
      <c r="D37" s="2" t="s">
        <v>254</v>
      </c>
      <c r="E37" s="2"/>
      <c r="F37" s="1" t="s">
        <v>276</v>
      </c>
      <c r="G37" s="1" t="s">
        <v>80</v>
      </c>
      <c r="H37" s="3">
        <v>441831</v>
      </c>
      <c r="I37" s="4"/>
      <c r="J37" s="2">
        <v>134406</v>
      </c>
      <c r="K37" s="2">
        <v>3</v>
      </c>
      <c r="L37" s="2" t="s">
        <v>32</v>
      </c>
      <c r="M37" s="2" t="s">
        <v>33</v>
      </c>
      <c r="N37" s="2" t="s">
        <v>34</v>
      </c>
      <c r="O37" s="2" t="s">
        <v>35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196804</v>
      </c>
      <c r="V37" s="2">
        <v>146625</v>
      </c>
      <c r="W37" s="2">
        <v>98402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441831</v>
      </c>
      <c r="AD37" s="2">
        <v>0</v>
      </c>
      <c r="AE37" s="2">
        <v>0</v>
      </c>
      <c r="AF37" s="2">
        <v>0</v>
      </c>
      <c r="AG37" s="2" t="s">
        <v>36</v>
      </c>
      <c r="AH37" s="2" t="s">
        <v>37</v>
      </c>
    </row>
    <row r="38" spans="2:34" ht="39">
      <c r="B38" s="2" t="s">
        <v>66</v>
      </c>
      <c r="C38" s="2" t="s">
        <v>78</v>
      </c>
      <c r="D38" s="2" t="s">
        <v>254</v>
      </c>
      <c r="E38" s="2"/>
      <c r="F38" s="1" t="s">
        <v>276</v>
      </c>
      <c r="G38" s="1" t="s">
        <v>81</v>
      </c>
      <c r="H38" s="3">
        <v>331247</v>
      </c>
      <c r="I38" s="4"/>
      <c r="J38" s="2">
        <v>134407</v>
      </c>
      <c r="K38" s="2">
        <v>3</v>
      </c>
      <c r="L38" s="2" t="s">
        <v>32</v>
      </c>
      <c r="M38" s="2" t="s">
        <v>33</v>
      </c>
      <c r="N38" s="2" t="s">
        <v>34</v>
      </c>
      <c r="O38" s="2" t="s">
        <v>35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144726</v>
      </c>
      <c r="V38" s="2">
        <v>114158</v>
      </c>
      <c r="W38" s="2">
        <v>72363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331247</v>
      </c>
      <c r="AD38" s="2">
        <v>0</v>
      </c>
      <c r="AE38" s="2">
        <v>0</v>
      </c>
      <c r="AF38" s="2">
        <v>0</v>
      </c>
      <c r="AG38" s="2" t="s">
        <v>36</v>
      </c>
      <c r="AH38" s="2" t="s">
        <v>37</v>
      </c>
    </row>
    <row r="39" spans="1:34" s="9" customFormat="1" ht="26.25">
      <c r="A39"/>
      <c r="B39" s="5" t="s">
        <v>47</v>
      </c>
      <c r="C39" s="5" t="s">
        <v>82</v>
      </c>
      <c r="D39" s="5" t="s">
        <v>254</v>
      </c>
      <c r="E39" s="11" t="s">
        <v>263</v>
      </c>
      <c r="F39" s="6" t="s">
        <v>280</v>
      </c>
      <c r="G39" s="6" t="s">
        <v>83</v>
      </c>
      <c r="H39" s="7">
        <v>500000</v>
      </c>
      <c r="I39" s="8">
        <v>500000</v>
      </c>
      <c r="J39" s="5">
        <v>126784</v>
      </c>
      <c r="K39" s="5">
        <v>5</v>
      </c>
      <c r="L39" s="5" t="s">
        <v>32</v>
      </c>
      <c r="M39" s="5" t="s">
        <v>33</v>
      </c>
      <c r="N39" s="5" t="s">
        <v>34</v>
      </c>
      <c r="O39" s="5" t="s">
        <v>35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342994</v>
      </c>
      <c r="V39" s="5">
        <v>157006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500000</v>
      </c>
      <c r="AD39" s="5">
        <v>0</v>
      </c>
      <c r="AE39" s="5">
        <v>0</v>
      </c>
      <c r="AF39" s="5">
        <v>0</v>
      </c>
      <c r="AG39" s="5" t="s">
        <v>36</v>
      </c>
      <c r="AH39" s="5" t="s">
        <v>37</v>
      </c>
    </row>
    <row r="40" spans="1:34" s="9" customFormat="1" ht="51.75">
      <c r="A40"/>
      <c r="B40" s="5" t="s">
        <v>84</v>
      </c>
      <c r="C40" s="5" t="s">
        <v>85</v>
      </c>
      <c r="D40" s="5" t="s">
        <v>254</v>
      </c>
      <c r="E40" s="11" t="s">
        <v>263</v>
      </c>
      <c r="F40" s="6" t="s">
        <v>278</v>
      </c>
      <c r="G40" s="6" t="s">
        <v>86</v>
      </c>
      <c r="H40" s="7">
        <v>150000</v>
      </c>
      <c r="I40" s="8">
        <v>150000</v>
      </c>
      <c r="J40" s="5">
        <v>134483</v>
      </c>
      <c r="K40" s="5">
        <v>4</v>
      </c>
      <c r="L40" s="5" t="s">
        <v>32</v>
      </c>
      <c r="M40" s="5" t="s">
        <v>33</v>
      </c>
      <c r="N40" s="5" t="s">
        <v>34</v>
      </c>
      <c r="O40" s="5" t="s">
        <v>35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30000</v>
      </c>
      <c r="Y40" s="5">
        <v>30000</v>
      </c>
      <c r="Z40" s="5">
        <v>30000</v>
      </c>
      <c r="AA40" s="5">
        <v>30000</v>
      </c>
      <c r="AB40" s="5">
        <v>30000</v>
      </c>
      <c r="AC40" s="5">
        <v>150000</v>
      </c>
      <c r="AD40" s="5">
        <v>0</v>
      </c>
      <c r="AE40" s="5">
        <v>0</v>
      </c>
      <c r="AF40" s="5">
        <v>0</v>
      </c>
      <c r="AG40" s="5" t="s">
        <v>36</v>
      </c>
      <c r="AH40" s="5" t="s">
        <v>37</v>
      </c>
    </row>
    <row r="41" spans="1:34" s="9" customFormat="1" ht="64.5">
      <c r="A41"/>
      <c r="B41" s="5" t="s">
        <v>75</v>
      </c>
      <c r="C41" s="5" t="s">
        <v>87</v>
      </c>
      <c r="D41" s="5" t="s">
        <v>254</v>
      </c>
      <c r="E41" s="11" t="s">
        <v>263</v>
      </c>
      <c r="F41" s="6" t="s">
        <v>286</v>
      </c>
      <c r="G41" s="6" t="s">
        <v>88</v>
      </c>
      <c r="H41" s="7">
        <v>94485</v>
      </c>
      <c r="I41" s="7">
        <v>94485</v>
      </c>
      <c r="J41" s="5">
        <v>126833</v>
      </c>
      <c r="K41" s="5">
        <v>7</v>
      </c>
      <c r="L41" s="5" t="s">
        <v>32</v>
      </c>
      <c r="M41" s="5" t="s">
        <v>33</v>
      </c>
      <c r="N41" s="5" t="s">
        <v>34</v>
      </c>
      <c r="O41" s="5" t="s">
        <v>35</v>
      </c>
      <c r="P41" s="5">
        <v>0</v>
      </c>
      <c r="Q41" s="5">
        <v>0</v>
      </c>
      <c r="R41" s="5">
        <v>0</v>
      </c>
      <c r="S41" s="5">
        <v>15747</v>
      </c>
      <c r="T41" s="5">
        <v>15748</v>
      </c>
      <c r="U41" s="5">
        <v>15747</v>
      </c>
      <c r="V41" s="5">
        <v>15748</v>
      </c>
      <c r="W41" s="5">
        <v>15747</v>
      </c>
      <c r="X41" s="5">
        <v>15748</v>
      </c>
      <c r="Y41" s="5">
        <v>0</v>
      </c>
      <c r="Z41" s="5">
        <v>0</v>
      </c>
      <c r="AA41" s="5">
        <v>0</v>
      </c>
      <c r="AB41" s="5">
        <v>0</v>
      </c>
      <c r="AC41" s="5">
        <v>94485</v>
      </c>
      <c r="AD41" s="5">
        <v>0</v>
      </c>
      <c r="AE41" s="5">
        <v>0</v>
      </c>
      <c r="AF41" s="5">
        <v>0</v>
      </c>
      <c r="AG41" s="5" t="s">
        <v>36</v>
      </c>
      <c r="AH41" s="5" t="s">
        <v>37</v>
      </c>
    </row>
    <row r="42" spans="1:34" s="9" customFormat="1" ht="39">
      <c r="A42"/>
      <c r="B42" s="5" t="s">
        <v>89</v>
      </c>
      <c r="C42" s="5" t="s">
        <v>90</v>
      </c>
      <c r="D42" s="5" t="s">
        <v>254</v>
      </c>
      <c r="E42" s="11" t="s">
        <v>262</v>
      </c>
      <c r="F42" s="6" t="s">
        <v>295</v>
      </c>
      <c r="G42" s="6" t="s">
        <v>91</v>
      </c>
      <c r="H42" s="7">
        <v>36000</v>
      </c>
      <c r="I42" s="7">
        <v>36000</v>
      </c>
      <c r="J42" s="5">
        <v>130991</v>
      </c>
      <c r="K42" s="5">
        <v>13</v>
      </c>
      <c r="L42" s="5" t="s">
        <v>32</v>
      </c>
      <c r="M42" s="5" t="s">
        <v>92</v>
      </c>
      <c r="N42" s="5" t="s">
        <v>34</v>
      </c>
      <c r="O42" s="5" t="s">
        <v>35</v>
      </c>
      <c r="P42" s="5">
        <v>0</v>
      </c>
      <c r="Q42" s="5">
        <v>0</v>
      </c>
      <c r="R42" s="5">
        <v>0</v>
      </c>
      <c r="S42" s="5">
        <v>12400</v>
      </c>
      <c r="T42" s="5">
        <v>12400</v>
      </c>
      <c r="U42" s="5">
        <v>11200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36000</v>
      </c>
      <c r="AD42" s="5">
        <v>0</v>
      </c>
      <c r="AE42" s="5">
        <v>0</v>
      </c>
      <c r="AF42" s="5">
        <v>0</v>
      </c>
      <c r="AG42" s="5"/>
      <c r="AH42" s="5" t="s">
        <v>37</v>
      </c>
    </row>
    <row r="43" spans="1:34" s="9" customFormat="1" ht="39">
      <c r="A43"/>
      <c r="B43" s="5" t="s">
        <v>89</v>
      </c>
      <c r="C43" s="5" t="s">
        <v>90</v>
      </c>
      <c r="D43" s="5" t="s">
        <v>254</v>
      </c>
      <c r="E43" s="11" t="s">
        <v>263</v>
      </c>
      <c r="F43" s="6" t="s">
        <v>295</v>
      </c>
      <c r="G43" s="6" t="s">
        <v>93</v>
      </c>
      <c r="H43" s="7">
        <v>178000</v>
      </c>
      <c r="I43" s="7">
        <v>178000</v>
      </c>
      <c r="J43" s="5">
        <v>130929</v>
      </c>
      <c r="K43" s="5">
        <v>13</v>
      </c>
      <c r="L43" s="5" t="s">
        <v>32</v>
      </c>
      <c r="M43" s="5" t="s">
        <v>33</v>
      </c>
      <c r="N43" s="5" t="s">
        <v>57</v>
      </c>
      <c r="O43" s="5" t="s">
        <v>94</v>
      </c>
      <c r="P43" s="5">
        <v>0</v>
      </c>
      <c r="Q43" s="5">
        <v>0</v>
      </c>
      <c r="R43" s="5">
        <v>0</v>
      </c>
      <c r="S43" s="5">
        <v>58000</v>
      </c>
      <c r="T43" s="5">
        <v>58000</v>
      </c>
      <c r="U43" s="5">
        <v>62000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178000</v>
      </c>
      <c r="AD43" s="5">
        <v>0</v>
      </c>
      <c r="AE43" s="5">
        <v>0</v>
      </c>
      <c r="AF43" s="5">
        <v>0</v>
      </c>
      <c r="AG43" s="5" t="s">
        <v>36</v>
      </c>
      <c r="AH43" s="5" t="s">
        <v>37</v>
      </c>
    </row>
    <row r="44" spans="1:34" s="9" customFormat="1" ht="39">
      <c r="A44"/>
      <c r="B44" s="5" t="s">
        <v>89</v>
      </c>
      <c r="C44" s="5" t="s">
        <v>90</v>
      </c>
      <c r="D44" s="5" t="s">
        <v>254</v>
      </c>
      <c r="E44" s="11" t="s">
        <v>263</v>
      </c>
      <c r="F44" s="6" t="s">
        <v>295</v>
      </c>
      <c r="G44" s="6" t="s">
        <v>95</v>
      </c>
      <c r="H44" s="7">
        <v>300000</v>
      </c>
      <c r="I44" s="7">
        <v>300000</v>
      </c>
      <c r="J44" s="5">
        <v>130987</v>
      </c>
      <c r="K44" s="5">
        <v>13</v>
      </c>
      <c r="L44" s="5" t="s">
        <v>32</v>
      </c>
      <c r="M44" s="5" t="s">
        <v>33</v>
      </c>
      <c r="N44" s="5" t="s">
        <v>34</v>
      </c>
      <c r="O44" s="5" t="s">
        <v>35</v>
      </c>
      <c r="P44" s="5">
        <v>0</v>
      </c>
      <c r="Q44" s="5">
        <v>0</v>
      </c>
      <c r="R44" s="5">
        <v>0</v>
      </c>
      <c r="S44" s="5">
        <v>0</v>
      </c>
      <c r="T44" s="5">
        <v>75000</v>
      </c>
      <c r="U44" s="5">
        <v>75000</v>
      </c>
      <c r="V44" s="5">
        <v>75000</v>
      </c>
      <c r="W44" s="5">
        <v>75000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300000</v>
      </c>
      <c r="AD44" s="5">
        <v>0</v>
      </c>
      <c r="AE44" s="5">
        <v>0</v>
      </c>
      <c r="AF44" s="5">
        <v>0</v>
      </c>
      <c r="AG44" s="5" t="s">
        <v>36</v>
      </c>
      <c r="AH44" s="5" t="s">
        <v>37</v>
      </c>
    </row>
    <row r="45" spans="1:34" s="9" customFormat="1" ht="51.75">
      <c r="A45"/>
      <c r="B45" s="5" t="s">
        <v>75</v>
      </c>
      <c r="C45" s="5" t="s">
        <v>96</v>
      </c>
      <c r="D45" s="5" t="s">
        <v>254</v>
      </c>
      <c r="E45" s="11" t="s">
        <v>263</v>
      </c>
      <c r="F45" s="6" t="s">
        <v>287</v>
      </c>
      <c r="G45" s="6" t="s">
        <v>97</v>
      </c>
      <c r="H45" s="7">
        <v>460002</v>
      </c>
      <c r="I45" s="8">
        <v>460000</v>
      </c>
      <c r="J45" s="5">
        <v>136160</v>
      </c>
      <c r="K45" s="5">
        <v>7</v>
      </c>
      <c r="L45" s="5" t="s">
        <v>32</v>
      </c>
      <c r="M45" s="5" t="s">
        <v>33</v>
      </c>
      <c r="N45" s="5" t="s">
        <v>34</v>
      </c>
      <c r="O45" s="5" t="s">
        <v>35</v>
      </c>
      <c r="P45" s="5">
        <v>0</v>
      </c>
      <c r="Q45" s="5">
        <v>0</v>
      </c>
      <c r="R45" s="5">
        <v>0</v>
      </c>
      <c r="S45" s="5">
        <v>76667</v>
      </c>
      <c r="T45" s="5">
        <v>76667</v>
      </c>
      <c r="U45" s="5">
        <v>76667</v>
      </c>
      <c r="V45" s="5">
        <v>76667</v>
      </c>
      <c r="W45" s="5">
        <v>76667</v>
      </c>
      <c r="X45" s="5">
        <v>76667</v>
      </c>
      <c r="Y45" s="5">
        <v>0</v>
      </c>
      <c r="Z45" s="5">
        <v>0</v>
      </c>
      <c r="AA45" s="5">
        <v>0</v>
      </c>
      <c r="AB45" s="5">
        <v>0</v>
      </c>
      <c r="AC45" s="5">
        <v>460002</v>
      </c>
      <c r="AD45" s="5">
        <v>0</v>
      </c>
      <c r="AE45" s="5">
        <v>0</v>
      </c>
      <c r="AF45" s="5">
        <v>0</v>
      </c>
      <c r="AG45" s="5" t="s">
        <v>36</v>
      </c>
      <c r="AH45" s="5" t="s">
        <v>37</v>
      </c>
    </row>
    <row r="46" spans="1:34" s="9" customFormat="1" ht="39">
      <c r="A46"/>
      <c r="B46" s="5" t="s">
        <v>47</v>
      </c>
      <c r="C46" s="5" t="s">
        <v>98</v>
      </c>
      <c r="D46" s="5" t="s">
        <v>254</v>
      </c>
      <c r="E46" s="11" t="s">
        <v>263</v>
      </c>
      <c r="F46" s="6" t="s">
        <v>281</v>
      </c>
      <c r="G46" s="6" t="s">
        <v>99</v>
      </c>
      <c r="H46" s="7">
        <v>100000</v>
      </c>
      <c r="I46" s="7">
        <v>100000</v>
      </c>
      <c r="J46" s="5">
        <v>136190</v>
      </c>
      <c r="K46" s="5">
        <v>5</v>
      </c>
      <c r="L46" s="5" t="s">
        <v>32</v>
      </c>
      <c r="M46" s="5" t="s">
        <v>33</v>
      </c>
      <c r="N46" s="5" t="s">
        <v>34</v>
      </c>
      <c r="O46" s="5" t="s">
        <v>35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100000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100000</v>
      </c>
      <c r="AD46" s="5">
        <v>0</v>
      </c>
      <c r="AE46" s="5">
        <v>0</v>
      </c>
      <c r="AF46" s="5">
        <v>0</v>
      </c>
      <c r="AG46" s="5" t="s">
        <v>36</v>
      </c>
      <c r="AH46" s="5" t="s">
        <v>37</v>
      </c>
    </row>
    <row r="47" spans="1:34" s="9" customFormat="1" ht="39">
      <c r="A47"/>
      <c r="B47" s="5" t="s">
        <v>54</v>
      </c>
      <c r="C47" s="5" t="s">
        <v>100</v>
      </c>
      <c r="D47" s="5" t="s">
        <v>254</v>
      </c>
      <c r="E47" s="11" t="s">
        <v>263</v>
      </c>
      <c r="F47" s="6" t="s">
        <v>290</v>
      </c>
      <c r="G47" s="6" t="s">
        <v>59</v>
      </c>
      <c r="H47" s="7">
        <v>150291</v>
      </c>
      <c r="I47" s="8">
        <v>150291</v>
      </c>
      <c r="J47" s="5">
        <v>127225</v>
      </c>
      <c r="K47" s="5">
        <v>8</v>
      </c>
      <c r="L47" s="5" t="s">
        <v>32</v>
      </c>
      <c r="M47" s="5" t="s">
        <v>33</v>
      </c>
      <c r="N47" s="5" t="s">
        <v>34</v>
      </c>
      <c r="O47" s="5" t="s">
        <v>35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150291</v>
      </c>
      <c r="AA47" s="5">
        <v>0</v>
      </c>
      <c r="AB47" s="5">
        <v>0</v>
      </c>
      <c r="AC47" s="5">
        <v>150291</v>
      </c>
      <c r="AD47" s="5">
        <v>0</v>
      </c>
      <c r="AE47" s="5">
        <v>0</v>
      </c>
      <c r="AF47" s="5">
        <v>0</v>
      </c>
      <c r="AG47" s="5" t="s">
        <v>36</v>
      </c>
      <c r="AH47" s="5" t="s">
        <v>37</v>
      </c>
    </row>
    <row r="48" spans="1:34" s="9" customFormat="1" ht="39">
      <c r="A48"/>
      <c r="B48" s="5" t="s">
        <v>89</v>
      </c>
      <c r="C48" s="5" t="s">
        <v>101</v>
      </c>
      <c r="D48" s="5" t="s">
        <v>254</v>
      </c>
      <c r="E48" s="11" t="s">
        <v>263</v>
      </c>
      <c r="F48" s="6" t="s">
        <v>296</v>
      </c>
      <c r="G48" s="6" t="s">
        <v>102</v>
      </c>
      <c r="H48" s="7">
        <v>130000</v>
      </c>
      <c r="I48" s="8">
        <v>130000</v>
      </c>
      <c r="J48" s="5">
        <v>137591</v>
      </c>
      <c r="K48" s="5">
        <v>13</v>
      </c>
      <c r="L48" s="5" t="s">
        <v>32</v>
      </c>
      <c r="M48" s="5" t="s">
        <v>33</v>
      </c>
      <c r="N48" s="5" t="s">
        <v>34</v>
      </c>
      <c r="O48" s="5" t="s">
        <v>35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32500</v>
      </c>
      <c r="V48" s="5">
        <v>32500</v>
      </c>
      <c r="W48" s="5">
        <v>32500</v>
      </c>
      <c r="X48" s="5">
        <v>32500</v>
      </c>
      <c r="Y48" s="5">
        <v>0</v>
      </c>
      <c r="Z48" s="5">
        <v>0</v>
      </c>
      <c r="AA48" s="5">
        <v>0</v>
      </c>
      <c r="AB48" s="5">
        <v>0</v>
      </c>
      <c r="AC48" s="5">
        <v>130000</v>
      </c>
      <c r="AD48" s="5">
        <v>0</v>
      </c>
      <c r="AE48" s="5">
        <v>0</v>
      </c>
      <c r="AF48" s="5">
        <v>0</v>
      </c>
      <c r="AG48" s="5" t="s">
        <v>36</v>
      </c>
      <c r="AH48" s="5" t="s">
        <v>37</v>
      </c>
    </row>
    <row r="49" spans="1:34" s="9" customFormat="1" ht="39">
      <c r="A49"/>
      <c r="B49" s="5" t="s">
        <v>84</v>
      </c>
      <c r="C49" s="5" t="s">
        <v>103</v>
      </c>
      <c r="D49" s="5" t="s">
        <v>254</v>
      </c>
      <c r="E49" s="11" t="s">
        <v>263</v>
      </c>
      <c r="F49" s="6" t="s">
        <v>279</v>
      </c>
      <c r="G49" s="6" t="s">
        <v>104</v>
      </c>
      <c r="H49" s="7">
        <v>190000</v>
      </c>
      <c r="I49" s="8">
        <v>190000</v>
      </c>
      <c r="J49" s="5">
        <v>137513</v>
      </c>
      <c r="K49" s="5">
        <v>4</v>
      </c>
      <c r="L49" s="5" t="s">
        <v>32</v>
      </c>
      <c r="M49" s="5" t="s">
        <v>33</v>
      </c>
      <c r="N49" s="5" t="s">
        <v>34</v>
      </c>
      <c r="O49" s="5" t="s">
        <v>35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35000</v>
      </c>
      <c r="Y49" s="5">
        <v>35000</v>
      </c>
      <c r="Z49" s="5">
        <v>35000</v>
      </c>
      <c r="AA49" s="5">
        <v>35000</v>
      </c>
      <c r="AB49" s="5">
        <v>50000</v>
      </c>
      <c r="AC49" s="5">
        <v>190000</v>
      </c>
      <c r="AD49" s="5">
        <v>0</v>
      </c>
      <c r="AE49" s="5">
        <v>0</v>
      </c>
      <c r="AF49" s="5">
        <v>0</v>
      </c>
      <c r="AG49" s="5" t="s">
        <v>36</v>
      </c>
      <c r="AH49" s="5" t="s">
        <v>37</v>
      </c>
    </row>
    <row r="50" spans="1:34" s="9" customFormat="1" ht="51.75">
      <c r="A50"/>
      <c r="B50" s="5" t="s">
        <v>75</v>
      </c>
      <c r="C50" s="5" t="s">
        <v>105</v>
      </c>
      <c r="D50" s="5" t="s">
        <v>254</v>
      </c>
      <c r="E50" s="11" t="s">
        <v>263</v>
      </c>
      <c r="F50" s="6" t="s">
        <v>289</v>
      </c>
      <c r="G50" s="6" t="s">
        <v>106</v>
      </c>
      <c r="H50" s="7">
        <v>130002</v>
      </c>
      <c r="I50" s="7">
        <v>130000</v>
      </c>
      <c r="J50" s="5">
        <v>137506</v>
      </c>
      <c r="K50" s="5">
        <v>7</v>
      </c>
      <c r="L50" s="5" t="s">
        <v>32</v>
      </c>
      <c r="M50" s="5" t="s">
        <v>33</v>
      </c>
      <c r="N50" s="5" t="s">
        <v>34</v>
      </c>
      <c r="O50" s="5" t="s">
        <v>35</v>
      </c>
      <c r="P50" s="5">
        <v>0</v>
      </c>
      <c r="Q50" s="5">
        <v>0</v>
      </c>
      <c r="R50" s="5">
        <v>0</v>
      </c>
      <c r="S50" s="5">
        <v>21667</v>
      </c>
      <c r="T50" s="5">
        <v>21667</v>
      </c>
      <c r="U50" s="5">
        <v>21667</v>
      </c>
      <c r="V50" s="5">
        <v>21667</v>
      </c>
      <c r="W50" s="5">
        <v>21667</v>
      </c>
      <c r="X50" s="5">
        <v>21667</v>
      </c>
      <c r="Y50" s="5">
        <v>0</v>
      </c>
      <c r="Z50" s="5">
        <v>0</v>
      </c>
      <c r="AA50" s="5">
        <v>0</v>
      </c>
      <c r="AB50" s="5">
        <v>0</v>
      </c>
      <c r="AC50" s="5">
        <v>130002</v>
      </c>
      <c r="AD50" s="5">
        <v>0</v>
      </c>
      <c r="AE50" s="5">
        <v>0</v>
      </c>
      <c r="AF50" s="5">
        <v>0</v>
      </c>
      <c r="AG50" s="5" t="s">
        <v>36</v>
      </c>
      <c r="AH50" s="5" t="s">
        <v>37</v>
      </c>
    </row>
    <row r="51" spans="1:34" s="9" customFormat="1" ht="26.25">
      <c r="A51"/>
      <c r="B51" s="5" t="s">
        <v>75</v>
      </c>
      <c r="C51" s="5" t="s">
        <v>105</v>
      </c>
      <c r="D51" s="5" t="s">
        <v>254</v>
      </c>
      <c r="E51" s="11" t="s">
        <v>263</v>
      </c>
      <c r="F51" s="6" t="s">
        <v>289</v>
      </c>
      <c r="G51" s="6" t="s">
        <v>59</v>
      </c>
      <c r="H51" s="7">
        <v>280002</v>
      </c>
      <c r="I51" s="7">
        <v>280000</v>
      </c>
      <c r="J51" s="5">
        <v>137508</v>
      </c>
      <c r="K51" s="5">
        <v>7</v>
      </c>
      <c r="L51" s="5" t="s">
        <v>32</v>
      </c>
      <c r="M51" s="5" t="s">
        <v>33</v>
      </c>
      <c r="N51" s="5" t="s">
        <v>34</v>
      </c>
      <c r="O51" s="5" t="s">
        <v>35</v>
      </c>
      <c r="P51" s="5">
        <v>0</v>
      </c>
      <c r="Q51" s="5">
        <v>0</v>
      </c>
      <c r="R51" s="5">
        <v>0</v>
      </c>
      <c r="S51" s="5">
        <v>46667</v>
      </c>
      <c r="T51" s="5">
        <v>46667</v>
      </c>
      <c r="U51" s="5">
        <v>46667</v>
      </c>
      <c r="V51" s="5">
        <v>46667</v>
      </c>
      <c r="W51" s="5">
        <v>46667</v>
      </c>
      <c r="X51" s="5">
        <v>46667</v>
      </c>
      <c r="Y51" s="5">
        <v>0</v>
      </c>
      <c r="Z51" s="5">
        <v>0</v>
      </c>
      <c r="AA51" s="5">
        <v>0</v>
      </c>
      <c r="AB51" s="5">
        <v>0</v>
      </c>
      <c r="AC51" s="5">
        <v>280002</v>
      </c>
      <c r="AD51" s="5">
        <v>0</v>
      </c>
      <c r="AE51" s="5">
        <v>0</v>
      </c>
      <c r="AF51" s="5">
        <v>0</v>
      </c>
      <c r="AG51" s="5" t="s">
        <v>36</v>
      </c>
      <c r="AH51" s="5" t="s">
        <v>37</v>
      </c>
    </row>
    <row r="52" spans="1:34" s="9" customFormat="1" ht="64.5">
      <c r="A52"/>
      <c r="B52" s="5" t="s">
        <v>75</v>
      </c>
      <c r="C52" s="5" t="s">
        <v>105</v>
      </c>
      <c r="D52" s="5" t="s">
        <v>254</v>
      </c>
      <c r="E52" s="11" t="s">
        <v>263</v>
      </c>
      <c r="F52" s="6" t="s">
        <v>289</v>
      </c>
      <c r="G52" s="6" t="s">
        <v>107</v>
      </c>
      <c r="H52" s="7">
        <v>280002</v>
      </c>
      <c r="I52" s="7">
        <v>280002</v>
      </c>
      <c r="J52" s="5">
        <v>137509</v>
      </c>
      <c r="K52" s="5">
        <v>7</v>
      </c>
      <c r="L52" s="5" t="s">
        <v>32</v>
      </c>
      <c r="M52" s="5" t="s">
        <v>33</v>
      </c>
      <c r="N52" s="5" t="s">
        <v>34</v>
      </c>
      <c r="O52" s="5" t="s">
        <v>35</v>
      </c>
      <c r="P52" s="5">
        <v>0</v>
      </c>
      <c r="Q52" s="5">
        <v>0</v>
      </c>
      <c r="R52" s="5">
        <v>0</v>
      </c>
      <c r="S52" s="5">
        <v>46667</v>
      </c>
      <c r="T52" s="5">
        <v>46667</v>
      </c>
      <c r="U52" s="5">
        <v>46667</v>
      </c>
      <c r="V52" s="5">
        <v>46667</v>
      </c>
      <c r="W52" s="5">
        <v>46667</v>
      </c>
      <c r="X52" s="5">
        <v>46667</v>
      </c>
      <c r="Y52" s="5">
        <v>0</v>
      </c>
      <c r="Z52" s="5">
        <v>0</v>
      </c>
      <c r="AA52" s="5">
        <v>0</v>
      </c>
      <c r="AB52" s="5">
        <v>0</v>
      </c>
      <c r="AC52" s="5">
        <v>280002</v>
      </c>
      <c r="AD52" s="5">
        <v>0</v>
      </c>
      <c r="AE52" s="5">
        <v>0</v>
      </c>
      <c r="AF52" s="5">
        <v>0</v>
      </c>
      <c r="AG52" s="5" t="s">
        <v>36</v>
      </c>
      <c r="AH52" s="5" t="s">
        <v>37</v>
      </c>
    </row>
    <row r="53" spans="1:34" s="9" customFormat="1" ht="51.75">
      <c r="A53"/>
      <c r="B53" s="5" t="s">
        <v>75</v>
      </c>
      <c r="C53" s="5" t="s">
        <v>105</v>
      </c>
      <c r="D53" s="5" t="s">
        <v>254</v>
      </c>
      <c r="E53" s="11" t="s">
        <v>263</v>
      </c>
      <c r="F53" s="6" t="s">
        <v>289</v>
      </c>
      <c r="G53" s="6" t="s">
        <v>108</v>
      </c>
      <c r="H53" s="7">
        <v>215154</v>
      </c>
      <c r="I53" s="7">
        <v>215154</v>
      </c>
      <c r="J53" s="5">
        <v>137510</v>
      </c>
      <c r="K53" s="5">
        <v>7</v>
      </c>
      <c r="L53" s="5" t="s">
        <v>32</v>
      </c>
      <c r="M53" s="5" t="s">
        <v>33</v>
      </c>
      <c r="N53" s="5" t="s">
        <v>34</v>
      </c>
      <c r="O53" s="5" t="s">
        <v>35</v>
      </c>
      <c r="P53" s="5">
        <v>0</v>
      </c>
      <c r="Q53" s="5">
        <v>0</v>
      </c>
      <c r="R53" s="5">
        <v>0</v>
      </c>
      <c r="S53" s="5">
        <v>35859</v>
      </c>
      <c r="T53" s="5">
        <v>35859</v>
      </c>
      <c r="U53" s="5">
        <v>35859</v>
      </c>
      <c r="V53" s="5">
        <v>35859</v>
      </c>
      <c r="W53" s="5">
        <v>35859</v>
      </c>
      <c r="X53" s="5">
        <v>35859</v>
      </c>
      <c r="Y53" s="5">
        <v>0</v>
      </c>
      <c r="Z53" s="5">
        <v>0</v>
      </c>
      <c r="AA53" s="5">
        <v>0</v>
      </c>
      <c r="AB53" s="5">
        <v>0</v>
      </c>
      <c r="AC53" s="5">
        <v>215154</v>
      </c>
      <c r="AD53" s="5">
        <v>0</v>
      </c>
      <c r="AE53" s="5">
        <v>0</v>
      </c>
      <c r="AF53" s="5">
        <v>0</v>
      </c>
      <c r="AG53" s="5" t="s">
        <v>36</v>
      </c>
      <c r="AH53" s="5" t="s">
        <v>37</v>
      </c>
    </row>
    <row r="54" spans="1:34" s="9" customFormat="1" ht="51.75">
      <c r="A54"/>
      <c r="B54" s="5" t="s">
        <v>75</v>
      </c>
      <c r="C54" s="5" t="s">
        <v>105</v>
      </c>
      <c r="D54" s="5" t="s">
        <v>254</v>
      </c>
      <c r="E54" s="11" t="s">
        <v>263</v>
      </c>
      <c r="F54" s="6" t="s">
        <v>289</v>
      </c>
      <c r="G54" s="6" t="s">
        <v>109</v>
      </c>
      <c r="H54" s="7">
        <v>314844</v>
      </c>
      <c r="I54" s="7">
        <v>314844</v>
      </c>
      <c r="J54" s="5">
        <v>137512</v>
      </c>
      <c r="K54" s="5">
        <v>7</v>
      </c>
      <c r="L54" s="5" t="s">
        <v>110</v>
      </c>
      <c r="M54" s="5" t="s">
        <v>33</v>
      </c>
      <c r="N54" s="5" t="s">
        <v>34</v>
      </c>
      <c r="O54" s="5" t="s">
        <v>35</v>
      </c>
      <c r="P54" s="5">
        <v>0</v>
      </c>
      <c r="Q54" s="5">
        <v>0</v>
      </c>
      <c r="R54" s="5">
        <v>0</v>
      </c>
      <c r="S54" s="5">
        <v>52474</v>
      </c>
      <c r="T54" s="5">
        <v>52474</v>
      </c>
      <c r="U54" s="5">
        <v>52474</v>
      </c>
      <c r="V54" s="5">
        <v>52474</v>
      </c>
      <c r="W54" s="5">
        <v>52474</v>
      </c>
      <c r="X54" s="5">
        <v>52474</v>
      </c>
      <c r="Y54" s="5">
        <v>0</v>
      </c>
      <c r="Z54" s="5">
        <v>0</v>
      </c>
      <c r="AA54" s="5">
        <v>0</v>
      </c>
      <c r="AB54" s="5">
        <v>0</v>
      </c>
      <c r="AC54" s="5">
        <v>314844</v>
      </c>
      <c r="AD54" s="5">
        <v>0</v>
      </c>
      <c r="AE54" s="5">
        <v>0</v>
      </c>
      <c r="AF54" s="5">
        <v>0</v>
      </c>
      <c r="AG54" s="5" t="s">
        <v>36</v>
      </c>
      <c r="AH54" s="5" t="s">
        <v>37</v>
      </c>
    </row>
    <row r="55" spans="2:34" s="9" customFormat="1" ht="39">
      <c r="B55" s="5" t="s">
        <v>47</v>
      </c>
      <c r="C55" s="5" t="s">
        <v>111</v>
      </c>
      <c r="D55" s="5" t="s">
        <v>254</v>
      </c>
      <c r="E55" s="11" t="s">
        <v>263</v>
      </c>
      <c r="F55" s="6" t="s">
        <v>299</v>
      </c>
      <c r="G55" s="6" t="s">
        <v>112</v>
      </c>
      <c r="H55" s="7">
        <v>50000</v>
      </c>
      <c r="I55" s="7">
        <v>50000</v>
      </c>
      <c r="J55" s="5">
        <v>137455</v>
      </c>
      <c r="K55" s="5">
        <v>5</v>
      </c>
      <c r="L55" s="5" t="s">
        <v>32</v>
      </c>
      <c r="M55" s="5" t="s">
        <v>33</v>
      </c>
      <c r="N55" s="5" t="s">
        <v>34</v>
      </c>
      <c r="O55" s="5" t="s">
        <v>35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50000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50000</v>
      </c>
      <c r="AD55" s="5">
        <v>0</v>
      </c>
      <c r="AE55" s="5">
        <v>0</v>
      </c>
      <c r="AF55" s="5">
        <v>0</v>
      </c>
      <c r="AG55" s="5" t="s">
        <v>36</v>
      </c>
      <c r="AH55" s="5" t="s">
        <v>37</v>
      </c>
    </row>
    <row r="56" spans="2:34" s="9" customFormat="1" ht="39">
      <c r="B56" s="5" t="s">
        <v>47</v>
      </c>
      <c r="C56" s="5" t="s">
        <v>111</v>
      </c>
      <c r="D56" s="5" t="s">
        <v>254</v>
      </c>
      <c r="E56" s="11" t="s">
        <v>263</v>
      </c>
      <c r="F56" s="6" t="s">
        <v>299</v>
      </c>
      <c r="G56" s="6" t="s">
        <v>113</v>
      </c>
      <c r="H56" s="7">
        <v>50000</v>
      </c>
      <c r="I56" s="7">
        <v>50000</v>
      </c>
      <c r="J56" s="5">
        <v>137467</v>
      </c>
      <c r="K56" s="5">
        <v>5</v>
      </c>
      <c r="L56" s="5" t="s">
        <v>32</v>
      </c>
      <c r="M56" s="5" t="s">
        <v>33</v>
      </c>
      <c r="N56" s="5" t="s">
        <v>34</v>
      </c>
      <c r="O56" s="5" t="s">
        <v>35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50000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50000</v>
      </c>
      <c r="AD56" s="5">
        <v>0</v>
      </c>
      <c r="AE56" s="5">
        <v>0</v>
      </c>
      <c r="AF56" s="5">
        <v>0</v>
      </c>
      <c r="AG56" s="5" t="s">
        <v>36</v>
      </c>
      <c r="AH56" s="5" t="s">
        <v>37</v>
      </c>
    </row>
    <row r="57" spans="1:34" s="9" customFormat="1" ht="39">
      <c r="A57"/>
      <c r="B57" s="5" t="s">
        <v>63</v>
      </c>
      <c r="C57" s="5" t="s">
        <v>114</v>
      </c>
      <c r="D57" s="5" t="s">
        <v>254</v>
      </c>
      <c r="E57" s="11" t="s">
        <v>263</v>
      </c>
      <c r="F57" s="6" t="s">
        <v>284</v>
      </c>
      <c r="G57" s="6" t="s">
        <v>115</v>
      </c>
      <c r="H57" s="7">
        <v>28000</v>
      </c>
      <c r="I57" s="7">
        <v>28000</v>
      </c>
      <c r="J57" s="5">
        <v>137408</v>
      </c>
      <c r="K57" s="5">
        <v>6</v>
      </c>
      <c r="L57" s="5" t="s">
        <v>32</v>
      </c>
      <c r="M57" s="5" t="s">
        <v>33</v>
      </c>
      <c r="N57" s="5" t="s">
        <v>34</v>
      </c>
      <c r="O57" s="5" t="s">
        <v>35</v>
      </c>
      <c r="P57" s="5">
        <v>0</v>
      </c>
      <c r="Q57" s="5">
        <v>0</v>
      </c>
      <c r="R57" s="5">
        <v>0</v>
      </c>
      <c r="S57" s="5">
        <v>0</v>
      </c>
      <c r="T57" s="5">
        <v>14000</v>
      </c>
      <c r="U57" s="5">
        <v>14000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28000</v>
      </c>
      <c r="AD57" s="5">
        <v>0</v>
      </c>
      <c r="AE57" s="5">
        <v>0</v>
      </c>
      <c r="AF57" s="5">
        <v>0</v>
      </c>
      <c r="AG57" s="5" t="s">
        <v>36</v>
      </c>
      <c r="AH57" s="5" t="s">
        <v>37</v>
      </c>
    </row>
    <row r="58" spans="1:34" s="9" customFormat="1" ht="39">
      <c r="A58"/>
      <c r="B58" s="5" t="s">
        <v>63</v>
      </c>
      <c r="C58" s="5" t="s">
        <v>114</v>
      </c>
      <c r="D58" s="5" t="s">
        <v>254</v>
      </c>
      <c r="E58" s="11" t="s">
        <v>263</v>
      </c>
      <c r="F58" s="6" t="s">
        <v>284</v>
      </c>
      <c r="G58" s="6" t="s">
        <v>116</v>
      </c>
      <c r="H58" s="7">
        <v>28000</v>
      </c>
      <c r="I58" s="7">
        <v>28000</v>
      </c>
      <c r="J58" s="5">
        <v>137409</v>
      </c>
      <c r="K58" s="5">
        <v>6</v>
      </c>
      <c r="L58" s="5" t="s">
        <v>110</v>
      </c>
      <c r="M58" s="5" t="s">
        <v>33</v>
      </c>
      <c r="N58" s="5" t="s">
        <v>34</v>
      </c>
      <c r="O58" s="5" t="s">
        <v>35</v>
      </c>
      <c r="P58" s="5">
        <v>0</v>
      </c>
      <c r="Q58" s="5">
        <v>0</v>
      </c>
      <c r="R58" s="5">
        <v>0</v>
      </c>
      <c r="S58" s="5">
        <v>0</v>
      </c>
      <c r="T58" s="5">
        <v>7000</v>
      </c>
      <c r="U58" s="5">
        <v>7000</v>
      </c>
      <c r="V58" s="5">
        <v>7000</v>
      </c>
      <c r="W58" s="5">
        <v>7000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28000</v>
      </c>
      <c r="AD58" s="5">
        <v>0</v>
      </c>
      <c r="AE58" s="5">
        <v>0</v>
      </c>
      <c r="AF58" s="5">
        <v>0</v>
      </c>
      <c r="AG58" s="5" t="s">
        <v>36</v>
      </c>
      <c r="AH58" s="5" t="s">
        <v>37</v>
      </c>
    </row>
    <row r="59" spans="1:34" s="9" customFormat="1" ht="26.25">
      <c r="A59"/>
      <c r="B59" s="5" t="s">
        <v>63</v>
      </c>
      <c r="C59" s="5" t="s">
        <v>114</v>
      </c>
      <c r="D59" s="5" t="s">
        <v>254</v>
      </c>
      <c r="E59" s="11" t="s">
        <v>263</v>
      </c>
      <c r="F59" s="6" t="s">
        <v>284</v>
      </c>
      <c r="G59" s="6" t="s">
        <v>117</v>
      </c>
      <c r="H59" s="7">
        <v>28000</v>
      </c>
      <c r="I59" s="7">
        <v>28000</v>
      </c>
      <c r="J59" s="5">
        <v>137410</v>
      </c>
      <c r="K59" s="5">
        <v>6</v>
      </c>
      <c r="L59" s="5" t="s">
        <v>32</v>
      </c>
      <c r="M59" s="5" t="s">
        <v>33</v>
      </c>
      <c r="N59" s="5" t="s">
        <v>34</v>
      </c>
      <c r="O59" s="5" t="s">
        <v>35</v>
      </c>
      <c r="P59" s="5">
        <v>0</v>
      </c>
      <c r="Q59" s="5">
        <v>0</v>
      </c>
      <c r="R59" s="5">
        <v>0</v>
      </c>
      <c r="S59" s="5">
        <v>0</v>
      </c>
      <c r="T59" s="5">
        <v>20250</v>
      </c>
      <c r="U59" s="5">
        <v>7750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28000</v>
      </c>
      <c r="AD59" s="5">
        <v>0</v>
      </c>
      <c r="AE59" s="5">
        <v>0</v>
      </c>
      <c r="AF59" s="5">
        <v>0</v>
      </c>
      <c r="AG59" s="5" t="s">
        <v>36</v>
      </c>
      <c r="AH59" s="5" t="s">
        <v>37</v>
      </c>
    </row>
    <row r="60" spans="1:34" s="9" customFormat="1" ht="26.25">
      <c r="A60"/>
      <c r="B60" s="5" t="s">
        <v>63</v>
      </c>
      <c r="C60" s="5" t="s">
        <v>114</v>
      </c>
      <c r="D60" s="5" t="s">
        <v>254</v>
      </c>
      <c r="E60" s="11" t="s">
        <v>263</v>
      </c>
      <c r="F60" s="6" t="s">
        <v>284</v>
      </c>
      <c r="G60" s="6" t="s">
        <v>118</v>
      </c>
      <c r="H60" s="7">
        <v>28000</v>
      </c>
      <c r="I60" s="7">
        <v>28000</v>
      </c>
      <c r="J60" s="5">
        <v>137411</v>
      </c>
      <c r="K60" s="5">
        <v>6</v>
      </c>
      <c r="L60" s="5" t="s">
        <v>32</v>
      </c>
      <c r="M60" s="5" t="s">
        <v>33</v>
      </c>
      <c r="N60" s="5" t="s">
        <v>34</v>
      </c>
      <c r="O60" s="5" t="s">
        <v>35</v>
      </c>
      <c r="P60" s="5">
        <v>0</v>
      </c>
      <c r="Q60" s="5">
        <v>0</v>
      </c>
      <c r="R60" s="5">
        <v>0</v>
      </c>
      <c r="S60" s="5">
        <v>0</v>
      </c>
      <c r="T60" s="5">
        <v>7000</v>
      </c>
      <c r="U60" s="5">
        <v>7000</v>
      </c>
      <c r="V60" s="5">
        <v>7000</v>
      </c>
      <c r="W60" s="5">
        <v>7000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28000</v>
      </c>
      <c r="AD60" s="5">
        <v>0</v>
      </c>
      <c r="AE60" s="5">
        <v>0</v>
      </c>
      <c r="AF60" s="5">
        <v>0</v>
      </c>
      <c r="AG60" s="5" t="s">
        <v>36</v>
      </c>
      <c r="AH60" s="5" t="s">
        <v>37</v>
      </c>
    </row>
    <row r="61" spans="1:34" s="9" customFormat="1" ht="39">
      <c r="A61"/>
      <c r="B61" s="5" t="s">
        <v>63</v>
      </c>
      <c r="C61" s="5" t="s">
        <v>114</v>
      </c>
      <c r="D61" s="5" t="s">
        <v>254</v>
      </c>
      <c r="E61" s="11" t="s">
        <v>263</v>
      </c>
      <c r="F61" s="6" t="s">
        <v>284</v>
      </c>
      <c r="G61" s="6" t="s">
        <v>119</v>
      </c>
      <c r="H61" s="7">
        <v>28000</v>
      </c>
      <c r="I61" s="7">
        <v>28000</v>
      </c>
      <c r="J61" s="5">
        <v>137412</v>
      </c>
      <c r="K61" s="5">
        <v>6</v>
      </c>
      <c r="L61" s="5" t="s">
        <v>32</v>
      </c>
      <c r="M61" s="5" t="s">
        <v>33</v>
      </c>
      <c r="N61" s="5" t="s">
        <v>34</v>
      </c>
      <c r="O61" s="5" t="s">
        <v>35</v>
      </c>
      <c r="P61" s="5">
        <v>0</v>
      </c>
      <c r="Q61" s="5">
        <v>0</v>
      </c>
      <c r="R61" s="5">
        <v>0</v>
      </c>
      <c r="S61" s="5">
        <v>0</v>
      </c>
      <c r="T61" s="5">
        <v>7000</v>
      </c>
      <c r="U61" s="5">
        <v>7000</v>
      </c>
      <c r="V61" s="5">
        <v>7000</v>
      </c>
      <c r="W61" s="5">
        <v>7000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28000</v>
      </c>
      <c r="AD61" s="5">
        <v>0</v>
      </c>
      <c r="AE61" s="5">
        <v>0</v>
      </c>
      <c r="AF61" s="5">
        <v>0</v>
      </c>
      <c r="AG61" s="5" t="s">
        <v>36</v>
      </c>
      <c r="AH61" s="5" t="s">
        <v>37</v>
      </c>
    </row>
    <row r="62" spans="1:34" s="9" customFormat="1" ht="26.25">
      <c r="A62"/>
      <c r="B62" s="5" t="s">
        <v>63</v>
      </c>
      <c r="C62" s="5" t="s">
        <v>114</v>
      </c>
      <c r="D62" s="5" t="s">
        <v>254</v>
      </c>
      <c r="E62" s="11" t="s">
        <v>263</v>
      </c>
      <c r="F62" s="6" t="s">
        <v>284</v>
      </c>
      <c r="G62" s="6" t="s">
        <v>120</v>
      </c>
      <c r="H62" s="7">
        <v>28000</v>
      </c>
      <c r="I62" s="7">
        <v>28000</v>
      </c>
      <c r="J62" s="5">
        <v>137413</v>
      </c>
      <c r="K62" s="5">
        <v>6</v>
      </c>
      <c r="L62" s="5" t="s">
        <v>110</v>
      </c>
      <c r="M62" s="5" t="s">
        <v>33</v>
      </c>
      <c r="N62" s="5" t="s">
        <v>34</v>
      </c>
      <c r="O62" s="5" t="s">
        <v>35</v>
      </c>
      <c r="P62" s="5">
        <v>0</v>
      </c>
      <c r="Q62" s="5">
        <v>0</v>
      </c>
      <c r="R62" s="5">
        <v>0</v>
      </c>
      <c r="S62" s="5">
        <v>0</v>
      </c>
      <c r="T62" s="5">
        <v>7000</v>
      </c>
      <c r="U62" s="5">
        <v>7000</v>
      </c>
      <c r="V62" s="5">
        <v>7000</v>
      </c>
      <c r="W62" s="5">
        <v>7000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28000</v>
      </c>
      <c r="AD62" s="5">
        <v>0</v>
      </c>
      <c r="AE62" s="5">
        <v>0</v>
      </c>
      <c r="AF62" s="5">
        <v>0</v>
      </c>
      <c r="AG62" s="5" t="s">
        <v>36</v>
      </c>
      <c r="AH62" s="5" t="s">
        <v>37</v>
      </c>
    </row>
    <row r="63" spans="1:34" s="9" customFormat="1" ht="26.25">
      <c r="A63"/>
      <c r="B63" s="5" t="s">
        <v>63</v>
      </c>
      <c r="C63" s="5" t="s">
        <v>114</v>
      </c>
      <c r="D63" s="5" t="s">
        <v>254</v>
      </c>
      <c r="E63" s="11" t="s">
        <v>263</v>
      </c>
      <c r="F63" s="6" t="s">
        <v>284</v>
      </c>
      <c r="G63" s="6" t="s">
        <v>121</v>
      </c>
      <c r="H63" s="7">
        <v>28000</v>
      </c>
      <c r="I63" s="7">
        <v>28000</v>
      </c>
      <c r="J63" s="5">
        <v>137415</v>
      </c>
      <c r="K63" s="5">
        <v>6</v>
      </c>
      <c r="L63" s="5" t="s">
        <v>110</v>
      </c>
      <c r="M63" s="5" t="s">
        <v>33</v>
      </c>
      <c r="N63" s="5" t="s">
        <v>122</v>
      </c>
      <c r="O63" s="5" t="s">
        <v>123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28000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28000</v>
      </c>
      <c r="AD63" s="5">
        <v>0</v>
      </c>
      <c r="AE63" s="5">
        <v>0</v>
      </c>
      <c r="AF63" s="5">
        <v>0</v>
      </c>
      <c r="AG63" s="5" t="s">
        <v>36</v>
      </c>
      <c r="AH63" s="5" t="s">
        <v>37</v>
      </c>
    </row>
    <row r="64" spans="2:34" s="9" customFormat="1" ht="39">
      <c r="B64" s="5" t="s">
        <v>124</v>
      </c>
      <c r="C64" s="5" t="s">
        <v>125</v>
      </c>
      <c r="D64" s="5" t="s">
        <v>254</v>
      </c>
      <c r="E64" s="11" t="s">
        <v>263</v>
      </c>
      <c r="F64" s="6" t="s">
        <v>300</v>
      </c>
      <c r="G64" s="6" t="s">
        <v>126</v>
      </c>
      <c r="H64" s="7">
        <v>390000</v>
      </c>
      <c r="I64" s="8">
        <v>390000</v>
      </c>
      <c r="J64" s="5">
        <v>126722</v>
      </c>
      <c r="K64" s="5">
        <v>2</v>
      </c>
      <c r="L64" s="5" t="s">
        <v>32</v>
      </c>
      <c r="M64" s="5" t="s">
        <v>33</v>
      </c>
      <c r="N64" s="5" t="s">
        <v>34</v>
      </c>
      <c r="O64" s="5" t="s">
        <v>35</v>
      </c>
      <c r="P64" s="5">
        <v>0</v>
      </c>
      <c r="Q64" s="5">
        <v>0</v>
      </c>
      <c r="R64" s="5">
        <v>0</v>
      </c>
      <c r="S64" s="5">
        <v>78000</v>
      </c>
      <c r="T64" s="5">
        <v>78000</v>
      </c>
      <c r="U64" s="5">
        <v>78000</v>
      </c>
      <c r="V64" s="5">
        <v>78000</v>
      </c>
      <c r="W64" s="5">
        <v>78000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390000</v>
      </c>
      <c r="AD64" s="5">
        <v>0</v>
      </c>
      <c r="AE64" s="5">
        <v>0</v>
      </c>
      <c r="AF64" s="5">
        <v>0</v>
      </c>
      <c r="AG64" s="5" t="s">
        <v>36</v>
      </c>
      <c r="AH64" s="5" t="s">
        <v>37</v>
      </c>
    </row>
    <row r="65" spans="1:34" s="9" customFormat="1" ht="39">
      <c r="A65"/>
      <c r="B65" s="5" t="s">
        <v>54</v>
      </c>
      <c r="C65" s="5" t="s">
        <v>127</v>
      </c>
      <c r="D65" s="5" t="s">
        <v>254</v>
      </c>
      <c r="E65" s="11" t="s">
        <v>263</v>
      </c>
      <c r="F65" s="6" t="s">
        <v>292</v>
      </c>
      <c r="G65" s="6" t="s">
        <v>128</v>
      </c>
      <c r="H65" s="7">
        <v>32700</v>
      </c>
      <c r="I65" s="8">
        <v>32700</v>
      </c>
      <c r="J65" s="5">
        <v>143905</v>
      </c>
      <c r="K65" s="5">
        <v>8</v>
      </c>
      <c r="L65" s="5" t="s">
        <v>32</v>
      </c>
      <c r="M65" s="5" t="s">
        <v>33</v>
      </c>
      <c r="N65" s="5" t="s">
        <v>34</v>
      </c>
      <c r="O65" s="5" t="s">
        <v>35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32700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32700</v>
      </c>
      <c r="AD65" s="5">
        <v>0</v>
      </c>
      <c r="AE65" s="5">
        <v>0</v>
      </c>
      <c r="AF65" s="5">
        <v>0</v>
      </c>
      <c r="AG65" s="5" t="s">
        <v>36</v>
      </c>
      <c r="AH65" s="5" t="s">
        <v>37</v>
      </c>
    </row>
    <row r="66" spans="1:34" s="9" customFormat="1" ht="39">
      <c r="A66"/>
      <c r="B66" s="5" t="s">
        <v>129</v>
      </c>
      <c r="C66" s="5" t="s">
        <v>130</v>
      </c>
      <c r="D66" s="5" t="s">
        <v>254</v>
      </c>
      <c r="E66" s="11" t="s">
        <v>263</v>
      </c>
      <c r="F66" s="6" t="s">
        <v>297</v>
      </c>
      <c r="G66" s="6" t="s">
        <v>131</v>
      </c>
      <c r="H66" s="7">
        <v>35700</v>
      </c>
      <c r="I66" s="8">
        <v>35700</v>
      </c>
      <c r="J66" s="5">
        <v>138241</v>
      </c>
      <c r="K66" s="5">
        <v>14</v>
      </c>
      <c r="L66" s="5" t="s">
        <v>32</v>
      </c>
      <c r="M66" s="5" t="s">
        <v>33</v>
      </c>
      <c r="N66" s="5" t="s">
        <v>34</v>
      </c>
      <c r="O66" s="5" t="s">
        <v>35</v>
      </c>
      <c r="P66" s="5">
        <v>0</v>
      </c>
      <c r="Q66" s="5">
        <v>0</v>
      </c>
      <c r="R66" s="5">
        <v>0</v>
      </c>
      <c r="S66" s="5">
        <v>0</v>
      </c>
      <c r="T66" s="5">
        <v>11900</v>
      </c>
      <c r="U66" s="5">
        <v>11900</v>
      </c>
      <c r="V66" s="5">
        <v>11900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35700</v>
      </c>
      <c r="AD66" s="5">
        <v>0</v>
      </c>
      <c r="AE66" s="5">
        <v>0</v>
      </c>
      <c r="AF66" s="5">
        <v>0</v>
      </c>
      <c r="AG66" s="5" t="s">
        <v>36</v>
      </c>
      <c r="AH66" s="5" t="s">
        <v>37</v>
      </c>
    </row>
    <row r="67" spans="1:34" s="9" customFormat="1" ht="64.5">
      <c r="A67"/>
      <c r="B67" s="5" t="s">
        <v>132</v>
      </c>
      <c r="C67" s="5" t="s">
        <v>133</v>
      </c>
      <c r="D67" s="5" t="s">
        <v>254</v>
      </c>
      <c r="E67" s="11" t="s">
        <v>263</v>
      </c>
      <c r="F67" s="6" t="s">
        <v>298</v>
      </c>
      <c r="G67" s="6" t="s">
        <v>134</v>
      </c>
      <c r="H67" s="7">
        <v>185760</v>
      </c>
      <c r="I67" s="8">
        <v>181000</v>
      </c>
      <c r="J67" s="5">
        <v>138220</v>
      </c>
      <c r="K67" s="5">
        <v>15</v>
      </c>
      <c r="L67" s="5" t="s">
        <v>32</v>
      </c>
      <c r="M67" s="5" t="s">
        <v>33</v>
      </c>
      <c r="N67" s="5" t="s">
        <v>34</v>
      </c>
      <c r="O67" s="5" t="s">
        <v>35</v>
      </c>
      <c r="P67" s="5">
        <v>0</v>
      </c>
      <c r="Q67" s="5">
        <v>0</v>
      </c>
      <c r="R67" s="5">
        <v>0</v>
      </c>
      <c r="S67" s="5">
        <v>0</v>
      </c>
      <c r="T67" s="5">
        <v>37152</v>
      </c>
      <c r="U67" s="5">
        <v>148608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185760</v>
      </c>
      <c r="AD67" s="5">
        <v>0</v>
      </c>
      <c r="AE67" s="5">
        <v>0</v>
      </c>
      <c r="AF67" s="5">
        <v>0</v>
      </c>
      <c r="AG67" s="5" t="s">
        <v>36</v>
      </c>
      <c r="AH67" s="5" t="s">
        <v>37</v>
      </c>
    </row>
    <row r="68" spans="1:34" s="17" customFormat="1" ht="26.25">
      <c r="A68"/>
      <c r="B68" s="12"/>
      <c r="C68" s="12" t="s">
        <v>135</v>
      </c>
      <c r="D68" s="12" t="s">
        <v>254</v>
      </c>
      <c r="E68" s="12"/>
      <c r="F68" s="14" t="s">
        <v>274</v>
      </c>
      <c r="G68" s="14"/>
      <c r="H68" s="15"/>
      <c r="I68" s="16">
        <v>1147857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26.25">
      <c r="B69" s="2" t="s">
        <v>132</v>
      </c>
      <c r="C69" s="2" t="s">
        <v>135</v>
      </c>
      <c r="D69" s="2" t="s">
        <v>254</v>
      </c>
      <c r="E69" s="2"/>
      <c r="F69" s="1" t="s">
        <v>274</v>
      </c>
      <c r="G69" s="1" t="s">
        <v>136</v>
      </c>
      <c r="H69" s="3">
        <v>52064</v>
      </c>
      <c r="I69" s="4"/>
      <c r="J69" s="2">
        <v>151666</v>
      </c>
      <c r="K69" s="2">
        <v>15</v>
      </c>
      <c r="L69" s="2" t="s">
        <v>110</v>
      </c>
      <c r="M69" s="2" t="s">
        <v>92</v>
      </c>
      <c r="N69" s="2" t="s">
        <v>137</v>
      </c>
      <c r="O69" s="2" t="s">
        <v>138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13016</v>
      </c>
      <c r="V69" s="2">
        <v>13016</v>
      </c>
      <c r="W69" s="2">
        <v>13016</v>
      </c>
      <c r="X69" s="2">
        <v>13016</v>
      </c>
      <c r="Y69" s="2">
        <v>0</v>
      </c>
      <c r="Z69" s="2">
        <v>0</v>
      </c>
      <c r="AA69" s="2">
        <v>0</v>
      </c>
      <c r="AB69" s="2">
        <v>0</v>
      </c>
      <c r="AC69" s="2">
        <v>52064</v>
      </c>
      <c r="AD69" s="2">
        <v>0</v>
      </c>
      <c r="AE69" s="2">
        <v>0</v>
      </c>
      <c r="AF69" s="2">
        <v>0</v>
      </c>
      <c r="AG69" s="2" t="s">
        <v>139</v>
      </c>
      <c r="AH69" s="2" t="s">
        <v>37</v>
      </c>
    </row>
    <row r="70" spans="2:34" ht="51.75">
      <c r="B70" s="2" t="s">
        <v>132</v>
      </c>
      <c r="C70" s="2" t="s">
        <v>135</v>
      </c>
      <c r="D70" s="2" t="s">
        <v>254</v>
      </c>
      <c r="E70" s="2"/>
      <c r="F70" s="1" t="s">
        <v>274</v>
      </c>
      <c r="G70" s="1" t="s">
        <v>140</v>
      </c>
      <c r="H70" s="3">
        <v>217410</v>
      </c>
      <c r="I70" s="4"/>
      <c r="J70" s="2">
        <v>151656</v>
      </c>
      <c r="K70" s="2">
        <v>15</v>
      </c>
      <c r="L70" s="2" t="s">
        <v>110</v>
      </c>
      <c r="M70" s="2" t="s">
        <v>33</v>
      </c>
      <c r="N70" s="2" t="s">
        <v>141</v>
      </c>
      <c r="O70" s="2" t="s">
        <v>142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22260</v>
      </c>
      <c r="V70" s="2">
        <v>111300</v>
      </c>
      <c r="W70" s="2">
        <v>83850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217410</v>
      </c>
      <c r="AD70" s="2">
        <v>0</v>
      </c>
      <c r="AE70" s="2">
        <v>0</v>
      </c>
      <c r="AF70" s="2">
        <v>0</v>
      </c>
      <c r="AG70" s="2" t="s">
        <v>139</v>
      </c>
      <c r="AH70" s="2" t="s">
        <v>37</v>
      </c>
    </row>
    <row r="71" spans="2:34" ht="51.75">
      <c r="B71" s="2" t="s">
        <v>132</v>
      </c>
      <c r="C71" s="2" t="s">
        <v>135</v>
      </c>
      <c r="D71" s="2" t="s">
        <v>254</v>
      </c>
      <c r="E71" s="2"/>
      <c r="F71" s="1" t="s">
        <v>274</v>
      </c>
      <c r="G71" s="1" t="s">
        <v>143</v>
      </c>
      <c r="H71" s="3">
        <v>349308</v>
      </c>
      <c r="I71" s="4"/>
      <c r="J71" s="2">
        <v>151658</v>
      </c>
      <c r="K71" s="2">
        <v>15</v>
      </c>
      <c r="L71" s="2" t="s">
        <v>110</v>
      </c>
      <c r="M71" s="2" t="s">
        <v>33</v>
      </c>
      <c r="N71" s="2" t="s">
        <v>141</v>
      </c>
      <c r="O71" s="2" t="s">
        <v>144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30824</v>
      </c>
      <c r="V71" s="2">
        <v>92472</v>
      </c>
      <c r="W71" s="2">
        <v>133340</v>
      </c>
      <c r="X71" s="2">
        <v>92672</v>
      </c>
      <c r="Y71" s="2">
        <v>0</v>
      </c>
      <c r="Z71" s="2">
        <v>0</v>
      </c>
      <c r="AA71" s="2">
        <v>0</v>
      </c>
      <c r="AB71" s="2">
        <v>0</v>
      </c>
      <c r="AC71" s="2">
        <v>349308</v>
      </c>
      <c r="AD71" s="2">
        <v>0</v>
      </c>
      <c r="AE71" s="2">
        <v>0</v>
      </c>
      <c r="AF71" s="2">
        <v>0</v>
      </c>
      <c r="AG71" s="2" t="s">
        <v>139</v>
      </c>
      <c r="AH71" s="2" t="s">
        <v>37</v>
      </c>
    </row>
    <row r="72" spans="2:34" ht="51.75">
      <c r="B72" s="2" t="s">
        <v>132</v>
      </c>
      <c r="C72" s="2" t="s">
        <v>135</v>
      </c>
      <c r="D72" s="2" t="s">
        <v>254</v>
      </c>
      <c r="E72" s="2"/>
      <c r="F72" s="1" t="s">
        <v>274</v>
      </c>
      <c r="G72" s="1" t="s">
        <v>145</v>
      </c>
      <c r="H72" s="3">
        <v>231484</v>
      </c>
      <c r="I72" s="4"/>
      <c r="J72" s="2">
        <v>151660</v>
      </c>
      <c r="K72" s="2">
        <v>15</v>
      </c>
      <c r="L72" s="2" t="s">
        <v>110</v>
      </c>
      <c r="M72" s="2" t="s">
        <v>33</v>
      </c>
      <c r="N72" s="2" t="s">
        <v>141</v>
      </c>
      <c r="O72" s="2" t="s">
        <v>146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23184</v>
      </c>
      <c r="V72" s="2">
        <v>69551</v>
      </c>
      <c r="W72" s="2">
        <v>69198</v>
      </c>
      <c r="X72" s="2">
        <v>69551</v>
      </c>
      <c r="Y72" s="2">
        <v>0</v>
      </c>
      <c r="Z72" s="2">
        <v>0</v>
      </c>
      <c r="AA72" s="2">
        <v>0</v>
      </c>
      <c r="AB72" s="2">
        <v>0</v>
      </c>
      <c r="AC72" s="2">
        <v>231484</v>
      </c>
      <c r="AD72" s="2">
        <v>0</v>
      </c>
      <c r="AE72" s="2">
        <v>0</v>
      </c>
      <c r="AF72" s="2">
        <v>0</v>
      </c>
      <c r="AG72" s="2" t="s">
        <v>139</v>
      </c>
      <c r="AH72" s="2" t="s">
        <v>37</v>
      </c>
    </row>
    <row r="73" spans="2:34" ht="39">
      <c r="B73" s="2" t="s">
        <v>132</v>
      </c>
      <c r="C73" s="2" t="s">
        <v>135</v>
      </c>
      <c r="D73" s="2" t="s">
        <v>254</v>
      </c>
      <c r="E73" s="2"/>
      <c r="F73" s="1" t="s">
        <v>274</v>
      </c>
      <c r="G73" s="1" t="s">
        <v>147</v>
      </c>
      <c r="H73" s="3">
        <v>336371</v>
      </c>
      <c r="I73" s="4"/>
      <c r="J73" s="2">
        <v>151691</v>
      </c>
      <c r="K73" s="2">
        <v>15</v>
      </c>
      <c r="L73" s="2" t="s">
        <v>110</v>
      </c>
      <c r="M73" s="2" t="s">
        <v>33</v>
      </c>
      <c r="N73" s="2" t="s">
        <v>141</v>
      </c>
      <c r="O73" s="2" t="s">
        <v>148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16660</v>
      </c>
      <c r="X73" s="2">
        <v>33320</v>
      </c>
      <c r="Y73" s="2">
        <v>49980</v>
      </c>
      <c r="Z73" s="2">
        <v>83300</v>
      </c>
      <c r="AA73" s="2">
        <v>99960</v>
      </c>
      <c r="AB73" s="2">
        <v>53151</v>
      </c>
      <c r="AC73" s="2">
        <v>336371</v>
      </c>
      <c r="AD73" s="2">
        <v>0</v>
      </c>
      <c r="AE73" s="2">
        <v>0</v>
      </c>
      <c r="AF73" s="2">
        <v>0</v>
      </c>
      <c r="AG73" s="2" t="s">
        <v>139</v>
      </c>
      <c r="AH73" s="2" t="s">
        <v>37</v>
      </c>
    </row>
    <row r="74" spans="2:34" s="9" customFormat="1" ht="26.25">
      <c r="B74" s="5" t="s">
        <v>75</v>
      </c>
      <c r="C74" s="5" t="s">
        <v>149</v>
      </c>
      <c r="D74" s="5" t="s">
        <v>254</v>
      </c>
      <c r="E74" s="11" t="s">
        <v>263</v>
      </c>
      <c r="F74" s="6" t="s">
        <v>267</v>
      </c>
      <c r="G74" s="6" t="s">
        <v>59</v>
      </c>
      <c r="H74" s="7">
        <v>367000</v>
      </c>
      <c r="I74" s="7">
        <v>367000</v>
      </c>
      <c r="J74" s="5">
        <v>153605</v>
      </c>
      <c r="K74" s="5">
        <v>7</v>
      </c>
      <c r="L74" s="5" t="s">
        <v>110</v>
      </c>
      <c r="M74" s="5" t="s">
        <v>33</v>
      </c>
      <c r="N74" s="5" t="s">
        <v>141</v>
      </c>
      <c r="O74" s="5" t="s">
        <v>150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45875</v>
      </c>
      <c r="V74" s="5">
        <v>45875</v>
      </c>
      <c r="W74" s="5">
        <v>45875</v>
      </c>
      <c r="X74" s="5">
        <v>45875</v>
      </c>
      <c r="Y74" s="5">
        <v>45875</v>
      </c>
      <c r="Z74" s="5">
        <v>45875</v>
      </c>
      <c r="AA74" s="5">
        <v>45875</v>
      </c>
      <c r="AB74" s="5">
        <v>45875</v>
      </c>
      <c r="AC74" s="5">
        <v>367000</v>
      </c>
      <c r="AD74" s="5">
        <v>0</v>
      </c>
      <c r="AE74" s="5">
        <v>0</v>
      </c>
      <c r="AF74" s="5">
        <v>0</v>
      </c>
      <c r="AG74" s="5" t="s">
        <v>139</v>
      </c>
      <c r="AH74" s="5" t="s">
        <v>37</v>
      </c>
    </row>
    <row r="75" spans="2:34" s="9" customFormat="1" ht="26.25">
      <c r="B75" s="5" t="s">
        <v>75</v>
      </c>
      <c r="C75" s="5" t="s">
        <v>149</v>
      </c>
      <c r="D75" s="5" t="s">
        <v>254</v>
      </c>
      <c r="E75" s="11" t="s">
        <v>263</v>
      </c>
      <c r="F75" s="6" t="s">
        <v>267</v>
      </c>
      <c r="G75" s="6" t="s">
        <v>59</v>
      </c>
      <c r="H75" s="7">
        <v>349485</v>
      </c>
      <c r="I75" s="7">
        <v>349485</v>
      </c>
      <c r="J75" s="5">
        <v>153606</v>
      </c>
      <c r="K75" s="5">
        <v>7</v>
      </c>
      <c r="L75" s="5" t="s">
        <v>110</v>
      </c>
      <c r="M75" s="5" t="s">
        <v>33</v>
      </c>
      <c r="N75" s="5" t="s">
        <v>141</v>
      </c>
      <c r="O75" s="5" t="s">
        <v>150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43686</v>
      </c>
      <c r="V75" s="5">
        <v>43686</v>
      </c>
      <c r="W75" s="5">
        <v>43686</v>
      </c>
      <c r="X75" s="5">
        <v>43686</v>
      </c>
      <c r="Y75" s="5">
        <v>43686</v>
      </c>
      <c r="Z75" s="5">
        <v>43686</v>
      </c>
      <c r="AA75" s="5">
        <v>43686</v>
      </c>
      <c r="AB75" s="5">
        <v>43683</v>
      </c>
      <c r="AC75" s="5">
        <v>349485</v>
      </c>
      <c r="AD75" s="5">
        <v>0</v>
      </c>
      <c r="AE75" s="5">
        <v>0</v>
      </c>
      <c r="AF75" s="5">
        <v>0</v>
      </c>
      <c r="AG75" s="5" t="s">
        <v>139</v>
      </c>
      <c r="AH75" s="5" t="s">
        <v>37</v>
      </c>
    </row>
    <row r="76" spans="1:34" s="9" customFormat="1" ht="26.25">
      <c r="A76"/>
      <c r="B76" s="5" t="s">
        <v>129</v>
      </c>
      <c r="C76" s="5" t="s">
        <v>151</v>
      </c>
      <c r="D76" s="5" t="s">
        <v>254</v>
      </c>
      <c r="E76" s="11" t="s">
        <v>262</v>
      </c>
      <c r="F76" s="6" t="s">
        <v>273</v>
      </c>
      <c r="G76" s="6" t="s">
        <v>152</v>
      </c>
      <c r="H76" s="7">
        <v>195556</v>
      </c>
      <c r="I76" s="7">
        <v>219996</v>
      </c>
      <c r="J76" s="5">
        <v>151527</v>
      </c>
      <c r="K76" s="5">
        <v>14</v>
      </c>
      <c r="L76" s="5" t="s">
        <v>110</v>
      </c>
      <c r="M76" s="5" t="s">
        <v>92</v>
      </c>
      <c r="N76" s="5" t="s">
        <v>137</v>
      </c>
      <c r="O76" s="5" t="s">
        <v>138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24444</v>
      </c>
      <c r="V76" s="5">
        <v>24444</v>
      </c>
      <c r="W76" s="5">
        <v>24444</v>
      </c>
      <c r="X76" s="5">
        <v>24444</v>
      </c>
      <c r="Y76" s="5">
        <v>24444</v>
      </c>
      <c r="Z76" s="5">
        <v>24444</v>
      </c>
      <c r="AA76" s="5">
        <v>24448</v>
      </c>
      <c r="AB76" s="5">
        <v>24444</v>
      </c>
      <c r="AC76" s="5">
        <v>195556</v>
      </c>
      <c r="AD76" s="5">
        <v>24444</v>
      </c>
      <c r="AE76" s="5">
        <v>0</v>
      </c>
      <c r="AF76" s="5">
        <v>0</v>
      </c>
      <c r="AG76" s="5" t="s">
        <v>139</v>
      </c>
      <c r="AH76" s="5" t="s">
        <v>37</v>
      </c>
    </row>
    <row r="77" spans="1:34" s="9" customFormat="1" ht="26.25">
      <c r="A77"/>
      <c r="B77" s="5" t="s">
        <v>129</v>
      </c>
      <c r="C77" s="5" t="s">
        <v>151</v>
      </c>
      <c r="D77" s="5" t="s">
        <v>254</v>
      </c>
      <c r="E77" s="11" t="s">
        <v>263</v>
      </c>
      <c r="F77" s="6" t="s">
        <v>273</v>
      </c>
      <c r="G77" s="6" t="s">
        <v>153</v>
      </c>
      <c r="H77" s="7">
        <v>850000</v>
      </c>
      <c r="I77" s="7">
        <v>850000</v>
      </c>
      <c r="J77" s="5">
        <v>151503</v>
      </c>
      <c r="K77" s="5">
        <v>14</v>
      </c>
      <c r="L77" s="5" t="s">
        <v>110</v>
      </c>
      <c r="M77" s="5" t="s">
        <v>33</v>
      </c>
      <c r="N77" s="5" t="s">
        <v>141</v>
      </c>
      <c r="O77" s="5" t="s">
        <v>154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121300</v>
      </c>
      <c r="W77" s="5">
        <v>121300</v>
      </c>
      <c r="X77" s="5">
        <v>121300</v>
      </c>
      <c r="Y77" s="5">
        <v>121300</v>
      </c>
      <c r="Z77" s="5">
        <v>121300</v>
      </c>
      <c r="AA77" s="5">
        <v>121300</v>
      </c>
      <c r="AB77" s="5">
        <v>122200</v>
      </c>
      <c r="AC77" s="5">
        <v>850000</v>
      </c>
      <c r="AD77" s="5">
        <v>0</v>
      </c>
      <c r="AE77" s="5">
        <v>0</v>
      </c>
      <c r="AF77" s="5">
        <v>0</v>
      </c>
      <c r="AG77" s="5" t="s">
        <v>139</v>
      </c>
      <c r="AH77" s="5" t="s">
        <v>37</v>
      </c>
    </row>
    <row r="78" spans="1:34" s="9" customFormat="1" ht="39">
      <c r="A78"/>
      <c r="B78" s="5" t="s">
        <v>129</v>
      </c>
      <c r="C78" s="5" t="s">
        <v>151</v>
      </c>
      <c r="D78" s="5" t="s">
        <v>254</v>
      </c>
      <c r="E78" s="11" t="s">
        <v>263</v>
      </c>
      <c r="F78" s="6" t="s">
        <v>273</v>
      </c>
      <c r="G78" s="6" t="s">
        <v>155</v>
      </c>
      <c r="H78" s="7">
        <v>530000</v>
      </c>
      <c r="I78" s="7">
        <v>530000</v>
      </c>
      <c r="J78" s="5">
        <v>151507</v>
      </c>
      <c r="K78" s="5">
        <v>14</v>
      </c>
      <c r="L78" s="5" t="s">
        <v>110</v>
      </c>
      <c r="M78" s="5" t="s">
        <v>33</v>
      </c>
      <c r="N78" s="5" t="s">
        <v>141</v>
      </c>
      <c r="O78" s="5" t="s">
        <v>156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75256</v>
      </c>
      <c r="W78" s="5">
        <v>75256</v>
      </c>
      <c r="X78" s="5">
        <v>75256</v>
      </c>
      <c r="Y78" s="5">
        <v>75256</v>
      </c>
      <c r="Z78" s="5">
        <v>75256</v>
      </c>
      <c r="AA78" s="5">
        <v>75256</v>
      </c>
      <c r="AB78" s="5">
        <v>78464</v>
      </c>
      <c r="AC78" s="5">
        <v>530000</v>
      </c>
      <c r="AD78" s="5">
        <v>0</v>
      </c>
      <c r="AE78" s="5">
        <v>0</v>
      </c>
      <c r="AF78" s="5">
        <v>0</v>
      </c>
      <c r="AG78" s="5" t="s">
        <v>139</v>
      </c>
      <c r="AH78" s="5" t="s">
        <v>37</v>
      </c>
    </row>
    <row r="79" spans="1:34" s="9" customFormat="1" ht="26.25">
      <c r="A79"/>
      <c r="B79" s="5" t="s">
        <v>129</v>
      </c>
      <c r="C79" s="5" t="s">
        <v>151</v>
      </c>
      <c r="D79" s="5" t="s">
        <v>254</v>
      </c>
      <c r="E79" s="11" t="s">
        <v>263</v>
      </c>
      <c r="F79" s="6" t="s">
        <v>273</v>
      </c>
      <c r="G79" s="6" t="s">
        <v>157</v>
      </c>
      <c r="H79" s="7">
        <v>419600</v>
      </c>
      <c r="I79" s="7">
        <v>419600</v>
      </c>
      <c r="J79" s="5">
        <v>151523</v>
      </c>
      <c r="K79" s="5">
        <v>14</v>
      </c>
      <c r="L79" s="5" t="s">
        <v>110</v>
      </c>
      <c r="M79" s="5" t="s">
        <v>33</v>
      </c>
      <c r="N79" s="5" t="s">
        <v>141</v>
      </c>
      <c r="O79" s="5" t="s">
        <v>158</v>
      </c>
      <c r="P79" s="5">
        <v>0</v>
      </c>
      <c r="Q79" s="5">
        <v>0</v>
      </c>
      <c r="R79" s="5">
        <v>0</v>
      </c>
      <c r="S79" s="5">
        <v>0</v>
      </c>
      <c r="T79" s="5">
        <v>55000</v>
      </c>
      <c r="U79" s="5">
        <v>55000</v>
      </c>
      <c r="V79" s="5">
        <v>55000</v>
      </c>
      <c r="W79" s="5">
        <v>55000</v>
      </c>
      <c r="X79" s="5">
        <v>55000</v>
      </c>
      <c r="Y79" s="5">
        <v>55000</v>
      </c>
      <c r="Z79" s="5">
        <v>59600</v>
      </c>
      <c r="AA79" s="5">
        <v>30000</v>
      </c>
      <c r="AB79" s="5">
        <v>0</v>
      </c>
      <c r="AC79" s="5">
        <v>419600</v>
      </c>
      <c r="AD79" s="5">
        <v>0</v>
      </c>
      <c r="AE79" s="5">
        <v>0</v>
      </c>
      <c r="AF79" s="5">
        <v>0</v>
      </c>
      <c r="AG79" s="5" t="s">
        <v>139</v>
      </c>
      <c r="AH79" s="5" t="s">
        <v>37</v>
      </c>
    </row>
    <row r="80" spans="1:34" s="9" customFormat="1" ht="39">
      <c r="A80"/>
      <c r="B80" s="5" t="s">
        <v>129</v>
      </c>
      <c r="C80" s="5" t="s">
        <v>151</v>
      </c>
      <c r="D80" s="5" t="s">
        <v>254</v>
      </c>
      <c r="E80" s="11" t="s">
        <v>263</v>
      </c>
      <c r="F80" s="6" t="s">
        <v>273</v>
      </c>
      <c r="G80" s="6" t="s">
        <v>159</v>
      </c>
      <c r="H80" s="7">
        <v>147000</v>
      </c>
      <c r="I80" s="7">
        <v>147000</v>
      </c>
      <c r="J80" s="5">
        <v>154541</v>
      </c>
      <c r="K80" s="5">
        <v>14</v>
      </c>
      <c r="L80" s="5" t="s">
        <v>110</v>
      </c>
      <c r="M80" s="5" t="s">
        <v>33</v>
      </c>
      <c r="N80" s="5" t="s">
        <v>137</v>
      </c>
      <c r="O80" s="5" t="s">
        <v>160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20900</v>
      </c>
      <c r="W80" s="5">
        <v>20900</v>
      </c>
      <c r="X80" s="5">
        <v>20900</v>
      </c>
      <c r="Y80" s="5">
        <v>20900</v>
      </c>
      <c r="Z80" s="5">
        <v>20900</v>
      </c>
      <c r="AA80" s="5">
        <v>20900</v>
      </c>
      <c r="AB80" s="5">
        <v>21600</v>
      </c>
      <c r="AC80" s="5">
        <v>147000</v>
      </c>
      <c r="AD80" s="5">
        <v>0</v>
      </c>
      <c r="AE80" s="5">
        <v>0</v>
      </c>
      <c r="AF80" s="5">
        <v>0</v>
      </c>
      <c r="AG80" s="5"/>
      <c r="AH80" s="5" t="s">
        <v>37</v>
      </c>
    </row>
    <row r="81" spans="2:34" s="9" customFormat="1" ht="26.25">
      <c r="B81" s="5" t="s">
        <v>44</v>
      </c>
      <c r="C81" s="5" t="s">
        <v>161</v>
      </c>
      <c r="D81" s="5" t="s">
        <v>254</v>
      </c>
      <c r="E81" s="11" t="s">
        <v>262</v>
      </c>
      <c r="F81" s="6" t="s">
        <v>271</v>
      </c>
      <c r="G81" s="6" t="s">
        <v>162</v>
      </c>
      <c r="H81" s="7">
        <v>109000</v>
      </c>
      <c r="I81" s="7">
        <v>109000</v>
      </c>
      <c r="J81" s="5">
        <v>151515</v>
      </c>
      <c r="K81" s="5">
        <v>11</v>
      </c>
      <c r="L81" s="5" t="s">
        <v>110</v>
      </c>
      <c r="M81" s="5" t="s">
        <v>92</v>
      </c>
      <c r="N81" s="5" t="s">
        <v>137</v>
      </c>
      <c r="O81" s="5" t="s">
        <v>160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14000</v>
      </c>
      <c r="V81" s="5">
        <v>14000</v>
      </c>
      <c r="W81" s="5">
        <v>14000</v>
      </c>
      <c r="X81" s="5">
        <v>14000</v>
      </c>
      <c r="Y81" s="5">
        <v>14000</v>
      </c>
      <c r="Z81" s="5">
        <v>14000</v>
      </c>
      <c r="AA81" s="5">
        <v>14000</v>
      </c>
      <c r="AB81" s="5">
        <v>11000</v>
      </c>
      <c r="AC81" s="5">
        <v>109000</v>
      </c>
      <c r="AD81" s="5">
        <v>0</v>
      </c>
      <c r="AE81" s="5">
        <v>0</v>
      </c>
      <c r="AF81" s="5">
        <v>0</v>
      </c>
      <c r="AG81" s="5" t="s">
        <v>139</v>
      </c>
      <c r="AH81" s="5" t="s">
        <v>37</v>
      </c>
    </row>
    <row r="82" spans="2:34" s="9" customFormat="1" ht="39">
      <c r="B82" s="5" t="s">
        <v>44</v>
      </c>
      <c r="C82" s="5" t="s">
        <v>161</v>
      </c>
      <c r="D82" s="5" t="s">
        <v>254</v>
      </c>
      <c r="E82" s="11" t="s">
        <v>263</v>
      </c>
      <c r="F82" s="6" t="s">
        <v>271</v>
      </c>
      <c r="G82" s="6" t="s">
        <v>163</v>
      </c>
      <c r="H82" s="7">
        <v>180000</v>
      </c>
      <c r="I82" s="7">
        <v>180000</v>
      </c>
      <c r="J82" s="5">
        <v>151495</v>
      </c>
      <c r="K82" s="5">
        <v>11</v>
      </c>
      <c r="L82" s="5" t="s">
        <v>110</v>
      </c>
      <c r="M82" s="5" t="s">
        <v>33</v>
      </c>
      <c r="N82" s="5" t="s">
        <v>141</v>
      </c>
      <c r="O82" s="5" t="s">
        <v>150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5000</v>
      </c>
      <c r="V82" s="5">
        <v>45000</v>
      </c>
      <c r="W82" s="5">
        <v>60000</v>
      </c>
      <c r="X82" s="5">
        <v>70000</v>
      </c>
      <c r="Y82" s="5">
        <v>0</v>
      </c>
      <c r="Z82" s="5">
        <v>0</v>
      </c>
      <c r="AA82" s="5">
        <v>0</v>
      </c>
      <c r="AB82" s="5">
        <v>0</v>
      </c>
      <c r="AC82" s="5">
        <v>180000</v>
      </c>
      <c r="AD82" s="5">
        <v>0</v>
      </c>
      <c r="AE82" s="5">
        <v>0</v>
      </c>
      <c r="AF82" s="5">
        <v>0</v>
      </c>
      <c r="AG82" s="5" t="s">
        <v>139</v>
      </c>
      <c r="AH82" s="5" t="s">
        <v>37</v>
      </c>
    </row>
    <row r="83" spans="2:34" s="9" customFormat="1" ht="51.75">
      <c r="B83" s="5" t="s">
        <v>44</v>
      </c>
      <c r="C83" s="5" t="s">
        <v>161</v>
      </c>
      <c r="D83" s="5" t="s">
        <v>254</v>
      </c>
      <c r="E83" s="11" t="s">
        <v>263</v>
      </c>
      <c r="F83" s="6" t="s">
        <v>271</v>
      </c>
      <c r="G83" s="6" t="s">
        <v>164</v>
      </c>
      <c r="H83" s="7">
        <v>135000</v>
      </c>
      <c r="I83" s="7">
        <v>135000</v>
      </c>
      <c r="J83" s="5">
        <v>151502</v>
      </c>
      <c r="K83" s="5">
        <v>11</v>
      </c>
      <c r="L83" s="5" t="s">
        <v>110</v>
      </c>
      <c r="M83" s="5" t="s">
        <v>33</v>
      </c>
      <c r="N83" s="5" t="s">
        <v>141</v>
      </c>
      <c r="O83" s="5" t="s">
        <v>156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5000</v>
      </c>
      <c r="V83" s="5">
        <v>35000</v>
      </c>
      <c r="W83" s="5">
        <v>45000</v>
      </c>
      <c r="X83" s="5">
        <v>50000</v>
      </c>
      <c r="Y83" s="5">
        <v>0</v>
      </c>
      <c r="Z83" s="5">
        <v>0</v>
      </c>
      <c r="AA83" s="5">
        <v>0</v>
      </c>
      <c r="AB83" s="5">
        <v>0</v>
      </c>
      <c r="AC83" s="5">
        <v>135000</v>
      </c>
      <c r="AD83" s="5">
        <v>0</v>
      </c>
      <c r="AE83" s="5">
        <v>0</v>
      </c>
      <c r="AF83" s="5">
        <v>0</v>
      </c>
      <c r="AG83" s="5" t="s">
        <v>139</v>
      </c>
      <c r="AH83" s="5" t="s">
        <v>37</v>
      </c>
    </row>
    <row r="84" spans="2:34" s="9" customFormat="1" ht="51.75">
      <c r="B84" s="5" t="s">
        <v>44</v>
      </c>
      <c r="C84" s="5" t="s">
        <v>161</v>
      </c>
      <c r="D84" s="5" t="s">
        <v>254</v>
      </c>
      <c r="E84" s="11" t="s">
        <v>263</v>
      </c>
      <c r="F84" s="6" t="s">
        <v>271</v>
      </c>
      <c r="G84" s="6" t="s">
        <v>165</v>
      </c>
      <c r="H84" s="7">
        <v>125000</v>
      </c>
      <c r="I84" s="7">
        <v>125000</v>
      </c>
      <c r="J84" s="5">
        <v>151505</v>
      </c>
      <c r="K84" s="5">
        <v>11</v>
      </c>
      <c r="L84" s="5" t="s">
        <v>110</v>
      </c>
      <c r="M84" s="5" t="s">
        <v>33</v>
      </c>
      <c r="N84" s="5" t="s">
        <v>141</v>
      </c>
      <c r="O84" s="5" t="s">
        <v>166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5000</v>
      </c>
      <c r="V84" s="5">
        <v>35000</v>
      </c>
      <c r="W84" s="5">
        <v>35000</v>
      </c>
      <c r="X84" s="5">
        <v>50000</v>
      </c>
      <c r="Y84" s="5">
        <v>0</v>
      </c>
      <c r="Z84" s="5">
        <v>0</v>
      </c>
      <c r="AA84" s="5">
        <v>0</v>
      </c>
      <c r="AB84" s="5">
        <v>0</v>
      </c>
      <c r="AC84" s="5">
        <v>125000</v>
      </c>
      <c r="AD84" s="5">
        <v>0</v>
      </c>
      <c r="AE84" s="5">
        <v>0</v>
      </c>
      <c r="AF84" s="5">
        <v>0</v>
      </c>
      <c r="AG84" s="5" t="s">
        <v>139</v>
      </c>
      <c r="AH84" s="5" t="s">
        <v>37</v>
      </c>
    </row>
    <row r="85" spans="2:34" s="9" customFormat="1" ht="26.25">
      <c r="B85" s="5" t="s">
        <v>44</v>
      </c>
      <c r="C85" s="5" t="s">
        <v>161</v>
      </c>
      <c r="D85" s="5" t="s">
        <v>254</v>
      </c>
      <c r="E85" s="11" t="s">
        <v>263</v>
      </c>
      <c r="F85" s="6" t="s">
        <v>271</v>
      </c>
      <c r="G85" s="6" t="s">
        <v>59</v>
      </c>
      <c r="H85" s="7">
        <v>85000</v>
      </c>
      <c r="I85" s="7">
        <v>85000</v>
      </c>
      <c r="J85" s="5">
        <v>151508</v>
      </c>
      <c r="K85" s="5">
        <v>11</v>
      </c>
      <c r="L85" s="5" t="s">
        <v>110</v>
      </c>
      <c r="M85" s="5" t="s">
        <v>33</v>
      </c>
      <c r="N85" s="5" t="s">
        <v>141</v>
      </c>
      <c r="O85" s="5" t="s">
        <v>167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10000</v>
      </c>
      <c r="V85" s="5">
        <v>25000</v>
      </c>
      <c r="W85" s="5">
        <v>30000</v>
      </c>
      <c r="X85" s="5">
        <v>20000</v>
      </c>
      <c r="Y85" s="5">
        <v>0</v>
      </c>
      <c r="Z85" s="5">
        <v>0</v>
      </c>
      <c r="AA85" s="5">
        <v>0</v>
      </c>
      <c r="AB85" s="5">
        <v>0</v>
      </c>
      <c r="AC85" s="5">
        <v>85000</v>
      </c>
      <c r="AD85" s="5">
        <v>0</v>
      </c>
      <c r="AE85" s="5">
        <v>0</v>
      </c>
      <c r="AF85" s="5">
        <v>0</v>
      </c>
      <c r="AG85" s="5" t="s">
        <v>139</v>
      </c>
      <c r="AH85" s="5" t="s">
        <v>37</v>
      </c>
    </row>
    <row r="86" spans="2:34" s="9" customFormat="1" ht="26.25">
      <c r="B86" s="5" t="s">
        <v>44</v>
      </c>
      <c r="C86" s="5" t="s">
        <v>161</v>
      </c>
      <c r="D86" s="5" t="s">
        <v>254</v>
      </c>
      <c r="E86" s="11" t="s">
        <v>263</v>
      </c>
      <c r="F86" s="6" t="s">
        <v>271</v>
      </c>
      <c r="G86" s="6" t="s">
        <v>59</v>
      </c>
      <c r="H86" s="7">
        <v>180000</v>
      </c>
      <c r="I86" s="7">
        <v>180000</v>
      </c>
      <c r="J86" s="5">
        <v>151510</v>
      </c>
      <c r="K86" s="5">
        <v>11</v>
      </c>
      <c r="L86" s="5" t="s">
        <v>110</v>
      </c>
      <c r="M86" s="5" t="s">
        <v>33</v>
      </c>
      <c r="N86" s="5" t="s">
        <v>141</v>
      </c>
      <c r="O86" s="5" t="s">
        <v>168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30000</v>
      </c>
      <c r="V86" s="5">
        <v>60000</v>
      </c>
      <c r="W86" s="5">
        <v>60000</v>
      </c>
      <c r="X86" s="5">
        <v>30000</v>
      </c>
      <c r="Y86" s="5">
        <v>0</v>
      </c>
      <c r="Z86" s="5">
        <v>0</v>
      </c>
      <c r="AA86" s="5">
        <v>0</v>
      </c>
      <c r="AB86" s="5">
        <v>0</v>
      </c>
      <c r="AC86" s="5">
        <v>180000</v>
      </c>
      <c r="AD86" s="5">
        <v>0</v>
      </c>
      <c r="AE86" s="5">
        <v>0</v>
      </c>
      <c r="AF86" s="5">
        <v>0</v>
      </c>
      <c r="AG86" s="5" t="s">
        <v>139</v>
      </c>
      <c r="AH86" s="5" t="s">
        <v>37</v>
      </c>
    </row>
    <row r="87" spans="2:34" s="9" customFormat="1" ht="26.25">
      <c r="B87" s="5" t="s">
        <v>44</v>
      </c>
      <c r="C87" s="5" t="s">
        <v>161</v>
      </c>
      <c r="D87" s="5" t="s">
        <v>254</v>
      </c>
      <c r="E87" s="11" t="s">
        <v>263</v>
      </c>
      <c r="F87" s="6" t="s">
        <v>271</v>
      </c>
      <c r="G87" s="6" t="s">
        <v>169</v>
      </c>
      <c r="H87" s="7">
        <v>80000</v>
      </c>
      <c r="I87" s="7">
        <v>80000</v>
      </c>
      <c r="J87" s="5">
        <v>151513</v>
      </c>
      <c r="K87" s="5">
        <v>11</v>
      </c>
      <c r="L87" s="5" t="s">
        <v>110</v>
      </c>
      <c r="M87" s="5" t="s">
        <v>33</v>
      </c>
      <c r="N87" s="5" t="s">
        <v>141</v>
      </c>
      <c r="O87" s="5" t="s">
        <v>170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10000</v>
      </c>
      <c r="V87" s="5">
        <v>20000</v>
      </c>
      <c r="W87" s="5">
        <v>30000</v>
      </c>
      <c r="X87" s="5">
        <v>20000</v>
      </c>
      <c r="Y87" s="5">
        <v>0</v>
      </c>
      <c r="Z87" s="5">
        <v>0</v>
      </c>
      <c r="AA87" s="5">
        <v>0</v>
      </c>
      <c r="AB87" s="5">
        <v>0</v>
      </c>
      <c r="AC87" s="5">
        <v>80000</v>
      </c>
      <c r="AD87" s="5">
        <v>0</v>
      </c>
      <c r="AE87" s="5">
        <v>0</v>
      </c>
      <c r="AF87" s="5">
        <v>0</v>
      </c>
      <c r="AG87" s="5" t="s">
        <v>139</v>
      </c>
      <c r="AH87" s="5" t="s">
        <v>37</v>
      </c>
    </row>
    <row r="88" spans="2:34" s="9" customFormat="1" ht="39">
      <c r="B88" s="5" t="s">
        <v>44</v>
      </c>
      <c r="C88" s="5" t="s">
        <v>161</v>
      </c>
      <c r="D88" s="5" t="s">
        <v>254</v>
      </c>
      <c r="E88" s="11" t="s">
        <v>263</v>
      </c>
      <c r="F88" s="6" t="s">
        <v>271</v>
      </c>
      <c r="G88" s="6" t="s">
        <v>171</v>
      </c>
      <c r="H88" s="7">
        <v>250000</v>
      </c>
      <c r="I88" s="7">
        <v>250000</v>
      </c>
      <c r="J88" s="5">
        <v>151516</v>
      </c>
      <c r="K88" s="5">
        <v>11</v>
      </c>
      <c r="L88" s="5" t="s">
        <v>110</v>
      </c>
      <c r="M88" s="5" t="s">
        <v>33</v>
      </c>
      <c r="N88" s="5" t="s">
        <v>141</v>
      </c>
      <c r="O88" s="5" t="s">
        <v>144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10000</v>
      </c>
      <c r="W88" s="5">
        <v>20000</v>
      </c>
      <c r="X88" s="5">
        <v>40000</v>
      </c>
      <c r="Y88" s="5">
        <v>40000</v>
      </c>
      <c r="Z88" s="5">
        <v>40000</v>
      </c>
      <c r="AA88" s="5">
        <v>50000</v>
      </c>
      <c r="AB88" s="5">
        <v>50000</v>
      </c>
      <c r="AC88" s="5">
        <v>250000</v>
      </c>
      <c r="AD88" s="5">
        <v>0</v>
      </c>
      <c r="AE88" s="5">
        <v>0</v>
      </c>
      <c r="AF88" s="5">
        <v>0</v>
      </c>
      <c r="AG88" s="5" t="s">
        <v>139</v>
      </c>
      <c r="AH88" s="5" t="s">
        <v>37</v>
      </c>
    </row>
    <row r="89" spans="2:34" s="9" customFormat="1" ht="39">
      <c r="B89" s="5" t="s">
        <v>44</v>
      </c>
      <c r="C89" s="5" t="s">
        <v>161</v>
      </c>
      <c r="D89" s="5" t="s">
        <v>254</v>
      </c>
      <c r="E89" s="11" t="s">
        <v>263</v>
      </c>
      <c r="F89" s="6" t="s">
        <v>271</v>
      </c>
      <c r="G89" s="6" t="s">
        <v>172</v>
      </c>
      <c r="H89" s="7">
        <v>150000</v>
      </c>
      <c r="I89" s="7">
        <v>150000</v>
      </c>
      <c r="J89" s="5">
        <v>151521</v>
      </c>
      <c r="K89" s="5">
        <v>11</v>
      </c>
      <c r="L89" s="5" t="s">
        <v>110</v>
      </c>
      <c r="M89" s="5" t="s">
        <v>33</v>
      </c>
      <c r="N89" s="5" t="s">
        <v>141</v>
      </c>
      <c r="O89" s="5" t="s">
        <v>144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10000</v>
      </c>
      <c r="Y89" s="5">
        <v>30000</v>
      </c>
      <c r="Z89" s="5">
        <v>40000</v>
      </c>
      <c r="AA89" s="5">
        <v>40000</v>
      </c>
      <c r="AB89" s="5">
        <v>30000</v>
      </c>
      <c r="AC89" s="5">
        <v>150000</v>
      </c>
      <c r="AD89" s="5">
        <v>0</v>
      </c>
      <c r="AE89" s="5">
        <v>0</v>
      </c>
      <c r="AF89" s="5">
        <v>0</v>
      </c>
      <c r="AG89" s="5" t="s">
        <v>139</v>
      </c>
      <c r="AH89" s="5" t="s">
        <v>37</v>
      </c>
    </row>
    <row r="90" spans="2:34" s="9" customFormat="1" ht="26.25">
      <c r="B90" s="5" t="s">
        <v>44</v>
      </c>
      <c r="C90" s="5" t="s">
        <v>161</v>
      </c>
      <c r="D90" s="5" t="s">
        <v>254</v>
      </c>
      <c r="E90" s="11" t="s">
        <v>263</v>
      </c>
      <c r="F90" s="6" t="s">
        <v>271</v>
      </c>
      <c r="G90" s="6" t="s">
        <v>173</v>
      </c>
      <c r="H90" s="7">
        <v>150000</v>
      </c>
      <c r="I90" s="7">
        <v>150000</v>
      </c>
      <c r="J90" s="5">
        <v>151528</v>
      </c>
      <c r="K90" s="5">
        <v>11</v>
      </c>
      <c r="L90" s="5" t="s">
        <v>110</v>
      </c>
      <c r="M90" s="5" t="s">
        <v>33</v>
      </c>
      <c r="N90" s="5" t="s">
        <v>141</v>
      </c>
      <c r="O90" s="5" t="s">
        <v>174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10000</v>
      </c>
      <c r="W90" s="5">
        <v>25000</v>
      </c>
      <c r="X90" s="5">
        <v>30000</v>
      </c>
      <c r="Y90" s="5">
        <v>40000</v>
      </c>
      <c r="Z90" s="5">
        <v>45000</v>
      </c>
      <c r="AA90" s="5">
        <v>0</v>
      </c>
      <c r="AB90" s="5">
        <v>0</v>
      </c>
      <c r="AC90" s="5">
        <v>150000</v>
      </c>
      <c r="AD90" s="5">
        <v>0</v>
      </c>
      <c r="AE90" s="5">
        <v>0</v>
      </c>
      <c r="AF90" s="5">
        <v>0</v>
      </c>
      <c r="AG90" s="5" t="s">
        <v>139</v>
      </c>
      <c r="AH90" s="5" t="s">
        <v>37</v>
      </c>
    </row>
    <row r="91" spans="2:34" s="9" customFormat="1" ht="26.25">
      <c r="B91" s="5" t="s">
        <v>44</v>
      </c>
      <c r="C91" s="5" t="s">
        <v>161</v>
      </c>
      <c r="D91" s="5" t="s">
        <v>254</v>
      </c>
      <c r="E91" s="11" t="s">
        <v>263</v>
      </c>
      <c r="F91" s="6" t="s">
        <v>271</v>
      </c>
      <c r="G91" s="6" t="s">
        <v>175</v>
      </c>
      <c r="H91" s="7">
        <v>100000</v>
      </c>
      <c r="I91" s="7">
        <v>100000</v>
      </c>
      <c r="J91" s="5">
        <v>151534</v>
      </c>
      <c r="K91" s="5">
        <v>11</v>
      </c>
      <c r="L91" s="5" t="s">
        <v>110</v>
      </c>
      <c r="M91" s="5" t="s">
        <v>33</v>
      </c>
      <c r="N91" s="5" t="s">
        <v>141</v>
      </c>
      <c r="O91" s="5" t="s">
        <v>156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10000</v>
      </c>
      <c r="Y91" s="5">
        <v>20000</v>
      </c>
      <c r="Z91" s="5">
        <v>20000</v>
      </c>
      <c r="AA91" s="5">
        <v>30000</v>
      </c>
      <c r="AB91" s="5">
        <v>20000</v>
      </c>
      <c r="AC91" s="5">
        <v>100000</v>
      </c>
      <c r="AD91" s="5">
        <v>0</v>
      </c>
      <c r="AE91" s="5">
        <v>0</v>
      </c>
      <c r="AF91" s="5">
        <v>0</v>
      </c>
      <c r="AG91" s="5" t="s">
        <v>139</v>
      </c>
      <c r="AH91" s="5" t="s">
        <v>37</v>
      </c>
    </row>
    <row r="92" spans="1:34" s="17" customFormat="1" ht="26.25">
      <c r="A92"/>
      <c r="B92" s="12"/>
      <c r="C92" s="12" t="s">
        <v>176</v>
      </c>
      <c r="D92" s="12" t="s">
        <v>254</v>
      </c>
      <c r="E92" s="13"/>
      <c r="F92" s="14" t="s">
        <v>266</v>
      </c>
      <c r="G92" s="14"/>
      <c r="H92" s="15"/>
      <c r="I92" s="16">
        <v>2126000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2:34" ht="26.25">
      <c r="B93" s="2" t="s">
        <v>63</v>
      </c>
      <c r="C93" s="2" t="s">
        <v>176</v>
      </c>
      <c r="D93" s="2" t="s">
        <v>254</v>
      </c>
      <c r="E93" s="10"/>
      <c r="F93" s="1" t="s">
        <v>266</v>
      </c>
      <c r="G93" s="1" t="s">
        <v>177</v>
      </c>
      <c r="H93" s="3">
        <v>276000</v>
      </c>
      <c r="I93" s="4"/>
      <c r="J93" s="2">
        <v>151083</v>
      </c>
      <c r="K93" s="2">
        <v>6</v>
      </c>
      <c r="L93" s="2" t="s">
        <v>110</v>
      </c>
      <c r="M93" s="2" t="s">
        <v>92</v>
      </c>
      <c r="N93" s="2" t="s">
        <v>137</v>
      </c>
      <c r="O93" s="2" t="s">
        <v>138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38750</v>
      </c>
      <c r="V93" s="2">
        <v>38750</v>
      </c>
      <c r="W93" s="2">
        <v>39000</v>
      </c>
      <c r="X93" s="2">
        <v>38750</v>
      </c>
      <c r="Y93" s="2">
        <v>38750</v>
      </c>
      <c r="Z93" s="2">
        <v>38750</v>
      </c>
      <c r="AA93" s="2">
        <v>43250</v>
      </c>
      <c r="AB93" s="2">
        <v>0</v>
      </c>
      <c r="AC93" s="2">
        <v>276000</v>
      </c>
      <c r="AD93" s="2">
        <v>0</v>
      </c>
      <c r="AE93" s="2">
        <v>0</v>
      </c>
      <c r="AF93" s="2">
        <v>0</v>
      </c>
      <c r="AG93" s="2" t="s">
        <v>139</v>
      </c>
      <c r="AH93" s="2" t="s">
        <v>37</v>
      </c>
    </row>
    <row r="94" spans="2:34" ht="39">
      <c r="B94" s="2" t="s">
        <v>63</v>
      </c>
      <c r="C94" s="2" t="s">
        <v>176</v>
      </c>
      <c r="D94" s="2" t="s">
        <v>254</v>
      </c>
      <c r="E94" s="2"/>
      <c r="F94" s="1" t="s">
        <v>266</v>
      </c>
      <c r="G94" s="1" t="s">
        <v>178</v>
      </c>
      <c r="H94" s="3">
        <v>169262</v>
      </c>
      <c r="I94" s="4"/>
      <c r="J94" s="2">
        <v>151068</v>
      </c>
      <c r="K94" s="2">
        <v>6</v>
      </c>
      <c r="L94" s="2" t="s">
        <v>110</v>
      </c>
      <c r="M94" s="2" t="s">
        <v>33</v>
      </c>
      <c r="N94" s="2" t="s">
        <v>141</v>
      </c>
      <c r="O94" s="2" t="s">
        <v>179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30000</v>
      </c>
      <c r="V94" s="2">
        <v>30000</v>
      </c>
      <c r="W94" s="2">
        <v>30000</v>
      </c>
      <c r="X94" s="2">
        <v>30000</v>
      </c>
      <c r="Y94" s="2">
        <v>30000</v>
      </c>
      <c r="Z94" s="2">
        <v>19262</v>
      </c>
      <c r="AA94" s="2">
        <v>0</v>
      </c>
      <c r="AB94" s="2">
        <v>0</v>
      </c>
      <c r="AC94" s="2">
        <v>169262</v>
      </c>
      <c r="AD94" s="2">
        <v>0</v>
      </c>
      <c r="AE94" s="2">
        <v>0</v>
      </c>
      <c r="AF94" s="2">
        <v>0</v>
      </c>
      <c r="AG94" s="2" t="s">
        <v>139</v>
      </c>
      <c r="AH94" s="2" t="s">
        <v>37</v>
      </c>
    </row>
    <row r="95" spans="2:34" ht="39">
      <c r="B95" s="2" t="s">
        <v>63</v>
      </c>
      <c r="C95" s="2" t="s">
        <v>176</v>
      </c>
      <c r="D95" s="2" t="s">
        <v>254</v>
      </c>
      <c r="E95" s="2"/>
      <c r="F95" s="1" t="s">
        <v>266</v>
      </c>
      <c r="G95" s="1" t="s">
        <v>180</v>
      </c>
      <c r="H95" s="3">
        <v>165821</v>
      </c>
      <c r="I95" s="4"/>
      <c r="J95" s="2">
        <v>151069</v>
      </c>
      <c r="K95" s="2">
        <v>6</v>
      </c>
      <c r="L95" s="2" t="s">
        <v>110</v>
      </c>
      <c r="M95" s="2" t="s">
        <v>33</v>
      </c>
      <c r="N95" s="2" t="s">
        <v>141</v>
      </c>
      <c r="O95" s="2" t="s">
        <v>181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29800</v>
      </c>
      <c r="W95" s="2">
        <v>29800</v>
      </c>
      <c r="X95" s="2">
        <v>29800</v>
      </c>
      <c r="Y95" s="2">
        <v>29800</v>
      </c>
      <c r="Z95" s="2">
        <v>29800</v>
      </c>
      <c r="AA95" s="2">
        <v>16821</v>
      </c>
      <c r="AB95" s="2">
        <v>0</v>
      </c>
      <c r="AC95" s="2">
        <v>165821</v>
      </c>
      <c r="AD95" s="2">
        <v>0</v>
      </c>
      <c r="AE95" s="2">
        <v>0</v>
      </c>
      <c r="AF95" s="2">
        <v>0</v>
      </c>
      <c r="AG95" s="2" t="s">
        <v>139</v>
      </c>
      <c r="AH95" s="2" t="s">
        <v>37</v>
      </c>
    </row>
    <row r="96" spans="2:34" ht="39">
      <c r="B96" s="2" t="s">
        <v>63</v>
      </c>
      <c r="C96" s="2" t="s">
        <v>176</v>
      </c>
      <c r="D96" s="2" t="s">
        <v>254</v>
      </c>
      <c r="E96" s="2"/>
      <c r="F96" s="1" t="s">
        <v>266</v>
      </c>
      <c r="G96" s="1" t="s">
        <v>182</v>
      </c>
      <c r="H96" s="3">
        <v>165782</v>
      </c>
      <c r="I96" s="4"/>
      <c r="J96" s="2">
        <v>151071</v>
      </c>
      <c r="K96" s="2">
        <v>6</v>
      </c>
      <c r="L96" s="2" t="s">
        <v>110</v>
      </c>
      <c r="M96" s="2" t="s">
        <v>33</v>
      </c>
      <c r="N96" s="2" t="s">
        <v>141</v>
      </c>
      <c r="O96" s="2" t="s">
        <v>179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30000</v>
      </c>
      <c r="V96" s="2">
        <v>30000</v>
      </c>
      <c r="W96" s="2">
        <v>30000</v>
      </c>
      <c r="X96" s="2">
        <v>30000</v>
      </c>
      <c r="Y96" s="2">
        <v>30000</v>
      </c>
      <c r="Z96" s="2">
        <v>15782</v>
      </c>
      <c r="AA96" s="2">
        <v>0</v>
      </c>
      <c r="AB96" s="2">
        <v>0</v>
      </c>
      <c r="AC96" s="2">
        <v>165782</v>
      </c>
      <c r="AD96" s="2">
        <v>0</v>
      </c>
      <c r="AE96" s="2">
        <v>0</v>
      </c>
      <c r="AF96" s="2">
        <v>0</v>
      </c>
      <c r="AG96" s="2" t="s">
        <v>139</v>
      </c>
      <c r="AH96" s="2" t="s">
        <v>37</v>
      </c>
    </row>
    <row r="97" spans="2:34" ht="39">
      <c r="B97" s="2" t="s">
        <v>63</v>
      </c>
      <c r="C97" s="2" t="s">
        <v>176</v>
      </c>
      <c r="D97" s="2" t="s">
        <v>254</v>
      </c>
      <c r="E97" s="2"/>
      <c r="F97" s="1" t="s">
        <v>266</v>
      </c>
      <c r="G97" s="1" t="s">
        <v>183</v>
      </c>
      <c r="H97" s="3">
        <v>164460</v>
      </c>
      <c r="I97" s="4"/>
      <c r="J97" s="2">
        <v>151072</v>
      </c>
      <c r="K97" s="2">
        <v>6</v>
      </c>
      <c r="L97" s="2" t="s">
        <v>110</v>
      </c>
      <c r="M97" s="2" t="s">
        <v>33</v>
      </c>
      <c r="N97" s="2" t="s">
        <v>141</v>
      </c>
      <c r="O97" s="2" t="s">
        <v>181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29800</v>
      </c>
      <c r="W97" s="2">
        <v>29800</v>
      </c>
      <c r="X97" s="2">
        <v>29800</v>
      </c>
      <c r="Y97" s="2">
        <v>29800</v>
      </c>
      <c r="Z97" s="2">
        <v>29800</v>
      </c>
      <c r="AA97" s="2">
        <v>15460</v>
      </c>
      <c r="AB97" s="2">
        <v>0</v>
      </c>
      <c r="AC97" s="2">
        <v>164460</v>
      </c>
      <c r="AD97" s="2">
        <v>0</v>
      </c>
      <c r="AE97" s="2">
        <v>0</v>
      </c>
      <c r="AF97" s="2">
        <v>0</v>
      </c>
      <c r="AG97" s="2" t="s">
        <v>139</v>
      </c>
      <c r="AH97" s="2" t="s">
        <v>37</v>
      </c>
    </row>
    <row r="98" spans="2:34" ht="39">
      <c r="B98" s="2" t="s">
        <v>63</v>
      </c>
      <c r="C98" s="2" t="s">
        <v>176</v>
      </c>
      <c r="D98" s="2" t="s">
        <v>254</v>
      </c>
      <c r="E98" s="2"/>
      <c r="F98" s="1" t="s">
        <v>266</v>
      </c>
      <c r="G98" s="1" t="s">
        <v>184</v>
      </c>
      <c r="H98" s="3">
        <v>170000</v>
      </c>
      <c r="I98" s="4"/>
      <c r="J98" s="2">
        <v>151078</v>
      </c>
      <c r="K98" s="2">
        <v>6</v>
      </c>
      <c r="L98" s="2" t="s">
        <v>110</v>
      </c>
      <c r="M98" s="2" t="s">
        <v>33</v>
      </c>
      <c r="N98" s="2" t="s">
        <v>141</v>
      </c>
      <c r="O98" s="2" t="s">
        <v>185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30000</v>
      </c>
      <c r="W98" s="2">
        <v>30000</v>
      </c>
      <c r="X98" s="2">
        <v>30000</v>
      </c>
      <c r="Y98" s="2">
        <v>28500</v>
      </c>
      <c r="Z98" s="2">
        <v>30000</v>
      </c>
      <c r="AA98" s="2">
        <v>21500</v>
      </c>
      <c r="AB98" s="2">
        <v>0</v>
      </c>
      <c r="AC98" s="2">
        <v>170000</v>
      </c>
      <c r="AD98" s="2">
        <v>0</v>
      </c>
      <c r="AE98" s="2">
        <v>0</v>
      </c>
      <c r="AF98" s="2">
        <v>0</v>
      </c>
      <c r="AG98" s="2" t="s">
        <v>139</v>
      </c>
      <c r="AH98" s="2" t="s">
        <v>37</v>
      </c>
    </row>
    <row r="99" spans="2:34" ht="39">
      <c r="B99" s="2" t="s">
        <v>63</v>
      </c>
      <c r="C99" s="2" t="s">
        <v>176</v>
      </c>
      <c r="D99" s="2" t="s">
        <v>254</v>
      </c>
      <c r="E99" s="2"/>
      <c r="F99" s="1" t="s">
        <v>266</v>
      </c>
      <c r="G99" s="1" t="s">
        <v>186</v>
      </c>
      <c r="H99" s="3">
        <v>163012</v>
      </c>
      <c r="I99" s="4"/>
      <c r="J99" s="2">
        <v>151079</v>
      </c>
      <c r="K99" s="2">
        <v>6</v>
      </c>
      <c r="L99" s="2" t="s">
        <v>110</v>
      </c>
      <c r="M99" s="2" t="s">
        <v>33</v>
      </c>
      <c r="N99" s="2" t="s">
        <v>141</v>
      </c>
      <c r="O99" s="2" t="s">
        <v>187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30000</v>
      </c>
      <c r="V99" s="2">
        <v>30000</v>
      </c>
      <c r="W99" s="2">
        <v>30000</v>
      </c>
      <c r="X99" s="2">
        <v>30000</v>
      </c>
      <c r="Y99" s="2">
        <v>30000</v>
      </c>
      <c r="Z99" s="2">
        <v>13012</v>
      </c>
      <c r="AA99" s="2">
        <v>0</v>
      </c>
      <c r="AB99" s="2">
        <v>0</v>
      </c>
      <c r="AC99" s="2">
        <v>163012</v>
      </c>
      <c r="AD99" s="2">
        <v>0</v>
      </c>
      <c r="AE99" s="2">
        <v>0</v>
      </c>
      <c r="AF99" s="2">
        <v>0</v>
      </c>
      <c r="AG99" s="2" t="s">
        <v>139</v>
      </c>
      <c r="AH99" s="2" t="s">
        <v>37</v>
      </c>
    </row>
    <row r="100" spans="2:34" ht="39">
      <c r="B100" s="2" t="s">
        <v>63</v>
      </c>
      <c r="C100" s="2" t="s">
        <v>176</v>
      </c>
      <c r="D100" s="2" t="s">
        <v>254</v>
      </c>
      <c r="E100" s="2"/>
      <c r="F100" s="1" t="s">
        <v>266</v>
      </c>
      <c r="G100" s="1" t="s">
        <v>188</v>
      </c>
      <c r="H100" s="3">
        <v>165035</v>
      </c>
      <c r="I100" s="4"/>
      <c r="J100" s="2">
        <v>151080</v>
      </c>
      <c r="K100" s="2">
        <v>6</v>
      </c>
      <c r="L100" s="2" t="s">
        <v>110</v>
      </c>
      <c r="M100" s="2" t="s">
        <v>33</v>
      </c>
      <c r="N100" s="2" t="s">
        <v>141</v>
      </c>
      <c r="O100" s="2" t="s">
        <v>181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29800</v>
      </c>
      <c r="V100" s="2">
        <v>29800</v>
      </c>
      <c r="W100" s="2">
        <v>29800</v>
      </c>
      <c r="X100" s="2">
        <v>29800</v>
      </c>
      <c r="Y100" s="2">
        <v>29800</v>
      </c>
      <c r="Z100" s="2">
        <v>16035</v>
      </c>
      <c r="AA100" s="2">
        <v>0</v>
      </c>
      <c r="AB100" s="2">
        <v>0</v>
      </c>
      <c r="AC100" s="2">
        <v>165035</v>
      </c>
      <c r="AD100" s="2">
        <v>0</v>
      </c>
      <c r="AE100" s="2">
        <v>0</v>
      </c>
      <c r="AF100" s="2">
        <v>0</v>
      </c>
      <c r="AG100" s="2" t="s">
        <v>139</v>
      </c>
      <c r="AH100" s="2" t="s">
        <v>37</v>
      </c>
    </row>
    <row r="101" spans="2:34" ht="39">
      <c r="B101" s="2" t="s">
        <v>63</v>
      </c>
      <c r="C101" s="2" t="s">
        <v>176</v>
      </c>
      <c r="D101" s="2" t="s">
        <v>254</v>
      </c>
      <c r="E101" s="2"/>
      <c r="F101" s="1" t="s">
        <v>266</v>
      </c>
      <c r="G101" s="1" t="s">
        <v>189</v>
      </c>
      <c r="H101" s="3">
        <v>159269</v>
      </c>
      <c r="I101" s="4"/>
      <c r="J101" s="2">
        <v>151081</v>
      </c>
      <c r="K101" s="2">
        <v>6</v>
      </c>
      <c r="L101" s="2" t="s">
        <v>110</v>
      </c>
      <c r="M101" s="2" t="s">
        <v>33</v>
      </c>
      <c r="N101" s="2" t="s">
        <v>141</v>
      </c>
      <c r="O101" s="2" t="s">
        <v>187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30000</v>
      </c>
      <c r="W101" s="2">
        <v>30000</v>
      </c>
      <c r="X101" s="2">
        <v>30000</v>
      </c>
      <c r="Y101" s="2">
        <v>30000</v>
      </c>
      <c r="Z101" s="2">
        <v>30000</v>
      </c>
      <c r="AA101" s="2">
        <v>9269</v>
      </c>
      <c r="AB101" s="2">
        <v>0</v>
      </c>
      <c r="AC101" s="2">
        <v>159269</v>
      </c>
      <c r="AD101" s="2">
        <v>0</v>
      </c>
      <c r="AE101" s="2">
        <v>0</v>
      </c>
      <c r="AF101" s="2">
        <v>0</v>
      </c>
      <c r="AG101" s="2" t="s">
        <v>139</v>
      </c>
      <c r="AH101" s="2" t="s">
        <v>37</v>
      </c>
    </row>
    <row r="102" spans="2:34" ht="39">
      <c r="B102" s="2" t="s">
        <v>63</v>
      </c>
      <c r="C102" s="2" t="s">
        <v>176</v>
      </c>
      <c r="D102" s="2" t="s">
        <v>254</v>
      </c>
      <c r="E102" s="2"/>
      <c r="F102" s="1" t="s">
        <v>266</v>
      </c>
      <c r="G102" s="1" t="s">
        <v>190</v>
      </c>
      <c r="H102" s="3">
        <v>162935</v>
      </c>
      <c r="I102" s="4"/>
      <c r="J102" s="2">
        <v>151082</v>
      </c>
      <c r="K102" s="2">
        <v>6</v>
      </c>
      <c r="L102" s="2" t="s">
        <v>110</v>
      </c>
      <c r="M102" s="2" t="s">
        <v>33</v>
      </c>
      <c r="N102" s="2" t="s">
        <v>141</v>
      </c>
      <c r="O102" s="2" t="s">
        <v>179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30000</v>
      </c>
      <c r="V102" s="2">
        <v>30000</v>
      </c>
      <c r="W102" s="2">
        <v>30000</v>
      </c>
      <c r="X102" s="2">
        <v>30000</v>
      </c>
      <c r="Y102" s="2">
        <v>30000</v>
      </c>
      <c r="Z102" s="2">
        <v>12935</v>
      </c>
      <c r="AA102" s="2">
        <v>0</v>
      </c>
      <c r="AB102" s="2">
        <v>0</v>
      </c>
      <c r="AC102" s="2">
        <v>162935</v>
      </c>
      <c r="AD102" s="2">
        <v>0</v>
      </c>
      <c r="AE102" s="2">
        <v>0</v>
      </c>
      <c r="AF102" s="2">
        <v>0</v>
      </c>
      <c r="AG102" s="2" t="s">
        <v>139</v>
      </c>
      <c r="AH102" s="2" t="s">
        <v>37</v>
      </c>
    </row>
    <row r="103" spans="2:34" ht="51.75">
      <c r="B103" s="2" t="s">
        <v>63</v>
      </c>
      <c r="C103" s="2" t="s">
        <v>176</v>
      </c>
      <c r="D103" s="2" t="s">
        <v>254</v>
      </c>
      <c r="E103" s="2"/>
      <c r="F103" s="1" t="s">
        <v>266</v>
      </c>
      <c r="G103" s="1" t="s">
        <v>191</v>
      </c>
      <c r="H103" s="3">
        <v>333726</v>
      </c>
      <c r="I103" s="4"/>
      <c r="J103" s="2">
        <v>151098</v>
      </c>
      <c r="K103" s="2">
        <v>6</v>
      </c>
      <c r="L103" s="2" t="s">
        <v>110</v>
      </c>
      <c r="M103" s="2" t="s">
        <v>33</v>
      </c>
      <c r="N103" s="2" t="s">
        <v>141</v>
      </c>
      <c r="O103" s="2" t="s">
        <v>187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60000</v>
      </c>
      <c r="V103" s="2">
        <v>60000</v>
      </c>
      <c r="W103" s="2">
        <v>60000</v>
      </c>
      <c r="X103" s="2">
        <v>60000</v>
      </c>
      <c r="Y103" s="2">
        <v>60000</v>
      </c>
      <c r="Z103" s="2">
        <v>33726</v>
      </c>
      <c r="AA103" s="2">
        <v>0</v>
      </c>
      <c r="AB103" s="2">
        <v>0</v>
      </c>
      <c r="AC103" s="2">
        <v>333726</v>
      </c>
      <c r="AD103" s="2">
        <v>0</v>
      </c>
      <c r="AE103" s="2">
        <v>0</v>
      </c>
      <c r="AF103" s="2">
        <v>0</v>
      </c>
      <c r="AG103" s="2" t="s">
        <v>139</v>
      </c>
      <c r="AH103" s="2" t="s">
        <v>37</v>
      </c>
    </row>
    <row r="104" spans="1:34" s="9" customFormat="1" ht="39">
      <c r="A104"/>
      <c r="B104" s="5" t="s">
        <v>54</v>
      </c>
      <c r="C104" s="5" t="s">
        <v>192</v>
      </c>
      <c r="D104" s="5" t="s">
        <v>254</v>
      </c>
      <c r="E104" s="11" t="s">
        <v>263</v>
      </c>
      <c r="F104" s="6" t="s">
        <v>268</v>
      </c>
      <c r="G104" s="6" t="s">
        <v>193</v>
      </c>
      <c r="H104" s="7">
        <v>294980</v>
      </c>
      <c r="I104" s="7">
        <v>294981</v>
      </c>
      <c r="J104" s="5">
        <v>151292</v>
      </c>
      <c r="K104" s="5">
        <v>8</v>
      </c>
      <c r="L104" s="5" t="s">
        <v>110</v>
      </c>
      <c r="M104" s="5" t="s">
        <v>33</v>
      </c>
      <c r="N104" s="5" t="s">
        <v>141</v>
      </c>
      <c r="O104" s="5" t="s">
        <v>166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24258</v>
      </c>
      <c r="X104" s="5">
        <v>53624</v>
      </c>
      <c r="Y104" s="5">
        <v>53884</v>
      </c>
      <c r="Z104" s="5">
        <v>54144</v>
      </c>
      <c r="AA104" s="5">
        <v>54405</v>
      </c>
      <c r="AB104" s="5">
        <v>54665</v>
      </c>
      <c r="AC104" s="5">
        <v>294980</v>
      </c>
      <c r="AD104" s="5">
        <v>0</v>
      </c>
      <c r="AE104" s="5">
        <v>0</v>
      </c>
      <c r="AF104" s="5">
        <v>0</v>
      </c>
      <c r="AG104" s="5" t="s">
        <v>139</v>
      </c>
      <c r="AH104" s="5" t="s">
        <v>37</v>
      </c>
    </row>
    <row r="105" spans="1:34" s="9" customFormat="1" ht="39">
      <c r="A105"/>
      <c r="B105" s="5" t="s">
        <v>54</v>
      </c>
      <c r="C105" s="5" t="s">
        <v>192</v>
      </c>
      <c r="D105" s="5" t="s">
        <v>254</v>
      </c>
      <c r="E105" s="11" t="s">
        <v>263</v>
      </c>
      <c r="F105" s="6" t="s">
        <v>268</v>
      </c>
      <c r="G105" s="6" t="s">
        <v>194</v>
      </c>
      <c r="H105" s="7">
        <v>248231</v>
      </c>
      <c r="I105" s="7">
        <v>248231</v>
      </c>
      <c r="J105" s="5">
        <v>151293</v>
      </c>
      <c r="K105" s="5">
        <v>8</v>
      </c>
      <c r="L105" s="5" t="s">
        <v>110</v>
      </c>
      <c r="M105" s="5" t="s">
        <v>33</v>
      </c>
      <c r="N105" s="5" t="s">
        <v>141</v>
      </c>
      <c r="O105" s="5" t="s">
        <v>166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20414</v>
      </c>
      <c r="X105" s="5">
        <v>45125</v>
      </c>
      <c r="Y105" s="5">
        <v>45344</v>
      </c>
      <c r="Z105" s="5">
        <v>45563</v>
      </c>
      <c r="AA105" s="5">
        <v>45782</v>
      </c>
      <c r="AB105" s="5">
        <v>46003</v>
      </c>
      <c r="AC105" s="5">
        <v>248231</v>
      </c>
      <c r="AD105" s="5">
        <v>0</v>
      </c>
      <c r="AE105" s="5">
        <v>0</v>
      </c>
      <c r="AF105" s="5">
        <v>0</v>
      </c>
      <c r="AG105" s="5" t="s">
        <v>139</v>
      </c>
      <c r="AH105" s="5" t="s">
        <v>37</v>
      </c>
    </row>
    <row r="106" spans="1:34" s="9" customFormat="1" ht="39">
      <c r="A106"/>
      <c r="B106" s="5" t="s">
        <v>54</v>
      </c>
      <c r="C106" s="5" t="s">
        <v>192</v>
      </c>
      <c r="D106" s="5" t="s">
        <v>254</v>
      </c>
      <c r="E106" s="11" t="s">
        <v>263</v>
      </c>
      <c r="F106" s="6" t="s">
        <v>268</v>
      </c>
      <c r="G106" s="6" t="s">
        <v>195</v>
      </c>
      <c r="H106" s="7">
        <v>236413</v>
      </c>
      <c r="I106" s="7">
        <v>236413</v>
      </c>
      <c r="J106" s="5">
        <v>151294</v>
      </c>
      <c r="K106" s="5">
        <v>8</v>
      </c>
      <c r="L106" s="5" t="s">
        <v>110</v>
      </c>
      <c r="M106" s="5" t="s">
        <v>33</v>
      </c>
      <c r="N106" s="5" t="s">
        <v>141</v>
      </c>
      <c r="O106" s="5" t="s">
        <v>174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19438</v>
      </c>
      <c r="X106" s="5">
        <v>42978</v>
      </c>
      <c r="Y106" s="5">
        <v>43186</v>
      </c>
      <c r="Z106" s="5">
        <v>43395</v>
      </c>
      <c r="AA106" s="5">
        <v>43604</v>
      </c>
      <c r="AB106" s="5">
        <v>43812</v>
      </c>
      <c r="AC106" s="5">
        <v>236413</v>
      </c>
      <c r="AD106" s="5">
        <v>0</v>
      </c>
      <c r="AE106" s="5">
        <v>0</v>
      </c>
      <c r="AF106" s="5">
        <v>0</v>
      </c>
      <c r="AG106" s="5" t="s">
        <v>139</v>
      </c>
      <c r="AH106" s="5" t="s">
        <v>37</v>
      </c>
    </row>
    <row r="107" spans="1:34" s="9" customFormat="1" ht="39">
      <c r="A107"/>
      <c r="B107" s="5" t="s">
        <v>54</v>
      </c>
      <c r="C107" s="5" t="s">
        <v>192</v>
      </c>
      <c r="D107" s="5" t="s">
        <v>254</v>
      </c>
      <c r="E107" s="11" t="s">
        <v>263</v>
      </c>
      <c r="F107" s="6" t="s">
        <v>268</v>
      </c>
      <c r="G107" s="6" t="s">
        <v>196</v>
      </c>
      <c r="H107" s="7">
        <v>235827</v>
      </c>
      <c r="I107" s="7">
        <v>235827</v>
      </c>
      <c r="J107" s="5">
        <v>151295</v>
      </c>
      <c r="K107" s="5">
        <v>8</v>
      </c>
      <c r="L107" s="5" t="s">
        <v>110</v>
      </c>
      <c r="M107" s="5" t="s">
        <v>33</v>
      </c>
      <c r="N107" s="5" t="s">
        <v>141</v>
      </c>
      <c r="O107" s="5" t="s">
        <v>174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19393</v>
      </c>
      <c r="X107" s="5">
        <v>42871</v>
      </c>
      <c r="Y107" s="5">
        <v>43079</v>
      </c>
      <c r="Z107" s="5">
        <v>43287</v>
      </c>
      <c r="AA107" s="5">
        <v>43495</v>
      </c>
      <c r="AB107" s="5">
        <v>43702</v>
      </c>
      <c r="AC107" s="5">
        <v>235827</v>
      </c>
      <c r="AD107" s="5">
        <v>0</v>
      </c>
      <c r="AE107" s="5">
        <v>0</v>
      </c>
      <c r="AF107" s="5">
        <v>0</v>
      </c>
      <c r="AG107" s="5" t="s">
        <v>139</v>
      </c>
      <c r="AH107" s="5" t="s">
        <v>37</v>
      </c>
    </row>
    <row r="108" spans="1:34" s="9" customFormat="1" ht="39">
      <c r="A108"/>
      <c r="B108" s="5" t="s">
        <v>54</v>
      </c>
      <c r="C108" s="5" t="s">
        <v>192</v>
      </c>
      <c r="D108" s="5" t="s">
        <v>254</v>
      </c>
      <c r="E108" s="11" t="s">
        <v>263</v>
      </c>
      <c r="F108" s="6" t="s">
        <v>268</v>
      </c>
      <c r="G108" s="6" t="s">
        <v>197</v>
      </c>
      <c r="H108" s="7">
        <v>240992</v>
      </c>
      <c r="I108" s="7">
        <v>240992</v>
      </c>
      <c r="J108" s="5">
        <v>151298</v>
      </c>
      <c r="K108" s="5">
        <v>8</v>
      </c>
      <c r="L108" s="5" t="s">
        <v>110</v>
      </c>
      <c r="M108" s="5" t="s">
        <v>33</v>
      </c>
      <c r="N108" s="5" t="s">
        <v>141</v>
      </c>
      <c r="O108" s="5" t="s">
        <v>174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19815</v>
      </c>
      <c r="X108" s="5">
        <v>43810</v>
      </c>
      <c r="Y108" s="5">
        <v>44023</v>
      </c>
      <c r="Z108" s="5">
        <v>44235</v>
      </c>
      <c r="AA108" s="5">
        <v>44448</v>
      </c>
      <c r="AB108" s="5">
        <v>44661</v>
      </c>
      <c r="AC108" s="5">
        <v>240992</v>
      </c>
      <c r="AD108" s="5">
        <v>0</v>
      </c>
      <c r="AE108" s="5">
        <v>0</v>
      </c>
      <c r="AF108" s="5">
        <v>0</v>
      </c>
      <c r="AG108" s="5" t="s">
        <v>139</v>
      </c>
      <c r="AH108" s="5" t="s">
        <v>37</v>
      </c>
    </row>
    <row r="109" spans="2:34" s="17" customFormat="1" ht="26.25">
      <c r="B109" s="12"/>
      <c r="C109" s="12" t="s">
        <v>198</v>
      </c>
      <c r="D109" s="12" t="s">
        <v>254</v>
      </c>
      <c r="E109" s="12" t="s">
        <v>259</v>
      </c>
      <c r="F109" s="14" t="s">
        <v>260</v>
      </c>
      <c r="G109" s="14"/>
      <c r="H109" s="15"/>
      <c r="I109" s="16">
        <v>2713663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2:34" ht="51.75">
      <c r="B110" s="2" t="s">
        <v>29</v>
      </c>
      <c r="C110" s="2" t="s">
        <v>198</v>
      </c>
      <c r="D110" s="2" t="s">
        <v>254</v>
      </c>
      <c r="E110" s="2" t="s">
        <v>259</v>
      </c>
      <c r="F110" s="1" t="s">
        <v>260</v>
      </c>
      <c r="G110" s="1" t="s">
        <v>199</v>
      </c>
      <c r="H110" s="3">
        <v>929044</v>
      </c>
      <c r="I110" s="4"/>
      <c r="J110" s="2">
        <v>151594</v>
      </c>
      <c r="K110" s="2">
        <v>1</v>
      </c>
      <c r="L110" s="2" t="s">
        <v>110</v>
      </c>
      <c r="M110" s="2" t="s">
        <v>33</v>
      </c>
      <c r="N110" s="2" t="s">
        <v>141</v>
      </c>
      <c r="O110" s="2" t="s">
        <v>174</v>
      </c>
      <c r="P110" s="2">
        <v>0</v>
      </c>
      <c r="Q110" s="2">
        <v>0</v>
      </c>
      <c r="R110" s="2">
        <v>0</v>
      </c>
      <c r="S110" s="2">
        <v>131644</v>
      </c>
      <c r="T110" s="2">
        <v>159480</v>
      </c>
      <c r="U110" s="2">
        <v>159480</v>
      </c>
      <c r="V110" s="2">
        <v>159480</v>
      </c>
      <c r="W110" s="2">
        <v>159480</v>
      </c>
      <c r="X110" s="2">
        <v>159480</v>
      </c>
      <c r="Y110" s="2">
        <v>0</v>
      </c>
      <c r="Z110" s="2">
        <v>0</v>
      </c>
      <c r="AA110" s="2">
        <v>0</v>
      </c>
      <c r="AB110" s="2">
        <v>0</v>
      </c>
      <c r="AC110" s="2">
        <v>929044</v>
      </c>
      <c r="AD110" s="2">
        <v>0</v>
      </c>
      <c r="AE110" s="2">
        <v>0</v>
      </c>
      <c r="AF110" s="2">
        <v>0</v>
      </c>
      <c r="AG110" s="2" t="s">
        <v>139</v>
      </c>
      <c r="AH110" s="2" t="s">
        <v>37</v>
      </c>
    </row>
    <row r="111" spans="2:34" ht="51.75">
      <c r="B111" s="2" t="s">
        <v>29</v>
      </c>
      <c r="C111" s="2" t="s">
        <v>198</v>
      </c>
      <c r="D111" s="2" t="s">
        <v>254</v>
      </c>
      <c r="E111" s="2" t="s">
        <v>259</v>
      </c>
      <c r="F111" s="1" t="s">
        <v>260</v>
      </c>
      <c r="G111" s="1" t="s">
        <v>200</v>
      </c>
      <c r="H111" s="3">
        <v>898806</v>
      </c>
      <c r="I111" s="4"/>
      <c r="J111" s="2">
        <v>151608</v>
      </c>
      <c r="K111" s="2">
        <v>1</v>
      </c>
      <c r="L111" s="2" t="s">
        <v>110</v>
      </c>
      <c r="M111" s="2" t="s">
        <v>33</v>
      </c>
      <c r="N111" s="2" t="s">
        <v>141</v>
      </c>
      <c r="O111" s="2" t="s">
        <v>174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149801</v>
      </c>
      <c r="V111" s="2">
        <v>149801</v>
      </c>
      <c r="W111" s="2">
        <v>149801</v>
      </c>
      <c r="X111" s="2">
        <v>149801</v>
      </c>
      <c r="Y111" s="2">
        <v>149801</v>
      </c>
      <c r="Z111" s="2">
        <v>149801</v>
      </c>
      <c r="AA111" s="2">
        <v>0</v>
      </c>
      <c r="AB111" s="2">
        <v>0</v>
      </c>
      <c r="AC111" s="2">
        <v>898806</v>
      </c>
      <c r="AD111" s="2">
        <v>0</v>
      </c>
      <c r="AE111" s="2">
        <v>0</v>
      </c>
      <c r="AF111" s="2">
        <v>0</v>
      </c>
      <c r="AG111" s="2" t="s">
        <v>139</v>
      </c>
      <c r="AH111" s="2" t="s">
        <v>37</v>
      </c>
    </row>
    <row r="112" spans="2:34" ht="26.25">
      <c r="B112" s="2" t="s">
        <v>29</v>
      </c>
      <c r="C112" s="2" t="s">
        <v>198</v>
      </c>
      <c r="D112" s="2" t="s">
        <v>254</v>
      </c>
      <c r="E112" s="2" t="s">
        <v>259</v>
      </c>
      <c r="F112" s="1" t="s">
        <v>260</v>
      </c>
      <c r="G112" s="1" t="s">
        <v>201</v>
      </c>
      <c r="H112" s="3">
        <v>743235</v>
      </c>
      <c r="I112" s="4"/>
      <c r="J112" s="2">
        <v>151611</v>
      </c>
      <c r="K112" s="2">
        <v>1</v>
      </c>
      <c r="L112" s="2" t="s">
        <v>110</v>
      </c>
      <c r="M112" s="2" t="s">
        <v>33</v>
      </c>
      <c r="N112" s="2" t="s">
        <v>141</v>
      </c>
      <c r="O112" s="2" t="s">
        <v>185</v>
      </c>
      <c r="P112" s="2">
        <v>0</v>
      </c>
      <c r="Q112" s="2">
        <v>0</v>
      </c>
      <c r="R112" s="2">
        <v>0</v>
      </c>
      <c r="S112" s="2">
        <v>0</v>
      </c>
      <c r="T112" s="2">
        <v>127584</v>
      </c>
      <c r="U112" s="2">
        <v>127584</v>
      </c>
      <c r="V112" s="2">
        <v>127584</v>
      </c>
      <c r="W112" s="2">
        <v>127584</v>
      </c>
      <c r="X112" s="2">
        <v>127584</v>
      </c>
      <c r="Y112" s="2">
        <v>105315</v>
      </c>
      <c r="Z112" s="2">
        <v>0</v>
      </c>
      <c r="AA112" s="2">
        <v>0</v>
      </c>
      <c r="AB112" s="2">
        <v>0</v>
      </c>
      <c r="AC112" s="2">
        <v>743235</v>
      </c>
      <c r="AD112" s="2">
        <v>0</v>
      </c>
      <c r="AE112" s="2">
        <v>0</v>
      </c>
      <c r="AF112" s="2">
        <v>0</v>
      </c>
      <c r="AG112" s="2" t="s">
        <v>139</v>
      </c>
      <c r="AH112" s="2" t="s">
        <v>37</v>
      </c>
    </row>
    <row r="113" spans="2:34" ht="39">
      <c r="B113" s="2" t="s">
        <v>29</v>
      </c>
      <c r="C113" s="2" t="s">
        <v>198</v>
      </c>
      <c r="D113" s="2" t="s">
        <v>254</v>
      </c>
      <c r="E113" s="2" t="s">
        <v>259</v>
      </c>
      <c r="F113" s="1" t="s">
        <v>260</v>
      </c>
      <c r="G113" s="1" t="s">
        <v>202</v>
      </c>
      <c r="H113" s="3">
        <v>278716</v>
      </c>
      <c r="I113" s="4"/>
      <c r="J113" s="2">
        <v>151638</v>
      </c>
      <c r="K113" s="2">
        <v>1</v>
      </c>
      <c r="L113" s="2" t="s">
        <v>110</v>
      </c>
      <c r="M113" s="2" t="s">
        <v>33</v>
      </c>
      <c r="N113" s="2" t="s">
        <v>141</v>
      </c>
      <c r="O113" s="2" t="s">
        <v>181</v>
      </c>
      <c r="P113" s="2">
        <v>0</v>
      </c>
      <c r="Q113" s="2">
        <v>0</v>
      </c>
      <c r="R113" s="2">
        <v>0</v>
      </c>
      <c r="S113" s="2">
        <v>0</v>
      </c>
      <c r="T113" s="2">
        <v>47011</v>
      </c>
      <c r="U113" s="2">
        <v>47011</v>
      </c>
      <c r="V113" s="2">
        <v>47011</v>
      </c>
      <c r="W113" s="2">
        <v>47011</v>
      </c>
      <c r="X113" s="2">
        <v>47011</v>
      </c>
      <c r="Y113" s="2">
        <v>43661</v>
      </c>
      <c r="Z113" s="2">
        <v>0</v>
      </c>
      <c r="AA113" s="2">
        <v>0</v>
      </c>
      <c r="AB113" s="2">
        <v>0</v>
      </c>
      <c r="AC113" s="2">
        <v>278716</v>
      </c>
      <c r="AD113" s="2">
        <v>0</v>
      </c>
      <c r="AE113" s="2">
        <v>0</v>
      </c>
      <c r="AF113" s="2">
        <v>0</v>
      </c>
      <c r="AG113" s="2" t="s">
        <v>139</v>
      </c>
      <c r="AH113" s="2" t="s">
        <v>37</v>
      </c>
    </row>
    <row r="114" spans="1:34" s="9" customFormat="1" ht="26.25">
      <c r="A114"/>
      <c r="B114" s="5" t="s">
        <v>89</v>
      </c>
      <c r="C114" s="5" t="s">
        <v>203</v>
      </c>
      <c r="D114" s="5" t="s">
        <v>254</v>
      </c>
      <c r="E114" s="11" t="s">
        <v>263</v>
      </c>
      <c r="F114" s="6" t="s">
        <v>272</v>
      </c>
      <c r="G114" s="6" t="s">
        <v>204</v>
      </c>
      <c r="H114" s="7">
        <v>125000</v>
      </c>
      <c r="I114" s="7">
        <v>125000</v>
      </c>
      <c r="J114" s="5">
        <v>151380</v>
      </c>
      <c r="K114" s="5">
        <v>13</v>
      </c>
      <c r="L114" s="5" t="s">
        <v>110</v>
      </c>
      <c r="M114" s="5" t="s">
        <v>33</v>
      </c>
      <c r="N114" s="5" t="s">
        <v>137</v>
      </c>
      <c r="O114" s="5" t="s">
        <v>138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25000</v>
      </c>
      <c r="V114" s="5">
        <v>25000</v>
      </c>
      <c r="W114" s="5">
        <v>25000</v>
      </c>
      <c r="X114" s="5">
        <v>25000</v>
      </c>
      <c r="Y114" s="5">
        <v>25000</v>
      </c>
      <c r="Z114" s="5">
        <v>0</v>
      </c>
      <c r="AA114" s="5">
        <v>0</v>
      </c>
      <c r="AB114" s="5">
        <v>0</v>
      </c>
      <c r="AC114" s="5">
        <v>125000</v>
      </c>
      <c r="AD114" s="5">
        <v>0</v>
      </c>
      <c r="AE114" s="5">
        <v>0</v>
      </c>
      <c r="AF114" s="5">
        <v>0</v>
      </c>
      <c r="AG114" s="5" t="s">
        <v>139</v>
      </c>
      <c r="AH114" s="5" t="s">
        <v>37</v>
      </c>
    </row>
    <row r="115" spans="1:34" s="9" customFormat="1" ht="26.25">
      <c r="A115"/>
      <c r="B115" s="5" t="s">
        <v>89</v>
      </c>
      <c r="C115" s="5" t="s">
        <v>203</v>
      </c>
      <c r="D115" s="5" t="s">
        <v>254</v>
      </c>
      <c r="E115" s="11" t="s">
        <v>263</v>
      </c>
      <c r="F115" s="6" t="s">
        <v>272</v>
      </c>
      <c r="G115" s="6" t="s">
        <v>205</v>
      </c>
      <c r="H115" s="7">
        <v>132000</v>
      </c>
      <c r="I115" s="7">
        <v>132000</v>
      </c>
      <c r="J115" s="5">
        <v>151473</v>
      </c>
      <c r="K115" s="5">
        <v>13</v>
      </c>
      <c r="L115" s="5" t="s">
        <v>110</v>
      </c>
      <c r="M115" s="5" t="s">
        <v>33</v>
      </c>
      <c r="N115" s="5" t="s">
        <v>141</v>
      </c>
      <c r="O115" s="5" t="s">
        <v>150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39500</v>
      </c>
      <c r="V115" s="5">
        <v>39500</v>
      </c>
      <c r="W115" s="5">
        <v>40500</v>
      </c>
      <c r="X115" s="5">
        <v>12500</v>
      </c>
      <c r="Y115" s="5">
        <v>0</v>
      </c>
      <c r="Z115" s="5">
        <v>0</v>
      </c>
      <c r="AA115" s="5">
        <v>0</v>
      </c>
      <c r="AB115" s="5">
        <v>0</v>
      </c>
      <c r="AC115" s="5">
        <v>132000</v>
      </c>
      <c r="AD115" s="5">
        <v>0</v>
      </c>
      <c r="AE115" s="5">
        <v>0</v>
      </c>
      <c r="AF115" s="5">
        <v>0</v>
      </c>
      <c r="AG115" s="5" t="s">
        <v>139</v>
      </c>
      <c r="AH115" s="5" t="s">
        <v>37</v>
      </c>
    </row>
    <row r="116" spans="1:34" s="9" customFormat="1" ht="26.25">
      <c r="A116"/>
      <c r="B116" s="5" t="s">
        <v>89</v>
      </c>
      <c r="C116" s="5" t="s">
        <v>203</v>
      </c>
      <c r="D116" s="5" t="s">
        <v>254</v>
      </c>
      <c r="E116" s="11" t="s">
        <v>263</v>
      </c>
      <c r="F116" s="6" t="s">
        <v>272</v>
      </c>
      <c r="G116" s="6" t="s">
        <v>206</v>
      </c>
      <c r="H116" s="7">
        <v>128000</v>
      </c>
      <c r="I116" s="7">
        <v>128000</v>
      </c>
      <c r="J116" s="5">
        <v>151476</v>
      </c>
      <c r="K116" s="5">
        <v>13</v>
      </c>
      <c r="L116" s="5" t="s">
        <v>110</v>
      </c>
      <c r="M116" s="5" t="s">
        <v>33</v>
      </c>
      <c r="N116" s="5" t="s">
        <v>141</v>
      </c>
      <c r="O116" s="5" t="s">
        <v>150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31200</v>
      </c>
      <c r="W116" s="5">
        <v>31200</v>
      </c>
      <c r="X116" s="5">
        <v>31200</v>
      </c>
      <c r="Y116" s="5">
        <v>34400</v>
      </c>
      <c r="Z116" s="5">
        <v>0</v>
      </c>
      <c r="AA116" s="5">
        <v>0</v>
      </c>
      <c r="AB116" s="5">
        <v>0</v>
      </c>
      <c r="AC116" s="5">
        <v>128000</v>
      </c>
      <c r="AD116" s="5">
        <v>0</v>
      </c>
      <c r="AE116" s="5">
        <v>0</v>
      </c>
      <c r="AF116" s="5">
        <v>0</v>
      </c>
      <c r="AG116" s="5" t="s">
        <v>139</v>
      </c>
      <c r="AH116" s="5" t="s">
        <v>37</v>
      </c>
    </row>
    <row r="117" spans="1:34" s="9" customFormat="1" ht="26.25">
      <c r="A117"/>
      <c r="B117" s="5" t="s">
        <v>89</v>
      </c>
      <c r="C117" s="5" t="s">
        <v>203</v>
      </c>
      <c r="D117" s="5" t="s">
        <v>254</v>
      </c>
      <c r="E117" s="11" t="s">
        <v>263</v>
      </c>
      <c r="F117" s="6" t="s">
        <v>272</v>
      </c>
      <c r="G117" s="6" t="s">
        <v>207</v>
      </c>
      <c r="H117" s="7">
        <v>116000</v>
      </c>
      <c r="I117" s="7">
        <v>116000</v>
      </c>
      <c r="J117" s="5">
        <v>151479</v>
      </c>
      <c r="K117" s="5">
        <v>13</v>
      </c>
      <c r="L117" s="5" t="s">
        <v>110</v>
      </c>
      <c r="M117" s="5" t="s">
        <v>33</v>
      </c>
      <c r="N117" s="5" t="s">
        <v>137</v>
      </c>
      <c r="O117" s="5" t="s">
        <v>138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29250</v>
      </c>
      <c r="V117" s="5">
        <v>29250</v>
      </c>
      <c r="W117" s="5">
        <v>29250</v>
      </c>
      <c r="X117" s="5">
        <v>28250</v>
      </c>
      <c r="Y117" s="5">
        <v>0</v>
      </c>
      <c r="Z117" s="5">
        <v>0</v>
      </c>
      <c r="AA117" s="5">
        <v>0</v>
      </c>
      <c r="AB117" s="5">
        <v>0</v>
      </c>
      <c r="AC117" s="5">
        <v>116000</v>
      </c>
      <c r="AD117" s="5">
        <v>0</v>
      </c>
      <c r="AE117" s="5">
        <v>0</v>
      </c>
      <c r="AF117" s="5">
        <v>0</v>
      </c>
      <c r="AG117" s="5" t="s">
        <v>139</v>
      </c>
      <c r="AH117" s="5" t="s">
        <v>37</v>
      </c>
    </row>
    <row r="118" spans="1:34" s="9" customFormat="1" ht="26.25">
      <c r="A118"/>
      <c r="B118" s="5" t="s">
        <v>89</v>
      </c>
      <c r="C118" s="5" t="s">
        <v>203</v>
      </c>
      <c r="D118" s="5" t="s">
        <v>254</v>
      </c>
      <c r="E118" s="11" t="s">
        <v>263</v>
      </c>
      <c r="F118" s="6" t="s">
        <v>272</v>
      </c>
      <c r="G118" s="6" t="s">
        <v>208</v>
      </c>
      <c r="H118" s="7">
        <v>120000</v>
      </c>
      <c r="I118" s="7">
        <v>120000</v>
      </c>
      <c r="J118" s="5">
        <v>151483</v>
      </c>
      <c r="K118" s="5">
        <v>13</v>
      </c>
      <c r="L118" s="5" t="s">
        <v>110</v>
      </c>
      <c r="M118" s="5" t="s">
        <v>33</v>
      </c>
      <c r="N118" s="5" t="s">
        <v>137</v>
      </c>
      <c r="O118" s="5" t="s">
        <v>138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44000</v>
      </c>
      <c r="V118" s="5">
        <v>44000</v>
      </c>
      <c r="W118" s="5">
        <v>32000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120000</v>
      </c>
      <c r="AD118" s="5">
        <v>0</v>
      </c>
      <c r="AE118" s="5">
        <v>0</v>
      </c>
      <c r="AF118" s="5">
        <v>0</v>
      </c>
      <c r="AG118" s="5" t="s">
        <v>139</v>
      </c>
      <c r="AH118" s="5" t="s">
        <v>37</v>
      </c>
    </row>
    <row r="119" spans="1:34" s="9" customFormat="1" ht="26.25">
      <c r="A119"/>
      <c r="B119" s="5" t="s">
        <v>89</v>
      </c>
      <c r="C119" s="5" t="s">
        <v>203</v>
      </c>
      <c r="D119" s="5" t="s">
        <v>254</v>
      </c>
      <c r="E119" s="11" t="s">
        <v>263</v>
      </c>
      <c r="F119" s="6" t="s">
        <v>272</v>
      </c>
      <c r="G119" s="6" t="s">
        <v>209</v>
      </c>
      <c r="H119" s="7">
        <v>135000</v>
      </c>
      <c r="I119" s="7">
        <v>135000</v>
      </c>
      <c r="J119" s="5">
        <v>151485</v>
      </c>
      <c r="K119" s="5">
        <v>13</v>
      </c>
      <c r="L119" s="5" t="s">
        <v>110</v>
      </c>
      <c r="M119" s="5" t="s">
        <v>33</v>
      </c>
      <c r="N119" s="5" t="s">
        <v>141</v>
      </c>
      <c r="O119" s="5" t="s">
        <v>210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45500</v>
      </c>
      <c r="V119" s="5">
        <v>45500</v>
      </c>
      <c r="W119" s="5">
        <v>44000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135000</v>
      </c>
      <c r="AD119" s="5">
        <v>0</v>
      </c>
      <c r="AE119" s="5">
        <v>0</v>
      </c>
      <c r="AF119" s="5">
        <v>0</v>
      </c>
      <c r="AG119" s="5" t="s">
        <v>139</v>
      </c>
      <c r="AH119" s="5" t="s">
        <v>37</v>
      </c>
    </row>
    <row r="120" spans="1:34" s="9" customFormat="1" ht="26.25">
      <c r="A120"/>
      <c r="B120" s="5" t="s">
        <v>89</v>
      </c>
      <c r="C120" s="5" t="s">
        <v>203</v>
      </c>
      <c r="D120" s="5" t="s">
        <v>254</v>
      </c>
      <c r="E120" s="11" t="s">
        <v>263</v>
      </c>
      <c r="F120" s="6" t="s">
        <v>272</v>
      </c>
      <c r="G120" s="6" t="s">
        <v>211</v>
      </c>
      <c r="H120" s="7">
        <v>130000</v>
      </c>
      <c r="I120" s="7">
        <v>130000</v>
      </c>
      <c r="J120" s="5">
        <v>151487</v>
      </c>
      <c r="K120" s="5">
        <v>13</v>
      </c>
      <c r="L120" s="5" t="s">
        <v>110</v>
      </c>
      <c r="M120" s="5" t="s">
        <v>33</v>
      </c>
      <c r="N120" s="5" t="s">
        <v>137</v>
      </c>
      <c r="O120" s="5" t="s">
        <v>138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32500</v>
      </c>
      <c r="V120" s="5">
        <v>32500</v>
      </c>
      <c r="W120" s="5">
        <v>32500</v>
      </c>
      <c r="X120" s="5">
        <v>32500</v>
      </c>
      <c r="Y120" s="5">
        <v>0</v>
      </c>
      <c r="Z120" s="5">
        <v>0</v>
      </c>
      <c r="AA120" s="5">
        <v>0</v>
      </c>
      <c r="AB120" s="5">
        <v>0</v>
      </c>
      <c r="AC120" s="5">
        <v>130000</v>
      </c>
      <c r="AD120" s="5">
        <v>0</v>
      </c>
      <c r="AE120" s="5">
        <v>0</v>
      </c>
      <c r="AF120" s="5">
        <v>0</v>
      </c>
      <c r="AG120" s="5" t="s">
        <v>139</v>
      </c>
      <c r="AH120" s="5" t="s">
        <v>37</v>
      </c>
    </row>
    <row r="121" spans="1:34" s="9" customFormat="1" ht="26.25">
      <c r="A121"/>
      <c r="B121" s="5" t="s">
        <v>89</v>
      </c>
      <c r="C121" s="5" t="s">
        <v>203</v>
      </c>
      <c r="D121" s="5" t="s">
        <v>254</v>
      </c>
      <c r="E121" s="11" t="s">
        <v>263</v>
      </c>
      <c r="F121" s="6" t="s">
        <v>272</v>
      </c>
      <c r="G121" s="6" t="s">
        <v>212</v>
      </c>
      <c r="H121" s="7">
        <v>135000</v>
      </c>
      <c r="I121" s="7">
        <v>135000</v>
      </c>
      <c r="J121" s="5">
        <v>151489</v>
      </c>
      <c r="K121" s="5">
        <v>13</v>
      </c>
      <c r="L121" s="5" t="s">
        <v>110</v>
      </c>
      <c r="M121" s="5" t="s">
        <v>33</v>
      </c>
      <c r="N121" s="5" t="s">
        <v>137</v>
      </c>
      <c r="O121" s="5" t="s">
        <v>138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33750</v>
      </c>
      <c r="V121" s="5">
        <v>33750</v>
      </c>
      <c r="W121" s="5">
        <v>33750</v>
      </c>
      <c r="X121" s="5">
        <v>33750</v>
      </c>
      <c r="Y121" s="5">
        <v>0</v>
      </c>
      <c r="Z121" s="5">
        <v>0</v>
      </c>
      <c r="AA121" s="5">
        <v>0</v>
      </c>
      <c r="AB121" s="5">
        <v>0</v>
      </c>
      <c r="AC121" s="5">
        <v>135000</v>
      </c>
      <c r="AD121" s="5">
        <v>0</v>
      </c>
      <c r="AE121" s="5">
        <v>0</v>
      </c>
      <c r="AF121" s="5">
        <v>0</v>
      </c>
      <c r="AG121" s="5" t="s">
        <v>139</v>
      </c>
      <c r="AH121" s="5" t="s">
        <v>37</v>
      </c>
    </row>
    <row r="122" spans="1:34" s="9" customFormat="1" ht="26.25">
      <c r="A122"/>
      <c r="B122" s="5" t="s">
        <v>89</v>
      </c>
      <c r="C122" s="5" t="s">
        <v>203</v>
      </c>
      <c r="D122" s="5" t="s">
        <v>254</v>
      </c>
      <c r="E122" s="11" t="s">
        <v>263</v>
      </c>
      <c r="F122" s="6" t="s">
        <v>272</v>
      </c>
      <c r="G122" s="6" t="s">
        <v>213</v>
      </c>
      <c r="H122" s="7">
        <v>130000</v>
      </c>
      <c r="I122" s="7">
        <v>130000</v>
      </c>
      <c r="J122" s="5">
        <v>151492</v>
      </c>
      <c r="K122" s="5">
        <v>13</v>
      </c>
      <c r="L122" s="5" t="s">
        <v>110</v>
      </c>
      <c r="M122" s="5" t="s">
        <v>33</v>
      </c>
      <c r="N122" s="5" t="s">
        <v>141</v>
      </c>
      <c r="O122" s="5" t="s">
        <v>210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43000</v>
      </c>
      <c r="V122" s="5">
        <v>43000</v>
      </c>
      <c r="W122" s="5">
        <v>44000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130000</v>
      </c>
      <c r="AD122" s="5">
        <v>0</v>
      </c>
      <c r="AE122" s="5">
        <v>0</v>
      </c>
      <c r="AF122" s="5">
        <v>0</v>
      </c>
      <c r="AG122" s="5" t="s">
        <v>139</v>
      </c>
      <c r="AH122" s="5" t="s">
        <v>37</v>
      </c>
    </row>
    <row r="123" spans="1:34" s="9" customFormat="1" ht="26.25">
      <c r="A123"/>
      <c r="B123" s="5" t="s">
        <v>89</v>
      </c>
      <c r="C123" s="5" t="s">
        <v>203</v>
      </c>
      <c r="D123" s="5" t="s">
        <v>254</v>
      </c>
      <c r="E123" s="11" t="s">
        <v>263</v>
      </c>
      <c r="F123" s="6" t="s">
        <v>272</v>
      </c>
      <c r="G123" s="6" t="s">
        <v>214</v>
      </c>
      <c r="H123" s="7">
        <v>130000</v>
      </c>
      <c r="I123" s="7">
        <v>130000</v>
      </c>
      <c r="J123" s="5">
        <v>151496</v>
      </c>
      <c r="K123" s="5">
        <v>13</v>
      </c>
      <c r="L123" s="5" t="s">
        <v>110</v>
      </c>
      <c r="M123" s="5" t="s">
        <v>33</v>
      </c>
      <c r="N123" s="5" t="s">
        <v>137</v>
      </c>
      <c r="O123" s="5" t="s">
        <v>138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32500</v>
      </c>
      <c r="V123" s="5">
        <v>32500</v>
      </c>
      <c r="W123" s="5">
        <v>32500</v>
      </c>
      <c r="X123" s="5">
        <v>32500</v>
      </c>
      <c r="Y123" s="5">
        <v>0</v>
      </c>
      <c r="Z123" s="5">
        <v>0</v>
      </c>
      <c r="AA123" s="5">
        <v>0</v>
      </c>
      <c r="AB123" s="5">
        <v>0</v>
      </c>
      <c r="AC123" s="5">
        <v>130000</v>
      </c>
      <c r="AD123" s="5">
        <v>0</v>
      </c>
      <c r="AE123" s="5">
        <v>0</v>
      </c>
      <c r="AF123" s="5">
        <v>0</v>
      </c>
      <c r="AG123" s="5" t="s">
        <v>139</v>
      </c>
      <c r="AH123" s="5" t="s">
        <v>37</v>
      </c>
    </row>
    <row r="124" spans="1:34" s="9" customFormat="1" ht="26.25">
      <c r="A124"/>
      <c r="B124" s="5" t="s">
        <v>124</v>
      </c>
      <c r="C124" s="5" t="s">
        <v>215</v>
      </c>
      <c r="D124" s="5" t="s">
        <v>254</v>
      </c>
      <c r="E124" s="11" t="s">
        <v>262</v>
      </c>
      <c r="F124" s="6" t="s">
        <v>261</v>
      </c>
      <c r="G124" s="6" t="s">
        <v>216</v>
      </c>
      <c r="H124" s="7">
        <v>200000</v>
      </c>
      <c r="I124" s="8">
        <v>200000</v>
      </c>
      <c r="J124" s="5">
        <v>151215</v>
      </c>
      <c r="K124" s="5">
        <v>2</v>
      </c>
      <c r="L124" s="5" t="s">
        <v>110</v>
      </c>
      <c r="M124" s="5" t="s">
        <v>92</v>
      </c>
      <c r="N124" s="5" t="s">
        <v>137</v>
      </c>
      <c r="O124" s="5" t="s">
        <v>138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12720</v>
      </c>
      <c r="V124" s="5">
        <v>26500</v>
      </c>
      <c r="W124" s="5">
        <v>27560</v>
      </c>
      <c r="X124" s="5">
        <v>27560</v>
      </c>
      <c r="Y124" s="5">
        <v>27560</v>
      </c>
      <c r="Z124" s="5">
        <v>27560</v>
      </c>
      <c r="AA124" s="5">
        <v>27120</v>
      </c>
      <c r="AB124" s="5">
        <v>23420</v>
      </c>
      <c r="AC124" s="5">
        <v>200000</v>
      </c>
      <c r="AD124" s="5">
        <v>0</v>
      </c>
      <c r="AE124" s="5">
        <v>0</v>
      </c>
      <c r="AF124" s="5">
        <v>0</v>
      </c>
      <c r="AG124" s="5" t="s">
        <v>139</v>
      </c>
      <c r="AH124" s="5" t="s">
        <v>37</v>
      </c>
    </row>
    <row r="125" spans="1:34" s="9" customFormat="1" ht="39">
      <c r="A125"/>
      <c r="B125" s="5" t="s">
        <v>124</v>
      </c>
      <c r="C125" s="5" t="s">
        <v>215</v>
      </c>
      <c r="D125" s="5" t="s">
        <v>254</v>
      </c>
      <c r="E125" s="11" t="s">
        <v>263</v>
      </c>
      <c r="F125" s="6" t="s">
        <v>261</v>
      </c>
      <c r="G125" s="6" t="s">
        <v>217</v>
      </c>
      <c r="H125" s="7">
        <v>554990</v>
      </c>
      <c r="I125" s="7">
        <v>555000</v>
      </c>
      <c r="J125" s="5">
        <v>151210</v>
      </c>
      <c r="K125" s="5">
        <v>2</v>
      </c>
      <c r="L125" s="5" t="s">
        <v>110</v>
      </c>
      <c r="M125" s="5" t="s">
        <v>33</v>
      </c>
      <c r="N125" s="5" t="s">
        <v>141</v>
      </c>
      <c r="O125" s="5" t="s">
        <v>167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22200</v>
      </c>
      <c r="W125" s="5">
        <v>44400</v>
      </c>
      <c r="X125" s="5">
        <v>66600</v>
      </c>
      <c r="Y125" s="5">
        <v>88800</v>
      </c>
      <c r="Z125" s="5">
        <v>88800</v>
      </c>
      <c r="AA125" s="5">
        <v>111000</v>
      </c>
      <c r="AB125" s="5">
        <v>133190</v>
      </c>
      <c r="AC125" s="5">
        <v>554990</v>
      </c>
      <c r="AD125" s="5">
        <v>0</v>
      </c>
      <c r="AE125" s="5">
        <v>0</v>
      </c>
      <c r="AF125" s="5">
        <v>0</v>
      </c>
      <c r="AG125" s="5" t="s">
        <v>139</v>
      </c>
      <c r="AH125" s="5" t="s">
        <v>37</v>
      </c>
    </row>
    <row r="126" spans="1:34" s="9" customFormat="1" ht="39">
      <c r="A126"/>
      <c r="B126" s="5" t="s">
        <v>124</v>
      </c>
      <c r="C126" s="5" t="s">
        <v>215</v>
      </c>
      <c r="D126" s="5" t="s">
        <v>254</v>
      </c>
      <c r="E126" s="11" t="s">
        <v>263</v>
      </c>
      <c r="F126" s="6" t="s">
        <v>261</v>
      </c>
      <c r="G126" s="6" t="s">
        <v>218</v>
      </c>
      <c r="H126" s="7">
        <v>555000</v>
      </c>
      <c r="I126" s="7">
        <v>555000</v>
      </c>
      <c r="J126" s="5">
        <v>151213</v>
      </c>
      <c r="K126" s="5">
        <v>2</v>
      </c>
      <c r="L126" s="5" t="s">
        <v>110</v>
      </c>
      <c r="M126" s="5" t="s">
        <v>33</v>
      </c>
      <c r="N126" s="5" t="s">
        <v>141</v>
      </c>
      <c r="O126" s="5" t="s">
        <v>181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22200</v>
      </c>
      <c r="W126" s="5">
        <v>44400</v>
      </c>
      <c r="X126" s="5">
        <v>66600</v>
      </c>
      <c r="Y126" s="5">
        <v>88800</v>
      </c>
      <c r="Z126" s="5">
        <v>88800</v>
      </c>
      <c r="AA126" s="5">
        <v>111000</v>
      </c>
      <c r="AB126" s="5">
        <v>133200</v>
      </c>
      <c r="AC126" s="5">
        <v>555000</v>
      </c>
      <c r="AD126" s="5">
        <v>0</v>
      </c>
      <c r="AE126" s="5">
        <v>0</v>
      </c>
      <c r="AF126" s="5">
        <v>0</v>
      </c>
      <c r="AG126" s="5" t="s">
        <v>139</v>
      </c>
      <c r="AH126" s="5" t="s">
        <v>37</v>
      </c>
    </row>
    <row r="127" spans="1:34" s="9" customFormat="1" ht="39">
      <c r="A127"/>
      <c r="B127" s="5" t="s">
        <v>124</v>
      </c>
      <c r="C127" s="5" t="s">
        <v>215</v>
      </c>
      <c r="D127" s="5" t="s">
        <v>254</v>
      </c>
      <c r="E127" s="11" t="s">
        <v>263</v>
      </c>
      <c r="F127" s="6" t="s">
        <v>261</v>
      </c>
      <c r="G127" s="6" t="s">
        <v>219</v>
      </c>
      <c r="H127" s="7">
        <v>700000</v>
      </c>
      <c r="I127" s="7">
        <v>700000</v>
      </c>
      <c r="J127" s="5">
        <v>151219</v>
      </c>
      <c r="K127" s="5">
        <v>2</v>
      </c>
      <c r="L127" s="5" t="s">
        <v>110</v>
      </c>
      <c r="M127" s="5" t="s">
        <v>33</v>
      </c>
      <c r="N127" s="5" t="s">
        <v>141</v>
      </c>
      <c r="O127" s="5" t="s">
        <v>167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66600</v>
      </c>
      <c r="Y127" s="5">
        <v>133200</v>
      </c>
      <c r="Z127" s="5">
        <v>166500</v>
      </c>
      <c r="AA127" s="5">
        <v>166500</v>
      </c>
      <c r="AB127" s="5">
        <v>167200</v>
      </c>
      <c r="AC127" s="5">
        <v>700000</v>
      </c>
      <c r="AD127" s="5">
        <v>0</v>
      </c>
      <c r="AE127" s="5">
        <v>0</v>
      </c>
      <c r="AF127" s="5">
        <v>0</v>
      </c>
      <c r="AG127" s="5" t="s">
        <v>139</v>
      </c>
      <c r="AH127" s="5" t="s">
        <v>37</v>
      </c>
    </row>
    <row r="128" spans="1:34" s="17" customFormat="1" ht="26.25">
      <c r="A128"/>
      <c r="B128" s="12"/>
      <c r="C128" s="12" t="s">
        <v>221</v>
      </c>
      <c r="D128" s="12" t="s">
        <v>254</v>
      </c>
      <c r="E128" s="13" t="s">
        <v>263</v>
      </c>
      <c r="F128" s="14" t="s">
        <v>270</v>
      </c>
      <c r="G128" s="14"/>
      <c r="H128" s="15"/>
      <c r="I128" s="15">
        <v>980000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2:34" ht="26.25">
      <c r="B129" s="2" t="s">
        <v>220</v>
      </c>
      <c r="C129" s="2" t="s">
        <v>221</v>
      </c>
      <c r="D129" s="2" t="s">
        <v>254</v>
      </c>
      <c r="E129" s="2"/>
      <c r="F129" s="1" t="s">
        <v>270</v>
      </c>
      <c r="G129" s="1" t="s">
        <v>222</v>
      </c>
      <c r="H129" s="3">
        <v>178932</v>
      </c>
      <c r="I129" s="4"/>
      <c r="J129" s="2">
        <v>151474</v>
      </c>
      <c r="K129" s="2">
        <v>10</v>
      </c>
      <c r="L129" s="2" t="s">
        <v>110</v>
      </c>
      <c r="M129" s="2" t="s">
        <v>33</v>
      </c>
      <c r="N129" s="2" t="s">
        <v>141</v>
      </c>
      <c r="O129" s="2" t="s">
        <v>154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28000</v>
      </c>
      <c r="W129" s="2">
        <v>28000</v>
      </c>
      <c r="X129" s="2">
        <v>28000</v>
      </c>
      <c r="Y129" s="2">
        <v>43000</v>
      </c>
      <c r="Z129" s="2">
        <v>23932</v>
      </c>
      <c r="AA129" s="2">
        <v>28000</v>
      </c>
      <c r="AB129" s="2">
        <v>0</v>
      </c>
      <c r="AC129" s="2">
        <v>178932</v>
      </c>
      <c r="AD129" s="2">
        <v>0</v>
      </c>
      <c r="AE129" s="2">
        <v>0</v>
      </c>
      <c r="AF129" s="2">
        <v>0</v>
      </c>
      <c r="AG129" s="2" t="s">
        <v>139</v>
      </c>
      <c r="AH129" s="2" t="s">
        <v>37</v>
      </c>
    </row>
    <row r="130" spans="2:34" ht="39">
      <c r="B130" s="2" t="s">
        <v>220</v>
      </c>
      <c r="C130" s="2" t="s">
        <v>221</v>
      </c>
      <c r="D130" s="2" t="s">
        <v>254</v>
      </c>
      <c r="E130" s="2"/>
      <c r="F130" s="1" t="s">
        <v>270</v>
      </c>
      <c r="G130" s="1" t="s">
        <v>223</v>
      </c>
      <c r="H130" s="3">
        <v>178884</v>
      </c>
      <c r="I130" s="4"/>
      <c r="J130" s="2">
        <v>151511</v>
      </c>
      <c r="K130" s="2">
        <v>10</v>
      </c>
      <c r="L130" s="2" t="s">
        <v>110</v>
      </c>
      <c r="M130" s="2" t="s">
        <v>33</v>
      </c>
      <c r="N130" s="2" t="s">
        <v>141</v>
      </c>
      <c r="O130" s="2" t="s">
        <v>154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28000</v>
      </c>
      <c r="V130" s="2">
        <v>28000</v>
      </c>
      <c r="W130" s="2">
        <v>28000</v>
      </c>
      <c r="X130" s="2">
        <v>28000</v>
      </c>
      <c r="Y130" s="2">
        <v>28000</v>
      </c>
      <c r="Z130" s="2">
        <v>23884</v>
      </c>
      <c r="AA130" s="2">
        <v>15000</v>
      </c>
      <c r="AB130" s="2">
        <v>0</v>
      </c>
      <c r="AC130" s="2">
        <v>178884</v>
      </c>
      <c r="AD130" s="2">
        <v>0</v>
      </c>
      <c r="AE130" s="2">
        <v>0</v>
      </c>
      <c r="AF130" s="2">
        <v>0</v>
      </c>
      <c r="AG130" s="2" t="s">
        <v>139</v>
      </c>
      <c r="AH130" s="2" t="s">
        <v>37</v>
      </c>
    </row>
    <row r="131" spans="2:34" ht="26.25">
      <c r="B131" s="2" t="s">
        <v>220</v>
      </c>
      <c r="C131" s="2" t="s">
        <v>221</v>
      </c>
      <c r="D131" s="2" t="s">
        <v>254</v>
      </c>
      <c r="E131" s="2"/>
      <c r="F131" s="1" t="s">
        <v>270</v>
      </c>
      <c r="G131" s="1" t="s">
        <v>224</v>
      </c>
      <c r="H131" s="3">
        <v>148926</v>
      </c>
      <c r="I131" s="4"/>
      <c r="J131" s="2">
        <v>151529</v>
      </c>
      <c r="K131" s="2">
        <v>10</v>
      </c>
      <c r="L131" s="2" t="s">
        <v>110</v>
      </c>
      <c r="M131" s="2" t="s">
        <v>33</v>
      </c>
      <c r="N131" s="2" t="s">
        <v>137</v>
      </c>
      <c r="O131" s="2" t="s">
        <v>160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24821</v>
      </c>
      <c r="X131" s="2">
        <v>24821</v>
      </c>
      <c r="Y131" s="2">
        <v>24821</v>
      </c>
      <c r="Z131" s="2">
        <v>24821</v>
      </c>
      <c r="AA131" s="2">
        <v>24821</v>
      </c>
      <c r="AB131" s="2">
        <v>24821</v>
      </c>
      <c r="AC131" s="2">
        <v>148926</v>
      </c>
      <c r="AD131" s="2">
        <v>0</v>
      </c>
      <c r="AE131" s="2">
        <v>0</v>
      </c>
      <c r="AF131" s="2">
        <v>0</v>
      </c>
      <c r="AG131" s="2"/>
      <c r="AH131" s="2" t="s">
        <v>37</v>
      </c>
    </row>
    <row r="132" spans="2:34" ht="26.25">
      <c r="B132" s="2" t="s">
        <v>220</v>
      </c>
      <c r="C132" s="2" t="s">
        <v>221</v>
      </c>
      <c r="D132" s="2" t="s">
        <v>254</v>
      </c>
      <c r="E132" s="2"/>
      <c r="F132" s="1" t="s">
        <v>270</v>
      </c>
      <c r="G132" s="1" t="s">
        <v>225</v>
      </c>
      <c r="H132" s="3">
        <v>160000</v>
      </c>
      <c r="I132" s="4"/>
      <c r="J132" s="2">
        <v>151538</v>
      </c>
      <c r="K132" s="2">
        <v>10</v>
      </c>
      <c r="L132" s="2" t="s">
        <v>110</v>
      </c>
      <c r="M132" s="2" t="s">
        <v>33</v>
      </c>
      <c r="N132" s="2" t="s">
        <v>137</v>
      </c>
      <c r="O132" s="2" t="s">
        <v>160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28000</v>
      </c>
      <c r="W132" s="2">
        <v>28000</v>
      </c>
      <c r="X132" s="2">
        <v>28000</v>
      </c>
      <c r="Y132" s="2">
        <v>33000</v>
      </c>
      <c r="Z132" s="2">
        <v>28000</v>
      </c>
      <c r="AA132" s="2">
        <v>15000</v>
      </c>
      <c r="AB132" s="2">
        <v>0</v>
      </c>
      <c r="AC132" s="2">
        <v>160000</v>
      </c>
      <c r="AD132" s="2">
        <v>0</v>
      </c>
      <c r="AE132" s="2">
        <v>0</v>
      </c>
      <c r="AF132" s="2">
        <v>0</v>
      </c>
      <c r="AG132" s="2" t="s">
        <v>139</v>
      </c>
      <c r="AH132" s="2" t="s">
        <v>37</v>
      </c>
    </row>
    <row r="133" spans="2:34" ht="26.25">
      <c r="B133" s="2" t="s">
        <v>220</v>
      </c>
      <c r="C133" s="2" t="s">
        <v>221</v>
      </c>
      <c r="D133" s="2" t="s">
        <v>254</v>
      </c>
      <c r="E133" s="2"/>
      <c r="F133" s="1" t="s">
        <v>270</v>
      </c>
      <c r="G133" s="1" t="s">
        <v>226</v>
      </c>
      <c r="H133" s="3">
        <v>168390</v>
      </c>
      <c r="I133" s="4"/>
      <c r="J133" s="2">
        <v>151543</v>
      </c>
      <c r="K133" s="2">
        <v>10</v>
      </c>
      <c r="L133" s="2" t="s">
        <v>110</v>
      </c>
      <c r="M133" s="2" t="s">
        <v>33</v>
      </c>
      <c r="N133" s="2" t="s">
        <v>141</v>
      </c>
      <c r="O133" s="2" t="s">
        <v>154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28000</v>
      </c>
      <c r="V133" s="2">
        <v>28000</v>
      </c>
      <c r="W133" s="2">
        <v>28000</v>
      </c>
      <c r="X133" s="2">
        <v>28000</v>
      </c>
      <c r="Y133" s="2">
        <v>28000</v>
      </c>
      <c r="Z133" s="2">
        <v>13427</v>
      </c>
      <c r="AA133" s="2">
        <v>14963</v>
      </c>
      <c r="AB133" s="2">
        <v>0</v>
      </c>
      <c r="AC133" s="2">
        <v>168390</v>
      </c>
      <c r="AD133" s="2">
        <v>0</v>
      </c>
      <c r="AE133" s="2">
        <v>0</v>
      </c>
      <c r="AF133" s="2">
        <v>0</v>
      </c>
      <c r="AG133" s="2" t="s">
        <v>139</v>
      </c>
      <c r="AH133" s="2" t="s">
        <v>37</v>
      </c>
    </row>
    <row r="134" spans="2:34" ht="39">
      <c r="B134" s="2" t="s">
        <v>220</v>
      </c>
      <c r="C134" s="2" t="s">
        <v>221</v>
      </c>
      <c r="D134" s="2" t="s">
        <v>254</v>
      </c>
      <c r="E134" s="2"/>
      <c r="F134" s="1" t="s">
        <v>270</v>
      </c>
      <c r="G134" s="1" t="s">
        <v>227</v>
      </c>
      <c r="H134" s="3">
        <v>154866</v>
      </c>
      <c r="I134" s="4"/>
      <c r="J134" s="2">
        <v>151555</v>
      </c>
      <c r="K134" s="2">
        <v>10</v>
      </c>
      <c r="L134" s="2" t="s">
        <v>110</v>
      </c>
      <c r="M134" s="2" t="s">
        <v>33</v>
      </c>
      <c r="N134" s="2" t="s">
        <v>141</v>
      </c>
      <c r="O134" s="2" t="s">
        <v>228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25811</v>
      </c>
      <c r="W134" s="2">
        <v>25811</v>
      </c>
      <c r="X134" s="2">
        <v>25811</v>
      </c>
      <c r="Y134" s="2">
        <v>25811</v>
      </c>
      <c r="Z134" s="2">
        <v>25811</v>
      </c>
      <c r="AA134" s="2">
        <v>25811</v>
      </c>
      <c r="AB134" s="2">
        <v>0</v>
      </c>
      <c r="AC134" s="2">
        <v>154866</v>
      </c>
      <c r="AD134" s="2">
        <v>0</v>
      </c>
      <c r="AE134" s="2">
        <v>0</v>
      </c>
      <c r="AF134" s="2">
        <v>0</v>
      </c>
      <c r="AG134" s="2" t="s">
        <v>139</v>
      </c>
      <c r="AH134" s="2" t="s">
        <v>37</v>
      </c>
    </row>
    <row r="135" spans="1:34" s="17" customFormat="1" ht="26.25">
      <c r="A135"/>
      <c r="B135" s="12"/>
      <c r="C135" s="12" t="s">
        <v>229</v>
      </c>
      <c r="D135" s="12" t="s">
        <v>254</v>
      </c>
      <c r="E135" s="13" t="s">
        <v>263</v>
      </c>
      <c r="F135" s="14" t="s">
        <v>264</v>
      </c>
      <c r="G135" s="14"/>
      <c r="H135" s="15"/>
      <c r="I135" s="16">
        <v>1115000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2:34" ht="51.75">
      <c r="B136" s="2" t="s">
        <v>84</v>
      </c>
      <c r="C136" s="2" t="s">
        <v>229</v>
      </c>
      <c r="D136" s="2" t="s">
        <v>254</v>
      </c>
      <c r="E136" s="10" t="s">
        <v>263</v>
      </c>
      <c r="F136" s="1" t="s">
        <v>264</v>
      </c>
      <c r="G136" s="1" t="s">
        <v>230</v>
      </c>
      <c r="H136" s="3">
        <v>370000</v>
      </c>
      <c r="I136" s="4"/>
      <c r="J136" s="2">
        <v>151542</v>
      </c>
      <c r="K136" s="2">
        <v>4</v>
      </c>
      <c r="L136" s="2" t="s">
        <v>110</v>
      </c>
      <c r="M136" s="2" t="s">
        <v>33</v>
      </c>
      <c r="N136" s="2" t="s">
        <v>141</v>
      </c>
      <c r="O136" s="2" t="s">
        <v>231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32000</v>
      </c>
      <c r="Y136" s="2">
        <v>82000</v>
      </c>
      <c r="Z136" s="2">
        <v>93000</v>
      </c>
      <c r="AA136" s="2">
        <v>93000</v>
      </c>
      <c r="AB136" s="2">
        <v>70000</v>
      </c>
      <c r="AC136" s="2">
        <v>370000</v>
      </c>
      <c r="AD136" s="2">
        <v>0</v>
      </c>
      <c r="AE136" s="2">
        <v>0</v>
      </c>
      <c r="AF136" s="2">
        <v>0</v>
      </c>
      <c r="AG136" s="2" t="s">
        <v>139</v>
      </c>
      <c r="AH136" s="2" t="s">
        <v>37</v>
      </c>
    </row>
    <row r="137" spans="2:34" ht="51.75">
      <c r="B137" s="2" t="s">
        <v>84</v>
      </c>
      <c r="C137" s="2" t="s">
        <v>229</v>
      </c>
      <c r="D137" s="2" t="s">
        <v>254</v>
      </c>
      <c r="E137" s="10" t="s">
        <v>263</v>
      </c>
      <c r="F137" s="1" t="s">
        <v>264</v>
      </c>
      <c r="G137" s="1" t="s">
        <v>232</v>
      </c>
      <c r="H137" s="3">
        <v>307500</v>
      </c>
      <c r="I137" s="4"/>
      <c r="J137" s="2">
        <v>151561</v>
      </c>
      <c r="K137" s="2">
        <v>4</v>
      </c>
      <c r="L137" s="2" t="s">
        <v>110</v>
      </c>
      <c r="M137" s="2" t="s">
        <v>33</v>
      </c>
      <c r="N137" s="2" t="s">
        <v>141</v>
      </c>
      <c r="O137" s="2" t="s">
        <v>231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39000</v>
      </c>
      <c r="Y137" s="2">
        <v>54800</v>
      </c>
      <c r="Z137" s="2">
        <v>109500</v>
      </c>
      <c r="AA137" s="2">
        <v>54800</v>
      </c>
      <c r="AB137" s="2">
        <v>49400</v>
      </c>
      <c r="AC137" s="2">
        <v>307500</v>
      </c>
      <c r="AD137" s="2">
        <v>0</v>
      </c>
      <c r="AE137" s="2">
        <v>0</v>
      </c>
      <c r="AF137" s="2">
        <v>0</v>
      </c>
      <c r="AG137" s="2" t="s">
        <v>139</v>
      </c>
      <c r="AH137" s="2" t="s">
        <v>37</v>
      </c>
    </row>
    <row r="138" spans="2:34" ht="51.75">
      <c r="B138" s="2" t="s">
        <v>84</v>
      </c>
      <c r="C138" s="2" t="s">
        <v>229</v>
      </c>
      <c r="D138" s="2" t="s">
        <v>254</v>
      </c>
      <c r="E138" s="10" t="s">
        <v>263</v>
      </c>
      <c r="F138" s="1" t="s">
        <v>264</v>
      </c>
      <c r="G138" s="1" t="s">
        <v>233</v>
      </c>
      <c r="H138" s="3">
        <v>370000</v>
      </c>
      <c r="I138" s="4"/>
      <c r="J138" s="2">
        <v>151569</v>
      </c>
      <c r="K138" s="2">
        <v>4</v>
      </c>
      <c r="L138" s="2" t="s">
        <v>110</v>
      </c>
      <c r="M138" s="2" t="s">
        <v>33</v>
      </c>
      <c r="N138" s="2" t="s">
        <v>141</v>
      </c>
      <c r="O138" s="2" t="s">
        <v>231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45500</v>
      </c>
      <c r="Y138" s="2">
        <v>88600</v>
      </c>
      <c r="Z138" s="2">
        <v>88600</v>
      </c>
      <c r="AA138" s="2">
        <v>88600</v>
      </c>
      <c r="AB138" s="2">
        <v>58700</v>
      </c>
      <c r="AC138" s="2">
        <v>370000</v>
      </c>
      <c r="AD138" s="2">
        <v>0</v>
      </c>
      <c r="AE138" s="2">
        <v>0</v>
      </c>
      <c r="AF138" s="2">
        <v>0</v>
      </c>
      <c r="AG138" s="2" t="s">
        <v>139</v>
      </c>
      <c r="AH138" s="2" t="s">
        <v>37</v>
      </c>
    </row>
    <row r="139" spans="1:34" s="9" customFormat="1" ht="26.25">
      <c r="A139"/>
      <c r="B139" s="5" t="s">
        <v>47</v>
      </c>
      <c r="C139" s="5" t="s">
        <v>234</v>
      </c>
      <c r="D139" s="5" t="s">
        <v>254</v>
      </c>
      <c r="E139" s="11" t="s">
        <v>262</v>
      </c>
      <c r="F139" s="6" t="s">
        <v>265</v>
      </c>
      <c r="G139" s="6" t="s">
        <v>235</v>
      </c>
      <c r="H139" s="7">
        <v>269451</v>
      </c>
      <c r="I139" s="8">
        <v>270000</v>
      </c>
      <c r="J139" s="5">
        <v>151906</v>
      </c>
      <c r="K139" s="5">
        <v>5</v>
      </c>
      <c r="L139" s="5" t="s">
        <v>110</v>
      </c>
      <c r="M139" s="5" t="s">
        <v>92</v>
      </c>
      <c r="N139" s="5" t="s">
        <v>137</v>
      </c>
      <c r="O139" s="5" t="s">
        <v>160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29900</v>
      </c>
      <c r="V139" s="5">
        <v>30000</v>
      </c>
      <c r="W139" s="5">
        <v>29845</v>
      </c>
      <c r="X139" s="5">
        <v>29538</v>
      </c>
      <c r="Y139" s="5">
        <v>30629</v>
      </c>
      <c r="Z139" s="5">
        <v>30778</v>
      </c>
      <c r="AA139" s="5">
        <v>60451</v>
      </c>
      <c r="AB139" s="5">
        <v>28310</v>
      </c>
      <c r="AC139" s="5">
        <v>269451</v>
      </c>
      <c r="AD139" s="5">
        <v>0</v>
      </c>
      <c r="AE139" s="5">
        <v>0</v>
      </c>
      <c r="AF139" s="5">
        <v>0</v>
      </c>
      <c r="AG139" s="5" t="s">
        <v>139</v>
      </c>
      <c r="AH139" s="5" t="s">
        <v>37</v>
      </c>
    </row>
    <row r="140" spans="1:34" s="9" customFormat="1" ht="26.25">
      <c r="A140"/>
      <c r="B140" s="5" t="s">
        <v>47</v>
      </c>
      <c r="C140" s="5" t="s">
        <v>234</v>
      </c>
      <c r="D140" s="5" t="s">
        <v>254</v>
      </c>
      <c r="E140" s="11" t="s">
        <v>263</v>
      </c>
      <c r="F140" s="6" t="s">
        <v>265</v>
      </c>
      <c r="G140" s="6" t="s">
        <v>236</v>
      </c>
      <c r="H140" s="7">
        <v>350000</v>
      </c>
      <c r="I140" s="7">
        <v>350000</v>
      </c>
      <c r="J140" s="5">
        <v>151757</v>
      </c>
      <c r="K140" s="5">
        <v>5</v>
      </c>
      <c r="L140" s="5" t="s">
        <v>110</v>
      </c>
      <c r="M140" s="5" t="s">
        <v>33</v>
      </c>
      <c r="N140" s="5" t="s">
        <v>141</v>
      </c>
      <c r="O140" s="5" t="s">
        <v>150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130000</v>
      </c>
      <c r="V140" s="5">
        <v>130000</v>
      </c>
      <c r="W140" s="5">
        <v>45000</v>
      </c>
      <c r="X140" s="5">
        <v>45000</v>
      </c>
      <c r="Y140" s="5">
        <v>0</v>
      </c>
      <c r="Z140" s="5">
        <v>0</v>
      </c>
      <c r="AA140" s="5">
        <v>0</v>
      </c>
      <c r="AB140" s="5">
        <v>0</v>
      </c>
      <c r="AC140" s="5">
        <v>350000</v>
      </c>
      <c r="AD140" s="5">
        <v>0</v>
      </c>
      <c r="AE140" s="5">
        <v>0</v>
      </c>
      <c r="AF140" s="5">
        <v>0</v>
      </c>
      <c r="AG140" s="5" t="s">
        <v>139</v>
      </c>
      <c r="AH140" s="5" t="s">
        <v>37</v>
      </c>
    </row>
    <row r="141" spans="1:34" s="9" customFormat="1" ht="26.25">
      <c r="A141"/>
      <c r="B141" s="5" t="s">
        <v>47</v>
      </c>
      <c r="C141" s="5" t="s">
        <v>234</v>
      </c>
      <c r="D141" s="5" t="s">
        <v>254</v>
      </c>
      <c r="E141" s="11" t="s">
        <v>263</v>
      </c>
      <c r="F141" s="6" t="s">
        <v>265</v>
      </c>
      <c r="G141" s="6" t="s">
        <v>237</v>
      </c>
      <c r="H141" s="7">
        <v>350000</v>
      </c>
      <c r="I141" s="7">
        <v>350000</v>
      </c>
      <c r="J141" s="5">
        <v>151762</v>
      </c>
      <c r="K141" s="5">
        <v>5</v>
      </c>
      <c r="L141" s="5" t="s">
        <v>110</v>
      </c>
      <c r="M141" s="5" t="s">
        <v>33</v>
      </c>
      <c r="N141" s="5" t="s">
        <v>141</v>
      </c>
      <c r="O141" s="5" t="s">
        <v>150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45000</v>
      </c>
      <c r="V141" s="5">
        <v>130000</v>
      </c>
      <c r="W141" s="5">
        <v>45000</v>
      </c>
      <c r="X141" s="5">
        <v>130000</v>
      </c>
      <c r="Y141" s="5">
        <v>0</v>
      </c>
      <c r="Z141" s="5">
        <v>0</v>
      </c>
      <c r="AA141" s="5">
        <v>0</v>
      </c>
      <c r="AB141" s="5">
        <v>0</v>
      </c>
      <c r="AC141" s="5">
        <v>350000</v>
      </c>
      <c r="AD141" s="5">
        <v>0</v>
      </c>
      <c r="AE141" s="5">
        <v>0</v>
      </c>
      <c r="AF141" s="5">
        <v>0</v>
      </c>
      <c r="AG141" s="5" t="s">
        <v>139</v>
      </c>
      <c r="AH141" s="5" t="s">
        <v>37</v>
      </c>
    </row>
    <row r="142" spans="1:34" s="9" customFormat="1" ht="26.25">
      <c r="A142"/>
      <c r="B142" s="5" t="s">
        <v>47</v>
      </c>
      <c r="C142" s="5" t="s">
        <v>234</v>
      </c>
      <c r="D142" s="5" t="s">
        <v>254</v>
      </c>
      <c r="E142" s="11" t="s">
        <v>263</v>
      </c>
      <c r="F142" s="6" t="s">
        <v>265</v>
      </c>
      <c r="G142" s="6" t="s">
        <v>238</v>
      </c>
      <c r="H142" s="7">
        <v>230000</v>
      </c>
      <c r="I142" s="7">
        <v>230000</v>
      </c>
      <c r="J142" s="5">
        <v>151881</v>
      </c>
      <c r="K142" s="5">
        <v>5</v>
      </c>
      <c r="L142" s="5" t="s">
        <v>110</v>
      </c>
      <c r="M142" s="5" t="s">
        <v>33</v>
      </c>
      <c r="N142" s="5" t="s">
        <v>141</v>
      </c>
      <c r="O142" s="5" t="s">
        <v>150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57499</v>
      </c>
      <c r="V142" s="5">
        <v>57500</v>
      </c>
      <c r="W142" s="5">
        <v>57501</v>
      </c>
      <c r="X142" s="5">
        <v>57500</v>
      </c>
      <c r="Y142" s="5">
        <v>0</v>
      </c>
      <c r="Z142" s="5">
        <v>0</v>
      </c>
      <c r="AA142" s="5">
        <v>0</v>
      </c>
      <c r="AB142" s="5">
        <v>0</v>
      </c>
      <c r="AC142" s="5">
        <v>230000</v>
      </c>
      <c r="AD142" s="5">
        <v>0</v>
      </c>
      <c r="AE142" s="5">
        <v>0</v>
      </c>
      <c r="AF142" s="5">
        <v>0</v>
      </c>
      <c r="AG142" s="5" t="s">
        <v>139</v>
      </c>
      <c r="AH142" s="5" t="s">
        <v>37</v>
      </c>
    </row>
    <row r="143" spans="1:34" s="9" customFormat="1" ht="26.25">
      <c r="A143"/>
      <c r="B143" s="5" t="s">
        <v>47</v>
      </c>
      <c r="C143" s="5" t="s">
        <v>234</v>
      </c>
      <c r="D143" s="5" t="s">
        <v>254</v>
      </c>
      <c r="E143" s="11" t="s">
        <v>263</v>
      </c>
      <c r="F143" s="6" t="s">
        <v>265</v>
      </c>
      <c r="G143" s="6" t="s">
        <v>239</v>
      </c>
      <c r="H143" s="7">
        <v>230000</v>
      </c>
      <c r="I143" s="7">
        <v>230000</v>
      </c>
      <c r="J143" s="5">
        <v>151888</v>
      </c>
      <c r="K143" s="5">
        <v>5</v>
      </c>
      <c r="L143" s="5" t="s">
        <v>110</v>
      </c>
      <c r="M143" s="5" t="s">
        <v>33</v>
      </c>
      <c r="N143" s="5" t="s">
        <v>141</v>
      </c>
      <c r="O143" s="5" t="s">
        <v>150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57499</v>
      </c>
      <c r="V143" s="5">
        <v>57500</v>
      </c>
      <c r="W143" s="5">
        <v>57501</v>
      </c>
      <c r="X143" s="5">
        <v>57500</v>
      </c>
      <c r="Y143" s="5">
        <v>0</v>
      </c>
      <c r="Z143" s="5">
        <v>0</v>
      </c>
      <c r="AA143" s="5">
        <v>0</v>
      </c>
      <c r="AB143" s="5">
        <v>0</v>
      </c>
      <c r="AC143" s="5">
        <v>230000</v>
      </c>
      <c r="AD143" s="5">
        <v>0</v>
      </c>
      <c r="AE143" s="5">
        <v>0</v>
      </c>
      <c r="AF143" s="5">
        <v>0</v>
      </c>
      <c r="AG143" s="5" t="s">
        <v>139</v>
      </c>
      <c r="AH143" s="5" t="s">
        <v>37</v>
      </c>
    </row>
    <row r="144" spans="1:34" s="9" customFormat="1" ht="39">
      <c r="A144"/>
      <c r="B144" s="5" t="s">
        <v>240</v>
      </c>
      <c r="C144" s="5" t="s">
        <v>241</v>
      </c>
      <c r="D144" s="5" t="s">
        <v>254</v>
      </c>
      <c r="E144" s="11" t="s">
        <v>263</v>
      </c>
      <c r="F144" s="6" t="s">
        <v>269</v>
      </c>
      <c r="G144" s="6" t="s">
        <v>242</v>
      </c>
      <c r="H144" s="7">
        <v>504706</v>
      </c>
      <c r="I144" s="7">
        <v>504706</v>
      </c>
      <c r="J144" s="5">
        <v>151803</v>
      </c>
      <c r="K144" s="5">
        <v>9</v>
      </c>
      <c r="L144" s="5" t="s">
        <v>110</v>
      </c>
      <c r="M144" s="5" t="s">
        <v>33</v>
      </c>
      <c r="N144" s="5" t="s">
        <v>141</v>
      </c>
      <c r="O144" s="5" t="s">
        <v>243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20300</v>
      </c>
      <c r="X144" s="5">
        <v>30600</v>
      </c>
      <c r="Y144" s="5">
        <v>30750</v>
      </c>
      <c r="Z144" s="5">
        <v>107756</v>
      </c>
      <c r="AA144" s="5">
        <v>155300</v>
      </c>
      <c r="AB144" s="5">
        <v>160000</v>
      </c>
      <c r="AC144" s="5">
        <v>504706</v>
      </c>
      <c r="AD144" s="5">
        <v>0</v>
      </c>
      <c r="AE144" s="5">
        <v>0</v>
      </c>
      <c r="AF144" s="5">
        <v>0</v>
      </c>
      <c r="AG144" s="5" t="s">
        <v>139</v>
      </c>
      <c r="AH144" s="5" t="s">
        <v>37</v>
      </c>
    </row>
    <row r="145" spans="1:34" s="9" customFormat="1" ht="26.25">
      <c r="A145"/>
      <c r="B145" s="5" t="s">
        <v>240</v>
      </c>
      <c r="C145" s="5" t="s">
        <v>241</v>
      </c>
      <c r="D145" s="5" t="s">
        <v>254</v>
      </c>
      <c r="E145" s="11" t="s">
        <v>263</v>
      </c>
      <c r="F145" s="6" t="s">
        <v>269</v>
      </c>
      <c r="G145" s="6" t="s">
        <v>244</v>
      </c>
      <c r="H145" s="7">
        <v>175334</v>
      </c>
      <c r="I145" s="7">
        <v>175334</v>
      </c>
      <c r="J145" s="5">
        <v>151808</v>
      </c>
      <c r="K145" s="5">
        <v>9</v>
      </c>
      <c r="L145" s="5" t="s">
        <v>110</v>
      </c>
      <c r="M145" s="5" t="s">
        <v>33</v>
      </c>
      <c r="N145" s="5" t="s">
        <v>141</v>
      </c>
      <c r="O145" s="5" t="s">
        <v>185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10100</v>
      </c>
      <c r="W145" s="5">
        <v>20300</v>
      </c>
      <c r="X145" s="5">
        <v>20400</v>
      </c>
      <c r="Y145" s="5">
        <v>32000</v>
      </c>
      <c r="Z145" s="5">
        <v>33000</v>
      </c>
      <c r="AA145" s="5">
        <v>34000</v>
      </c>
      <c r="AB145" s="5">
        <v>25534</v>
      </c>
      <c r="AC145" s="5">
        <v>175334</v>
      </c>
      <c r="AD145" s="5">
        <v>0</v>
      </c>
      <c r="AE145" s="5">
        <v>0</v>
      </c>
      <c r="AF145" s="5">
        <v>0</v>
      </c>
      <c r="AG145" s="5" t="s">
        <v>139</v>
      </c>
      <c r="AH145" s="5" t="s">
        <v>37</v>
      </c>
    </row>
    <row r="146" spans="1:34" s="9" customFormat="1" ht="39">
      <c r="A146"/>
      <c r="B146" s="5" t="s">
        <v>240</v>
      </c>
      <c r="C146" s="5" t="s">
        <v>241</v>
      </c>
      <c r="D146" s="5" t="s">
        <v>254</v>
      </c>
      <c r="E146" s="11" t="s">
        <v>263</v>
      </c>
      <c r="F146" s="6" t="s">
        <v>269</v>
      </c>
      <c r="G146" s="6" t="s">
        <v>245</v>
      </c>
      <c r="H146" s="7">
        <v>181021</v>
      </c>
      <c r="I146" s="7">
        <v>181020</v>
      </c>
      <c r="J146" s="5">
        <v>151815</v>
      </c>
      <c r="K146" s="5">
        <v>9</v>
      </c>
      <c r="L146" s="5" t="s">
        <v>110</v>
      </c>
      <c r="M146" s="5" t="s">
        <v>33</v>
      </c>
      <c r="N146" s="5" t="s">
        <v>141</v>
      </c>
      <c r="O146" s="5" t="s">
        <v>185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10100</v>
      </c>
      <c r="W146" s="5">
        <v>20300</v>
      </c>
      <c r="X146" s="5">
        <v>20400</v>
      </c>
      <c r="Y146" s="5">
        <v>32000</v>
      </c>
      <c r="Z146" s="5">
        <v>33000</v>
      </c>
      <c r="AA146" s="5">
        <v>34000</v>
      </c>
      <c r="AB146" s="5">
        <v>31221</v>
      </c>
      <c r="AC146" s="5">
        <v>181021</v>
      </c>
      <c r="AD146" s="5">
        <v>0</v>
      </c>
      <c r="AE146" s="5">
        <v>0</v>
      </c>
      <c r="AF146" s="5">
        <v>0</v>
      </c>
      <c r="AG146" s="5" t="s">
        <v>139</v>
      </c>
      <c r="AH146" s="5" t="s">
        <v>37</v>
      </c>
    </row>
    <row r="147" spans="1:34" s="9" customFormat="1" ht="39">
      <c r="A147"/>
      <c r="B147" s="5" t="s">
        <v>240</v>
      </c>
      <c r="C147" s="5" t="s">
        <v>241</v>
      </c>
      <c r="D147" s="5" t="s">
        <v>254</v>
      </c>
      <c r="E147" s="11" t="s">
        <v>263</v>
      </c>
      <c r="F147" s="6" t="s">
        <v>269</v>
      </c>
      <c r="G147" s="6" t="s">
        <v>246</v>
      </c>
      <c r="H147" s="7">
        <v>614087</v>
      </c>
      <c r="I147" s="7">
        <v>614087</v>
      </c>
      <c r="J147" s="5">
        <v>151817</v>
      </c>
      <c r="K147" s="5">
        <v>9</v>
      </c>
      <c r="L147" s="5" t="s">
        <v>110</v>
      </c>
      <c r="M147" s="5" t="s">
        <v>33</v>
      </c>
      <c r="N147" s="5" t="s">
        <v>141</v>
      </c>
      <c r="O147" s="5" t="s">
        <v>243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20400</v>
      </c>
      <c r="X147" s="5">
        <v>20500</v>
      </c>
      <c r="Y147" s="5">
        <v>53000</v>
      </c>
      <c r="Z147" s="5">
        <v>105000</v>
      </c>
      <c r="AA147" s="5">
        <v>210000</v>
      </c>
      <c r="AB147" s="5">
        <v>205187</v>
      </c>
      <c r="AC147" s="5">
        <v>614087</v>
      </c>
      <c r="AD147" s="5">
        <v>0</v>
      </c>
      <c r="AE147" s="5">
        <v>0</v>
      </c>
      <c r="AF147" s="5">
        <v>0</v>
      </c>
      <c r="AG147" s="5" t="s">
        <v>139</v>
      </c>
      <c r="AH147" s="5" t="s">
        <v>37</v>
      </c>
    </row>
    <row r="148" spans="1:34" s="9" customFormat="1" ht="39">
      <c r="A148"/>
      <c r="B148" s="5" t="s">
        <v>240</v>
      </c>
      <c r="C148" s="5" t="s">
        <v>241</v>
      </c>
      <c r="D148" s="5" t="s">
        <v>254</v>
      </c>
      <c r="E148" s="11" t="s">
        <v>263</v>
      </c>
      <c r="F148" s="6" t="s">
        <v>269</v>
      </c>
      <c r="G148" s="6" t="s">
        <v>247</v>
      </c>
      <c r="H148" s="7">
        <v>432438</v>
      </c>
      <c r="I148" s="7">
        <v>432438</v>
      </c>
      <c r="J148" s="5">
        <v>151819</v>
      </c>
      <c r="K148" s="5">
        <v>9</v>
      </c>
      <c r="L148" s="5" t="s">
        <v>110</v>
      </c>
      <c r="M148" s="5" t="s">
        <v>33</v>
      </c>
      <c r="N148" s="5" t="s">
        <v>141</v>
      </c>
      <c r="O148" s="5" t="s">
        <v>243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20400</v>
      </c>
      <c r="X148" s="5">
        <v>20500</v>
      </c>
      <c r="Y148" s="5">
        <v>53000</v>
      </c>
      <c r="Z148" s="5">
        <v>54000</v>
      </c>
      <c r="AA148" s="5">
        <v>158000</v>
      </c>
      <c r="AB148" s="5">
        <v>126538</v>
      </c>
      <c r="AC148" s="5">
        <v>432438</v>
      </c>
      <c r="AD148" s="5">
        <v>0</v>
      </c>
      <c r="AE148" s="5">
        <v>0</v>
      </c>
      <c r="AF148" s="5">
        <v>0</v>
      </c>
      <c r="AG148" s="5" t="s">
        <v>139</v>
      </c>
      <c r="AH148" s="5" t="s">
        <v>37</v>
      </c>
    </row>
    <row r="149" spans="1:34" s="9" customFormat="1" ht="39">
      <c r="A149"/>
      <c r="B149" s="5" t="s">
        <v>240</v>
      </c>
      <c r="C149" s="5" t="s">
        <v>241</v>
      </c>
      <c r="D149" s="5" t="s">
        <v>254</v>
      </c>
      <c r="E149" s="11" t="s">
        <v>263</v>
      </c>
      <c r="F149" s="6" t="s">
        <v>269</v>
      </c>
      <c r="G149" s="6" t="s">
        <v>248</v>
      </c>
      <c r="H149" s="7">
        <v>381555</v>
      </c>
      <c r="I149" s="7">
        <v>381555</v>
      </c>
      <c r="J149" s="5">
        <v>151823</v>
      </c>
      <c r="K149" s="5">
        <v>9</v>
      </c>
      <c r="L149" s="5" t="s">
        <v>110</v>
      </c>
      <c r="M149" s="5" t="s">
        <v>33</v>
      </c>
      <c r="N149" s="5" t="s">
        <v>141</v>
      </c>
      <c r="O149" s="5" t="s">
        <v>185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30300</v>
      </c>
      <c r="W149" s="5">
        <v>60900</v>
      </c>
      <c r="X149" s="5">
        <v>61200</v>
      </c>
      <c r="Y149" s="5">
        <v>63000</v>
      </c>
      <c r="Z149" s="5">
        <v>65000</v>
      </c>
      <c r="AA149" s="5">
        <v>65000</v>
      </c>
      <c r="AB149" s="5">
        <v>36155</v>
      </c>
      <c r="AC149" s="5">
        <v>381555</v>
      </c>
      <c r="AD149" s="5">
        <v>0</v>
      </c>
      <c r="AE149" s="5">
        <v>0</v>
      </c>
      <c r="AF149" s="5">
        <v>0</v>
      </c>
      <c r="AG149" s="5" t="s">
        <v>139</v>
      </c>
      <c r="AH149" s="5" t="s">
        <v>37</v>
      </c>
    </row>
    <row r="150" spans="1:34" s="9" customFormat="1" ht="39">
      <c r="A150"/>
      <c r="B150" s="5" t="s">
        <v>240</v>
      </c>
      <c r="C150" s="5" t="s">
        <v>241</v>
      </c>
      <c r="D150" s="5" t="s">
        <v>254</v>
      </c>
      <c r="E150" s="11" t="s">
        <v>263</v>
      </c>
      <c r="F150" s="6" t="s">
        <v>269</v>
      </c>
      <c r="G150" s="6" t="s">
        <v>249</v>
      </c>
      <c r="H150" s="7">
        <v>456129</v>
      </c>
      <c r="I150" s="7">
        <v>456129</v>
      </c>
      <c r="J150" s="5">
        <v>151826</v>
      </c>
      <c r="K150" s="5">
        <v>9</v>
      </c>
      <c r="L150" s="5" t="s">
        <v>110</v>
      </c>
      <c r="M150" s="5" t="s">
        <v>33</v>
      </c>
      <c r="N150" s="5" t="s">
        <v>141</v>
      </c>
      <c r="O150" s="5" t="s">
        <v>243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20300</v>
      </c>
      <c r="X150" s="5">
        <v>86700</v>
      </c>
      <c r="Y150" s="5">
        <v>88000</v>
      </c>
      <c r="Z150" s="5">
        <v>90000</v>
      </c>
      <c r="AA150" s="5">
        <v>92000</v>
      </c>
      <c r="AB150" s="5">
        <v>79129</v>
      </c>
      <c r="AC150" s="5">
        <v>456129</v>
      </c>
      <c r="AD150" s="5">
        <v>0</v>
      </c>
      <c r="AE150" s="5">
        <v>0</v>
      </c>
      <c r="AF150" s="5">
        <v>0</v>
      </c>
      <c r="AG150" s="5" t="s">
        <v>139</v>
      </c>
      <c r="AH150" s="5" t="s">
        <v>37</v>
      </c>
    </row>
    <row r="151" spans="1:34" s="9" customFormat="1" ht="39">
      <c r="A151"/>
      <c r="B151" s="5" t="s">
        <v>240</v>
      </c>
      <c r="C151" s="5" t="s">
        <v>241</v>
      </c>
      <c r="D151" s="5" t="s">
        <v>254</v>
      </c>
      <c r="E151" s="11" t="s">
        <v>263</v>
      </c>
      <c r="F151" s="6" t="s">
        <v>269</v>
      </c>
      <c r="G151" s="6" t="s">
        <v>250</v>
      </c>
      <c r="H151" s="7">
        <v>214389</v>
      </c>
      <c r="I151" s="7">
        <v>214389</v>
      </c>
      <c r="J151" s="5">
        <v>151833</v>
      </c>
      <c r="K151" s="5">
        <v>9</v>
      </c>
      <c r="L151" s="5" t="s">
        <v>110</v>
      </c>
      <c r="M151" s="5" t="s">
        <v>33</v>
      </c>
      <c r="N151" s="5" t="s">
        <v>141</v>
      </c>
      <c r="O151" s="5" t="s">
        <v>185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10100</v>
      </c>
      <c r="W151" s="5">
        <v>21941</v>
      </c>
      <c r="X151" s="5">
        <v>36500</v>
      </c>
      <c r="Y151" s="5">
        <v>37000</v>
      </c>
      <c r="Z151" s="5">
        <v>38000</v>
      </c>
      <c r="AA151" s="5">
        <v>38000</v>
      </c>
      <c r="AB151" s="5">
        <v>32848</v>
      </c>
      <c r="AC151" s="5">
        <v>214389</v>
      </c>
      <c r="AD151" s="5">
        <v>0</v>
      </c>
      <c r="AE151" s="5">
        <v>0</v>
      </c>
      <c r="AF151" s="5">
        <v>0</v>
      </c>
      <c r="AG151" s="5" t="s">
        <v>139</v>
      </c>
      <c r="AH151" s="5" t="s">
        <v>37</v>
      </c>
    </row>
  </sheetData>
  <sheetProtection/>
  <autoFilter ref="B9:AH15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191"/>
  <sheetViews>
    <sheetView view="pageBreakPreview" zoomScale="60" zoomScaleNormal="80" zoomScalePageLayoutView="0" workbookViewId="0" topLeftCell="B40">
      <selection activeCell="B2" sqref="B2:AG191"/>
    </sheetView>
  </sheetViews>
  <sheetFormatPr defaultColWidth="11.421875" defaultRowHeight="15" outlineLevelRow="2"/>
  <cols>
    <col min="1" max="1" width="0" style="0" hidden="1" customWidth="1"/>
    <col min="2" max="2" width="11.7109375" style="0" customWidth="1"/>
    <col min="4" max="4" width="12.140625" style="0" customWidth="1"/>
    <col min="5" max="5" width="2.140625" style="0" customWidth="1"/>
    <col min="6" max="6" width="37.140625" style="0" customWidth="1"/>
    <col min="7" max="7" width="8.28125" style="0" customWidth="1"/>
    <col min="9" max="9" width="16.00390625" style="0" customWidth="1"/>
    <col min="10" max="19" width="0" style="0" hidden="1" customWidth="1"/>
    <col min="20" max="20" width="11.421875" style="18" customWidth="1"/>
    <col min="21" max="23" width="0" style="18" hidden="1" customWidth="1"/>
    <col min="24" max="24" width="11.421875" style="18" customWidth="1"/>
    <col min="25" max="27" width="0" style="18" hidden="1" customWidth="1"/>
    <col min="28" max="28" width="11.421875" style="18" customWidth="1"/>
    <col min="29" max="31" width="0" style="18" hidden="1" customWidth="1"/>
    <col min="32" max="33" width="11.421875" style="18" customWidth="1"/>
  </cols>
  <sheetData>
    <row r="3" ht="15">
      <c r="G3" t="s">
        <v>253</v>
      </c>
    </row>
    <row r="4" ht="15">
      <c r="G4" t="s">
        <v>251</v>
      </c>
    </row>
    <row r="5" ht="15">
      <c r="G5" t="s">
        <v>252</v>
      </c>
    </row>
    <row r="8" ht="36.75" customHeight="1"/>
    <row r="9" spans="2:39" ht="39">
      <c r="B9" s="2" t="s">
        <v>0</v>
      </c>
      <c r="C9" s="2" t="s">
        <v>1</v>
      </c>
      <c r="D9" s="2" t="s">
        <v>2</v>
      </c>
      <c r="E9" s="2" t="s">
        <v>258</v>
      </c>
      <c r="F9" s="1" t="s">
        <v>255</v>
      </c>
      <c r="G9" s="2" t="s">
        <v>3</v>
      </c>
      <c r="H9" s="1" t="s">
        <v>256</v>
      </c>
      <c r="I9" s="1" t="s">
        <v>257</v>
      </c>
      <c r="J9" s="2" t="s">
        <v>4</v>
      </c>
      <c r="K9" s="2" t="s">
        <v>5</v>
      </c>
      <c r="L9" s="2" t="s">
        <v>6</v>
      </c>
      <c r="M9" s="2" t="s">
        <v>7</v>
      </c>
      <c r="N9" s="2" t="s">
        <v>8</v>
      </c>
      <c r="O9" s="2" t="s">
        <v>9</v>
      </c>
      <c r="P9" s="2" t="s">
        <v>10</v>
      </c>
      <c r="Q9" s="2" t="s">
        <v>11</v>
      </c>
      <c r="R9" s="2" t="s">
        <v>12</v>
      </c>
      <c r="S9" s="2" t="s">
        <v>13</v>
      </c>
      <c r="T9" s="3" t="s">
        <v>301</v>
      </c>
      <c r="U9" s="3" t="s">
        <v>14</v>
      </c>
      <c r="V9" s="3" t="s">
        <v>15</v>
      </c>
      <c r="W9" s="3" t="s">
        <v>16</v>
      </c>
      <c r="X9" s="3" t="s">
        <v>302</v>
      </c>
      <c r="Y9" s="3" t="s">
        <v>17</v>
      </c>
      <c r="Z9" s="3" t="s">
        <v>18</v>
      </c>
      <c r="AA9" s="3" t="s">
        <v>19</v>
      </c>
      <c r="AB9" s="3" t="s">
        <v>303</v>
      </c>
      <c r="AC9" s="3" t="s">
        <v>20</v>
      </c>
      <c r="AD9" s="3" t="s">
        <v>21</v>
      </c>
      <c r="AE9" s="3" t="s">
        <v>22</v>
      </c>
      <c r="AF9" s="3" t="s">
        <v>304</v>
      </c>
      <c r="AG9" s="3" t="s">
        <v>23</v>
      </c>
      <c r="AH9" s="2" t="s">
        <v>305</v>
      </c>
      <c r="AI9" s="2" t="s">
        <v>24</v>
      </c>
      <c r="AJ9" s="2" t="s">
        <v>25</v>
      </c>
      <c r="AK9" s="2" t="s">
        <v>26</v>
      </c>
      <c r="AL9" s="2" t="s">
        <v>27</v>
      </c>
      <c r="AM9" s="2" t="s">
        <v>28</v>
      </c>
    </row>
    <row r="10" spans="1:39" s="9" customFormat="1" ht="319.5" hidden="1" outlineLevel="2">
      <c r="A10"/>
      <c r="B10" s="5" t="s">
        <v>29</v>
      </c>
      <c r="C10" s="5" t="s">
        <v>30</v>
      </c>
      <c r="D10" s="5" t="s">
        <v>254</v>
      </c>
      <c r="E10" s="11" t="s">
        <v>263</v>
      </c>
      <c r="F10" s="6" t="s">
        <v>275</v>
      </c>
      <c r="G10" s="6" t="s">
        <v>31</v>
      </c>
      <c r="H10" s="7">
        <v>178262</v>
      </c>
      <c r="I10" s="7">
        <v>178261</v>
      </c>
      <c r="J10" s="5">
        <v>137575</v>
      </c>
      <c r="K10" s="5">
        <v>1</v>
      </c>
      <c r="L10" s="5" t="s">
        <v>32</v>
      </c>
      <c r="M10" s="5" t="s">
        <v>33</v>
      </c>
      <c r="N10" s="5" t="s">
        <v>34</v>
      </c>
      <c r="O10" s="5" t="s">
        <v>35</v>
      </c>
      <c r="P10" s="5">
        <v>0</v>
      </c>
      <c r="Q10" s="5">
        <v>0</v>
      </c>
      <c r="R10" s="5">
        <v>0</v>
      </c>
      <c r="S10" s="5">
        <v>0</v>
      </c>
      <c r="T10" s="7">
        <f>SUM(Q10:S10)</f>
        <v>0</v>
      </c>
      <c r="U10" s="7">
        <v>89131</v>
      </c>
      <c r="V10" s="7">
        <v>89131</v>
      </c>
      <c r="W10" s="7">
        <v>0</v>
      </c>
      <c r="X10" s="7">
        <f>SUM(U10:W10)</f>
        <v>178262</v>
      </c>
      <c r="Y10" s="7">
        <v>0</v>
      </c>
      <c r="Z10" s="7">
        <v>0</v>
      </c>
      <c r="AA10" s="7">
        <v>0</v>
      </c>
      <c r="AB10" s="7">
        <f>SUM(Y10:AA10)</f>
        <v>0</v>
      </c>
      <c r="AC10" s="7">
        <v>0</v>
      </c>
      <c r="AD10" s="7">
        <v>0</v>
      </c>
      <c r="AE10" s="7">
        <v>0</v>
      </c>
      <c r="AF10" s="7">
        <f>SUM(AC10:AE10)</f>
        <v>0</v>
      </c>
      <c r="AG10" s="7">
        <v>178262</v>
      </c>
      <c r="AH10" s="5">
        <f>T10+X10+AB10+AF10</f>
        <v>178262</v>
      </c>
      <c r="AI10" s="5">
        <v>0</v>
      </c>
      <c r="AJ10" s="5">
        <v>0</v>
      </c>
      <c r="AK10" s="5">
        <v>0</v>
      </c>
      <c r="AL10" s="5" t="s">
        <v>36</v>
      </c>
      <c r="AM10" s="5" t="s">
        <v>37</v>
      </c>
    </row>
    <row r="11" spans="1:39" s="9" customFormat="1" ht="281.25" hidden="1" outlineLevel="2">
      <c r="A11"/>
      <c r="B11" s="5" t="s">
        <v>29</v>
      </c>
      <c r="C11" s="5" t="s">
        <v>30</v>
      </c>
      <c r="D11" s="5" t="s">
        <v>254</v>
      </c>
      <c r="E11" s="11" t="s">
        <v>263</v>
      </c>
      <c r="F11" s="6" t="s">
        <v>275</v>
      </c>
      <c r="G11" s="6" t="s">
        <v>38</v>
      </c>
      <c r="H11" s="7">
        <v>166121</v>
      </c>
      <c r="I11" s="7">
        <v>166120</v>
      </c>
      <c r="J11" s="5">
        <v>137590</v>
      </c>
      <c r="K11" s="5">
        <v>1</v>
      </c>
      <c r="L11" s="5" t="s">
        <v>32</v>
      </c>
      <c r="M11" s="5" t="s">
        <v>33</v>
      </c>
      <c r="N11" s="5" t="s">
        <v>34</v>
      </c>
      <c r="O11" s="5" t="s">
        <v>35</v>
      </c>
      <c r="P11" s="5">
        <v>0</v>
      </c>
      <c r="Q11" s="5">
        <v>0</v>
      </c>
      <c r="R11" s="5">
        <v>0</v>
      </c>
      <c r="S11" s="5">
        <v>0</v>
      </c>
      <c r="T11" s="7">
        <f aca="true" t="shared" si="0" ref="T11:T101">SUM(Q11:S11)</f>
        <v>0</v>
      </c>
      <c r="U11" s="7">
        <v>83065</v>
      </c>
      <c r="V11" s="7">
        <v>83056</v>
      </c>
      <c r="W11" s="7">
        <v>0</v>
      </c>
      <c r="X11" s="7">
        <f aca="true" t="shared" si="1" ref="X11:X101">SUM(U11:W11)</f>
        <v>166121</v>
      </c>
      <c r="Y11" s="7">
        <v>0</v>
      </c>
      <c r="Z11" s="7">
        <v>0</v>
      </c>
      <c r="AA11" s="7">
        <v>0</v>
      </c>
      <c r="AB11" s="7">
        <f aca="true" t="shared" si="2" ref="AB11:AB101">SUM(Y11:AA11)</f>
        <v>0</v>
      </c>
      <c r="AC11" s="7">
        <v>0</v>
      </c>
      <c r="AD11" s="7">
        <v>0</v>
      </c>
      <c r="AE11" s="7">
        <v>0</v>
      </c>
      <c r="AF11" s="7">
        <f aca="true" t="shared" si="3" ref="AF11:AF101">SUM(AC11:AE11)</f>
        <v>0</v>
      </c>
      <c r="AG11" s="7">
        <v>166121</v>
      </c>
      <c r="AH11" s="5">
        <f aca="true" t="shared" si="4" ref="AH11:AH101">T11+X11+AB11+AF11</f>
        <v>166121</v>
      </c>
      <c r="AI11" s="5">
        <v>0</v>
      </c>
      <c r="AJ11" s="5">
        <v>0</v>
      </c>
      <c r="AK11" s="5">
        <v>0</v>
      </c>
      <c r="AL11" s="5" t="s">
        <v>36</v>
      </c>
      <c r="AM11" s="5" t="s">
        <v>37</v>
      </c>
    </row>
    <row r="12" spans="1:39" s="9" customFormat="1" ht="319.5" hidden="1" outlineLevel="2">
      <c r="A12"/>
      <c r="B12" s="5" t="s">
        <v>29</v>
      </c>
      <c r="C12" s="5" t="s">
        <v>30</v>
      </c>
      <c r="D12" s="5" t="s">
        <v>254</v>
      </c>
      <c r="E12" s="11" t="s">
        <v>263</v>
      </c>
      <c r="F12" s="6" t="s">
        <v>275</v>
      </c>
      <c r="G12" s="6" t="s">
        <v>39</v>
      </c>
      <c r="H12" s="7">
        <v>418252</v>
      </c>
      <c r="I12" s="7">
        <v>418251</v>
      </c>
      <c r="J12" s="5">
        <v>137598</v>
      </c>
      <c r="K12" s="5">
        <v>1</v>
      </c>
      <c r="L12" s="5" t="s">
        <v>32</v>
      </c>
      <c r="M12" s="5" t="s">
        <v>33</v>
      </c>
      <c r="N12" s="5" t="s">
        <v>34</v>
      </c>
      <c r="O12" s="5" t="s">
        <v>35</v>
      </c>
      <c r="P12" s="5">
        <v>0</v>
      </c>
      <c r="Q12" s="5">
        <v>0</v>
      </c>
      <c r="R12" s="5">
        <v>0</v>
      </c>
      <c r="S12" s="5">
        <v>0</v>
      </c>
      <c r="T12" s="7">
        <f t="shared" si="0"/>
        <v>0</v>
      </c>
      <c r="U12" s="7">
        <v>209126</v>
      </c>
      <c r="V12" s="7">
        <v>209126</v>
      </c>
      <c r="W12" s="7">
        <v>0</v>
      </c>
      <c r="X12" s="7">
        <f t="shared" si="1"/>
        <v>418252</v>
      </c>
      <c r="Y12" s="7">
        <v>0</v>
      </c>
      <c r="Z12" s="7">
        <v>0</v>
      </c>
      <c r="AA12" s="7">
        <v>0</v>
      </c>
      <c r="AB12" s="7">
        <f t="shared" si="2"/>
        <v>0</v>
      </c>
      <c r="AC12" s="7">
        <v>0</v>
      </c>
      <c r="AD12" s="7">
        <v>0</v>
      </c>
      <c r="AE12" s="7">
        <v>0</v>
      </c>
      <c r="AF12" s="7">
        <f t="shared" si="3"/>
        <v>0</v>
      </c>
      <c r="AG12" s="7">
        <v>418252</v>
      </c>
      <c r="AH12" s="5">
        <f t="shared" si="4"/>
        <v>418252</v>
      </c>
      <c r="AI12" s="5">
        <v>0</v>
      </c>
      <c r="AJ12" s="5">
        <v>0</v>
      </c>
      <c r="AK12" s="5">
        <v>0</v>
      </c>
      <c r="AL12" s="5" t="s">
        <v>36</v>
      </c>
      <c r="AM12" s="5" t="s">
        <v>37</v>
      </c>
    </row>
    <row r="13" spans="1:39" s="9" customFormat="1" ht="383.25" hidden="1" outlineLevel="2">
      <c r="A13"/>
      <c r="B13" s="5" t="s">
        <v>29</v>
      </c>
      <c r="C13" s="5" t="s">
        <v>30</v>
      </c>
      <c r="D13" s="5" t="s">
        <v>254</v>
      </c>
      <c r="E13" s="11" t="s">
        <v>263</v>
      </c>
      <c r="F13" s="6" t="s">
        <v>275</v>
      </c>
      <c r="G13" s="6" t="s">
        <v>40</v>
      </c>
      <c r="H13" s="7">
        <v>347547</v>
      </c>
      <c r="I13" s="7">
        <v>347546</v>
      </c>
      <c r="J13" s="5">
        <v>142037</v>
      </c>
      <c r="K13" s="5">
        <v>1</v>
      </c>
      <c r="L13" s="5" t="s">
        <v>32</v>
      </c>
      <c r="M13" s="5" t="s">
        <v>33</v>
      </c>
      <c r="N13" s="5" t="s">
        <v>34</v>
      </c>
      <c r="O13" s="5" t="s">
        <v>35</v>
      </c>
      <c r="P13" s="5">
        <v>0</v>
      </c>
      <c r="Q13" s="5">
        <v>0</v>
      </c>
      <c r="R13" s="5">
        <v>0</v>
      </c>
      <c r="S13" s="5">
        <v>0</v>
      </c>
      <c r="T13" s="7">
        <f t="shared" si="0"/>
        <v>0</v>
      </c>
      <c r="U13" s="7">
        <v>173492</v>
      </c>
      <c r="V13" s="7">
        <v>174055</v>
      </c>
      <c r="W13" s="7">
        <v>0</v>
      </c>
      <c r="X13" s="7">
        <f t="shared" si="1"/>
        <v>347547</v>
      </c>
      <c r="Y13" s="7">
        <v>0</v>
      </c>
      <c r="Z13" s="7">
        <v>0</v>
      </c>
      <c r="AA13" s="7">
        <v>0</v>
      </c>
      <c r="AB13" s="7">
        <f t="shared" si="2"/>
        <v>0</v>
      </c>
      <c r="AC13" s="7">
        <v>0</v>
      </c>
      <c r="AD13" s="7">
        <v>0</v>
      </c>
      <c r="AE13" s="7">
        <v>0</v>
      </c>
      <c r="AF13" s="7">
        <f t="shared" si="3"/>
        <v>0</v>
      </c>
      <c r="AG13" s="7">
        <v>347547</v>
      </c>
      <c r="AH13" s="5">
        <f t="shared" si="4"/>
        <v>347547</v>
      </c>
      <c r="AI13" s="5">
        <v>0</v>
      </c>
      <c r="AJ13" s="5">
        <v>0</v>
      </c>
      <c r="AK13" s="5">
        <v>0</v>
      </c>
      <c r="AL13" s="5" t="s">
        <v>36</v>
      </c>
      <c r="AM13" s="5" t="s">
        <v>37</v>
      </c>
    </row>
    <row r="14" spans="1:39" s="9" customFormat="1" ht="396" hidden="1" outlineLevel="2">
      <c r="A14"/>
      <c r="B14" s="5" t="s">
        <v>29</v>
      </c>
      <c r="C14" s="5" t="s">
        <v>30</v>
      </c>
      <c r="D14" s="5" t="s">
        <v>254</v>
      </c>
      <c r="E14" s="11" t="s">
        <v>263</v>
      </c>
      <c r="F14" s="6" t="s">
        <v>275</v>
      </c>
      <c r="G14" s="6" t="s">
        <v>41</v>
      </c>
      <c r="H14" s="7">
        <v>299528</v>
      </c>
      <c r="I14" s="7">
        <v>299527</v>
      </c>
      <c r="J14" s="5">
        <v>142058</v>
      </c>
      <c r="K14" s="5">
        <v>1</v>
      </c>
      <c r="L14" s="5" t="s">
        <v>32</v>
      </c>
      <c r="M14" s="5" t="s">
        <v>33</v>
      </c>
      <c r="N14" s="5" t="s">
        <v>34</v>
      </c>
      <c r="O14" s="5" t="s">
        <v>35</v>
      </c>
      <c r="P14" s="5">
        <v>0</v>
      </c>
      <c r="Q14" s="5">
        <v>0</v>
      </c>
      <c r="R14" s="5">
        <v>0</v>
      </c>
      <c r="S14" s="5">
        <v>0</v>
      </c>
      <c r="T14" s="7">
        <f t="shared" si="0"/>
        <v>0</v>
      </c>
      <c r="U14" s="7">
        <v>146730</v>
      </c>
      <c r="V14" s="7">
        <v>152798</v>
      </c>
      <c r="W14" s="7">
        <v>0</v>
      </c>
      <c r="X14" s="7">
        <f t="shared" si="1"/>
        <v>299528</v>
      </c>
      <c r="Y14" s="7">
        <v>0</v>
      </c>
      <c r="Z14" s="7">
        <v>0</v>
      </c>
      <c r="AA14" s="7">
        <v>0</v>
      </c>
      <c r="AB14" s="7">
        <f t="shared" si="2"/>
        <v>0</v>
      </c>
      <c r="AC14" s="7">
        <v>0</v>
      </c>
      <c r="AD14" s="7">
        <v>0</v>
      </c>
      <c r="AE14" s="7">
        <v>0</v>
      </c>
      <c r="AF14" s="7">
        <f t="shared" si="3"/>
        <v>0</v>
      </c>
      <c r="AG14" s="7">
        <v>299528</v>
      </c>
      <c r="AH14" s="5">
        <f t="shared" si="4"/>
        <v>299528</v>
      </c>
      <c r="AI14" s="5">
        <v>0</v>
      </c>
      <c r="AJ14" s="5">
        <v>0</v>
      </c>
      <c r="AK14" s="5">
        <v>0</v>
      </c>
      <c r="AL14" s="5" t="s">
        <v>36</v>
      </c>
      <c r="AM14" s="5" t="s">
        <v>37</v>
      </c>
    </row>
    <row r="15" spans="1:39" s="9" customFormat="1" ht="345" hidden="1" outlineLevel="2">
      <c r="A15"/>
      <c r="B15" s="5" t="s">
        <v>29</v>
      </c>
      <c r="C15" s="5" t="s">
        <v>30</v>
      </c>
      <c r="D15" s="5" t="s">
        <v>254</v>
      </c>
      <c r="E15" s="11" t="s">
        <v>263</v>
      </c>
      <c r="F15" s="6" t="s">
        <v>275</v>
      </c>
      <c r="G15" s="6" t="s">
        <v>42</v>
      </c>
      <c r="H15" s="7">
        <v>291279</v>
      </c>
      <c r="I15" s="7">
        <v>291279</v>
      </c>
      <c r="J15" s="5">
        <v>142081</v>
      </c>
      <c r="K15" s="5">
        <v>1</v>
      </c>
      <c r="L15" s="5" t="s">
        <v>32</v>
      </c>
      <c r="M15" s="5" t="s">
        <v>33</v>
      </c>
      <c r="N15" s="5" t="s">
        <v>34</v>
      </c>
      <c r="O15" s="5" t="s">
        <v>35</v>
      </c>
      <c r="P15" s="5">
        <v>0</v>
      </c>
      <c r="Q15" s="5">
        <v>0</v>
      </c>
      <c r="R15" s="5">
        <v>0</v>
      </c>
      <c r="S15" s="5">
        <v>0</v>
      </c>
      <c r="T15" s="7">
        <f t="shared" si="0"/>
        <v>0</v>
      </c>
      <c r="U15" s="7">
        <v>106755</v>
      </c>
      <c r="V15" s="7">
        <v>184524</v>
      </c>
      <c r="W15" s="7">
        <v>0</v>
      </c>
      <c r="X15" s="7">
        <f t="shared" si="1"/>
        <v>291279</v>
      </c>
      <c r="Y15" s="7">
        <v>0</v>
      </c>
      <c r="Z15" s="7">
        <v>0</v>
      </c>
      <c r="AA15" s="7">
        <v>0</v>
      </c>
      <c r="AB15" s="7">
        <f t="shared" si="2"/>
        <v>0</v>
      </c>
      <c r="AC15" s="7">
        <v>0</v>
      </c>
      <c r="AD15" s="7">
        <v>0</v>
      </c>
      <c r="AE15" s="7">
        <v>0</v>
      </c>
      <c r="AF15" s="7">
        <f t="shared" si="3"/>
        <v>0</v>
      </c>
      <c r="AG15" s="7">
        <v>291279</v>
      </c>
      <c r="AH15" s="5">
        <f t="shared" si="4"/>
        <v>291279</v>
      </c>
      <c r="AI15" s="5">
        <v>0</v>
      </c>
      <c r="AJ15" s="5">
        <v>0</v>
      </c>
      <c r="AK15" s="5">
        <v>0</v>
      </c>
      <c r="AL15" s="5" t="s">
        <v>36</v>
      </c>
      <c r="AM15" s="5" t="s">
        <v>37</v>
      </c>
    </row>
    <row r="16" spans="1:39" s="9" customFormat="1" ht="357.75" hidden="1" outlineLevel="2">
      <c r="A16"/>
      <c r="B16" s="5" t="s">
        <v>29</v>
      </c>
      <c r="C16" s="5" t="s">
        <v>30</v>
      </c>
      <c r="D16" s="5" t="s">
        <v>254</v>
      </c>
      <c r="E16" s="11" t="s">
        <v>263</v>
      </c>
      <c r="F16" s="6" t="s">
        <v>275</v>
      </c>
      <c r="G16" s="6" t="s">
        <v>43</v>
      </c>
      <c r="H16" s="7">
        <v>186016</v>
      </c>
      <c r="I16" s="7">
        <v>186016</v>
      </c>
      <c r="J16" s="5">
        <v>142086</v>
      </c>
      <c r="K16" s="5">
        <v>1</v>
      </c>
      <c r="L16" s="5" t="s">
        <v>32</v>
      </c>
      <c r="M16" s="5" t="s">
        <v>33</v>
      </c>
      <c r="N16" s="5" t="s">
        <v>34</v>
      </c>
      <c r="O16" s="5" t="s">
        <v>35</v>
      </c>
      <c r="P16" s="5">
        <v>0</v>
      </c>
      <c r="Q16" s="5">
        <v>0</v>
      </c>
      <c r="R16" s="5">
        <v>0</v>
      </c>
      <c r="S16" s="5">
        <v>0</v>
      </c>
      <c r="T16" s="7">
        <f t="shared" si="0"/>
        <v>0</v>
      </c>
      <c r="U16" s="7">
        <v>108717</v>
      </c>
      <c r="V16" s="7">
        <v>77299</v>
      </c>
      <c r="W16" s="7">
        <v>0</v>
      </c>
      <c r="X16" s="7">
        <f t="shared" si="1"/>
        <v>186016</v>
      </c>
      <c r="Y16" s="7">
        <v>0</v>
      </c>
      <c r="Z16" s="7">
        <v>0</v>
      </c>
      <c r="AA16" s="7">
        <v>0</v>
      </c>
      <c r="AB16" s="7">
        <f t="shared" si="2"/>
        <v>0</v>
      </c>
      <c r="AC16" s="7">
        <v>0</v>
      </c>
      <c r="AD16" s="7">
        <v>0</v>
      </c>
      <c r="AE16" s="7">
        <v>0</v>
      </c>
      <c r="AF16" s="7">
        <f t="shared" si="3"/>
        <v>0</v>
      </c>
      <c r="AG16" s="7">
        <v>186016</v>
      </c>
      <c r="AH16" s="5">
        <f t="shared" si="4"/>
        <v>186016</v>
      </c>
      <c r="AI16" s="5">
        <v>0</v>
      </c>
      <c r="AJ16" s="5">
        <v>0</v>
      </c>
      <c r="AK16" s="5">
        <v>0</v>
      </c>
      <c r="AL16" s="5" t="s">
        <v>36</v>
      </c>
      <c r="AM16" s="5" t="s">
        <v>37</v>
      </c>
    </row>
    <row r="17" spans="1:39" s="9" customFormat="1" ht="26.25" outlineLevel="1" collapsed="1">
      <c r="A17"/>
      <c r="B17" s="5" t="s">
        <v>346</v>
      </c>
      <c r="C17" s="19" t="s">
        <v>306</v>
      </c>
      <c r="D17" s="5"/>
      <c r="E17" s="11"/>
      <c r="F17" s="6" t="s">
        <v>275</v>
      </c>
      <c r="G17" s="6"/>
      <c r="H17" s="7">
        <f>SUBTOTAL(9,H10:H16)</f>
        <v>1887005</v>
      </c>
      <c r="I17" s="7">
        <f>SUBTOTAL(9,I10:I16)</f>
        <v>1887000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7">
        <f>SUBTOTAL(9,T10:T16)</f>
        <v>0</v>
      </c>
      <c r="U17" s="7"/>
      <c r="V17" s="7"/>
      <c r="W17" s="7"/>
      <c r="X17" s="7">
        <f>SUBTOTAL(9,X10:X16)</f>
        <v>1887005</v>
      </c>
      <c r="Y17" s="7"/>
      <c r="Z17" s="7"/>
      <c r="AA17" s="7"/>
      <c r="AB17" s="7">
        <f>SUBTOTAL(9,AB10:AB16)</f>
        <v>0</v>
      </c>
      <c r="AC17" s="7"/>
      <c r="AD17" s="7"/>
      <c r="AE17" s="7"/>
      <c r="AF17" s="7">
        <f>SUBTOTAL(9,AF10:AF16)</f>
        <v>0</v>
      </c>
      <c r="AG17" s="7"/>
      <c r="AH17" s="5">
        <f>SUBTOTAL(9,AH10:AH16)</f>
        <v>1887005</v>
      </c>
      <c r="AI17" s="5"/>
      <c r="AJ17" s="5"/>
      <c r="AK17" s="5"/>
      <c r="AL17" s="5"/>
      <c r="AM17" s="5">
        <f>SUBTOTAL(9,AM10:AM16)</f>
        <v>0</v>
      </c>
    </row>
    <row r="18" spans="1:39" s="9" customFormat="1" ht="332.25" hidden="1" outlineLevel="2">
      <c r="A18"/>
      <c r="B18" s="5" t="s">
        <v>44</v>
      </c>
      <c r="C18" s="5" t="s">
        <v>45</v>
      </c>
      <c r="D18" s="5" t="s">
        <v>254</v>
      </c>
      <c r="E18" s="11" t="s">
        <v>263</v>
      </c>
      <c r="F18" s="6" t="s">
        <v>293</v>
      </c>
      <c r="G18" s="6" t="s">
        <v>46</v>
      </c>
      <c r="H18" s="7">
        <v>106000</v>
      </c>
      <c r="I18" s="7">
        <v>106000</v>
      </c>
      <c r="J18" s="5">
        <v>142803</v>
      </c>
      <c r="K18" s="5">
        <v>11</v>
      </c>
      <c r="L18" s="5" t="s">
        <v>32</v>
      </c>
      <c r="M18" s="5" t="s">
        <v>33</v>
      </c>
      <c r="N18" s="5" t="s">
        <v>34</v>
      </c>
      <c r="O18" s="5" t="s">
        <v>35</v>
      </c>
      <c r="P18" s="5">
        <v>0</v>
      </c>
      <c r="Q18" s="5">
        <v>0</v>
      </c>
      <c r="R18" s="5">
        <v>0</v>
      </c>
      <c r="S18" s="5">
        <v>0</v>
      </c>
      <c r="T18" s="7">
        <f t="shared" si="0"/>
        <v>0</v>
      </c>
      <c r="U18" s="7">
        <v>0</v>
      </c>
      <c r="V18" s="7">
        <v>106000</v>
      </c>
      <c r="W18" s="7">
        <v>0</v>
      </c>
      <c r="X18" s="7">
        <f t="shared" si="1"/>
        <v>106000</v>
      </c>
      <c r="Y18" s="7">
        <v>0</v>
      </c>
      <c r="Z18" s="7">
        <v>0</v>
      </c>
      <c r="AA18" s="7">
        <v>0</v>
      </c>
      <c r="AB18" s="7">
        <f t="shared" si="2"/>
        <v>0</v>
      </c>
      <c r="AC18" s="7">
        <v>0</v>
      </c>
      <c r="AD18" s="7">
        <v>0</v>
      </c>
      <c r="AE18" s="7">
        <v>0</v>
      </c>
      <c r="AF18" s="7">
        <f t="shared" si="3"/>
        <v>0</v>
      </c>
      <c r="AG18" s="7">
        <v>106000</v>
      </c>
      <c r="AH18" s="5">
        <f t="shared" si="4"/>
        <v>106000</v>
      </c>
      <c r="AI18" s="5">
        <v>0</v>
      </c>
      <c r="AJ18" s="5">
        <v>0</v>
      </c>
      <c r="AK18" s="5">
        <v>0</v>
      </c>
      <c r="AL18" s="5" t="s">
        <v>36</v>
      </c>
      <c r="AM18" s="5" t="s">
        <v>37</v>
      </c>
    </row>
    <row r="19" spans="1:39" s="9" customFormat="1" ht="26.25" outlineLevel="1" collapsed="1">
      <c r="A19"/>
      <c r="B19" s="5" t="s">
        <v>347</v>
      </c>
      <c r="C19" s="19" t="s">
        <v>307</v>
      </c>
      <c r="D19" s="5"/>
      <c r="E19" s="11"/>
      <c r="F19" s="6" t="s">
        <v>293</v>
      </c>
      <c r="G19" s="6"/>
      <c r="H19" s="7">
        <f>SUBTOTAL(9,H18:H18)</f>
        <v>106000</v>
      </c>
      <c r="I19" s="7">
        <f>SUBTOTAL(9,I18:I18)</f>
        <v>106000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7">
        <f>SUBTOTAL(9,T18:T18)</f>
        <v>0</v>
      </c>
      <c r="U19" s="7"/>
      <c r="V19" s="7"/>
      <c r="W19" s="7"/>
      <c r="X19" s="7">
        <f>SUBTOTAL(9,X18:X18)</f>
        <v>106000</v>
      </c>
      <c r="Y19" s="7"/>
      <c r="Z19" s="7"/>
      <c r="AA19" s="7"/>
      <c r="AB19" s="7">
        <f>SUBTOTAL(9,AB18:AB18)</f>
        <v>0</v>
      </c>
      <c r="AC19" s="7"/>
      <c r="AD19" s="7"/>
      <c r="AE19" s="7"/>
      <c r="AF19" s="7">
        <f>SUBTOTAL(9,AF18:AF18)</f>
        <v>0</v>
      </c>
      <c r="AG19" s="7"/>
      <c r="AH19" s="5">
        <f>SUBTOTAL(9,AH18:AH18)</f>
        <v>106000</v>
      </c>
      <c r="AI19" s="5"/>
      <c r="AJ19" s="5"/>
      <c r="AK19" s="5"/>
      <c r="AL19" s="5"/>
      <c r="AM19" s="5">
        <f>SUBTOTAL(9,AM18:AM18)</f>
        <v>0</v>
      </c>
    </row>
    <row r="20" spans="1:39" s="9" customFormat="1" ht="192" hidden="1" outlineLevel="2">
      <c r="A20"/>
      <c r="B20" s="5" t="s">
        <v>47</v>
      </c>
      <c r="C20" s="5" t="s">
        <v>48</v>
      </c>
      <c r="D20" s="5" t="s">
        <v>254</v>
      </c>
      <c r="E20" s="11" t="s">
        <v>263</v>
      </c>
      <c r="F20" s="6" t="s">
        <v>283</v>
      </c>
      <c r="G20" s="6" t="s">
        <v>49</v>
      </c>
      <c r="H20" s="7">
        <v>55000</v>
      </c>
      <c r="I20" s="7">
        <v>55000</v>
      </c>
      <c r="J20" s="5">
        <v>137497</v>
      </c>
      <c r="K20" s="5">
        <v>5</v>
      </c>
      <c r="L20" s="5" t="s">
        <v>32</v>
      </c>
      <c r="M20" s="5" t="s">
        <v>33</v>
      </c>
      <c r="N20" s="5" t="s">
        <v>34</v>
      </c>
      <c r="O20" s="5" t="s">
        <v>35</v>
      </c>
      <c r="P20" s="5">
        <v>0</v>
      </c>
      <c r="Q20" s="5">
        <v>0</v>
      </c>
      <c r="R20" s="5">
        <v>0</v>
      </c>
      <c r="S20" s="5">
        <v>0</v>
      </c>
      <c r="T20" s="7">
        <f t="shared" si="0"/>
        <v>0</v>
      </c>
      <c r="U20" s="7">
        <v>0</v>
      </c>
      <c r="V20" s="7">
        <v>55000</v>
      </c>
      <c r="W20" s="7">
        <v>0</v>
      </c>
      <c r="X20" s="7">
        <f t="shared" si="1"/>
        <v>55000</v>
      </c>
      <c r="Y20" s="7">
        <v>0</v>
      </c>
      <c r="Z20" s="7">
        <v>0</v>
      </c>
      <c r="AA20" s="7">
        <v>0</v>
      </c>
      <c r="AB20" s="7">
        <f t="shared" si="2"/>
        <v>0</v>
      </c>
      <c r="AC20" s="7">
        <v>0</v>
      </c>
      <c r="AD20" s="7">
        <v>0</v>
      </c>
      <c r="AE20" s="7">
        <v>0</v>
      </c>
      <c r="AF20" s="7">
        <f t="shared" si="3"/>
        <v>0</v>
      </c>
      <c r="AG20" s="7">
        <v>55000</v>
      </c>
      <c r="AH20" s="5">
        <f t="shared" si="4"/>
        <v>55000</v>
      </c>
      <c r="AI20" s="5">
        <v>0</v>
      </c>
      <c r="AJ20" s="5">
        <v>0</v>
      </c>
      <c r="AK20" s="5">
        <v>0</v>
      </c>
      <c r="AL20" s="5" t="s">
        <v>36</v>
      </c>
      <c r="AM20" s="5" t="s">
        <v>37</v>
      </c>
    </row>
    <row r="21" spans="1:39" s="9" customFormat="1" ht="230.25" hidden="1" outlineLevel="2">
      <c r="A21"/>
      <c r="B21" s="5" t="s">
        <v>47</v>
      </c>
      <c r="C21" s="5" t="s">
        <v>48</v>
      </c>
      <c r="D21" s="5" t="s">
        <v>254</v>
      </c>
      <c r="E21" s="11" t="s">
        <v>263</v>
      </c>
      <c r="F21" s="6" t="s">
        <v>283</v>
      </c>
      <c r="G21" s="6" t="s">
        <v>50</v>
      </c>
      <c r="H21" s="7">
        <v>75000</v>
      </c>
      <c r="I21" s="7">
        <v>75000</v>
      </c>
      <c r="J21" s="5">
        <v>137501</v>
      </c>
      <c r="K21" s="5">
        <v>5</v>
      </c>
      <c r="L21" s="5" t="s">
        <v>32</v>
      </c>
      <c r="M21" s="5" t="s">
        <v>33</v>
      </c>
      <c r="N21" s="5" t="s">
        <v>34</v>
      </c>
      <c r="O21" s="5" t="s">
        <v>35</v>
      </c>
      <c r="P21" s="5">
        <v>0</v>
      </c>
      <c r="Q21" s="5">
        <v>0</v>
      </c>
      <c r="R21" s="5">
        <v>0</v>
      </c>
      <c r="S21" s="5">
        <v>0</v>
      </c>
      <c r="T21" s="7">
        <f t="shared" si="0"/>
        <v>0</v>
      </c>
      <c r="U21" s="7">
        <v>0</v>
      </c>
      <c r="V21" s="7">
        <v>75000</v>
      </c>
      <c r="W21" s="7">
        <v>0</v>
      </c>
      <c r="X21" s="7">
        <f t="shared" si="1"/>
        <v>75000</v>
      </c>
      <c r="Y21" s="7">
        <v>0</v>
      </c>
      <c r="Z21" s="7">
        <v>0</v>
      </c>
      <c r="AA21" s="7">
        <v>0</v>
      </c>
      <c r="AB21" s="7">
        <f t="shared" si="2"/>
        <v>0</v>
      </c>
      <c r="AC21" s="7">
        <v>0</v>
      </c>
      <c r="AD21" s="7">
        <v>0</v>
      </c>
      <c r="AE21" s="7">
        <v>0</v>
      </c>
      <c r="AF21" s="7">
        <f t="shared" si="3"/>
        <v>0</v>
      </c>
      <c r="AG21" s="7">
        <v>75000</v>
      </c>
      <c r="AH21" s="5">
        <f t="shared" si="4"/>
        <v>75000</v>
      </c>
      <c r="AI21" s="5">
        <v>0</v>
      </c>
      <c r="AJ21" s="5">
        <v>0</v>
      </c>
      <c r="AK21" s="5">
        <v>0</v>
      </c>
      <c r="AL21" s="5" t="s">
        <v>36</v>
      </c>
      <c r="AM21" s="5" t="s">
        <v>37</v>
      </c>
    </row>
    <row r="22" spans="1:39" s="9" customFormat="1" ht="26.25" outlineLevel="1" collapsed="1">
      <c r="A22"/>
      <c r="B22" s="5" t="s">
        <v>348</v>
      </c>
      <c r="C22" s="19" t="s">
        <v>308</v>
      </c>
      <c r="D22" s="5"/>
      <c r="E22" s="11"/>
      <c r="F22" s="6" t="s">
        <v>283</v>
      </c>
      <c r="G22" s="6"/>
      <c r="H22" s="7">
        <f>SUBTOTAL(9,H20:H21)</f>
        <v>130000</v>
      </c>
      <c r="I22" s="7">
        <f>SUBTOTAL(9,I20:I21)</f>
        <v>130000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7">
        <f>SUBTOTAL(9,T20:T21)</f>
        <v>0</v>
      </c>
      <c r="U22" s="7"/>
      <c r="V22" s="7"/>
      <c r="W22" s="7"/>
      <c r="X22" s="7">
        <f>SUBTOTAL(9,X20:X21)</f>
        <v>130000</v>
      </c>
      <c r="Y22" s="7"/>
      <c r="Z22" s="7"/>
      <c r="AA22" s="7"/>
      <c r="AB22" s="7">
        <f>SUBTOTAL(9,AB20:AB21)</f>
        <v>0</v>
      </c>
      <c r="AC22" s="7"/>
      <c r="AD22" s="7"/>
      <c r="AE22" s="7"/>
      <c r="AF22" s="7">
        <f>SUBTOTAL(9,AF20:AF21)</f>
        <v>0</v>
      </c>
      <c r="AG22" s="7"/>
      <c r="AH22" s="5">
        <f>SUBTOTAL(9,AH20:AH21)</f>
        <v>130000</v>
      </c>
      <c r="AI22" s="5"/>
      <c r="AJ22" s="5"/>
      <c r="AK22" s="5"/>
      <c r="AL22" s="5"/>
      <c r="AM22" s="5">
        <f>SUBTOTAL(9,AM20:AM21)</f>
        <v>0</v>
      </c>
    </row>
    <row r="23" spans="1:39" s="9" customFormat="1" ht="409.5" hidden="1" outlineLevel="2">
      <c r="A23"/>
      <c r="B23" s="5" t="s">
        <v>51</v>
      </c>
      <c r="C23" s="5" t="s">
        <v>52</v>
      </c>
      <c r="D23" s="5" t="s">
        <v>254</v>
      </c>
      <c r="E23" s="11" t="s">
        <v>263</v>
      </c>
      <c r="F23" s="6" t="s">
        <v>294</v>
      </c>
      <c r="G23" s="6" t="s">
        <v>53</v>
      </c>
      <c r="H23" s="7">
        <v>95000</v>
      </c>
      <c r="I23" s="8">
        <v>95000</v>
      </c>
      <c r="J23" s="5">
        <v>145254</v>
      </c>
      <c r="K23" s="5">
        <v>12</v>
      </c>
      <c r="L23" s="5" t="s">
        <v>32</v>
      </c>
      <c r="M23" s="5" t="s">
        <v>33</v>
      </c>
      <c r="N23" s="5" t="s">
        <v>34</v>
      </c>
      <c r="O23" s="5" t="s">
        <v>35</v>
      </c>
      <c r="P23" s="5">
        <v>0</v>
      </c>
      <c r="Q23" s="5">
        <v>0</v>
      </c>
      <c r="R23" s="5">
        <v>0</v>
      </c>
      <c r="S23" s="5">
        <v>0</v>
      </c>
      <c r="T23" s="7">
        <f t="shared" si="0"/>
        <v>0</v>
      </c>
      <c r="U23" s="7">
        <v>95000</v>
      </c>
      <c r="V23" s="7">
        <v>0</v>
      </c>
      <c r="W23" s="7">
        <v>0</v>
      </c>
      <c r="X23" s="7">
        <f t="shared" si="1"/>
        <v>95000</v>
      </c>
      <c r="Y23" s="7">
        <v>0</v>
      </c>
      <c r="Z23" s="7">
        <v>0</v>
      </c>
      <c r="AA23" s="7">
        <v>0</v>
      </c>
      <c r="AB23" s="7">
        <f t="shared" si="2"/>
        <v>0</v>
      </c>
      <c r="AC23" s="7">
        <v>0</v>
      </c>
      <c r="AD23" s="7">
        <v>0</v>
      </c>
      <c r="AE23" s="7">
        <v>0</v>
      </c>
      <c r="AF23" s="7">
        <f t="shared" si="3"/>
        <v>0</v>
      </c>
      <c r="AG23" s="7">
        <v>95000</v>
      </c>
      <c r="AH23" s="5">
        <f t="shared" si="4"/>
        <v>95000</v>
      </c>
      <c r="AI23" s="5">
        <v>0</v>
      </c>
      <c r="AJ23" s="5">
        <v>0</v>
      </c>
      <c r="AK23" s="5">
        <v>0</v>
      </c>
      <c r="AL23" s="5" t="s">
        <v>36</v>
      </c>
      <c r="AM23" s="5" t="s">
        <v>37</v>
      </c>
    </row>
    <row r="24" spans="1:39" s="9" customFormat="1" ht="26.25" outlineLevel="1" collapsed="1">
      <c r="A24"/>
      <c r="B24" s="5" t="s">
        <v>349</v>
      </c>
      <c r="C24" s="19" t="s">
        <v>309</v>
      </c>
      <c r="D24" s="5"/>
      <c r="E24" s="11"/>
      <c r="F24" s="6" t="s">
        <v>294</v>
      </c>
      <c r="G24" s="6"/>
      <c r="H24" s="7">
        <f>SUBTOTAL(9,H23:H23)</f>
        <v>95000</v>
      </c>
      <c r="I24" s="8">
        <f>SUBTOTAL(9,I23:I23)</f>
        <v>95000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7">
        <f>SUBTOTAL(9,T23:T23)</f>
        <v>0</v>
      </c>
      <c r="U24" s="7"/>
      <c r="V24" s="7"/>
      <c r="W24" s="7"/>
      <c r="X24" s="7">
        <f>SUBTOTAL(9,X23:X23)</f>
        <v>95000</v>
      </c>
      <c r="Y24" s="7"/>
      <c r="Z24" s="7"/>
      <c r="AA24" s="7"/>
      <c r="AB24" s="7">
        <f>SUBTOTAL(9,AB23:AB23)</f>
        <v>0</v>
      </c>
      <c r="AC24" s="7"/>
      <c r="AD24" s="7"/>
      <c r="AE24" s="7"/>
      <c r="AF24" s="7">
        <f>SUBTOTAL(9,AF23:AF23)</f>
        <v>0</v>
      </c>
      <c r="AG24" s="7"/>
      <c r="AH24" s="5">
        <f>SUBTOTAL(9,AH23:AH23)</f>
        <v>95000</v>
      </c>
      <c r="AI24" s="5"/>
      <c r="AJ24" s="5"/>
      <c r="AK24" s="5"/>
      <c r="AL24" s="5"/>
      <c r="AM24" s="5">
        <f>SUBTOTAL(9,AM23:AM23)</f>
        <v>0</v>
      </c>
    </row>
    <row r="25" spans="1:39" s="9" customFormat="1" ht="409.5" hidden="1" outlineLevel="2">
      <c r="A25"/>
      <c r="B25" s="5" t="s">
        <v>54</v>
      </c>
      <c r="C25" s="5" t="s">
        <v>55</v>
      </c>
      <c r="D25" s="5" t="s">
        <v>254</v>
      </c>
      <c r="E25" s="11" t="s">
        <v>263</v>
      </c>
      <c r="F25" s="6" t="s">
        <v>291</v>
      </c>
      <c r="G25" s="6" t="s">
        <v>56</v>
      </c>
      <c r="H25" s="7">
        <v>70963</v>
      </c>
      <c r="I25" s="7">
        <v>70963</v>
      </c>
      <c r="J25" s="5">
        <v>137610</v>
      </c>
      <c r="K25" s="5">
        <v>8</v>
      </c>
      <c r="L25" s="5" t="s">
        <v>32</v>
      </c>
      <c r="M25" s="5" t="s">
        <v>33</v>
      </c>
      <c r="N25" s="5" t="s">
        <v>57</v>
      </c>
      <c r="O25" s="5" t="s">
        <v>58</v>
      </c>
      <c r="P25" s="5">
        <v>0</v>
      </c>
      <c r="Q25" s="5">
        <v>0</v>
      </c>
      <c r="R25" s="5">
        <v>0</v>
      </c>
      <c r="S25" s="5">
        <v>0</v>
      </c>
      <c r="T25" s="7">
        <f t="shared" si="0"/>
        <v>0</v>
      </c>
      <c r="U25" s="7">
        <v>70963</v>
      </c>
      <c r="V25" s="7">
        <v>0</v>
      </c>
      <c r="W25" s="7">
        <v>0</v>
      </c>
      <c r="X25" s="7">
        <f t="shared" si="1"/>
        <v>70963</v>
      </c>
      <c r="Y25" s="7">
        <v>0</v>
      </c>
      <c r="Z25" s="7">
        <v>0</v>
      </c>
      <c r="AA25" s="7">
        <v>0</v>
      </c>
      <c r="AB25" s="7">
        <f t="shared" si="2"/>
        <v>0</v>
      </c>
      <c r="AC25" s="7">
        <v>0</v>
      </c>
      <c r="AD25" s="7">
        <v>0</v>
      </c>
      <c r="AE25" s="7">
        <v>0</v>
      </c>
      <c r="AF25" s="7">
        <f t="shared" si="3"/>
        <v>0</v>
      </c>
      <c r="AG25" s="7">
        <v>70963</v>
      </c>
      <c r="AH25" s="5">
        <f t="shared" si="4"/>
        <v>70963</v>
      </c>
      <c r="AI25" s="5">
        <v>0</v>
      </c>
      <c r="AJ25" s="5">
        <v>0</v>
      </c>
      <c r="AK25" s="5">
        <v>0</v>
      </c>
      <c r="AL25" s="5" t="s">
        <v>36</v>
      </c>
      <c r="AM25" s="5" t="s">
        <v>37</v>
      </c>
    </row>
    <row r="26" spans="1:39" s="9" customFormat="1" ht="26.25" hidden="1" outlineLevel="2">
      <c r="A26"/>
      <c r="B26" s="5" t="s">
        <v>54</v>
      </c>
      <c r="C26" s="5" t="s">
        <v>55</v>
      </c>
      <c r="D26" s="5" t="s">
        <v>254</v>
      </c>
      <c r="E26" s="11" t="s">
        <v>263</v>
      </c>
      <c r="F26" s="6" t="s">
        <v>291</v>
      </c>
      <c r="G26" s="6" t="s">
        <v>59</v>
      </c>
      <c r="H26" s="7">
        <v>33900</v>
      </c>
      <c r="I26" s="7">
        <v>33900</v>
      </c>
      <c r="J26" s="5">
        <v>137614</v>
      </c>
      <c r="K26" s="5">
        <v>8</v>
      </c>
      <c r="L26" s="5" t="s">
        <v>32</v>
      </c>
      <c r="M26" s="5" t="s">
        <v>33</v>
      </c>
      <c r="N26" s="5" t="s">
        <v>34</v>
      </c>
      <c r="O26" s="5" t="s">
        <v>35</v>
      </c>
      <c r="P26" s="5">
        <v>0</v>
      </c>
      <c r="Q26" s="5">
        <v>0</v>
      </c>
      <c r="R26" s="5">
        <v>0</v>
      </c>
      <c r="S26" s="5">
        <v>0</v>
      </c>
      <c r="T26" s="7">
        <f t="shared" si="0"/>
        <v>0</v>
      </c>
      <c r="U26" s="7">
        <v>0</v>
      </c>
      <c r="V26" s="7">
        <v>0</v>
      </c>
      <c r="W26" s="7">
        <v>0</v>
      </c>
      <c r="X26" s="7">
        <f t="shared" si="1"/>
        <v>0</v>
      </c>
      <c r="Y26" s="7">
        <v>0</v>
      </c>
      <c r="Z26" s="7">
        <v>33900</v>
      </c>
      <c r="AA26" s="7">
        <v>0</v>
      </c>
      <c r="AB26" s="7">
        <f t="shared" si="2"/>
        <v>33900</v>
      </c>
      <c r="AC26" s="7">
        <v>0</v>
      </c>
      <c r="AD26" s="7">
        <v>0</v>
      </c>
      <c r="AE26" s="7">
        <v>0</v>
      </c>
      <c r="AF26" s="7">
        <f t="shared" si="3"/>
        <v>0</v>
      </c>
      <c r="AG26" s="7">
        <v>33900</v>
      </c>
      <c r="AH26" s="5">
        <f t="shared" si="4"/>
        <v>33900</v>
      </c>
      <c r="AI26" s="5">
        <v>0</v>
      </c>
      <c r="AJ26" s="5">
        <v>0</v>
      </c>
      <c r="AK26" s="5">
        <v>0</v>
      </c>
      <c r="AL26" s="5" t="s">
        <v>36</v>
      </c>
      <c r="AM26" s="5" t="s">
        <v>37</v>
      </c>
    </row>
    <row r="27" spans="1:39" s="9" customFormat="1" ht="396" hidden="1" outlineLevel="2">
      <c r="A27"/>
      <c r="B27" s="5" t="s">
        <v>54</v>
      </c>
      <c r="C27" s="5" t="s">
        <v>55</v>
      </c>
      <c r="D27" s="5" t="s">
        <v>254</v>
      </c>
      <c r="E27" s="11" t="s">
        <v>263</v>
      </c>
      <c r="F27" s="6" t="s">
        <v>291</v>
      </c>
      <c r="G27" s="6" t="s">
        <v>60</v>
      </c>
      <c r="H27" s="7">
        <v>39960</v>
      </c>
      <c r="I27" s="7">
        <v>39960</v>
      </c>
      <c r="J27" s="5">
        <v>137624</v>
      </c>
      <c r="K27" s="5">
        <v>8</v>
      </c>
      <c r="L27" s="5" t="s">
        <v>32</v>
      </c>
      <c r="M27" s="5" t="s">
        <v>33</v>
      </c>
      <c r="N27" s="5" t="s">
        <v>34</v>
      </c>
      <c r="O27" s="5" t="s">
        <v>35</v>
      </c>
      <c r="P27" s="5">
        <v>0</v>
      </c>
      <c r="Q27" s="5">
        <v>0</v>
      </c>
      <c r="R27" s="5">
        <v>0</v>
      </c>
      <c r="S27" s="5">
        <v>0</v>
      </c>
      <c r="T27" s="7">
        <f t="shared" si="0"/>
        <v>0</v>
      </c>
      <c r="U27" s="7">
        <v>0</v>
      </c>
      <c r="V27" s="7">
        <v>0</v>
      </c>
      <c r="W27" s="7">
        <v>39960</v>
      </c>
      <c r="X27" s="7">
        <f t="shared" si="1"/>
        <v>39960</v>
      </c>
      <c r="Y27" s="7">
        <v>0</v>
      </c>
      <c r="Z27" s="7">
        <v>0</v>
      </c>
      <c r="AA27" s="7">
        <v>0</v>
      </c>
      <c r="AB27" s="7">
        <f t="shared" si="2"/>
        <v>0</v>
      </c>
      <c r="AC27" s="7">
        <v>0</v>
      </c>
      <c r="AD27" s="7">
        <v>0</v>
      </c>
      <c r="AE27" s="7">
        <v>0</v>
      </c>
      <c r="AF27" s="7">
        <f t="shared" si="3"/>
        <v>0</v>
      </c>
      <c r="AG27" s="7">
        <v>39960</v>
      </c>
      <c r="AH27" s="5">
        <f t="shared" si="4"/>
        <v>39960</v>
      </c>
      <c r="AI27" s="5">
        <v>0</v>
      </c>
      <c r="AJ27" s="5">
        <v>0</v>
      </c>
      <c r="AK27" s="5">
        <v>0</v>
      </c>
      <c r="AL27" s="5" t="s">
        <v>36</v>
      </c>
      <c r="AM27" s="5" t="s">
        <v>37</v>
      </c>
    </row>
    <row r="28" spans="1:39" s="9" customFormat="1" ht="217.5" hidden="1" outlineLevel="2">
      <c r="A28"/>
      <c r="B28" s="5" t="s">
        <v>54</v>
      </c>
      <c r="C28" s="5" t="s">
        <v>55</v>
      </c>
      <c r="D28" s="5" t="s">
        <v>254</v>
      </c>
      <c r="E28" s="11" t="s">
        <v>263</v>
      </c>
      <c r="F28" s="6" t="s">
        <v>291</v>
      </c>
      <c r="G28" s="6" t="s">
        <v>61</v>
      </c>
      <c r="H28" s="7">
        <v>24964</v>
      </c>
      <c r="I28" s="7">
        <v>24964</v>
      </c>
      <c r="J28" s="5">
        <v>137627</v>
      </c>
      <c r="K28" s="5">
        <v>8</v>
      </c>
      <c r="L28" s="5" t="s">
        <v>32</v>
      </c>
      <c r="M28" s="5" t="s">
        <v>33</v>
      </c>
      <c r="N28" s="5" t="s">
        <v>57</v>
      </c>
      <c r="O28" s="5" t="s">
        <v>62</v>
      </c>
      <c r="P28" s="5">
        <v>0</v>
      </c>
      <c r="Q28" s="5">
        <v>0</v>
      </c>
      <c r="R28" s="5">
        <v>0</v>
      </c>
      <c r="S28" s="5">
        <v>0</v>
      </c>
      <c r="T28" s="7">
        <f t="shared" si="0"/>
        <v>0</v>
      </c>
      <c r="U28" s="7">
        <v>24964</v>
      </c>
      <c r="V28" s="7">
        <v>0</v>
      </c>
      <c r="W28" s="7">
        <v>0</v>
      </c>
      <c r="X28" s="7">
        <f t="shared" si="1"/>
        <v>24964</v>
      </c>
      <c r="Y28" s="7">
        <v>0</v>
      </c>
      <c r="Z28" s="7">
        <v>0</v>
      </c>
      <c r="AA28" s="7">
        <v>0</v>
      </c>
      <c r="AB28" s="7">
        <f t="shared" si="2"/>
        <v>0</v>
      </c>
      <c r="AC28" s="7">
        <v>0</v>
      </c>
      <c r="AD28" s="7">
        <v>0</v>
      </c>
      <c r="AE28" s="7">
        <v>0</v>
      </c>
      <c r="AF28" s="7">
        <f t="shared" si="3"/>
        <v>0</v>
      </c>
      <c r="AG28" s="7">
        <v>24964</v>
      </c>
      <c r="AH28" s="5">
        <f t="shared" si="4"/>
        <v>24964</v>
      </c>
      <c r="AI28" s="5">
        <v>0</v>
      </c>
      <c r="AJ28" s="5">
        <v>0</v>
      </c>
      <c r="AK28" s="5">
        <v>0</v>
      </c>
      <c r="AL28" s="5" t="s">
        <v>36</v>
      </c>
      <c r="AM28" s="5" t="s">
        <v>37</v>
      </c>
    </row>
    <row r="29" spans="1:39" s="9" customFormat="1" ht="26.25" outlineLevel="1" collapsed="1">
      <c r="A29"/>
      <c r="B29" s="5" t="s">
        <v>352</v>
      </c>
      <c r="C29" s="19" t="s">
        <v>310</v>
      </c>
      <c r="D29" s="5"/>
      <c r="E29" s="11"/>
      <c r="F29" s="6" t="s">
        <v>291</v>
      </c>
      <c r="G29" s="6"/>
      <c r="H29" s="7">
        <f>SUBTOTAL(9,H25:H28)</f>
        <v>169787</v>
      </c>
      <c r="I29" s="7">
        <f>SUBTOTAL(9,I25:I28)</f>
        <v>169787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7">
        <f>SUBTOTAL(9,T25:T28)</f>
        <v>0</v>
      </c>
      <c r="U29" s="7"/>
      <c r="V29" s="7"/>
      <c r="W29" s="7"/>
      <c r="X29" s="7">
        <f>SUBTOTAL(9,X25:X28)</f>
        <v>135887</v>
      </c>
      <c r="Y29" s="7"/>
      <c r="Z29" s="7"/>
      <c r="AA29" s="7"/>
      <c r="AB29" s="7">
        <f>SUBTOTAL(9,AB25:AB28)</f>
        <v>33900</v>
      </c>
      <c r="AC29" s="7"/>
      <c r="AD29" s="7"/>
      <c r="AE29" s="7"/>
      <c r="AF29" s="7">
        <f>SUBTOTAL(9,AF25:AF28)</f>
        <v>0</v>
      </c>
      <c r="AG29" s="7"/>
      <c r="AH29" s="5">
        <f>SUBTOTAL(9,AH25:AH28)</f>
        <v>169787</v>
      </c>
      <c r="AI29" s="5"/>
      <c r="AJ29" s="5"/>
      <c r="AK29" s="5"/>
      <c r="AL29" s="5"/>
      <c r="AM29" s="5">
        <f>SUBTOTAL(9,AM25:AM28)</f>
        <v>0</v>
      </c>
    </row>
    <row r="30" spans="1:39" s="9" customFormat="1" ht="204.75" hidden="1" outlineLevel="2">
      <c r="A30"/>
      <c r="B30" s="5" t="s">
        <v>63</v>
      </c>
      <c r="C30" s="5" t="s">
        <v>64</v>
      </c>
      <c r="D30" s="5" t="s">
        <v>254</v>
      </c>
      <c r="E30" s="11" t="s">
        <v>263</v>
      </c>
      <c r="F30" s="6" t="s">
        <v>285</v>
      </c>
      <c r="G30" s="6" t="s">
        <v>65</v>
      </c>
      <c r="H30" s="7">
        <v>28000</v>
      </c>
      <c r="I30" s="8">
        <v>28000</v>
      </c>
      <c r="J30" s="5">
        <v>126944</v>
      </c>
      <c r="K30" s="5">
        <v>6</v>
      </c>
      <c r="L30" s="5" t="s">
        <v>32</v>
      </c>
      <c r="M30" s="5" t="s">
        <v>33</v>
      </c>
      <c r="N30" s="5" t="s">
        <v>34</v>
      </c>
      <c r="O30" s="5" t="s">
        <v>35</v>
      </c>
      <c r="P30" s="5">
        <v>0</v>
      </c>
      <c r="Q30" s="5">
        <v>0</v>
      </c>
      <c r="R30" s="5">
        <v>0</v>
      </c>
      <c r="S30" s="5">
        <v>0</v>
      </c>
      <c r="T30" s="7">
        <f t="shared" si="0"/>
        <v>0</v>
      </c>
      <c r="U30" s="7">
        <v>7000</v>
      </c>
      <c r="V30" s="7">
        <v>7000</v>
      </c>
      <c r="W30" s="7">
        <v>7000</v>
      </c>
      <c r="X30" s="7">
        <f t="shared" si="1"/>
        <v>21000</v>
      </c>
      <c r="Y30" s="7">
        <v>7000</v>
      </c>
      <c r="Z30" s="7">
        <v>0</v>
      </c>
      <c r="AA30" s="7">
        <v>0</v>
      </c>
      <c r="AB30" s="7">
        <f t="shared" si="2"/>
        <v>7000</v>
      </c>
      <c r="AC30" s="7">
        <v>0</v>
      </c>
      <c r="AD30" s="7">
        <v>0</v>
      </c>
      <c r="AE30" s="7">
        <v>0</v>
      </c>
      <c r="AF30" s="7">
        <f t="shared" si="3"/>
        <v>0</v>
      </c>
      <c r="AG30" s="7">
        <v>28000</v>
      </c>
      <c r="AH30" s="5">
        <f t="shared" si="4"/>
        <v>28000</v>
      </c>
      <c r="AI30" s="5">
        <v>0</v>
      </c>
      <c r="AJ30" s="5">
        <v>0</v>
      </c>
      <c r="AK30" s="5">
        <v>0</v>
      </c>
      <c r="AL30" s="5"/>
      <c r="AM30" s="5" t="s">
        <v>37</v>
      </c>
    </row>
    <row r="31" spans="1:39" s="9" customFormat="1" ht="26.25" outlineLevel="1" collapsed="1">
      <c r="A31"/>
      <c r="B31" s="5" t="s">
        <v>350</v>
      </c>
      <c r="C31" s="19" t="s">
        <v>311</v>
      </c>
      <c r="D31" s="5"/>
      <c r="E31" s="11"/>
      <c r="F31" s="6" t="s">
        <v>285</v>
      </c>
      <c r="G31" s="6"/>
      <c r="H31" s="7">
        <f>SUBTOTAL(9,H30:H30)</f>
        <v>28000</v>
      </c>
      <c r="I31" s="8">
        <f>SUBTOTAL(9,I30:I30)</f>
        <v>28000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7">
        <f>SUBTOTAL(9,T30:T30)</f>
        <v>0</v>
      </c>
      <c r="U31" s="7"/>
      <c r="V31" s="7"/>
      <c r="W31" s="7"/>
      <c r="X31" s="7">
        <f>SUBTOTAL(9,X30:X30)</f>
        <v>21000</v>
      </c>
      <c r="Y31" s="7"/>
      <c r="Z31" s="7"/>
      <c r="AA31" s="7"/>
      <c r="AB31" s="7">
        <f>SUBTOTAL(9,AB30:AB30)</f>
        <v>7000</v>
      </c>
      <c r="AC31" s="7"/>
      <c r="AD31" s="7"/>
      <c r="AE31" s="7"/>
      <c r="AF31" s="7">
        <f>SUBTOTAL(9,AF30:AF30)</f>
        <v>0</v>
      </c>
      <c r="AG31" s="7"/>
      <c r="AH31" s="5">
        <f>SUBTOTAL(9,AH30:AH30)</f>
        <v>28000</v>
      </c>
      <c r="AI31" s="5"/>
      <c r="AJ31" s="5"/>
      <c r="AK31" s="5"/>
      <c r="AL31" s="5"/>
      <c r="AM31" s="5">
        <f>SUBTOTAL(9,AM30:AM30)</f>
        <v>0</v>
      </c>
    </row>
    <row r="32" spans="1:39" s="17" customFormat="1" ht="26.25" hidden="1" outlineLevel="2">
      <c r="A32"/>
      <c r="B32" s="12"/>
      <c r="C32" s="12" t="s">
        <v>67</v>
      </c>
      <c r="D32" s="12" t="s">
        <v>254</v>
      </c>
      <c r="E32" s="13" t="s">
        <v>263</v>
      </c>
      <c r="F32" s="14" t="s">
        <v>277</v>
      </c>
      <c r="G32" s="14"/>
      <c r="H32" s="15"/>
      <c r="I32" s="16">
        <v>533447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>
        <f t="shared" si="0"/>
        <v>0</v>
      </c>
      <c r="U32" s="15"/>
      <c r="V32" s="15"/>
      <c r="W32" s="15"/>
      <c r="X32" s="7">
        <f t="shared" si="1"/>
        <v>0</v>
      </c>
      <c r="Y32" s="15"/>
      <c r="Z32" s="15"/>
      <c r="AA32" s="15"/>
      <c r="AB32" s="7">
        <f t="shared" si="2"/>
        <v>0</v>
      </c>
      <c r="AC32" s="15"/>
      <c r="AD32" s="15"/>
      <c r="AE32" s="15"/>
      <c r="AF32" s="7">
        <f t="shared" si="3"/>
        <v>0</v>
      </c>
      <c r="AG32" s="15"/>
      <c r="AH32" s="5">
        <f t="shared" si="4"/>
        <v>0</v>
      </c>
      <c r="AI32" s="12"/>
      <c r="AJ32" s="12"/>
      <c r="AK32" s="12"/>
      <c r="AL32" s="12"/>
      <c r="AM32" s="12"/>
    </row>
    <row r="33" spans="2:39" ht="255.75" hidden="1" outlineLevel="2">
      <c r="B33" s="2" t="s">
        <v>66</v>
      </c>
      <c r="C33" s="2" t="s">
        <v>67</v>
      </c>
      <c r="D33" s="2" t="s">
        <v>254</v>
      </c>
      <c r="E33" s="2"/>
      <c r="F33" s="1" t="s">
        <v>277</v>
      </c>
      <c r="G33" s="1" t="s">
        <v>68</v>
      </c>
      <c r="H33" s="3">
        <v>318573</v>
      </c>
      <c r="I33" s="4"/>
      <c r="J33" s="2">
        <v>134399</v>
      </c>
      <c r="K33" s="2">
        <v>3</v>
      </c>
      <c r="L33" s="2" t="s">
        <v>32</v>
      </c>
      <c r="M33" s="2" t="s">
        <v>33</v>
      </c>
      <c r="N33" s="2" t="s">
        <v>34</v>
      </c>
      <c r="O33" s="2" t="s">
        <v>35</v>
      </c>
      <c r="P33" s="2">
        <v>0</v>
      </c>
      <c r="Q33" s="2">
        <v>0</v>
      </c>
      <c r="R33" s="2">
        <v>0</v>
      </c>
      <c r="S33" s="2">
        <v>0</v>
      </c>
      <c r="T33" s="7">
        <f t="shared" si="0"/>
        <v>0</v>
      </c>
      <c r="U33" s="3">
        <v>69856</v>
      </c>
      <c r="V33" s="3">
        <v>69857</v>
      </c>
      <c r="W33" s="3">
        <v>69857</v>
      </c>
      <c r="X33" s="7">
        <f t="shared" si="1"/>
        <v>209570</v>
      </c>
      <c r="Y33" s="3">
        <v>109003</v>
      </c>
      <c r="Z33" s="3">
        <v>0</v>
      </c>
      <c r="AA33" s="3">
        <v>0</v>
      </c>
      <c r="AB33" s="7">
        <f t="shared" si="2"/>
        <v>109003</v>
      </c>
      <c r="AC33" s="3">
        <v>0</v>
      </c>
      <c r="AD33" s="3">
        <v>0</v>
      </c>
      <c r="AE33" s="3">
        <v>0</v>
      </c>
      <c r="AF33" s="7">
        <f t="shared" si="3"/>
        <v>0</v>
      </c>
      <c r="AG33" s="3">
        <v>318573</v>
      </c>
      <c r="AH33" s="5">
        <f t="shared" si="4"/>
        <v>318573</v>
      </c>
      <c r="AI33" s="2">
        <v>0</v>
      </c>
      <c r="AJ33" s="2">
        <v>0</v>
      </c>
      <c r="AK33" s="2">
        <v>0</v>
      </c>
      <c r="AL33" s="2" t="s">
        <v>36</v>
      </c>
      <c r="AM33" s="2" t="s">
        <v>37</v>
      </c>
    </row>
    <row r="34" spans="2:39" ht="306.75" hidden="1" outlineLevel="2">
      <c r="B34" s="2" t="s">
        <v>66</v>
      </c>
      <c r="C34" s="2" t="s">
        <v>67</v>
      </c>
      <c r="D34" s="2" t="s">
        <v>254</v>
      </c>
      <c r="E34" s="2"/>
      <c r="F34" s="1" t="s">
        <v>277</v>
      </c>
      <c r="G34" s="1" t="s">
        <v>69</v>
      </c>
      <c r="H34" s="3">
        <v>284487</v>
      </c>
      <c r="I34" s="4"/>
      <c r="J34" s="2">
        <v>134401</v>
      </c>
      <c r="K34" s="2">
        <v>3</v>
      </c>
      <c r="L34" s="2" t="s">
        <v>32</v>
      </c>
      <c r="M34" s="2" t="s">
        <v>33</v>
      </c>
      <c r="N34" s="2" t="s">
        <v>34</v>
      </c>
      <c r="O34" s="2" t="s">
        <v>35</v>
      </c>
      <c r="P34" s="2">
        <v>0</v>
      </c>
      <c r="Q34" s="2">
        <v>0</v>
      </c>
      <c r="R34" s="2">
        <v>0</v>
      </c>
      <c r="S34" s="2">
        <v>0</v>
      </c>
      <c r="T34" s="7">
        <f t="shared" si="0"/>
        <v>0</v>
      </c>
      <c r="U34" s="3">
        <v>45629</v>
      </c>
      <c r="V34" s="3">
        <v>55979</v>
      </c>
      <c r="W34" s="3">
        <v>50804</v>
      </c>
      <c r="X34" s="7">
        <f t="shared" si="1"/>
        <v>152412</v>
      </c>
      <c r="Y34" s="3">
        <v>81271</v>
      </c>
      <c r="Z34" s="3">
        <v>50804</v>
      </c>
      <c r="AA34" s="3">
        <v>0</v>
      </c>
      <c r="AB34" s="7">
        <f t="shared" si="2"/>
        <v>132075</v>
      </c>
      <c r="AC34" s="3">
        <v>0</v>
      </c>
      <c r="AD34" s="3">
        <v>0</v>
      </c>
      <c r="AE34" s="3">
        <v>0</v>
      </c>
      <c r="AF34" s="7">
        <f t="shared" si="3"/>
        <v>0</v>
      </c>
      <c r="AG34" s="3">
        <v>284487</v>
      </c>
      <c r="AH34" s="5">
        <f t="shared" si="4"/>
        <v>284487</v>
      </c>
      <c r="AI34" s="2">
        <v>0</v>
      </c>
      <c r="AJ34" s="2">
        <v>0</v>
      </c>
      <c r="AK34" s="2">
        <v>0</v>
      </c>
      <c r="AL34" s="2" t="s">
        <v>36</v>
      </c>
      <c r="AM34" s="2" t="s">
        <v>37</v>
      </c>
    </row>
    <row r="35" spans="2:39" ht="26.25" outlineLevel="1" collapsed="1">
      <c r="B35" s="2" t="s">
        <v>351</v>
      </c>
      <c r="C35" s="20" t="s">
        <v>312</v>
      </c>
      <c r="D35" s="2"/>
      <c r="E35" s="2"/>
      <c r="F35" s="1" t="s">
        <v>277</v>
      </c>
      <c r="G35" s="1"/>
      <c r="H35" s="3">
        <f>SUBTOTAL(9,H32:H34)</f>
        <v>603060</v>
      </c>
      <c r="I35" s="4">
        <f>SUBTOTAL(9,I32:I34)</f>
        <v>533447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7">
        <f>SUBTOTAL(9,T32:T34)</f>
        <v>0</v>
      </c>
      <c r="U35" s="3"/>
      <c r="V35" s="3"/>
      <c r="W35" s="3"/>
      <c r="X35" s="7">
        <f>SUBTOTAL(9,X32:X34)</f>
        <v>361982</v>
      </c>
      <c r="Y35" s="3"/>
      <c r="Z35" s="3"/>
      <c r="AA35" s="3"/>
      <c r="AB35" s="7">
        <f>SUBTOTAL(9,AB32:AB34)</f>
        <v>241078</v>
      </c>
      <c r="AC35" s="3"/>
      <c r="AD35" s="3"/>
      <c r="AE35" s="3"/>
      <c r="AF35" s="7">
        <f>SUBTOTAL(9,AF32:AF34)</f>
        <v>0</v>
      </c>
      <c r="AG35" s="3"/>
      <c r="AH35" s="5">
        <f>SUBTOTAL(9,AH32:AH34)</f>
        <v>603060</v>
      </c>
      <c r="AI35" s="2"/>
      <c r="AJ35" s="2"/>
      <c r="AK35" s="2"/>
      <c r="AL35" s="2"/>
      <c r="AM35" s="2">
        <f>SUBTOTAL(9,AM32:AM34)</f>
        <v>0</v>
      </c>
    </row>
    <row r="36" spans="1:39" s="9" customFormat="1" ht="281.25" hidden="1" outlineLevel="2">
      <c r="A36"/>
      <c r="B36" s="5" t="s">
        <v>47</v>
      </c>
      <c r="C36" s="5" t="s">
        <v>70</v>
      </c>
      <c r="D36" s="5" t="s">
        <v>254</v>
      </c>
      <c r="E36" s="11" t="s">
        <v>263</v>
      </c>
      <c r="F36" s="6" t="s">
        <v>282</v>
      </c>
      <c r="G36" s="6" t="s">
        <v>71</v>
      </c>
      <c r="H36" s="7">
        <v>50000</v>
      </c>
      <c r="I36" s="7">
        <v>50000</v>
      </c>
      <c r="J36" s="5">
        <v>126774</v>
      </c>
      <c r="K36" s="5">
        <v>5</v>
      </c>
      <c r="L36" s="5" t="s">
        <v>32</v>
      </c>
      <c r="M36" s="5" t="s">
        <v>33</v>
      </c>
      <c r="N36" s="5" t="s">
        <v>34</v>
      </c>
      <c r="O36" s="5" t="s">
        <v>35</v>
      </c>
      <c r="P36" s="5">
        <v>0</v>
      </c>
      <c r="Q36" s="5">
        <v>0</v>
      </c>
      <c r="R36" s="5">
        <v>0</v>
      </c>
      <c r="S36" s="5">
        <v>0</v>
      </c>
      <c r="T36" s="7">
        <f t="shared" si="0"/>
        <v>0</v>
      </c>
      <c r="U36" s="7">
        <v>0</v>
      </c>
      <c r="V36" s="7">
        <v>50000</v>
      </c>
      <c r="W36" s="7">
        <v>0</v>
      </c>
      <c r="X36" s="7">
        <f t="shared" si="1"/>
        <v>50000</v>
      </c>
      <c r="Y36" s="7">
        <v>0</v>
      </c>
      <c r="Z36" s="7">
        <v>0</v>
      </c>
      <c r="AA36" s="7">
        <v>0</v>
      </c>
      <c r="AB36" s="7">
        <f t="shared" si="2"/>
        <v>0</v>
      </c>
      <c r="AC36" s="7">
        <v>0</v>
      </c>
      <c r="AD36" s="7">
        <v>0</v>
      </c>
      <c r="AE36" s="7">
        <v>0</v>
      </c>
      <c r="AF36" s="7">
        <f t="shared" si="3"/>
        <v>0</v>
      </c>
      <c r="AG36" s="7">
        <v>50000</v>
      </c>
      <c r="AH36" s="5">
        <f t="shared" si="4"/>
        <v>50000</v>
      </c>
      <c r="AI36" s="5">
        <v>0</v>
      </c>
      <c r="AJ36" s="5">
        <v>0</v>
      </c>
      <c r="AK36" s="5">
        <v>0</v>
      </c>
      <c r="AL36" s="5" t="s">
        <v>36</v>
      </c>
      <c r="AM36" s="5" t="s">
        <v>37</v>
      </c>
    </row>
    <row r="37" spans="1:39" s="9" customFormat="1" ht="243" hidden="1" outlineLevel="2">
      <c r="A37"/>
      <c r="B37" s="5" t="s">
        <v>47</v>
      </c>
      <c r="C37" s="5" t="s">
        <v>70</v>
      </c>
      <c r="D37" s="5" t="s">
        <v>254</v>
      </c>
      <c r="E37" s="11" t="s">
        <v>263</v>
      </c>
      <c r="F37" s="6" t="s">
        <v>282</v>
      </c>
      <c r="G37" s="6" t="s">
        <v>72</v>
      </c>
      <c r="H37" s="7">
        <v>50000</v>
      </c>
      <c r="I37" s="7">
        <v>50000</v>
      </c>
      <c r="J37" s="5">
        <v>126777</v>
      </c>
      <c r="K37" s="5">
        <v>5</v>
      </c>
      <c r="L37" s="5" t="s">
        <v>32</v>
      </c>
      <c r="M37" s="5" t="s">
        <v>33</v>
      </c>
      <c r="N37" s="5" t="s">
        <v>34</v>
      </c>
      <c r="O37" s="5" t="s">
        <v>35</v>
      </c>
      <c r="P37" s="5">
        <v>0</v>
      </c>
      <c r="Q37" s="5">
        <v>0</v>
      </c>
      <c r="R37" s="5">
        <v>0</v>
      </c>
      <c r="S37" s="5">
        <v>0</v>
      </c>
      <c r="T37" s="7">
        <f t="shared" si="0"/>
        <v>0</v>
      </c>
      <c r="U37" s="7">
        <v>0</v>
      </c>
      <c r="V37" s="7">
        <v>50000</v>
      </c>
      <c r="W37" s="7">
        <v>0</v>
      </c>
      <c r="X37" s="7">
        <f t="shared" si="1"/>
        <v>50000</v>
      </c>
      <c r="Y37" s="7">
        <v>0</v>
      </c>
      <c r="Z37" s="7">
        <v>0</v>
      </c>
      <c r="AA37" s="7">
        <v>0</v>
      </c>
      <c r="AB37" s="7">
        <f t="shared" si="2"/>
        <v>0</v>
      </c>
      <c r="AC37" s="7">
        <v>0</v>
      </c>
      <c r="AD37" s="7">
        <v>0</v>
      </c>
      <c r="AE37" s="7">
        <v>0</v>
      </c>
      <c r="AF37" s="7">
        <f t="shared" si="3"/>
        <v>0</v>
      </c>
      <c r="AG37" s="7">
        <v>50000</v>
      </c>
      <c r="AH37" s="5">
        <f t="shared" si="4"/>
        <v>50000</v>
      </c>
      <c r="AI37" s="5">
        <v>0</v>
      </c>
      <c r="AJ37" s="5">
        <v>0</v>
      </c>
      <c r="AK37" s="5">
        <v>0</v>
      </c>
      <c r="AL37" s="5" t="s">
        <v>36</v>
      </c>
      <c r="AM37" s="5" t="s">
        <v>37</v>
      </c>
    </row>
    <row r="38" spans="1:39" s="9" customFormat="1" ht="281.25" hidden="1" outlineLevel="2">
      <c r="A38"/>
      <c r="B38" s="5" t="s">
        <v>47</v>
      </c>
      <c r="C38" s="5" t="s">
        <v>70</v>
      </c>
      <c r="D38" s="5" t="s">
        <v>254</v>
      </c>
      <c r="E38" s="11" t="s">
        <v>263</v>
      </c>
      <c r="F38" s="6" t="s">
        <v>282</v>
      </c>
      <c r="G38" s="6" t="s">
        <v>73</v>
      </c>
      <c r="H38" s="7">
        <v>50000</v>
      </c>
      <c r="I38" s="7">
        <v>50000</v>
      </c>
      <c r="J38" s="5">
        <v>126779</v>
      </c>
      <c r="K38" s="5">
        <v>5</v>
      </c>
      <c r="L38" s="5" t="s">
        <v>32</v>
      </c>
      <c r="M38" s="5" t="s">
        <v>33</v>
      </c>
      <c r="N38" s="5" t="s">
        <v>34</v>
      </c>
      <c r="O38" s="5" t="s">
        <v>35</v>
      </c>
      <c r="P38" s="5">
        <v>0</v>
      </c>
      <c r="Q38" s="5">
        <v>0</v>
      </c>
      <c r="R38" s="5">
        <v>0</v>
      </c>
      <c r="S38" s="5">
        <v>0</v>
      </c>
      <c r="T38" s="7">
        <f t="shared" si="0"/>
        <v>0</v>
      </c>
      <c r="U38" s="7">
        <v>0</v>
      </c>
      <c r="V38" s="7">
        <v>50000</v>
      </c>
      <c r="W38" s="7">
        <v>0</v>
      </c>
      <c r="X38" s="7">
        <f t="shared" si="1"/>
        <v>50000</v>
      </c>
      <c r="Y38" s="7">
        <v>0</v>
      </c>
      <c r="Z38" s="7">
        <v>0</v>
      </c>
      <c r="AA38" s="7">
        <v>0</v>
      </c>
      <c r="AB38" s="7">
        <f t="shared" si="2"/>
        <v>0</v>
      </c>
      <c r="AC38" s="7">
        <v>0</v>
      </c>
      <c r="AD38" s="7">
        <v>0</v>
      </c>
      <c r="AE38" s="7">
        <v>0</v>
      </c>
      <c r="AF38" s="7">
        <f t="shared" si="3"/>
        <v>0</v>
      </c>
      <c r="AG38" s="7">
        <v>50000</v>
      </c>
      <c r="AH38" s="5">
        <f t="shared" si="4"/>
        <v>50000</v>
      </c>
      <c r="AI38" s="5">
        <v>0</v>
      </c>
      <c r="AJ38" s="5">
        <v>0</v>
      </c>
      <c r="AK38" s="5">
        <v>0</v>
      </c>
      <c r="AL38" s="5" t="s">
        <v>36</v>
      </c>
      <c r="AM38" s="5" t="s">
        <v>37</v>
      </c>
    </row>
    <row r="39" spans="1:39" s="9" customFormat="1" ht="281.25" hidden="1" outlineLevel="2">
      <c r="A39"/>
      <c r="B39" s="5" t="s">
        <v>47</v>
      </c>
      <c r="C39" s="5" t="s">
        <v>70</v>
      </c>
      <c r="D39" s="5" t="s">
        <v>254</v>
      </c>
      <c r="E39" s="11" t="s">
        <v>263</v>
      </c>
      <c r="F39" s="6" t="s">
        <v>282</v>
      </c>
      <c r="G39" s="6" t="s">
        <v>74</v>
      </c>
      <c r="H39" s="7">
        <v>50000</v>
      </c>
      <c r="I39" s="7">
        <v>50000</v>
      </c>
      <c r="J39" s="5">
        <v>126781</v>
      </c>
      <c r="K39" s="5">
        <v>5</v>
      </c>
      <c r="L39" s="5" t="s">
        <v>32</v>
      </c>
      <c r="M39" s="5" t="s">
        <v>33</v>
      </c>
      <c r="N39" s="5" t="s">
        <v>34</v>
      </c>
      <c r="O39" s="5" t="s">
        <v>35</v>
      </c>
      <c r="P39" s="5">
        <v>0</v>
      </c>
      <c r="Q39" s="5">
        <v>0</v>
      </c>
      <c r="R39" s="5">
        <v>0</v>
      </c>
      <c r="S39" s="5">
        <v>0</v>
      </c>
      <c r="T39" s="7">
        <f t="shared" si="0"/>
        <v>0</v>
      </c>
      <c r="U39" s="7">
        <v>0</v>
      </c>
      <c r="V39" s="7">
        <v>50000</v>
      </c>
      <c r="W39" s="7">
        <v>0</v>
      </c>
      <c r="X39" s="7">
        <f t="shared" si="1"/>
        <v>50000</v>
      </c>
      <c r="Y39" s="7">
        <v>0</v>
      </c>
      <c r="Z39" s="7">
        <v>0</v>
      </c>
      <c r="AA39" s="7">
        <v>0</v>
      </c>
      <c r="AB39" s="7">
        <f t="shared" si="2"/>
        <v>0</v>
      </c>
      <c r="AC39" s="7">
        <v>0</v>
      </c>
      <c r="AD39" s="7">
        <v>0</v>
      </c>
      <c r="AE39" s="7">
        <v>0</v>
      </c>
      <c r="AF39" s="7">
        <f t="shared" si="3"/>
        <v>0</v>
      </c>
      <c r="AG39" s="7">
        <v>50000</v>
      </c>
      <c r="AH39" s="5">
        <f t="shared" si="4"/>
        <v>50000</v>
      </c>
      <c r="AI39" s="5">
        <v>0</v>
      </c>
      <c r="AJ39" s="5">
        <v>0</v>
      </c>
      <c r="AK39" s="5">
        <v>0</v>
      </c>
      <c r="AL39" s="5" t="s">
        <v>36</v>
      </c>
      <c r="AM39" s="5" t="s">
        <v>37</v>
      </c>
    </row>
    <row r="40" spans="1:39" s="9" customFormat="1" ht="26.25" outlineLevel="1" collapsed="1">
      <c r="A40"/>
      <c r="B40" s="5" t="s">
        <v>348</v>
      </c>
      <c r="C40" s="19" t="s">
        <v>313</v>
      </c>
      <c r="D40" s="5"/>
      <c r="E40" s="11"/>
      <c r="F40" s="6" t="s">
        <v>282</v>
      </c>
      <c r="G40" s="6"/>
      <c r="H40" s="7">
        <f>SUBTOTAL(9,H36:H39)</f>
        <v>200000</v>
      </c>
      <c r="I40" s="7">
        <f>SUBTOTAL(9,I36:I39)</f>
        <v>200000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7">
        <f>SUBTOTAL(9,T36:T39)</f>
        <v>0</v>
      </c>
      <c r="U40" s="7"/>
      <c r="V40" s="7"/>
      <c r="W40" s="7"/>
      <c r="X40" s="7">
        <f>SUBTOTAL(9,X36:X39)</f>
        <v>200000</v>
      </c>
      <c r="Y40" s="7"/>
      <c r="Z40" s="7"/>
      <c r="AA40" s="7"/>
      <c r="AB40" s="7">
        <f>SUBTOTAL(9,AB36:AB39)</f>
        <v>0</v>
      </c>
      <c r="AC40" s="7"/>
      <c r="AD40" s="7"/>
      <c r="AE40" s="7"/>
      <c r="AF40" s="7">
        <f>SUBTOTAL(9,AF36:AF39)</f>
        <v>0</v>
      </c>
      <c r="AG40" s="7"/>
      <c r="AH40" s="5">
        <f>SUBTOTAL(9,AH36:AH39)</f>
        <v>200000</v>
      </c>
      <c r="AI40" s="5"/>
      <c r="AJ40" s="5"/>
      <c r="AK40" s="5"/>
      <c r="AL40" s="5"/>
      <c r="AM40" s="5">
        <f>SUBTOTAL(9,AM36:AM39)</f>
        <v>0</v>
      </c>
    </row>
    <row r="41" spans="1:39" s="9" customFormat="1" ht="26.25" hidden="1" outlineLevel="2">
      <c r="A41"/>
      <c r="B41" s="5" t="s">
        <v>75</v>
      </c>
      <c r="C41" s="5" t="s">
        <v>76</v>
      </c>
      <c r="D41" s="5" t="s">
        <v>254</v>
      </c>
      <c r="E41" s="11" t="s">
        <v>263</v>
      </c>
      <c r="F41" s="6" t="s">
        <v>288</v>
      </c>
      <c r="G41" s="6" t="s">
        <v>59</v>
      </c>
      <c r="H41" s="7">
        <v>199998</v>
      </c>
      <c r="I41" s="7">
        <v>199998</v>
      </c>
      <c r="J41" s="5">
        <v>126818</v>
      </c>
      <c r="K41" s="5">
        <v>7</v>
      </c>
      <c r="L41" s="5" t="s">
        <v>32</v>
      </c>
      <c r="M41" s="5" t="s">
        <v>33</v>
      </c>
      <c r="N41" s="5" t="s">
        <v>34</v>
      </c>
      <c r="O41" s="5" t="s">
        <v>35</v>
      </c>
      <c r="P41" s="5">
        <v>0</v>
      </c>
      <c r="Q41" s="5">
        <v>0</v>
      </c>
      <c r="R41" s="5">
        <v>0</v>
      </c>
      <c r="S41" s="5">
        <v>33333</v>
      </c>
      <c r="T41" s="7">
        <f t="shared" si="0"/>
        <v>33333</v>
      </c>
      <c r="U41" s="7">
        <v>33333</v>
      </c>
      <c r="V41" s="7">
        <v>33333</v>
      </c>
      <c r="W41" s="7">
        <v>33333</v>
      </c>
      <c r="X41" s="7">
        <f t="shared" si="1"/>
        <v>99999</v>
      </c>
      <c r="Y41" s="7">
        <v>33333</v>
      </c>
      <c r="Z41" s="7">
        <v>33333</v>
      </c>
      <c r="AA41" s="7">
        <v>0</v>
      </c>
      <c r="AB41" s="7">
        <f t="shared" si="2"/>
        <v>66666</v>
      </c>
      <c r="AC41" s="7">
        <v>0</v>
      </c>
      <c r="AD41" s="7">
        <v>0</v>
      </c>
      <c r="AE41" s="7">
        <v>0</v>
      </c>
      <c r="AF41" s="7">
        <f t="shared" si="3"/>
        <v>0</v>
      </c>
      <c r="AG41" s="7">
        <v>199998</v>
      </c>
      <c r="AH41" s="5">
        <f t="shared" si="4"/>
        <v>199998</v>
      </c>
      <c r="AI41" s="5">
        <v>0</v>
      </c>
      <c r="AJ41" s="5">
        <v>0</v>
      </c>
      <c r="AK41" s="5">
        <v>0</v>
      </c>
      <c r="AL41" s="5" t="s">
        <v>36</v>
      </c>
      <c r="AM41" s="5" t="s">
        <v>37</v>
      </c>
    </row>
    <row r="42" spans="1:39" s="9" customFormat="1" ht="409.5" hidden="1" outlineLevel="2">
      <c r="A42"/>
      <c r="B42" s="5" t="s">
        <v>75</v>
      </c>
      <c r="C42" s="5" t="s">
        <v>76</v>
      </c>
      <c r="D42" s="5" t="s">
        <v>254</v>
      </c>
      <c r="E42" s="11" t="s">
        <v>263</v>
      </c>
      <c r="F42" s="6" t="s">
        <v>288</v>
      </c>
      <c r="G42" s="6" t="s">
        <v>77</v>
      </c>
      <c r="H42" s="7">
        <v>280002</v>
      </c>
      <c r="I42" s="7">
        <v>280002</v>
      </c>
      <c r="J42" s="5">
        <v>126825</v>
      </c>
      <c r="K42" s="5">
        <v>7</v>
      </c>
      <c r="L42" s="5" t="s">
        <v>32</v>
      </c>
      <c r="M42" s="5" t="s">
        <v>33</v>
      </c>
      <c r="N42" s="5" t="s">
        <v>34</v>
      </c>
      <c r="O42" s="5" t="s">
        <v>35</v>
      </c>
      <c r="P42" s="5">
        <v>0</v>
      </c>
      <c r="Q42" s="5">
        <v>0</v>
      </c>
      <c r="R42" s="5">
        <v>0</v>
      </c>
      <c r="S42" s="5">
        <v>46667</v>
      </c>
      <c r="T42" s="7">
        <f t="shared" si="0"/>
        <v>46667</v>
      </c>
      <c r="U42" s="7">
        <v>46667</v>
      </c>
      <c r="V42" s="7">
        <v>46667</v>
      </c>
      <c r="W42" s="7">
        <v>46667</v>
      </c>
      <c r="X42" s="7">
        <f t="shared" si="1"/>
        <v>140001</v>
      </c>
      <c r="Y42" s="7">
        <v>46667</v>
      </c>
      <c r="Z42" s="7">
        <v>46667</v>
      </c>
      <c r="AA42" s="7">
        <v>0</v>
      </c>
      <c r="AB42" s="7">
        <f t="shared" si="2"/>
        <v>93334</v>
      </c>
      <c r="AC42" s="7">
        <v>0</v>
      </c>
      <c r="AD42" s="7">
        <v>0</v>
      </c>
      <c r="AE42" s="7">
        <v>0</v>
      </c>
      <c r="AF42" s="7">
        <f t="shared" si="3"/>
        <v>0</v>
      </c>
      <c r="AG42" s="7">
        <v>280002</v>
      </c>
      <c r="AH42" s="5">
        <f t="shared" si="4"/>
        <v>280002</v>
      </c>
      <c r="AI42" s="5">
        <v>0</v>
      </c>
      <c r="AJ42" s="5">
        <v>0</v>
      </c>
      <c r="AK42" s="5">
        <v>0</v>
      </c>
      <c r="AL42" s="5" t="s">
        <v>36</v>
      </c>
      <c r="AM42" s="5" t="s">
        <v>37</v>
      </c>
    </row>
    <row r="43" spans="1:39" s="9" customFormat="1" ht="26.25" outlineLevel="1" collapsed="1">
      <c r="A43"/>
      <c r="B43" s="5" t="s">
        <v>353</v>
      </c>
      <c r="C43" s="19" t="s">
        <v>314</v>
      </c>
      <c r="D43" s="5"/>
      <c r="E43" s="11"/>
      <c r="F43" s="6" t="s">
        <v>288</v>
      </c>
      <c r="G43" s="6"/>
      <c r="H43" s="7">
        <f>SUBTOTAL(9,H41:H42)</f>
        <v>480000</v>
      </c>
      <c r="I43" s="7">
        <f>SUBTOTAL(9,I41:I42)</f>
        <v>480000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7">
        <f>SUBTOTAL(9,T41:T42)</f>
        <v>80000</v>
      </c>
      <c r="U43" s="7"/>
      <c r="V43" s="7"/>
      <c r="W43" s="7"/>
      <c r="X43" s="7">
        <f>SUBTOTAL(9,X41:X42)</f>
        <v>240000</v>
      </c>
      <c r="Y43" s="7"/>
      <c r="Z43" s="7"/>
      <c r="AA43" s="7"/>
      <c r="AB43" s="7">
        <f>SUBTOTAL(9,AB41:AB42)</f>
        <v>160000</v>
      </c>
      <c r="AC43" s="7"/>
      <c r="AD43" s="7"/>
      <c r="AE43" s="7"/>
      <c r="AF43" s="7">
        <f>SUBTOTAL(9,AF41:AF42)</f>
        <v>0</v>
      </c>
      <c r="AG43" s="7"/>
      <c r="AH43" s="5">
        <f>SUBTOTAL(9,AH41:AH42)</f>
        <v>480000</v>
      </c>
      <c r="AI43" s="5"/>
      <c r="AJ43" s="5"/>
      <c r="AK43" s="5"/>
      <c r="AL43" s="5"/>
      <c r="AM43" s="5">
        <f>SUBTOTAL(9,AM41:AM42)</f>
        <v>0</v>
      </c>
    </row>
    <row r="44" spans="1:39" s="17" customFormat="1" ht="39" hidden="1" outlineLevel="2">
      <c r="A44"/>
      <c r="B44" s="12"/>
      <c r="C44" s="12" t="s">
        <v>78</v>
      </c>
      <c r="D44" s="12" t="s">
        <v>254</v>
      </c>
      <c r="E44" s="13" t="s">
        <v>263</v>
      </c>
      <c r="F44" s="14" t="s">
        <v>276</v>
      </c>
      <c r="G44" s="14"/>
      <c r="H44" s="15"/>
      <c r="I44" s="16">
        <v>1010653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7">
        <f t="shared" si="0"/>
        <v>0</v>
      </c>
      <c r="U44" s="15"/>
      <c r="V44" s="15"/>
      <c r="W44" s="15"/>
      <c r="X44" s="7">
        <f t="shared" si="1"/>
        <v>0</v>
      </c>
      <c r="Y44" s="15"/>
      <c r="Z44" s="15"/>
      <c r="AA44" s="15"/>
      <c r="AB44" s="7">
        <f t="shared" si="2"/>
        <v>0</v>
      </c>
      <c r="AC44" s="15"/>
      <c r="AD44" s="15"/>
      <c r="AE44" s="15"/>
      <c r="AF44" s="7">
        <f t="shared" si="3"/>
        <v>0</v>
      </c>
      <c r="AG44" s="15"/>
      <c r="AH44" s="5">
        <f t="shared" si="4"/>
        <v>0</v>
      </c>
      <c r="AI44" s="12"/>
      <c r="AJ44" s="12"/>
      <c r="AK44" s="12"/>
      <c r="AL44" s="12"/>
      <c r="AM44" s="12"/>
    </row>
    <row r="45" spans="2:39" ht="345" hidden="1" outlineLevel="2">
      <c r="B45" s="2" t="s">
        <v>66</v>
      </c>
      <c r="C45" s="2" t="s">
        <v>78</v>
      </c>
      <c r="D45" s="2" t="s">
        <v>254</v>
      </c>
      <c r="E45" s="2"/>
      <c r="F45" s="1" t="s">
        <v>276</v>
      </c>
      <c r="G45" s="1" t="s">
        <v>79</v>
      </c>
      <c r="H45" s="3">
        <v>367076</v>
      </c>
      <c r="I45" s="4"/>
      <c r="J45" s="2">
        <v>134403</v>
      </c>
      <c r="K45" s="2">
        <v>3</v>
      </c>
      <c r="L45" s="2" t="s">
        <v>32</v>
      </c>
      <c r="M45" s="2" t="s">
        <v>33</v>
      </c>
      <c r="N45" s="2" t="s">
        <v>34</v>
      </c>
      <c r="O45" s="2" t="s">
        <v>35</v>
      </c>
      <c r="P45" s="2">
        <v>0</v>
      </c>
      <c r="Q45" s="2">
        <v>0</v>
      </c>
      <c r="R45" s="2">
        <v>0</v>
      </c>
      <c r="S45" s="2">
        <v>0</v>
      </c>
      <c r="T45" s="7">
        <f t="shared" si="0"/>
        <v>0</v>
      </c>
      <c r="U45" s="3">
        <v>0</v>
      </c>
      <c r="V45" s="3">
        <v>131037</v>
      </c>
      <c r="W45" s="3">
        <v>65519</v>
      </c>
      <c r="X45" s="7">
        <f t="shared" si="1"/>
        <v>196556</v>
      </c>
      <c r="Y45" s="3">
        <v>105002</v>
      </c>
      <c r="Z45" s="3">
        <v>65518</v>
      </c>
      <c r="AA45" s="3">
        <v>0</v>
      </c>
      <c r="AB45" s="7">
        <f t="shared" si="2"/>
        <v>170520</v>
      </c>
      <c r="AC45" s="3">
        <v>0</v>
      </c>
      <c r="AD45" s="3">
        <v>0</v>
      </c>
      <c r="AE45" s="3">
        <v>0</v>
      </c>
      <c r="AF45" s="7">
        <f t="shared" si="3"/>
        <v>0</v>
      </c>
      <c r="AG45" s="3">
        <v>367076</v>
      </c>
      <c r="AH45" s="5">
        <f t="shared" si="4"/>
        <v>367076</v>
      </c>
      <c r="AI45" s="2">
        <v>0</v>
      </c>
      <c r="AJ45" s="2">
        <v>0</v>
      </c>
      <c r="AK45" s="2">
        <v>0</v>
      </c>
      <c r="AL45" s="2" t="s">
        <v>36</v>
      </c>
      <c r="AM45" s="2" t="s">
        <v>37</v>
      </c>
    </row>
    <row r="46" spans="2:39" ht="345" hidden="1" outlineLevel="2">
      <c r="B46" s="2" t="s">
        <v>66</v>
      </c>
      <c r="C46" s="2" t="s">
        <v>78</v>
      </c>
      <c r="D46" s="2" t="s">
        <v>254</v>
      </c>
      <c r="E46" s="2"/>
      <c r="F46" s="1" t="s">
        <v>276</v>
      </c>
      <c r="G46" s="1" t="s">
        <v>80</v>
      </c>
      <c r="H46" s="3">
        <v>441831</v>
      </c>
      <c r="I46" s="4"/>
      <c r="J46" s="2">
        <v>134406</v>
      </c>
      <c r="K46" s="2">
        <v>3</v>
      </c>
      <c r="L46" s="2" t="s">
        <v>32</v>
      </c>
      <c r="M46" s="2" t="s">
        <v>33</v>
      </c>
      <c r="N46" s="2" t="s">
        <v>34</v>
      </c>
      <c r="O46" s="2" t="s">
        <v>35</v>
      </c>
      <c r="P46" s="2">
        <v>0</v>
      </c>
      <c r="Q46" s="2">
        <v>0</v>
      </c>
      <c r="R46" s="2">
        <v>0</v>
      </c>
      <c r="S46" s="2">
        <v>0</v>
      </c>
      <c r="T46" s="7">
        <f t="shared" si="0"/>
        <v>0</v>
      </c>
      <c r="U46" s="3">
        <v>0</v>
      </c>
      <c r="V46" s="3">
        <v>196804</v>
      </c>
      <c r="W46" s="3">
        <v>146625</v>
      </c>
      <c r="X46" s="7">
        <f t="shared" si="1"/>
        <v>343429</v>
      </c>
      <c r="Y46" s="3">
        <v>98402</v>
      </c>
      <c r="Z46" s="3">
        <v>0</v>
      </c>
      <c r="AA46" s="3">
        <v>0</v>
      </c>
      <c r="AB46" s="7">
        <f t="shared" si="2"/>
        <v>98402</v>
      </c>
      <c r="AC46" s="3">
        <v>0</v>
      </c>
      <c r="AD46" s="3">
        <v>0</v>
      </c>
      <c r="AE46" s="3">
        <v>0</v>
      </c>
      <c r="AF46" s="7">
        <f t="shared" si="3"/>
        <v>0</v>
      </c>
      <c r="AG46" s="3">
        <v>441831</v>
      </c>
      <c r="AH46" s="5">
        <f t="shared" si="4"/>
        <v>441831</v>
      </c>
      <c r="AI46" s="2">
        <v>0</v>
      </c>
      <c r="AJ46" s="2">
        <v>0</v>
      </c>
      <c r="AK46" s="2">
        <v>0</v>
      </c>
      <c r="AL46" s="2" t="s">
        <v>36</v>
      </c>
      <c r="AM46" s="2" t="s">
        <v>37</v>
      </c>
    </row>
    <row r="47" spans="2:39" ht="357.75" hidden="1" outlineLevel="2">
      <c r="B47" s="2" t="s">
        <v>66</v>
      </c>
      <c r="C47" s="2" t="s">
        <v>78</v>
      </c>
      <c r="D47" s="2" t="s">
        <v>254</v>
      </c>
      <c r="E47" s="2"/>
      <c r="F47" s="1" t="s">
        <v>276</v>
      </c>
      <c r="G47" s="1" t="s">
        <v>81</v>
      </c>
      <c r="H47" s="3">
        <v>331247</v>
      </c>
      <c r="I47" s="4"/>
      <c r="J47" s="2">
        <v>134407</v>
      </c>
      <c r="K47" s="2">
        <v>3</v>
      </c>
      <c r="L47" s="2" t="s">
        <v>32</v>
      </c>
      <c r="M47" s="2" t="s">
        <v>33</v>
      </c>
      <c r="N47" s="2" t="s">
        <v>34</v>
      </c>
      <c r="O47" s="2" t="s">
        <v>35</v>
      </c>
      <c r="P47" s="2">
        <v>0</v>
      </c>
      <c r="Q47" s="2">
        <v>0</v>
      </c>
      <c r="R47" s="2">
        <v>0</v>
      </c>
      <c r="S47" s="2">
        <v>0</v>
      </c>
      <c r="T47" s="7">
        <f t="shared" si="0"/>
        <v>0</v>
      </c>
      <c r="U47" s="3">
        <v>0</v>
      </c>
      <c r="V47" s="3">
        <v>144726</v>
      </c>
      <c r="W47" s="3">
        <v>114158</v>
      </c>
      <c r="X47" s="7">
        <f t="shared" si="1"/>
        <v>258884</v>
      </c>
      <c r="Y47" s="3">
        <v>72363</v>
      </c>
      <c r="Z47" s="3">
        <v>0</v>
      </c>
      <c r="AA47" s="3">
        <v>0</v>
      </c>
      <c r="AB47" s="7">
        <f t="shared" si="2"/>
        <v>72363</v>
      </c>
      <c r="AC47" s="3">
        <v>0</v>
      </c>
      <c r="AD47" s="3">
        <v>0</v>
      </c>
      <c r="AE47" s="3">
        <v>0</v>
      </c>
      <c r="AF47" s="7">
        <f t="shared" si="3"/>
        <v>0</v>
      </c>
      <c r="AG47" s="3">
        <v>331247</v>
      </c>
      <c r="AH47" s="5">
        <f t="shared" si="4"/>
        <v>331247</v>
      </c>
      <c r="AI47" s="2">
        <v>0</v>
      </c>
      <c r="AJ47" s="2">
        <v>0</v>
      </c>
      <c r="AK47" s="2">
        <v>0</v>
      </c>
      <c r="AL47" s="2" t="s">
        <v>36</v>
      </c>
      <c r="AM47" s="2" t="s">
        <v>37</v>
      </c>
    </row>
    <row r="48" spans="2:39" ht="39" outlineLevel="1" collapsed="1">
      <c r="B48" s="2" t="s">
        <v>351</v>
      </c>
      <c r="C48" s="20" t="s">
        <v>315</v>
      </c>
      <c r="D48" s="2"/>
      <c r="E48" s="2"/>
      <c r="F48" s="1" t="s">
        <v>276</v>
      </c>
      <c r="G48" s="1"/>
      <c r="H48" s="3">
        <f>SUBTOTAL(9,H44:H47)</f>
        <v>1140154</v>
      </c>
      <c r="I48" s="4">
        <f>SUBTOTAL(9,I44:I47)</f>
        <v>1010653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7">
        <f>SUBTOTAL(9,T44:T47)</f>
        <v>0</v>
      </c>
      <c r="U48" s="3"/>
      <c r="V48" s="3"/>
      <c r="W48" s="3"/>
      <c r="X48" s="7">
        <f>SUBTOTAL(9,X44:X47)</f>
        <v>798869</v>
      </c>
      <c r="Y48" s="3"/>
      <c r="Z48" s="3"/>
      <c r="AA48" s="3"/>
      <c r="AB48" s="7">
        <f>SUBTOTAL(9,AB44:AB47)</f>
        <v>341285</v>
      </c>
      <c r="AC48" s="3"/>
      <c r="AD48" s="3"/>
      <c r="AE48" s="3"/>
      <c r="AF48" s="7">
        <f>SUBTOTAL(9,AF44:AF47)</f>
        <v>0</v>
      </c>
      <c r="AG48" s="3"/>
      <c r="AH48" s="5">
        <f>SUBTOTAL(9,AH44:AH47)</f>
        <v>1140154</v>
      </c>
      <c r="AI48" s="2"/>
      <c r="AJ48" s="2"/>
      <c r="AK48" s="2"/>
      <c r="AL48" s="2"/>
      <c r="AM48" s="2">
        <f>SUBTOTAL(9,AM44:AM47)</f>
        <v>0</v>
      </c>
    </row>
    <row r="49" spans="1:39" s="9" customFormat="1" ht="230.25" hidden="1" outlineLevel="2">
      <c r="A49"/>
      <c r="B49" s="5" t="s">
        <v>47</v>
      </c>
      <c r="C49" s="5" t="s">
        <v>82</v>
      </c>
      <c r="D49" s="5" t="s">
        <v>254</v>
      </c>
      <c r="E49" s="11" t="s">
        <v>263</v>
      </c>
      <c r="F49" s="6" t="s">
        <v>280</v>
      </c>
      <c r="G49" s="6" t="s">
        <v>83</v>
      </c>
      <c r="H49" s="7">
        <v>500000</v>
      </c>
      <c r="I49" s="8">
        <v>500000</v>
      </c>
      <c r="J49" s="5">
        <v>126784</v>
      </c>
      <c r="K49" s="5">
        <v>5</v>
      </c>
      <c r="L49" s="5" t="s">
        <v>32</v>
      </c>
      <c r="M49" s="5" t="s">
        <v>33</v>
      </c>
      <c r="N49" s="5" t="s">
        <v>34</v>
      </c>
      <c r="O49" s="5" t="s">
        <v>35</v>
      </c>
      <c r="P49" s="5">
        <v>0</v>
      </c>
      <c r="Q49" s="5">
        <v>0</v>
      </c>
      <c r="R49" s="5">
        <v>0</v>
      </c>
      <c r="S49" s="5">
        <v>0</v>
      </c>
      <c r="T49" s="7">
        <f t="shared" si="0"/>
        <v>0</v>
      </c>
      <c r="U49" s="7">
        <v>0</v>
      </c>
      <c r="V49" s="7">
        <v>342994</v>
      </c>
      <c r="W49" s="7">
        <v>157006</v>
      </c>
      <c r="X49" s="7">
        <f t="shared" si="1"/>
        <v>500000</v>
      </c>
      <c r="Y49" s="7">
        <v>0</v>
      </c>
      <c r="Z49" s="7">
        <v>0</v>
      </c>
      <c r="AA49" s="7">
        <v>0</v>
      </c>
      <c r="AB49" s="7">
        <f t="shared" si="2"/>
        <v>0</v>
      </c>
      <c r="AC49" s="7">
        <v>0</v>
      </c>
      <c r="AD49" s="7">
        <v>0</v>
      </c>
      <c r="AE49" s="7">
        <v>0</v>
      </c>
      <c r="AF49" s="7">
        <f t="shared" si="3"/>
        <v>0</v>
      </c>
      <c r="AG49" s="7">
        <v>500000</v>
      </c>
      <c r="AH49" s="5">
        <f t="shared" si="4"/>
        <v>500000</v>
      </c>
      <c r="AI49" s="5">
        <v>0</v>
      </c>
      <c r="AJ49" s="5">
        <v>0</v>
      </c>
      <c r="AK49" s="5">
        <v>0</v>
      </c>
      <c r="AL49" s="5" t="s">
        <v>36</v>
      </c>
      <c r="AM49" s="5" t="s">
        <v>37</v>
      </c>
    </row>
    <row r="50" spans="1:39" s="9" customFormat="1" ht="39" outlineLevel="1" collapsed="1">
      <c r="A50"/>
      <c r="B50" s="5" t="s">
        <v>348</v>
      </c>
      <c r="C50" s="19" t="s">
        <v>316</v>
      </c>
      <c r="D50" s="5"/>
      <c r="E50" s="11"/>
      <c r="F50" s="6" t="s">
        <v>280</v>
      </c>
      <c r="G50" s="6"/>
      <c r="H50" s="7">
        <f>SUBTOTAL(9,H49:H49)</f>
        <v>500000</v>
      </c>
      <c r="I50" s="8">
        <f>SUBTOTAL(9,I49:I49)</f>
        <v>500000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7">
        <f>SUBTOTAL(9,T49:T49)</f>
        <v>0</v>
      </c>
      <c r="U50" s="7"/>
      <c r="V50" s="7"/>
      <c r="W50" s="7"/>
      <c r="X50" s="7">
        <f>SUBTOTAL(9,X49:X49)</f>
        <v>500000</v>
      </c>
      <c r="Y50" s="7"/>
      <c r="Z50" s="7"/>
      <c r="AA50" s="7"/>
      <c r="AB50" s="7">
        <f>SUBTOTAL(9,AB49:AB49)</f>
        <v>0</v>
      </c>
      <c r="AC50" s="7"/>
      <c r="AD50" s="7"/>
      <c r="AE50" s="7"/>
      <c r="AF50" s="7">
        <f>SUBTOTAL(9,AF49:AF49)</f>
        <v>0</v>
      </c>
      <c r="AG50" s="7"/>
      <c r="AH50" s="5">
        <f>SUBTOTAL(9,AH49:AH49)</f>
        <v>500000</v>
      </c>
      <c r="AI50" s="5"/>
      <c r="AJ50" s="5"/>
      <c r="AK50" s="5"/>
      <c r="AL50" s="5"/>
      <c r="AM50" s="5">
        <f>SUBTOTAL(9,AM49:AM49)</f>
        <v>0</v>
      </c>
    </row>
    <row r="51" spans="1:39" s="9" customFormat="1" ht="409.5" hidden="1" outlineLevel="2">
      <c r="A51"/>
      <c r="B51" s="5" t="s">
        <v>84</v>
      </c>
      <c r="C51" s="5" t="s">
        <v>85</v>
      </c>
      <c r="D51" s="5" t="s">
        <v>254</v>
      </c>
      <c r="E51" s="11" t="s">
        <v>263</v>
      </c>
      <c r="F51" s="6" t="s">
        <v>278</v>
      </c>
      <c r="G51" s="6" t="s">
        <v>86</v>
      </c>
      <c r="H51" s="7">
        <v>150000</v>
      </c>
      <c r="I51" s="8">
        <v>150000</v>
      </c>
      <c r="J51" s="5">
        <v>134483</v>
      </c>
      <c r="K51" s="5">
        <v>4</v>
      </c>
      <c r="L51" s="5" t="s">
        <v>32</v>
      </c>
      <c r="M51" s="5" t="s">
        <v>33</v>
      </c>
      <c r="N51" s="5" t="s">
        <v>34</v>
      </c>
      <c r="O51" s="5" t="s">
        <v>35</v>
      </c>
      <c r="P51" s="5">
        <v>0</v>
      </c>
      <c r="Q51" s="5">
        <v>0</v>
      </c>
      <c r="R51" s="5">
        <v>0</v>
      </c>
      <c r="S51" s="5">
        <v>0</v>
      </c>
      <c r="T51" s="7">
        <f t="shared" si="0"/>
        <v>0</v>
      </c>
      <c r="U51" s="7">
        <v>0</v>
      </c>
      <c r="V51" s="7">
        <v>0</v>
      </c>
      <c r="W51" s="7">
        <v>0</v>
      </c>
      <c r="X51" s="7">
        <f t="shared" si="1"/>
        <v>0</v>
      </c>
      <c r="Y51" s="7">
        <v>0</v>
      </c>
      <c r="Z51" s="7">
        <v>30000</v>
      </c>
      <c r="AA51" s="7">
        <v>30000</v>
      </c>
      <c r="AB51" s="7">
        <f t="shared" si="2"/>
        <v>60000</v>
      </c>
      <c r="AC51" s="7">
        <v>30000</v>
      </c>
      <c r="AD51" s="7">
        <v>30000</v>
      </c>
      <c r="AE51" s="7">
        <v>30000</v>
      </c>
      <c r="AF51" s="7">
        <f t="shared" si="3"/>
        <v>90000</v>
      </c>
      <c r="AG51" s="7">
        <v>150000</v>
      </c>
      <c r="AH51" s="5">
        <f t="shared" si="4"/>
        <v>150000</v>
      </c>
      <c r="AI51" s="5">
        <v>0</v>
      </c>
      <c r="AJ51" s="5">
        <v>0</v>
      </c>
      <c r="AK51" s="5">
        <v>0</v>
      </c>
      <c r="AL51" s="5" t="s">
        <v>36</v>
      </c>
      <c r="AM51" s="5" t="s">
        <v>37</v>
      </c>
    </row>
    <row r="52" spans="1:39" s="9" customFormat="1" ht="39" outlineLevel="1" collapsed="1">
      <c r="A52"/>
      <c r="B52" s="5" t="s">
        <v>354</v>
      </c>
      <c r="C52" s="19" t="s">
        <v>317</v>
      </c>
      <c r="D52" s="5"/>
      <c r="E52" s="11"/>
      <c r="F52" s="6" t="s">
        <v>278</v>
      </c>
      <c r="G52" s="6"/>
      <c r="H52" s="7">
        <f>SUBTOTAL(9,H51:H51)</f>
        <v>150000</v>
      </c>
      <c r="I52" s="8">
        <f>SUBTOTAL(9,I51:I51)</f>
        <v>150000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7">
        <f>SUBTOTAL(9,T51:T51)</f>
        <v>0</v>
      </c>
      <c r="U52" s="7"/>
      <c r="V52" s="7"/>
      <c r="W52" s="7"/>
      <c r="X52" s="7">
        <f>SUBTOTAL(9,X51:X51)</f>
        <v>0</v>
      </c>
      <c r="Y52" s="7"/>
      <c r="Z52" s="7"/>
      <c r="AA52" s="7"/>
      <c r="AB52" s="7">
        <f>SUBTOTAL(9,AB51:AB51)</f>
        <v>60000</v>
      </c>
      <c r="AC52" s="7"/>
      <c r="AD52" s="7"/>
      <c r="AE52" s="7"/>
      <c r="AF52" s="7">
        <f>SUBTOTAL(9,AF51:AF51)</f>
        <v>90000</v>
      </c>
      <c r="AG52" s="7"/>
      <c r="AH52" s="5">
        <f>SUBTOTAL(9,AH51:AH51)</f>
        <v>150000</v>
      </c>
      <c r="AI52" s="5"/>
      <c r="AJ52" s="5"/>
      <c r="AK52" s="5"/>
      <c r="AL52" s="5"/>
      <c r="AM52" s="5">
        <f>SUBTOTAL(9,AM51:AM51)</f>
        <v>0</v>
      </c>
    </row>
    <row r="53" spans="1:39" s="9" customFormat="1" ht="409.5" hidden="1" outlineLevel="2">
      <c r="A53"/>
      <c r="B53" s="5" t="s">
        <v>75</v>
      </c>
      <c r="C53" s="5" t="s">
        <v>87</v>
      </c>
      <c r="D53" s="5" t="s">
        <v>254</v>
      </c>
      <c r="E53" s="11" t="s">
        <v>263</v>
      </c>
      <c r="F53" s="6" t="s">
        <v>286</v>
      </c>
      <c r="G53" s="6" t="s">
        <v>88</v>
      </c>
      <c r="H53" s="7">
        <v>94485</v>
      </c>
      <c r="I53" s="7">
        <v>94485</v>
      </c>
      <c r="J53" s="5">
        <v>126833</v>
      </c>
      <c r="K53" s="5">
        <v>7</v>
      </c>
      <c r="L53" s="5" t="s">
        <v>32</v>
      </c>
      <c r="M53" s="5" t="s">
        <v>33</v>
      </c>
      <c r="N53" s="5" t="s">
        <v>34</v>
      </c>
      <c r="O53" s="5" t="s">
        <v>35</v>
      </c>
      <c r="P53" s="5">
        <v>0</v>
      </c>
      <c r="Q53" s="5">
        <v>0</v>
      </c>
      <c r="R53" s="5">
        <v>0</v>
      </c>
      <c r="S53" s="5">
        <v>15747</v>
      </c>
      <c r="T53" s="7">
        <f t="shared" si="0"/>
        <v>15747</v>
      </c>
      <c r="U53" s="7">
        <v>15748</v>
      </c>
      <c r="V53" s="7">
        <v>15747</v>
      </c>
      <c r="W53" s="7">
        <v>15748</v>
      </c>
      <c r="X53" s="7">
        <f t="shared" si="1"/>
        <v>47243</v>
      </c>
      <c r="Y53" s="7">
        <v>15747</v>
      </c>
      <c r="Z53" s="7">
        <v>15748</v>
      </c>
      <c r="AA53" s="7">
        <v>0</v>
      </c>
      <c r="AB53" s="7">
        <f t="shared" si="2"/>
        <v>31495</v>
      </c>
      <c r="AC53" s="7">
        <v>0</v>
      </c>
      <c r="AD53" s="7">
        <v>0</v>
      </c>
      <c r="AE53" s="7">
        <v>0</v>
      </c>
      <c r="AF53" s="7">
        <f t="shared" si="3"/>
        <v>0</v>
      </c>
      <c r="AG53" s="7">
        <v>94485</v>
      </c>
      <c r="AH53" s="5">
        <f t="shared" si="4"/>
        <v>94485</v>
      </c>
      <c r="AI53" s="5">
        <v>0</v>
      </c>
      <c r="AJ53" s="5">
        <v>0</v>
      </c>
      <c r="AK53" s="5">
        <v>0</v>
      </c>
      <c r="AL53" s="5" t="s">
        <v>36</v>
      </c>
      <c r="AM53" s="5" t="s">
        <v>37</v>
      </c>
    </row>
    <row r="54" spans="1:39" s="9" customFormat="1" ht="39" outlineLevel="1" collapsed="1">
      <c r="A54"/>
      <c r="B54" s="5" t="s">
        <v>353</v>
      </c>
      <c r="C54" s="19" t="s">
        <v>318</v>
      </c>
      <c r="D54" s="5"/>
      <c r="E54" s="11"/>
      <c r="F54" s="6" t="s">
        <v>286</v>
      </c>
      <c r="G54" s="6"/>
      <c r="H54" s="7">
        <f>SUBTOTAL(9,H53:H53)</f>
        <v>94485</v>
      </c>
      <c r="I54" s="7">
        <f>SUBTOTAL(9,I53:I53)</f>
        <v>94485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7">
        <f>SUBTOTAL(9,T53:T53)</f>
        <v>15747</v>
      </c>
      <c r="U54" s="7"/>
      <c r="V54" s="7"/>
      <c r="W54" s="7"/>
      <c r="X54" s="7">
        <f>SUBTOTAL(9,X53:X53)</f>
        <v>47243</v>
      </c>
      <c r="Y54" s="7"/>
      <c r="Z54" s="7"/>
      <c r="AA54" s="7"/>
      <c r="AB54" s="7">
        <f>SUBTOTAL(9,AB53:AB53)</f>
        <v>31495</v>
      </c>
      <c r="AC54" s="7"/>
      <c r="AD54" s="7"/>
      <c r="AE54" s="7"/>
      <c r="AF54" s="7">
        <f>SUBTOTAL(9,AF53:AF53)</f>
        <v>0</v>
      </c>
      <c r="AG54" s="7"/>
      <c r="AH54" s="5">
        <f>SUBTOTAL(9,AH53:AH53)</f>
        <v>94485</v>
      </c>
      <c r="AI54" s="5"/>
      <c r="AJ54" s="5"/>
      <c r="AK54" s="5"/>
      <c r="AL54" s="5"/>
      <c r="AM54" s="5">
        <f>SUBTOTAL(9,AM53:AM53)</f>
        <v>0</v>
      </c>
    </row>
    <row r="55" spans="1:39" s="9" customFormat="1" ht="281.25" hidden="1" outlineLevel="2">
      <c r="A55"/>
      <c r="B55" s="5" t="s">
        <v>89</v>
      </c>
      <c r="C55" s="5" t="s">
        <v>90</v>
      </c>
      <c r="D55" s="5" t="s">
        <v>254</v>
      </c>
      <c r="E55" s="11" t="s">
        <v>262</v>
      </c>
      <c r="F55" s="6" t="s">
        <v>295</v>
      </c>
      <c r="G55" s="6" t="s">
        <v>91</v>
      </c>
      <c r="H55" s="7">
        <v>36000</v>
      </c>
      <c r="I55" s="7">
        <v>36000</v>
      </c>
      <c r="J55" s="5">
        <v>130991</v>
      </c>
      <c r="K55" s="5">
        <v>13</v>
      </c>
      <c r="L55" s="5" t="s">
        <v>32</v>
      </c>
      <c r="M55" s="5" t="s">
        <v>92</v>
      </c>
      <c r="N55" s="5" t="s">
        <v>34</v>
      </c>
      <c r="O55" s="5" t="s">
        <v>35</v>
      </c>
      <c r="P55" s="5">
        <v>0</v>
      </c>
      <c r="Q55" s="5">
        <v>0</v>
      </c>
      <c r="R55" s="5">
        <v>0</v>
      </c>
      <c r="S55" s="5">
        <v>12400</v>
      </c>
      <c r="T55" s="7">
        <f t="shared" si="0"/>
        <v>12400</v>
      </c>
      <c r="U55" s="7">
        <v>12400</v>
      </c>
      <c r="V55" s="7">
        <v>11200</v>
      </c>
      <c r="W55" s="7">
        <v>0</v>
      </c>
      <c r="X55" s="7">
        <f t="shared" si="1"/>
        <v>23600</v>
      </c>
      <c r="Y55" s="7">
        <v>0</v>
      </c>
      <c r="Z55" s="7">
        <v>0</v>
      </c>
      <c r="AA55" s="7">
        <v>0</v>
      </c>
      <c r="AB55" s="7">
        <f t="shared" si="2"/>
        <v>0</v>
      </c>
      <c r="AC55" s="7">
        <v>0</v>
      </c>
      <c r="AD55" s="7">
        <v>0</v>
      </c>
      <c r="AE55" s="7">
        <v>0</v>
      </c>
      <c r="AF55" s="7">
        <f t="shared" si="3"/>
        <v>0</v>
      </c>
      <c r="AG55" s="7">
        <v>36000</v>
      </c>
      <c r="AH55" s="5">
        <f t="shared" si="4"/>
        <v>36000</v>
      </c>
      <c r="AI55" s="5">
        <v>0</v>
      </c>
      <c r="AJ55" s="5">
        <v>0</v>
      </c>
      <c r="AK55" s="5">
        <v>0</v>
      </c>
      <c r="AL55" s="5"/>
      <c r="AM55" s="5" t="s">
        <v>37</v>
      </c>
    </row>
    <row r="56" spans="1:39" s="9" customFormat="1" ht="141" hidden="1" outlineLevel="2">
      <c r="A56"/>
      <c r="B56" s="5" t="s">
        <v>89</v>
      </c>
      <c r="C56" s="5" t="s">
        <v>90</v>
      </c>
      <c r="D56" s="5" t="s">
        <v>254</v>
      </c>
      <c r="E56" s="11" t="s">
        <v>263</v>
      </c>
      <c r="F56" s="6" t="s">
        <v>295</v>
      </c>
      <c r="G56" s="6" t="s">
        <v>93</v>
      </c>
      <c r="H56" s="7">
        <v>178000</v>
      </c>
      <c r="I56" s="7">
        <v>178000</v>
      </c>
      <c r="J56" s="5">
        <v>130929</v>
      </c>
      <c r="K56" s="5">
        <v>13</v>
      </c>
      <c r="L56" s="5" t="s">
        <v>32</v>
      </c>
      <c r="M56" s="5" t="s">
        <v>33</v>
      </c>
      <c r="N56" s="5" t="s">
        <v>57</v>
      </c>
      <c r="O56" s="5" t="s">
        <v>94</v>
      </c>
      <c r="P56" s="5">
        <v>0</v>
      </c>
      <c r="Q56" s="5">
        <v>0</v>
      </c>
      <c r="R56" s="5">
        <v>0</v>
      </c>
      <c r="S56" s="5">
        <v>58000</v>
      </c>
      <c r="T56" s="7">
        <f t="shared" si="0"/>
        <v>58000</v>
      </c>
      <c r="U56" s="7">
        <v>58000</v>
      </c>
      <c r="V56" s="7">
        <v>62000</v>
      </c>
      <c r="W56" s="7">
        <v>0</v>
      </c>
      <c r="X56" s="7">
        <f t="shared" si="1"/>
        <v>120000</v>
      </c>
      <c r="Y56" s="7">
        <v>0</v>
      </c>
      <c r="Z56" s="7">
        <v>0</v>
      </c>
      <c r="AA56" s="7">
        <v>0</v>
      </c>
      <c r="AB56" s="7">
        <f t="shared" si="2"/>
        <v>0</v>
      </c>
      <c r="AC56" s="7">
        <v>0</v>
      </c>
      <c r="AD56" s="7">
        <v>0</v>
      </c>
      <c r="AE56" s="7">
        <v>0</v>
      </c>
      <c r="AF56" s="7">
        <f t="shared" si="3"/>
        <v>0</v>
      </c>
      <c r="AG56" s="7">
        <v>178000</v>
      </c>
      <c r="AH56" s="5">
        <f t="shared" si="4"/>
        <v>178000</v>
      </c>
      <c r="AI56" s="5">
        <v>0</v>
      </c>
      <c r="AJ56" s="5">
        <v>0</v>
      </c>
      <c r="AK56" s="5">
        <v>0</v>
      </c>
      <c r="AL56" s="5" t="s">
        <v>36</v>
      </c>
      <c r="AM56" s="5" t="s">
        <v>37</v>
      </c>
    </row>
    <row r="57" spans="1:39" s="9" customFormat="1" ht="281.25" hidden="1" outlineLevel="2">
      <c r="A57"/>
      <c r="B57" s="5" t="s">
        <v>89</v>
      </c>
      <c r="C57" s="5" t="s">
        <v>90</v>
      </c>
      <c r="D57" s="5" t="s">
        <v>254</v>
      </c>
      <c r="E57" s="11" t="s">
        <v>263</v>
      </c>
      <c r="F57" s="6" t="s">
        <v>295</v>
      </c>
      <c r="G57" s="6" t="s">
        <v>95</v>
      </c>
      <c r="H57" s="7">
        <v>300000</v>
      </c>
      <c r="I57" s="7">
        <v>300000</v>
      </c>
      <c r="J57" s="5">
        <v>130987</v>
      </c>
      <c r="K57" s="5">
        <v>13</v>
      </c>
      <c r="L57" s="5" t="s">
        <v>32</v>
      </c>
      <c r="M57" s="5" t="s">
        <v>33</v>
      </c>
      <c r="N57" s="5" t="s">
        <v>34</v>
      </c>
      <c r="O57" s="5" t="s">
        <v>35</v>
      </c>
      <c r="P57" s="5">
        <v>0</v>
      </c>
      <c r="Q57" s="5">
        <v>0</v>
      </c>
      <c r="R57" s="5">
        <v>0</v>
      </c>
      <c r="S57" s="5">
        <v>0</v>
      </c>
      <c r="T57" s="7">
        <f t="shared" si="0"/>
        <v>0</v>
      </c>
      <c r="U57" s="7">
        <v>75000</v>
      </c>
      <c r="V57" s="7">
        <v>75000</v>
      </c>
      <c r="W57" s="7">
        <v>75000</v>
      </c>
      <c r="X57" s="7">
        <f t="shared" si="1"/>
        <v>225000</v>
      </c>
      <c r="Y57" s="7">
        <v>75000</v>
      </c>
      <c r="Z57" s="7">
        <v>0</v>
      </c>
      <c r="AA57" s="7">
        <v>0</v>
      </c>
      <c r="AB57" s="7">
        <f t="shared" si="2"/>
        <v>75000</v>
      </c>
      <c r="AC57" s="7">
        <v>0</v>
      </c>
      <c r="AD57" s="7">
        <v>0</v>
      </c>
      <c r="AE57" s="7">
        <v>0</v>
      </c>
      <c r="AF57" s="7">
        <f t="shared" si="3"/>
        <v>0</v>
      </c>
      <c r="AG57" s="7">
        <v>300000</v>
      </c>
      <c r="AH57" s="5">
        <f t="shared" si="4"/>
        <v>300000</v>
      </c>
      <c r="AI57" s="5">
        <v>0</v>
      </c>
      <c r="AJ57" s="5">
        <v>0</v>
      </c>
      <c r="AK57" s="5">
        <v>0</v>
      </c>
      <c r="AL57" s="5" t="s">
        <v>36</v>
      </c>
      <c r="AM57" s="5" t="s">
        <v>37</v>
      </c>
    </row>
    <row r="58" spans="1:39" s="9" customFormat="1" ht="39" outlineLevel="1" collapsed="1">
      <c r="A58"/>
      <c r="B58" s="5" t="s">
        <v>355</v>
      </c>
      <c r="C58" s="19" t="s">
        <v>319</v>
      </c>
      <c r="D58" s="5"/>
      <c r="E58" s="11"/>
      <c r="F58" s="6" t="s">
        <v>295</v>
      </c>
      <c r="G58" s="6"/>
      <c r="H58" s="7">
        <f>SUBTOTAL(9,H55:H57)</f>
        <v>514000</v>
      </c>
      <c r="I58" s="7">
        <f>SUBTOTAL(9,I55:I57)</f>
        <v>514000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7">
        <f>SUBTOTAL(9,T55:T57)</f>
        <v>70400</v>
      </c>
      <c r="U58" s="7"/>
      <c r="V58" s="7"/>
      <c r="W58" s="7"/>
      <c r="X58" s="7">
        <f>SUBTOTAL(9,X55:X57)</f>
        <v>368600</v>
      </c>
      <c r="Y58" s="7"/>
      <c r="Z58" s="7"/>
      <c r="AA58" s="7"/>
      <c r="AB58" s="7">
        <f>SUBTOTAL(9,AB55:AB57)</f>
        <v>75000</v>
      </c>
      <c r="AC58" s="7"/>
      <c r="AD58" s="7"/>
      <c r="AE58" s="7"/>
      <c r="AF58" s="7">
        <f>SUBTOTAL(9,AF55:AF57)</f>
        <v>0</v>
      </c>
      <c r="AG58" s="7"/>
      <c r="AH58" s="5">
        <f>SUBTOTAL(9,AH55:AH57)</f>
        <v>514000</v>
      </c>
      <c r="AI58" s="5"/>
      <c r="AJ58" s="5"/>
      <c r="AK58" s="5"/>
      <c r="AL58" s="5"/>
      <c r="AM58" s="5">
        <f>SUBTOTAL(9,AM55:AM57)</f>
        <v>0</v>
      </c>
    </row>
    <row r="59" spans="1:39" s="9" customFormat="1" ht="409.5" hidden="1" outlineLevel="2">
      <c r="A59"/>
      <c r="B59" s="5" t="s">
        <v>75</v>
      </c>
      <c r="C59" s="5" t="s">
        <v>96</v>
      </c>
      <c r="D59" s="5" t="s">
        <v>254</v>
      </c>
      <c r="E59" s="11" t="s">
        <v>263</v>
      </c>
      <c r="F59" s="6" t="s">
        <v>287</v>
      </c>
      <c r="G59" s="6" t="s">
        <v>97</v>
      </c>
      <c r="H59" s="7">
        <v>460002</v>
      </c>
      <c r="I59" s="8">
        <v>460000</v>
      </c>
      <c r="J59" s="5">
        <v>136160</v>
      </c>
      <c r="K59" s="5">
        <v>7</v>
      </c>
      <c r="L59" s="5" t="s">
        <v>32</v>
      </c>
      <c r="M59" s="5" t="s">
        <v>33</v>
      </c>
      <c r="N59" s="5" t="s">
        <v>34</v>
      </c>
      <c r="O59" s="5" t="s">
        <v>35</v>
      </c>
      <c r="P59" s="5">
        <v>0</v>
      </c>
      <c r="Q59" s="5">
        <v>0</v>
      </c>
      <c r="R59" s="5">
        <v>0</v>
      </c>
      <c r="S59" s="5">
        <v>76667</v>
      </c>
      <c r="T59" s="7">
        <f t="shared" si="0"/>
        <v>76667</v>
      </c>
      <c r="U59" s="7">
        <v>76667</v>
      </c>
      <c r="V59" s="7">
        <v>76667</v>
      </c>
      <c r="W59" s="7">
        <v>76667</v>
      </c>
      <c r="X59" s="7">
        <f t="shared" si="1"/>
        <v>230001</v>
      </c>
      <c r="Y59" s="7">
        <v>76667</v>
      </c>
      <c r="Z59" s="7">
        <v>76667</v>
      </c>
      <c r="AA59" s="7">
        <v>0</v>
      </c>
      <c r="AB59" s="7">
        <f t="shared" si="2"/>
        <v>153334</v>
      </c>
      <c r="AC59" s="7">
        <v>0</v>
      </c>
      <c r="AD59" s="7">
        <v>0</v>
      </c>
      <c r="AE59" s="7">
        <v>0</v>
      </c>
      <c r="AF59" s="7">
        <f t="shared" si="3"/>
        <v>0</v>
      </c>
      <c r="AG59" s="7">
        <v>460002</v>
      </c>
      <c r="AH59" s="5">
        <f t="shared" si="4"/>
        <v>460002</v>
      </c>
      <c r="AI59" s="5">
        <v>0</v>
      </c>
      <c r="AJ59" s="5">
        <v>0</v>
      </c>
      <c r="AK59" s="5">
        <v>0</v>
      </c>
      <c r="AL59" s="5" t="s">
        <v>36</v>
      </c>
      <c r="AM59" s="5" t="s">
        <v>37</v>
      </c>
    </row>
    <row r="60" spans="1:39" s="9" customFormat="1" ht="39" outlineLevel="1" collapsed="1">
      <c r="A60"/>
      <c r="B60" s="5" t="s">
        <v>353</v>
      </c>
      <c r="C60" s="19" t="s">
        <v>320</v>
      </c>
      <c r="D60" s="5"/>
      <c r="E60" s="11"/>
      <c r="F60" s="6" t="s">
        <v>287</v>
      </c>
      <c r="G60" s="6"/>
      <c r="H60" s="7">
        <f>SUBTOTAL(9,H59:H59)</f>
        <v>460002</v>
      </c>
      <c r="I60" s="8">
        <f>SUBTOTAL(9,I59:I59)</f>
        <v>460000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7">
        <f>SUBTOTAL(9,T59:T59)</f>
        <v>76667</v>
      </c>
      <c r="U60" s="7"/>
      <c r="V60" s="7"/>
      <c r="W60" s="7"/>
      <c r="X60" s="7">
        <f>SUBTOTAL(9,X59:X59)</f>
        <v>230001</v>
      </c>
      <c r="Y60" s="7"/>
      <c r="Z60" s="7"/>
      <c r="AA60" s="7"/>
      <c r="AB60" s="7">
        <f>SUBTOTAL(9,AB59:AB59)</f>
        <v>153334</v>
      </c>
      <c r="AC60" s="7"/>
      <c r="AD60" s="7"/>
      <c r="AE60" s="7"/>
      <c r="AF60" s="7">
        <f>SUBTOTAL(9,AF59:AF59)</f>
        <v>0</v>
      </c>
      <c r="AG60" s="7"/>
      <c r="AH60" s="5">
        <f>SUBTOTAL(9,AH59:AH59)</f>
        <v>460002</v>
      </c>
      <c r="AI60" s="5"/>
      <c r="AJ60" s="5"/>
      <c r="AK60" s="5"/>
      <c r="AL60" s="5"/>
      <c r="AM60" s="5">
        <f>SUBTOTAL(9,AM59:AM59)</f>
        <v>0</v>
      </c>
    </row>
    <row r="61" spans="1:39" s="9" customFormat="1" ht="179.25" hidden="1" outlineLevel="2">
      <c r="A61"/>
      <c r="B61" s="5" t="s">
        <v>47</v>
      </c>
      <c r="C61" s="5" t="s">
        <v>98</v>
      </c>
      <c r="D61" s="5" t="s">
        <v>254</v>
      </c>
      <c r="E61" s="11" t="s">
        <v>263</v>
      </c>
      <c r="F61" s="6" t="s">
        <v>281</v>
      </c>
      <c r="G61" s="6" t="s">
        <v>99</v>
      </c>
      <c r="H61" s="7">
        <v>100000</v>
      </c>
      <c r="I61" s="7">
        <v>100000</v>
      </c>
      <c r="J61" s="5">
        <v>136190</v>
      </c>
      <c r="K61" s="5">
        <v>5</v>
      </c>
      <c r="L61" s="5" t="s">
        <v>32</v>
      </c>
      <c r="M61" s="5" t="s">
        <v>33</v>
      </c>
      <c r="N61" s="5" t="s">
        <v>34</v>
      </c>
      <c r="O61" s="5" t="s">
        <v>35</v>
      </c>
      <c r="P61" s="5">
        <v>0</v>
      </c>
      <c r="Q61" s="5">
        <v>0</v>
      </c>
      <c r="R61" s="5">
        <v>0</v>
      </c>
      <c r="S61" s="5">
        <v>0</v>
      </c>
      <c r="T61" s="7">
        <f t="shared" si="0"/>
        <v>0</v>
      </c>
      <c r="U61" s="7">
        <v>0</v>
      </c>
      <c r="V61" s="7">
        <v>100000</v>
      </c>
      <c r="W61" s="7">
        <v>0</v>
      </c>
      <c r="X61" s="7">
        <f t="shared" si="1"/>
        <v>100000</v>
      </c>
      <c r="Y61" s="7">
        <v>0</v>
      </c>
      <c r="Z61" s="7">
        <v>0</v>
      </c>
      <c r="AA61" s="7">
        <v>0</v>
      </c>
      <c r="AB61" s="7">
        <f t="shared" si="2"/>
        <v>0</v>
      </c>
      <c r="AC61" s="7">
        <v>0</v>
      </c>
      <c r="AD61" s="7">
        <v>0</v>
      </c>
      <c r="AE61" s="7">
        <v>0</v>
      </c>
      <c r="AF61" s="7">
        <f t="shared" si="3"/>
        <v>0</v>
      </c>
      <c r="AG61" s="7">
        <v>100000</v>
      </c>
      <c r="AH61" s="5">
        <f t="shared" si="4"/>
        <v>100000</v>
      </c>
      <c r="AI61" s="5">
        <v>0</v>
      </c>
      <c r="AJ61" s="5">
        <v>0</v>
      </c>
      <c r="AK61" s="5">
        <v>0</v>
      </c>
      <c r="AL61" s="5" t="s">
        <v>36</v>
      </c>
      <c r="AM61" s="5" t="s">
        <v>37</v>
      </c>
    </row>
    <row r="62" spans="1:39" s="9" customFormat="1" ht="39" outlineLevel="1" collapsed="1">
      <c r="A62"/>
      <c r="B62" s="5" t="s">
        <v>348</v>
      </c>
      <c r="C62" s="19" t="s">
        <v>321</v>
      </c>
      <c r="D62" s="5"/>
      <c r="E62" s="11"/>
      <c r="F62" s="6" t="s">
        <v>281</v>
      </c>
      <c r="G62" s="6"/>
      <c r="H62" s="7">
        <f>SUBTOTAL(9,H61:H61)</f>
        <v>100000</v>
      </c>
      <c r="I62" s="7">
        <f>SUBTOTAL(9,I61:I61)</f>
        <v>100000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7">
        <f>SUBTOTAL(9,T61:T61)</f>
        <v>0</v>
      </c>
      <c r="U62" s="7"/>
      <c r="V62" s="7"/>
      <c r="W62" s="7"/>
      <c r="X62" s="7">
        <f>SUBTOTAL(9,X61:X61)</f>
        <v>100000</v>
      </c>
      <c r="Y62" s="7"/>
      <c r="Z62" s="7"/>
      <c r="AA62" s="7"/>
      <c r="AB62" s="7">
        <f>SUBTOTAL(9,AB61:AB61)</f>
        <v>0</v>
      </c>
      <c r="AC62" s="7"/>
      <c r="AD62" s="7"/>
      <c r="AE62" s="7"/>
      <c r="AF62" s="7">
        <f>SUBTOTAL(9,AF61:AF61)</f>
        <v>0</v>
      </c>
      <c r="AG62" s="7"/>
      <c r="AH62" s="5">
        <f>SUBTOTAL(9,AH61:AH61)</f>
        <v>100000</v>
      </c>
      <c r="AI62" s="5"/>
      <c r="AJ62" s="5"/>
      <c r="AK62" s="5"/>
      <c r="AL62" s="5"/>
      <c r="AM62" s="5">
        <f>SUBTOTAL(9,AM61:AM61)</f>
        <v>0</v>
      </c>
    </row>
    <row r="63" spans="1:39" s="9" customFormat="1" ht="39" hidden="1" outlineLevel="2">
      <c r="A63"/>
      <c r="B63" s="5" t="s">
        <v>54</v>
      </c>
      <c r="C63" s="5" t="s">
        <v>100</v>
      </c>
      <c r="D63" s="5" t="s">
        <v>254</v>
      </c>
      <c r="E63" s="11" t="s">
        <v>263</v>
      </c>
      <c r="F63" s="6" t="s">
        <v>290</v>
      </c>
      <c r="G63" s="6" t="s">
        <v>59</v>
      </c>
      <c r="H63" s="7">
        <v>150291</v>
      </c>
      <c r="I63" s="8">
        <v>150291</v>
      </c>
      <c r="J63" s="5">
        <v>127225</v>
      </c>
      <c r="K63" s="5">
        <v>8</v>
      </c>
      <c r="L63" s="5" t="s">
        <v>32</v>
      </c>
      <c r="M63" s="5" t="s">
        <v>33</v>
      </c>
      <c r="N63" s="5" t="s">
        <v>34</v>
      </c>
      <c r="O63" s="5" t="s">
        <v>35</v>
      </c>
      <c r="P63" s="5">
        <v>0</v>
      </c>
      <c r="Q63" s="5">
        <v>0</v>
      </c>
      <c r="R63" s="5">
        <v>0</v>
      </c>
      <c r="S63" s="5">
        <v>0</v>
      </c>
      <c r="T63" s="7">
        <f t="shared" si="0"/>
        <v>0</v>
      </c>
      <c r="U63" s="7">
        <v>0</v>
      </c>
      <c r="V63" s="7">
        <v>0</v>
      </c>
      <c r="W63" s="7">
        <v>0</v>
      </c>
      <c r="X63" s="7">
        <f t="shared" si="1"/>
        <v>0</v>
      </c>
      <c r="Y63" s="7">
        <v>0</v>
      </c>
      <c r="Z63" s="7">
        <v>0</v>
      </c>
      <c r="AA63" s="7">
        <v>0</v>
      </c>
      <c r="AB63" s="7">
        <f t="shared" si="2"/>
        <v>0</v>
      </c>
      <c r="AC63" s="7">
        <v>150291</v>
      </c>
      <c r="AD63" s="7">
        <v>0</v>
      </c>
      <c r="AE63" s="7">
        <v>0</v>
      </c>
      <c r="AF63" s="7">
        <f t="shared" si="3"/>
        <v>150291</v>
      </c>
      <c r="AG63" s="7">
        <v>150291</v>
      </c>
      <c r="AH63" s="5">
        <f t="shared" si="4"/>
        <v>150291</v>
      </c>
      <c r="AI63" s="5">
        <v>0</v>
      </c>
      <c r="AJ63" s="5">
        <v>0</v>
      </c>
      <c r="AK63" s="5">
        <v>0</v>
      </c>
      <c r="AL63" s="5" t="s">
        <v>36</v>
      </c>
      <c r="AM63" s="5" t="s">
        <v>37</v>
      </c>
    </row>
    <row r="64" spans="1:39" s="9" customFormat="1" ht="39" outlineLevel="1" collapsed="1">
      <c r="A64"/>
      <c r="B64" s="5" t="s">
        <v>352</v>
      </c>
      <c r="C64" s="19" t="s">
        <v>322</v>
      </c>
      <c r="D64" s="5"/>
      <c r="E64" s="11"/>
      <c r="F64" s="6" t="s">
        <v>290</v>
      </c>
      <c r="G64" s="6"/>
      <c r="H64" s="7">
        <f>SUBTOTAL(9,H63:H63)</f>
        <v>150291</v>
      </c>
      <c r="I64" s="8">
        <f>SUBTOTAL(9,I63:I63)</f>
        <v>150291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7">
        <f>SUBTOTAL(9,T63:T63)</f>
        <v>0</v>
      </c>
      <c r="U64" s="7"/>
      <c r="V64" s="7"/>
      <c r="W64" s="7"/>
      <c r="X64" s="7">
        <f>SUBTOTAL(9,X63:X63)</f>
        <v>0</v>
      </c>
      <c r="Y64" s="7"/>
      <c r="Z64" s="7"/>
      <c r="AA64" s="7"/>
      <c r="AB64" s="7">
        <f>SUBTOTAL(9,AB63:AB63)</f>
        <v>0</v>
      </c>
      <c r="AC64" s="7"/>
      <c r="AD64" s="7"/>
      <c r="AE64" s="7"/>
      <c r="AF64" s="7">
        <f>SUBTOTAL(9,AF63:AF63)</f>
        <v>150291</v>
      </c>
      <c r="AG64" s="7"/>
      <c r="AH64" s="5">
        <f>SUBTOTAL(9,AH63:AH63)</f>
        <v>150291</v>
      </c>
      <c r="AI64" s="5"/>
      <c r="AJ64" s="5"/>
      <c r="AK64" s="5"/>
      <c r="AL64" s="5"/>
      <c r="AM64" s="5">
        <f>SUBTOTAL(9,AM63:AM63)</f>
        <v>0</v>
      </c>
    </row>
    <row r="65" spans="1:39" s="9" customFormat="1" ht="332.25" hidden="1" outlineLevel="2">
      <c r="A65"/>
      <c r="B65" s="5" t="s">
        <v>89</v>
      </c>
      <c r="C65" s="5" t="s">
        <v>101</v>
      </c>
      <c r="D65" s="5" t="s">
        <v>254</v>
      </c>
      <c r="E65" s="11" t="s">
        <v>263</v>
      </c>
      <c r="F65" s="6" t="s">
        <v>296</v>
      </c>
      <c r="G65" s="6" t="s">
        <v>102</v>
      </c>
      <c r="H65" s="7">
        <v>130000</v>
      </c>
      <c r="I65" s="8">
        <v>130000</v>
      </c>
      <c r="J65" s="5">
        <v>137591</v>
      </c>
      <c r="K65" s="5">
        <v>13</v>
      </c>
      <c r="L65" s="5" t="s">
        <v>32</v>
      </c>
      <c r="M65" s="5" t="s">
        <v>33</v>
      </c>
      <c r="N65" s="5" t="s">
        <v>34</v>
      </c>
      <c r="O65" s="5" t="s">
        <v>35</v>
      </c>
      <c r="P65" s="5">
        <v>0</v>
      </c>
      <c r="Q65" s="5">
        <v>0</v>
      </c>
      <c r="R65" s="5">
        <v>0</v>
      </c>
      <c r="S65" s="5">
        <v>0</v>
      </c>
      <c r="T65" s="7">
        <f t="shared" si="0"/>
        <v>0</v>
      </c>
      <c r="U65" s="7">
        <v>0</v>
      </c>
      <c r="V65" s="7">
        <v>32500</v>
      </c>
      <c r="W65" s="7">
        <v>32500</v>
      </c>
      <c r="X65" s="7">
        <f t="shared" si="1"/>
        <v>65000</v>
      </c>
      <c r="Y65" s="7">
        <v>32500</v>
      </c>
      <c r="Z65" s="7">
        <v>32500</v>
      </c>
      <c r="AA65" s="7">
        <v>0</v>
      </c>
      <c r="AB65" s="7">
        <f t="shared" si="2"/>
        <v>65000</v>
      </c>
      <c r="AC65" s="7">
        <v>0</v>
      </c>
      <c r="AD65" s="7">
        <v>0</v>
      </c>
      <c r="AE65" s="7">
        <v>0</v>
      </c>
      <c r="AF65" s="7">
        <f t="shared" si="3"/>
        <v>0</v>
      </c>
      <c r="AG65" s="7">
        <v>130000</v>
      </c>
      <c r="AH65" s="5">
        <f t="shared" si="4"/>
        <v>130000</v>
      </c>
      <c r="AI65" s="5">
        <v>0</v>
      </c>
      <c r="AJ65" s="5">
        <v>0</v>
      </c>
      <c r="AK65" s="5">
        <v>0</v>
      </c>
      <c r="AL65" s="5" t="s">
        <v>36</v>
      </c>
      <c r="AM65" s="5" t="s">
        <v>37</v>
      </c>
    </row>
    <row r="66" spans="1:39" s="9" customFormat="1" ht="39" outlineLevel="1" collapsed="1">
      <c r="A66"/>
      <c r="B66" s="5" t="s">
        <v>355</v>
      </c>
      <c r="C66" s="19" t="s">
        <v>323</v>
      </c>
      <c r="D66" s="5"/>
      <c r="E66" s="11"/>
      <c r="F66" s="6" t="s">
        <v>296</v>
      </c>
      <c r="G66" s="6"/>
      <c r="H66" s="7">
        <f>SUBTOTAL(9,H65:H65)</f>
        <v>130000</v>
      </c>
      <c r="I66" s="8">
        <f>SUBTOTAL(9,I65:I65)</f>
        <v>130000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7">
        <f>SUBTOTAL(9,T65:T65)</f>
        <v>0</v>
      </c>
      <c r="U66" s="7"/>
      <c r="V66" s="7"/>
      <c r="W66" s="7"/>
      <c r="X66" s="7">
        <f>SUBTOTAL(9,X65:X65)</f>
        <v>65000</v>
      </c>
      <c r="Y66" s="7"/>
      <c r="Z66" s="7"/>
      <c r="AA66" s="7"/>
      <c r="AB66" s="7">
        <f>SUBTOTAL(9,AB65:AB65)</f>
        <v>65000</v>
      </c>
      <c r="AC66" s="7"/>
      <c r="AD66" s="7"/>
      <c r="AE66" s="7"/>
      <c r="AF66" s="7">
        <f>SUBTOTAL(9,AF65:AF65)</f>
        <v>0</v>
      </c>
      <c r="AG66" s="7"/>
      <c r="AH66" s="5">
        <f>SUBTOTAL(9,AH65:AH65)</f>
        <v>130000</v>
      </c>
      <c r="AI66" s="5"/>
      <c r="AJ66" s="5"/>
      <c r="AK66" s="5"/>
      <c r="AL66" s="5"/>
      <c r="AM66" s="5">
        <f>SUBTOTAL(9,AM65:AM65)</f>
        <v>0</v>
      </c>
    </row>
    <row r="67" spans="1:39" s="9" customFormat="1" ht="319.5" hidden="1" outlineLevel="2">
      <c r="A67"/>
      <c r="B67" s="5" t="s">
        <v>84</v>
      </c>
      <c r="C67" s="5" t="s">
        <v>103</v>
      </c>
      <c r="D67" s="5" t="s">
        <v>254</v>
      </c>
      <c r="E67" s="11" t="s">
        <v>263</v>
      </c>
      <c r="F67" s="6" t="s">
        <v>279</v>
      </c>
      <c r="G67" s="6" t="s">
        <v>104</v>
      </c>
      <c r="H67" s="7">
        <v>190000</v>
      </c>
      <c r="I67" s="8">
        <v>190000</v>
      </c>
      <c r="J67" s="5">
        <v>137513</v>
      </c>
      <c r="K67" s="5">
        <v>4</v>
      </c>
      <c r="L67" s="5" t="s">
        <v>32</v>
      </c>
      <c r="M67" s="5" t="s">
        <v>33</v>
      </c>
      <c r="N67" s="5" t="s">
        <v>34</v>
      </c>
      <c r="O67" s="5" t="s">
        <v>35</v>
      </c>
      <c r="P67" s="5">
        <v>0</v>
      </c>
      <c r="Q67" s="5">
        <v>0</v>
      </c>
      <c r="R67" s="5">
        <v>0</v>
      </c>
      <c r="S67" s="5">
        <v>0</v>
      </c>
      <c r="T67" s="7">
        <f t="shared" si="0"/>
        <v>0</v>
      </c>
      <c r="U67" s="7">
        <v>0</v>
      </c>
      <c r="V67" s="7">
        <v>0</v>
      </c>
      <c r="W67" s="7">
        <v>0</v>
      </c>
      <c r="X67" s="7">
        <f t="shared" si="1"/>
        <v>0</v>
      </c>
      <c r="Y67" s="7">
        <v>0</v>
      </c>
      <c r="Z67" s="7">
        <v>35000</v>
      </c>
      <c r="AA67" s="7">
        <v>35000</v>
      </c>
      <c r="AB67" s="7">
        <f t="shared" si="2"/>
        <v>70000</v>
      </c>
      <c r="AC67" s="7">
        <v>35000</v>
      </c>
      <c r="AD67" s="7">
        <v>35000</v>
      </c>
      <c r="AE67" s="7">
        <v>50000</v>
      </c>
      <c r="AF67" s="7">
        <f t="shared" si="3"/>
        <v>120000</v>
      </c>
      <c r="AG67" s="7">
        <v>190000</v>
      </c>
      <c r="AH67" s="5">
        <f t="shared" si="4"/>
        <v>190000</v>
      </c>
      <c r="AI67" s="5">
        <v>0</v>
      </c>
      <c r="AJ67" s="5">
        <v>0</v>
      </c>
      <c r="AK67" s="5">
        <v>0</v>
      </c>
      <c r="AL67" s="5" t="s">
        <v>36</v>
      </c>
      <c r="AM67" s="5" t="s">
        <v>37</v>
      </c>
    </row>
    <row r="68" spans="1:39" s="9" customFormat="1" ht="26.25" outlineLevel="1" collapsed="1">
      <c r="A68"/>
      <c r="B68" s="5" t="s">
        <v>354</v>
      </c>
      <c r="C68" s="19" t="s">
        <v>324</v>
      </c>
      <c r="D68" s="5"/>
      <c r="E68" s="11"/>
      <c r="F68" s="6" t="s">
        <v>279</v>
      </c>
      <c r="G68" s="6"/>
      <c r="H68" s="7">
        <f>SUBTOTAL(9,H67:H67)</f>
        <v>190000</v>
      </c>
      <c r="I68" s="8">
        <f>SUBTOTAL(9,I67:I67)</f>
        <v>190000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7">
        <f>SUBTOTAL(9,T67:T67)</f>
        <v>0</v>
      </c>
      <c r="U68" s="7"/>
      <c r="V68" s="7"/>
      <c r="W68" s="7"/>
      <c r="X68" s="7">
        <f>SUBTOTAL(9,X67:X67)</f>
        <v>0</v>
      </c>
      <c r="Y68" s="7"/>
      <c r="Z68" s="7"/>
      <c r="AA68" s="7"/>
      <c r="AB68" s="7">
        <f>SUBTOTAL(9,AB67:AB67)</f>
        <v>70000</v>
      </c>
      <c r="AC68" s="7"/>
      <c r="AD68" s="7"/>
      <c r="AE68" s="7"/>
      <c r="AF68" s="7">
        <f>SUBTOTAL(9,AF67:AF67)</f>
        <v>120000</v>
      </c>
      <c r="AG68" s="7"/>
      <c r="AH68" s="5">
        <f>SUBTOTAL(9,AH67:AH67)</f>
        <v>190000</v>
      </c>
      <c r="AI68" s="5"/>
      <c r="AJ68" s="5"/>
      <c r="AK68" s="5"/>
      <c r="AL68" s="5"/>
      <c r="AM68" s="5">
        <f>SUBTOTAL(9,AM67:AM67)</f>
        <v>0</v>
      </c>
    </row>
    <row r="69" spans="1:39" s="9" customFormat="1" ht="396" hidden="1" outlineLevel="2">
      <c r="A69"/>
      <c r="B69" s="5" t="s">
        <v>75</v>
      </c>
      <c r="C69" s="5" t="s">
        <v>105</v>
      </c>
      <c r="D69" s="5" t="s">
        <v>254</v>
      </c>
      <c r="E69" s="11" t="s">
        <v>263</v>
      </c>
      <c r="F69" s="6" t="s">
        <v>289</v>
      </c>
      <c r="G69" s="6" t="s">
        <v>106</v>
      </c>
      <c r="H69" s="7">
        <v>130002</v>
      </c>
      <c r="I69" s="7">
        <v>130000</v>
      </c>
      <c r="J69" s="5">
        <v>137506</v>
      </c>
      <c r="K69" s="5">
        <v>7</v>
      </c>
      <c r="L69" s="5" t="s">
        <v>32</v>
      </c>
      <c r="M69" s="5" t="s">
        <v>33</v>
      </c>
      <c r="N69" s="5" t="s">
        <v>34</v>
      </c>
      <c r="O69" s="5" t="s">
        <v>35</v>
      </c>
      <c r="P69" s="5">
        <v>0</v>
      </c>
      <c r="Q69" s="5">
        <v>0</v>
      </c>
      <c r="R69" s="5">
        <v>0</v>
      </c>
      <c r="S69" s="5">
        <v>21667</v>
      </c>
      <c r="T69" s="7">
        <f t="shared" si="0"/>
        <v>21667</v>
      </c>
      <c r="U69" s="7">
        <v>21667</v>
      </c>
      <c r="V69" s="7">
        <v>21667</v>
      </c>
      <c r="W69" s="7">
        <v>21667</v>
      </c>
      <c r="X69" s="7">
        <f t="shared" si="1"/>
        <v>65001</v>
      </c>
      <c r="Y69" s="7">
        <v>21667</v>
      </c>
      <c r="Z69" s="7">
        <v>21667</v>
      </c>
      <c r="AA69" s="7">
        <v>0</v>
      </c>
      <c r="AB69" s="7">
        <f t="shared" si="2"/>
        <v>43334</v>
      </c>
      <c r="AC69" s="7">
        <v>0</v>
      </c>
      <c r="AD69" s="7">
        <v>0</v>
      </c>
      <c r="AE69" s="7">
        <v>0</v>
      </c>
      <c r="AF69" s="7">
        <f t="shared" si="3"/>
        <v>0</v>
      </c>
      <c r="AG69" s="7">
        <v>130002</v>
      </c>
      <c r="AH69" s="5">
        <f t="shared" si="4"/>
        <v>130002</v>
      </c>
      <c r="AI69" s="5">
        <v>0</v>
      </c>
      <c r="AJ69" s="5">
        <v>0</v>
      </c>
      <c r="AK69" s="5">
        <v>0</v>
      </c>
      <c r="AL69" s="5" t="s">
        <v>36</v>
      </c>
      <c r="AM69" s="5" t="s">
        <v>37</v>
      </c>
    </row>
    <row r="70" spans="1:39" s="9" customFormat="1" ht="26.25" hidden="1" outlineLevel="2">
      <c r="A70"/>
      <c r="B70" s="5" t="s">
        <v>75</v>
      </c>
      <c r="C70" s="5" t="s">
        <v>105</v>
      </c>
      <c r="D70" s="5" t="s">
        <v>254</v>
      </c>
      <c r="E70" s="11" t="s">
        <v>263</v>
      </c>
      <c r="F70" s="6" t="s">
        <v>289</v>
      </c>
      <c r="G70" s="6" t="s">
        <v>59</v>
      </c>
      <c r="H70" s="7">
        <v>280002</v>
      </c>
      <c r="I70" s="7">
        <v>280000</v>
      </c>
      <c r="J70" s="5">
        <v>137508</v>
      </c>
      <c r="K70" s="5">
        <v>7</v>
      </c>
      <c r="L70" s="5" t="s">
        <v>32</v>
      </c>
      <c r="M70" s="5" t="s">
        <v>33</v>
      </c>
      <c r="N70" s="5" t="s">
        <v>34</v>
      </c>
      <c r="O70" s="5" t="s">
        <v>35</v>
      </c>
      <c r="P70" s="5">
        <v>0</v>
      </c>
      <c r="Q70" s="5">
        <v>0</v>
      </c>
      <c r="R70" s="5">
        <v>0</v>
      </c>
      <c r="S70" s="5">
        <v>46667</v>
      </c>
      <c r="T70" s="7">
        <f t="shared" si="0"/>
        <v>46667</v>
      </c>
      <c r="U70" s="7">
        <v>46667</v>
      </c>
      <c r="V70" s="7">
        <v>46667</v>
      </c>
      <c r="W70" s="7">
        <v>46667</v>
      </c>
      <c r="X70" s="7">
        <f t="shared" si="1"/>
        <v>140001</v>
      </c>
      <c r="Y70" s="7">
        <v>46667</v>
      </c>
      <c r="Z70" s="7">
        <v>46667</v>
      </c>
      <c r="AA70" s="7">
        <v>0</v>
      </c>
      <c r="AB70" s="7">
        <f t="shared" si="2"/>
        <v>93334</v>
      </c>
      <c r="AC70" s="7">
        <v>0</v>
      </c>
      <c r="AD70" s="7">
        <v>0</v>
      </c>
      <c r="AE70" s="7">
        <v>0</v>
      </c>
      <c r="AF70" s="7">
        <f t="shared" si="3"/>
        <v>0</v>
      </c>
      <c r="AG70" s="7">
        <v>280002</v>
      </c>
      <c r="AH70" s="5">
        <f t="shared" si="4"/>
        <v>280002</v>
      </c>
      <c r="AI70" s="5">
        <v>0</v>
      </c>
      <c r="AJ70" s="5">
        <v>0</v>
      </c>
      <c r="AK70" s="5">
        <v>0</v>
      </c>
      <c r="AL70" s="5" t="s">
        <v>36</v>
      </c>
      <c r="AM70" s="5" t="s">
        <v>37</v>
      </c>
    </row>
    <row r="71" spans="1:39" s="9" customFormat="1" ht="409.5" hidden="1" outlineLevel="2">
      <c r="A71"/>
      <c r="B71" s="5" t="s">
        <v>75</v>
      </c>
      <c r="C71" s="5" t="s">
        <v>105</v>
      </c>
      <c r="D71" s="5" t="s">
        <v>254</v>
      </c>
      <c r="E71" s="11" t="s">
        <v>263</v>
      </c>
      <c r="F71" s="6" t="s">
        <v>289</v>
      </c>
      <c r="G71" s="6" t="s">
        <v>107</v>
      </c>
      <c r="H71" s="7">
        <v>280002</v>
      </c>
      <c r="I71" s="7">
        <v>280002</v>
      </c>
      <c r="J71" s="5">
        <v>137509</v>
      </c>
      <c r="K71" s="5">
        <v>7</v>
      </c>
      <c r="L71" s="5" t="s">
        <v>32</v>
      </c>
      <c r="M71" s="5" t="s">
        <v>33</v>
      </c>
      <c r="N71" s="5" t="s">
        <v>34</v>
      </c>
      <c r="O71" s="5" t="s">
        <v>35</v>
      </c>
      <c r="P71" s="5">
        <v>0</v>
      </c>
      <c r="Q71" s="5">
        <v>0</v>
      </c>
      <c r="R71" s="5">
        <v>0</v>
      </c>
      <c r="S71" s="5">
        <v>46667</v>
      </c>
      <c r="T71" s="7">
        <f t="shared" si="0"/>
        <v>46667</v>
      </c>
      <c r="U71" s="7">
        <v>46667</v>
      </c>
      <c r="V71" s="7">
        <v>46667</v>
      </c>
      <c r="W71" s="7">
        <v>46667</v>
      </c>
      <c r="X71" s="7">
        <f t="shared" si="1"/>
        <v>140001</v>
      </c>
      <c r="Y71" s="7">
        <v>46667</v>
      </c>
      <c r="Z71" s="7">
        <v>46667</v>
      </c>
      <c r="AA71" s="7">
        <v>0</v>
      </c>
      <c r="AB71" s="7">
        <f t="shared" si="2"/>
        <v>93334</v>
      </c>
      <c r="AC71" s="7">
        <v>0</v>
      </c>
      <c r="AD71" s="7">
        <v>0</v>
      </c>
      <c r="AE71" s="7">
        <v>0</v>
      </c>
      <c r="AF71" s="7">
        <f t="shared" si="3"/>
        <v>0</v>
      </c>
      <c r="AG71" s="7">
        <v>280002</v>
      </c>
      <c r="AH71" s="5">
        <f t="shared" si="4"/>
        <v>280002</v>
      </c>
      <c r="AI71" s="5">
        <v>0</v>
      </c>
      <c r="AJ71" s="5">
        <v>0</v>
      </c>
      <c r="AK71" s="5">
        <v>0</v>
      </c>
      <c r="AL71" s="5" t="s">
        <v>36</v>
      </c>
      <c r="AM71" s="5" t="s">
        <v>37</v>
      </c>
    </row>
    <row r="72" spans="1:39" s="9" customFormat="1" ht="396" hidden="1" outlineLevel="2">
      <c r="A72"/>
      <c r="B72" s="5" t="s">
        <v>75</v>
      </c>
      <c r="C72" s="5" t="s">
        <v>105</v>
      </c>
      <c r="D72" s="5" t="s">
        <v>254</v>
      </c>
      <c r="E72" s="11" t="s">
        <v>263</v>
      </c>
      <c r="F72" s="6" t="s">
        <v>289</v>
      </c>
      <c r="G72" s="6" t="s">
        <v>108</v>
      </c>
      <c r="H72" s="7">
        <v>215154</v>
      </c>
      <c r="I72" s="7">
        <v>215154</v>
      </c>
      <c r="J72" s="5">
        <v>137510</v>
      </c>
      <c r="K72" s="5">
        <v>7</v>
      </c>
      <c r="L72" s="5" t="s">
        <v>32</v>
      </c>
      <c r="M72" s="5" t="s">
        <v>33</v>
      </c>
      <c r="N72" s="5" t="s">
        <v>34</v>
      </c>
      <c r="O72" s="5" t="s">
        <v>35</v>
      </c>
      <c r="P72" s="5">
        <v>0</v>
      </c>
      <c r="Q72" s="5">
        <v>0</v>
      </c>
      <c r="R72" s="5">
        <v>0</v>
      </c>
      <c r="S72" s="5">
        <v>35859</v>
      </c>
      <c r="T72" s="7">
        <f t="shared" si="0"/>
        <v>35859</v>
      </c>
      <c r="U72" s="7">
        <v>35859</v>
      </c>
      <c r="V72" s="7">
        <v>35859</v>
      </c>
      <c r="W72" s="7">
        <v>35859</v>
      </c>
      <c r="X72" s="7">
        <f t="shared" si="1"/>
        <v>107577</v>
      </c>
      <c r="Y72" s="7">
        <v>35859</v>
      </c>
      <c r="Z72" s="7">
        <v>35859</v>
      </c>
      <c r="AA72" s="7">
        <v>0</v>
      </c>
      <c r="AB72" s="7">
        <f t="shared" si="2"/>
        <v>71718</v>
      </c>
      <c r="AC72" s="7">
        <v>0</v>
      </c>
      <c r="AD72" s="7">
        <v>0</v>
      </c>
      <c r="AE72" s="7">
        <v>0</v>
      </c>
      <c r="AF72" s="7">
        <f t="shared" si="3"/>
        <v>0</v>
      </c>
      <c r="AG72" s="7">
        <v>215154</v>
      </c>
      <c r="AH72" s="5">
        <f t="shared" si="4"/>
        <v>215154</v>
      </c>
      <c r="AI72" s="5">
        <v>0</v>
      </c>
      <c r="AJ72" s="5">
        <v>0</v>
      </c>
      <c r="AK72" s="5">
        <v>0</v>
      </c>
      <c r="AL72" s="5" t="s">
        <v>36</v>
      </c>
      <c r="AM72" s="5" t="s">
        <v>37</v>
      </c>
    </row>
    <row r="73" spans="1:39" s="9" customFormat="1" ht="409.5" hidden="1" outlineLevel="2">
      <c r="A73"/>
      <c r="B73" s="5" t="s">
        <v>75</v>
      </c>
      <c r="C73" s="5" t="s">
        <v>105</v>
      </c>
      <c r="D73" s="5" t="s">
        <v>254</v>
      </c>
      <c r="E73" s="11" t="s">
        <v>263</v>
      </c>
      <c r="F73" s="6" t="s">
        <v>289</v>
      </c>
      <c r="G73" s="6" t="s">
        <v>109</v>
      </c>
      <c r="H73" s="7">
        <v>314844</v>
      </c>
      <c r="I73" s="7">
        <v>314844</v>
      </c>
      <c r="J73" s="5">
        <v>137512</v>
      </c>
      <c r="K73" s="5">
        <v>7</v>
      </c>
      <c r="L73" s="5" t="s">
        <v>110</v>
      </c>
      <c r="M73" s="5" t="s">
        <v>33</v>
      </c>
      <c r="N73" s="5" t="s">
        <v>34</v>
      </c>
      <c r="O73" s="5" t="s">
        <v>35</v>
      </c>
      <c r="P73" s="5">
        <v>0</v>
      </c>
      <c r="Q73" s="5">
        <v>0</v>
      </c>
      <c r="R73" s="5">
        <v>0</v>
      </c>
      <c r="S73" s="5">
        <v>52474</v>
      </c>
      <c r="T73" s="7">
        <f t="shared" si="0"/>
        <v>52474</v>
      </c>
      <c r="U73" s="7">
        <v>52474</v>
      </c>
      <c r="V73" s="7">
        <v>52474</v>
      </c>
      <c r="W73" s="7">
        <v>52474</v>
      </c>
      <c r="X73" s="7">
        <f t="shared" si="1"/>
        <v>157422</v>
      </c>
      <c r="Y73" s="7">
        <v>52474</v>
      </c>
      <c r="Z73" s="7">
        <v>52474</v>
      </c>
      <c r="AA73" s="7">
        <v>0</v>
      </c>
      <c r="AB73" s="7">
        <f t="shared" si="2"/>
        <v>104948</v>
      </c>
      <c r="AC73" s="7">
        <v>0</v>
      </c>
      <c r="AD73" s="7">
        <v>0</v>
      </c>
      <c r="AE73" s="7">
        <v>0</v>
      </c>
      <c r="AF73" s="7">
        <f t="shared" si="3"/>
        <v>0</v>
      </c>
      <c r="AG73" s="7">
        <v>314844</v>
      </c>
      <c r="AH73" s="5">
        <f t="shared" si="4"/>
        <v>314844</v>
      </c>
      <c r="AI73" s="5">
        <v>0</v>
      </c>
      <c r="AJ73" s="5">
        <v>0</v>
      </c>
      <c r="AK73" s="5">
        <v>0</v>
      </c>
      <c r="AL73" s="5" t="s">
        <v>36</v>
      </c>
      <c r="AM73" s="5" t="s">
        <v>37</v>
      </c>
    </row>
    <row r="74" spans="1:39" s="9" customFormat="1" ht="26.25" outlineLevel="1" collapsed="1">
      <c r="A74"/>
      <c r="B74" s="5" t="s">
        <v>353</v>
      </c>
      <c r="C74" s="19" t="s">
        <v>325</v>
      </c>
      <c r="D74" s="5"/>
      <c r="E74" s="11"/>
      <c r="F74" s="6" t="s">
        <v>289</v>
      </c>
      <c r="G74" s="6"/>
      <c r="H74" s="7">
        <f>SUBTOTAL(9,H69:H73)</f>
        <v>1220004</v>
      </c>
      <c r="I74" s="7">
        <f>SUBTOTAL(9,I69:I73)</f>
        <v>1220000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7">
        <f>SUBTOTAL(9,T69:T73)</f>
        <v>203334</v>
      </c>
      <c r="U74" s="7"/>
      <c r="V74" s="7"/>
      <c r="W74" s="7"/>
      <c r="X74" s="7">
        <f>SUBTOTAL(9,X69:X73)</f>
        <v>610002</v>
      </c>
      <c r="Y74" s="7"/>
      <c r="Z74" s="7"/>
      <c r="AA74" s="7"/>
      <c r="AB74" s="7">
        <f>SUBTOTAL(9,AB69:AB73)</f>
        <v>406668</v>
      </c>
      <c r="AC74" s="7"/>
      <c r="AD74" s="7"/>
      <c r="AE74" s="7"/>
      <c r="AF74" s="7">
        <f>SUBTOTAL(9,AF69:AF73)</f>
        <v>0</v>
      </c>
      <c r="AG74" s="7"/>
      <c r="AH74" s="5">
        <f>SUBTOTAL(9,AH69:AH73)</f>
        <v>1220004</v>
      </c>
      <c r="AI74" s="5"/>
      <c r="AJ74" s="5"/>
      <c r="AK74" s="5"/>
      <c r="AL74" s="5"/>
      <c r="AM74" s="5">
        <f>SUBTOTAL(9,AM69:AM73)</f>
        <v>0</v>
      </c>
    </row>
    <row r="75" spans="2:39" s="9" customFormat="1" ht="268.5" hidden="1" outlineLevel="2">
      <c r="B75" s="5" t="s">
        <v>47</v>
      </c>
      <c r="C75" s="5" t="s">
        <v>111</v>
      </c>
      <c r="D75" s="5" t="s">
        <v>254</v>
      </c>
      <c r="E75" s="11" t="s">
        <v>263</v>
      </c>
      <c r="F75" s="6" t="s">
        <v>299</v>
      </c>
      <c r="G75" s="6" t="s">
        <v>112</v>
      </c>
      <c r="H75" s="7">
        <v>50000</v>
      </c>
      <c r="I75" s="7">
        <v>50000</v>
      </c>
      <c r="J75" s="5">
        <v>137455</v>
      </c>
      <c r="K75" s="5">
        <v>5</v>
      </c>
      <c r="L75" s="5" t="s">
        <v>32</v>
      </c>
      <c r="M75" s="5" t="s">
        <v>33</v>
      </c>
      <c r="N75" s="5" t="s">
        <v>34</v>
      </c>
      <c r="O75" s="5" t="s">
        <v>35</v>
      </c>
      <c r="P75" s="5">
        <v>0</v>
      </c>
      <c r="Q75" s="5">
        <v>0</v>
      </c>
      <c r="R75" s="5">
        <v>0</v>
      </c>
      <c r="S75" s="5">
        <v>0</v>
      </c>
      <c r="T75" s="7">
        <f t="shared" si="0"/>
        <v>0</v>
      </c>
      <c r="U75" s="7">
        <v>0</v>
      </c>
      <c r="V75" s="7">
        <v>50000</v>
      </c>
      <c r="W75" s="7">
        <v>0</v>
      </c>
      <c r="X75" s="7">
        <f t="shared" si="1"/>
        <v>50000</v>
      </c>
      <c r="Y75" s="7">
        <v>0</v>
      </c>
      <c r="Z75" s="7">
        <v>0</v>
      </c>
      <c r="AA75" s="7">
        <v>0</v>
      </c>
      <c r="AB75" s="7">
        <f t="shared" si="2"/>
        <v>0</v>
      </c>
      <c r="AC75" s="7">
        <v>0</v>
      </c>
      <c r="AD75" s="7">
        <v>0</v>
      </c>
      <c r="AE75" s="7">
        <v>0</v>
      </c>
      <c r="AF75" s="7">
        <f t="shared" si="3"/>
        <v>0</v>
      </c>
      <c r="AG75" s="7">
        <v>50000</v>
      </c>
      <c r="AH75" s="5">
        <f t="shared" si="4"/>
        <v>50000</v>
      </c>
      <c r="AI75" s="5">
        <v>0</v>
      </c>
      <c r="AJ75" s="5">
        <v>0</v>
      </c>
      <c r="AK75" s="5">
        <v>0</v>
      </c>
      <c r="AL75" s="5" t="s">
        <v>36</v>
      </c>
      <c r="AM75" s="5" t="s">
        <v>37</v>
      </c>
    </row>
    <row r="76" spans="2:39" s="9" customFormat="1" ht="230.25" hidden="1" outlineLevel="2">
      <c r="B76" s="5" t="s">
        <v>47</v>
      </c>
      <c r="C76" s="5" t="s">
        <v>111</v>
      </c>
      <c r="D76" s="5" t="s">
        <v>254</v>
      </c>
      <c r="E76" s="11" t="s">
        <v>263</v>
      </c>
      <c r="F76" s="6" t="s">
        <v>299</v>
      </c>
      <c r="G76" s="6" t="s">
        <v>113</v>
      </c>
      <c r="H76" s="7">
        <v>50000</v>
      </c>
      <c r="I76" s="7">
        <v>50000</v>
      </c>
      <c r="J76" s="5">
        <v>137467</v>
      </c>
      <c r="K76" s="5">
        <v>5</v>
      </c>
      <c r="L76" s="5" t="s">
        <v>32</v>
      </c>
      <c r="M76" s="5" t="s">
        <v>33</v>
      </c>
      <c r="N76" s="5" t="s">
        <v>34</v>
      </c>
      <c r="O76" s="5" t="s">
        <v>35</v>
      </c>
      <c r="P76" s="5">
        <v>0</v>
      </c>
      <c r="Q76" s="5">
        <v>0</v>
      </c>
      <c r="R76" s="5">
        <v>0</v>
      </c>
      <c r="S76" s="5">
        <v>0</v>
      </c>
      <c r="T76" s="7">
        <f t="shared" si="0"/>
        <v>0</v>
      </c>
      <c r="U76" s="7">
        <v>0</v>
      </c>
      <c r="V76" s="7">
        <v>50000</v>
      </c>
      <c r="W76" s="7">
        <v>0</v>
      </c>
      <c r="X76" s="7">
        <f t="shared" si="1"/>
        <v>50000</v>
      </c>
      <c r="Y76" s="7">
        <v>0</v>
      </c>
      <c r="Z76" s="7">
        <v>0</v>
      </c>
      <c r="AA76" s="7">
        <v>0</v>
      </c>
      <c r="AB76" s="7">
        <f t="shared" si="2"/>
        <v>0</v>
      </c>
      <c r="AC76" s="7">
        <v>0</v>
      </c>
      <c r="AD76" s="7">
        <v>0</v>
      </c>
      <c r="AE76" s="7">
        <v>0</v>
      </c>
      <c r="AF76" s="7">
        <f t="shared" si="3"/>
        <v>0</v>
      </c>
      <c r="AG76" s="7">
        <v>50000</v>
      </c>
      <c r="AH76" s="5">
        <f t="shared" si="4"/>
        <v>50000</v>
      </c>
      <c r="AI76" s="5">
        <v>0</v>
      </c>
      <c r="AJ76" s="5">
        <v>0</v>
      </c>
      <c r="AK76" s="5">
        <v>0</v>
      </c>
      <c r="AL76" s="5" t="s">
        <v>36</v>
      </c>
      <c r="AM76" s="5" t="s">
        <v>37</v>
      </c>
    </row>
    <row r="77" spans="2:39" s="9" customFormat="1" ht="26.25" outlineLevel="1" collapsed="1">
      <c r="B77" s="5" t="s">
        <v>348</v>
      </c>
      <c r="C77" s="19" t="s">
        <v>326</v>
      </c>
      <c r="D77" s="5"/>
      <c r="E77" s="11"/>
      <c r="F77" s="6" t="s">
        <v>299</v>
      </c>
      <c r="G77" s="6"/>
      <c r="H77" s="7">
        <f>SUBTOTAL(9,H75:H76)</f>
        <v>100000</v>
      </c>
      <c r="I77" s="7">
        <f>SUBTOTAL(9,I75:I76)</f>
        <v>100000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7">
        <f>SUBTOTAL(9,T75:T76)</f>
        <v>0</v>
      </c>
      <c r="U77" s="7"/>
      <c r="V77" s="7"/>
      <c r="W77" s="7"/>
      <c r="X77" s="7">
        <f>SUBTOTAL(9,X75:X76)</f>
        <v>100000</v>
      </c>
      <c r="Y77" s="7"/>
      <c r="Z77" s="7"/>
      <c r="AA77" s="7"/>
      <c r="AB77" s="7">
        <f>SUBTOTAL(9,AB75:AB76)</f>
        <v>0</v>
      </c>
      <c r="AC77" s="7"/>
      <c r="AD77" s="7"/>
      <c r="AE77" s="7"/>
      <c r="AF77" s="7">
        <f>SUBTOTAL(9,AF75:AF76)</f>
        <v>0</v>
      </c>
      <c r="AG77" s="7"/>
      <c r="AH77" s="5">
        <f>SUBTOTAL(9,AH75:AH76)</f>
        <v>100000</v>
      </c>
      <c r="AI77" s="5"/>
      <c r="AJ77" s="5"/>
      <c r="AK77" s="5"/>
      <c r="AL77" s="5"/>
      <c r="AM77" s="5">
        <f>SUBTOTAL(9,AM75:AM76)</f>
        <v>0</v>
      </c>
    </row>
    <row r="78" spans="1:39" s="9" customFormat="1" ht="255.75" hidden="1" outlineLevel="2">
      <c r="A78"/>
      <c r="B78" s="5" t="s">
        <v>63</v>
      </c>
      <c r="C78" s="5" t="s">
        <v>114</v>
      </c>
      <c r="D78" s="5" t="s">
        <v>254</v>
      </c>
      <c r="E78" s="11" t="s">
        <v>263</v>
      </c>
      <c r="F78" s="6" t="s">
        <v>284</v>
      </c>
      <c r="G78" s="6" t="s">
        <v>115</v>
      </c>
      <c r="H78" s="7">
        <v>28000</v>
      </c>
      <c r="I78" s="7">
        <v>28000</v>
      </c>
      <c r="J78" s="5">
        <v>137408</v>
      </c>
      <c r="K78" s="5">
        <v>6</v>
      </c>
      <c r="L78" s="5" t="s">
        <v>32</v>
      </c>
      <c r="M78" s="5" t="s">
        <v>33</v>
      </c>
      <c r="N78" s="5" t="s">
        <v>34</v>
      </c>
      <c r="O78" s="5" t="s">
        <v>35</v>
      </c>
      <c r="P78" s="5">
        <v>0</v>
      </c>
      <c r="Q78" s="5">
        <v>0</v>
      </c>
      <c r="R78" s="5">
        <v>0</v>
      </c>
      <c r="S78" s="5">
        <v>0</v>
      </c>
      <c r="T78" s="7">
        <f t="shared" si="0"/>
        <v>0</v>
      </c>
      <c r="U78" s="7">
        <v>14000</v>
      </c>
      <c r="V78" s="7">
        <v>14000</v>
      </c>
      <c r="W78" s="7">
        <v>0</v>
      </c>
      <c r="X78" s="7">
        <f t="shared" si="1"/>
        <v>28000</v>
      </c>
      <c r="Y78" s="7">
        <v>0</v>
      </c>
      <c r="Z78" s="7">
        <v>0</v>
      </c>
      <c r="AA78" s="7">
        <v>0</v>
      </c>
      <c r="AB78" s="7">
        <f t="shared" si="2"/>
        <v>0</v>
      </c>
      <c r="AC78" s="7">
        <v>0</v>
      </c>
      <c r="AD78" s="7">
        <v>0</v>
      </c>
      <c r="AE78" s="7">
        <v>0</v>
      </c>
      <c r="AF78" s="7">
        <f t="shared" si="3"/>
        <v>0</v>
      </c>
      <c r="AG78" s="7">
        <v>28000</v>
      </c>
      <c r="AH78" s="5">
        <f t="shared" si="4"/>
        <v>28000</v>
      </c>
      <c r="AI78" s="5">
        <v>0</v>
      </c>
      <c r="AJ78" s="5">
        <v>0</v>
      </c>
      <c r="AK78" s="5">
        <v>0</v>
      </c>
      <c r="AL78" s="5" t="s">
        <v>36</v>
      </c>
      <c r="AM78" s="5" t="s">
        <v>37</v>
      </c>
    </row>
    <row r="79" spans="1:39" s="9" customFormat="1" ht="306.75" hidden="1" outlineLevel="2">
      <c r="A79"/>
      <c r="B79" s="5" t="s">
        <v>63</v>
      </c>
      <c r="C79" s="5" t="s">
        <v>114</v>
      </c>
      <c r="D79" s="5" t="s">
        <v>254</v>
      </c>
      <c r="E79" s="11" t="s">
        <v>263</v>
      </c>
      <c r="F79" s="6" t="s">
        <v>284</v>
      </c>
      <c r="G79" s="6" t="s">
        <v>116</v>
      </c>
      <c r="H79" s="7">
        <v>28000</v>
      </c>
      <c r="I79" s="7">
        <v>28000</v>
      </c>
      <c r="J79" s="5">
        <v>137409</v>
      </c>
      <c r="K79" s="5">
        <v>6</v>
      </c>
      <c r="L79" s="5" t="s">
        <v>110</v>
      </c>
      <c r="M79" s="5" t="s">
        <v>33</v>
      </c>
      <c r="N79" s="5" t="s">
        <v>34</v>
      </c>
      <c r="O79" s="5" t="s">
        <v>35</v>
      </c>
      <c r="P79" s="5">
        <v>0</v>
      </c>
      <c r="Q79" s="5">
        <v>0</v>
      </c>
      <c r="R79" s="5">
        <v>0</v>
      </c>
      <c r="S79" s="5">
        <v>0</v>
      </c>
      <c r="T79" s="7">
        <f t="shared" si="0"/>
        <v>0</v>
      </c>
      <c r="U79" s="7">
        <v>7000</v>
      </c>
      <c r="V79" s="7">
        <v>7000</v>
      </c>
      <c r="W79" s="7">
        <v>7000</v>
      </c>
      <c r="X79" s="7">
        <f t="shared" si="1"/>
        <v>21000</v>
      </c>
      <c r="Y79" s="7">
        <v>7000</v>
      </c>
      <c r="Z79" s="7">
        <v>0</v>
      </c>
      <c r="AA79" s="7">
        <v>0</v>
      </c>
      <c r="AB79" s="7">
        <f t="shared" si="2"/>
        <v>7000</v>
      </c>
      <c r="AC79" s="7">
        <v>0</v>
      </c>
      <c r="AD79" s="7">
        <v>0</v>
      </c>
      <c r="AE79" s="7">
        <v>0</v>
      </c>
      <c r="AF79" s="7">
        <f t="shared" si="3"/>
        <v>0</v>
      </c>
      <c r="AG79" s="7">
        <v>28000</v>
      </c>
      <c r="AH79" s="5">
        <f t="shared" si="4"/>
        <v>28000</v>
      </c>
      <c r="AI79" s="5">
        <v>0</v>
      </c>
      <c r="AJ79" s="5">
        <v>0</v>
      </c>
      <c r="AK79" s="5">
        <v>0</v>
      </c>
      <c r="AL79" s="5" t="s">
        <v>36</v>
      </c>
      <c r="AM79" s="5" t="s">
        <v>37</v>
      </c>
    </row>
    <row r="80" spans="1:39" s="9" customFormat="1" ht="217.5" hidden="1" outlineLevel="2">
      <c r="A80"/>
      <c r="B80" s="5" t="s">
        <v>63</v>
      </c>
      <c r="C80" s="5" t="s">
        <v>114</v>
      </c>
      <c r="D80" s="5" t="s">
        <v>254</v>
      </c>
      <c r="E80" s="11" t="s">
        <v>263</v>
      </c>
      <c r="F80" s="6" t="s">
        <v>284</v>
      </c>
      <c r="G80" s="6" t="s">
        <v>117</v>
      </c>
      <c r="H80" s="7">
        <v>28000</v>
      </c>
      <c r="I80" s="7">
        <v>28000</v>
      </c>
      <c r="J80" s="5">
        <v>137410</v>
      </c>
      <c r="K80" s="5">
        <v>6</v>
      </c>
      <c r="L80" s="5" t="s">
        <v>32</v>
      </c>
      <c r="M80" s="5" t="s">
        <v>33</v>
      </c>
      <c r="N80" s="5" t="s">
        <v>34</v>
      </c>
      <c r="O80" s="5" t="s">
        <v>35</v>
      </c>
      <c r="P80" s="5">
        <v>0</v>
      </c>
      <c r="Q80" s="5">
        <v>0</v>
      </c>
      <c r="R80" s="5">
        <v>0</v>
      </c>
      <c r="S80" s="5">
        <v>0</v>
      </c>
      <c r="T80" s="7">
        <f t="shared" si="0"/>
        <v>0</v>
      </c>
      <c r="U80" s="7">
        <v>20250</v>
      </c>
      <c r="V80" s="7">
        <v>7750</v>
      </c>
      <c r="W80" s="7">
        <v>0</v>
      </c>
      <c r="X80" s="7">
        <f t="shared" si="1"/>
        <v>28000</v>
      </c>
      <c r="Y80" s="7">
        <v>0</v>
      </c>
      <c r="Z80" s="7">
        <v>0</v>
      </c>
      <c r="AA80" s="7">
        <v>0</v>
      </c>
      <c r="AB80" s="7">
        <f t="shared" si="2"/>
        <v>0</v>
      </c>
      <c r="AC80" s="7">
        <v>0</v>
      </c>
      <c r="AD80" s="7">
        <v>0</v>
      </c>
      <c r="AE80" s="7">
        <v>0</v>
      </c>
      <c r="AF80" s="7">
        <f t="shared" si="3"/>
        <v>0</v>
      </c>
      <c r="AG80" s="7">
        <v>28000</v>
      </c>
      <c r="AH80" s="5">
        <f t="shared" si="4"/>
        <v>28000</v>
      </c>
      <c r="AI80" s="5">
        <v>0</v>
      </c>
      <c r="AJ80" s="5">
        <v>0</v>
      </c>
      <c r="AK80" s="5">
        <v>0</v>
      </c>
      <c r="AL80" s="5" t="s">
        <v>36</v>
      </c>
      <c r="AM80" s="5" t="s">
        <v>37</v>
      </c>
    </row>
    <row r="81" spans="1:39" s="9" customFormat="1" ht="192" hidden="1" outlineLevel="2">
      <c r="A81"/>
      <c r="B81" s="5" t="s">
        <v>63</v>
      </c>
      <c r="C81" s="5" t="s">
        <v>114</v>
      </c>
      <c r="D81" s="5" t="s">
        <v>254</v>
      </c>
      <c r="E81" s="11" t="s">
        <v>263</v>
      </c>
      <c r="F81" s="6" t="s">
        <v>284</v>
      </c>
      <c r="G81" s="6" t="s">
        <v>118</v>
      </c>
      <c r="H81" s="7">
        <v>28000</v>
      </c>
      <c r="I81" s="7">
        <v>28000</v>
      </c>
      <c r="J81" s="5">
        <v>137411</v>
      </c>
      <c r="K81" s="5">
        <v>6</v>
      </c>
      <c r="L81" s="5" t="s">
        <v>32</v>
      </c>
      <c r="M81" s="5" t="s">
        <v>33</v>
      </c>
      <c r="N81" s="5" t="s">
        <v>34</v>
      </c>
      <c r="O81" s="5" t="s">
        <v>35</v>
      </c>
      <c r="P81" s="5">
        <v>0</v>
      </c>
      <c r="Q81" s="5">
        <v>0</v>
      </c>
      <c r="R81" s="5">
        <v>0</v>
      </c>
      <c r="S81" s="5">
        <v>0</v>
      </c>
      <c r="T81" s="7">
        <f t="shared" si="0"/>
        <v>0</v>
      </c>
      <c r="U81" s="7">
        <v>7000</v>
      </c>
      <c r="V81" s="7">
        <v>7000</v>
      </c>
      <c r="W81" s="7">
        <v>7000</v>
      </c>
      <c r="X81" s="7">
        <f t="shared" si="1"/>
        <v>21000</v>
      </c>
      <c r="Y81" s="7">
        <v>7000</v>
      </c>
      <c r="Z81" s="7">
        <v>0</v>
      </c>
      <c r="AA81" s="7">
        <v>0</v>
      </c>
      <c r="AB81" s="7">
        <f t="shared" si="2"/>
        <v>7000</v>
      </c>
      <c r="AC81" s="7">
        <v>0</v>
      </c>
      <c r="AD81" s="7">
        <v>0</v>
      </c>
      <c r="AE81" s="7">
        <v>0</v>
      </c>
      <c r="AF81" s="7">
        <f t="shared" si="3"/>
        <v>0</v>
      </c>
      <c r="AG81" s="7">
        <v>28000</v>
      </c>
      <c r="AH81" s="5">
        <f t="shared" si="4"/>
        <v>28000</v>
      </c>
      <c r="AI81" s="5">
        <v>0</v>
      </c>
      <c r="AJ81" s="5">
        <v>0</v>
      </c>
      <c r="AK81" s="5">
        <v>0</v>
      </c>
      <c r="AL81" s="5" t="s">
        <v>36</v>
      </c>
      <c r="AM81" s="5" t="s">
        <v>37</v>
      </c>
    </row>
    <row r="82" spans="1:39" s="9" customFormat="1" ht="345" hidden="1" outlineLevel="2">
      <c r="A82"/>
      <c r="B82" s="5" t="s">
        <v>63</v>
      </c>
      <c r="C82" s="5" t="s">
        <v>114</v>
      </c>
      <c r="D82" s="5" t="s">
        <v>254</v>
      </c>
      <c r="E82" s="11" t="s">
        <v>263</v>
      </c>
      <c r="F82" s="6" t="s">
        <v>284</v>
      </c>
      <c r="G82" s="6" t="s">
        <v>119</v>
      </c>
      <c r="H82" s="7">
        <v>28000</v>
      </c>
      <c r="I82" s="7">
        <v>28000</v>
      </c>
      <c r="J82" s="5">
        <v>137412</v>
      </c>
      <c r="K82" s="5">
        <v>6</v>
      </c>
      <c r="L82" s="5" t="s">
        <v>32</v>
      </c>
      <c r="M82" s="5" t="s">
        <v>33</v>
      </c>
      <c r="N82" s="5" t="s">
        <v>34</v>
      </c>
      <c r="O82" s="5" t="s">
        <v>35</v>
      </c>
      <c r="P82" s="5">
        <v>0</v>
      </c>
      <c r="Q82" s="5">
        <v>0</v>
      </c>
      <c r="R82" s="5">
        <v>0</v>
      </c>
      <c r="S82" s="5">
        <v>0</v>
      </c>
      <c r="T82" s="7">
        <f t="shared" si="0"/>
        <v>0</v>
      </c>
      <c r="U82" s="7">
        <v>7000</v>
      </c>
      <c r="V82" s="7">
        <v>7000</v>
      </c>
      <c r="W82" s="7">
        <v>7000</v>
      </c>
      <c r="X82" s="7">
        <f t="shared" si="1"/>
        <v>21000</v>
      </c>
      <c r="Y82" s="7">
        <v>7000</v>
      </c>
      <c r="Z82" s="7">
        <v>0</v>
      </c>
      <c r="AA82" s="7">
        <v>0</v>
      </c>
      <c r="AB82" s="7">
        <f t="shared" si="2"/>
        <v>7000</v>
      </c>
      <c r="AC82" s="7">
        <v>0</v>
      </c>
      <c r="AD82" s="7">
        <v>0</v>
      </c>
      <c r="AE82" s="7">
        <v>0</v>
      </c>
      <c r="AF82" s="7">
        <f t="shared" si="3"/>
        <v>0</v>
      </c>
      <c r="AG82" s="7">
        <v>28000</v>
      </c>
      <c r="AH82" s="5">
        <f t="shared" si="4"/>
        <v>28000</v>
      </c>
      <c r="AI82" s="5">
        <v>0</v>
      </c>
      <c r="AJ82" s="5">
        <v>0</v>
      </c>
      <c r="AK82" s="5">
        <v>0</v>
      </c>
      <c r="AL82" s="5" t="s">
        <v>36</v>
      </c>
      <c r="AM82" s="5" t="s">
        <v>37</v>
      </c>
    </row>
    <row r="83" spans="1:39" s="9" customFormat="1" ht="204.75" hidden="1" outlineLevel="2">
      <c r="A83"/>
      <c r="B83" s="5" t="s">
        <v>63</v>
      </c>
      <c r="C83" s="5" t="s">
        <v>114</v>
      </c>
      <c r="D83" s="5" t="s">
        <v>254</v>
      </c>
      <c r="E83" s="11" t="s">
        <v>263</v>
      </c>
      <c r="F83" s="6" t="s">
        <v>284</v>
      </c>
      <c r="G83" s="6" t="s">
        <v>120</v>
      </c>
      <c r="H83" s="7">
        <v>28000</v>
      </c>
      <c r="I83" s="7">
        <v>28000</v>
      </c>
      <c r="J83" s="5">
        <v>137413</v>
      </c>
      <c r="K83" s="5">
        <v>6</v>
      </c>
      <c r="L83" s="5" t="s">
        <v>110</v>
      </c>
      <c r="M83" s="5" t="s">
        <v>33</v>
      </c>
      <c r="N83" s="5" t="s">
        <v>34</v>
      </c>
      <c r="O83" s="5" t="s">
        <v>35</v>
      </c>
      <c r="P83" s="5">
        <v>0</v>
      </c>
      <c r="Q83" s="5">
        <v>0</v>
      </c>
      <c r="R83" s="5">
        <v>0</v>
      </c>
      <c r="S83" s="5">
        <v>0</v>
      </c>
      <c r="T83" s="7">
        <f t="shared" si="0"/>
        <v>0</v>
      </c>
      <c r="U83" s="7">
        <v>7000</v>
      </c>
      <c r="V83" s="7">
        <v>7000</v>
      </c>
      <c r="W83" s="7">
        <v>7000</v>
      </c>
      <c r="X83" s="7">
        <f t="shared" si="1"/>
        <v>21000</v>
      </c>
      <c r="Y83" s="7">
        <v>7000</v>
      </c>
      <c r="Z83" s="7">
        <v>0</v>
      </c>
      <c r="AA83" s="7">
        <v>0</v>
      </c>
      <c r="AB83" s="7">
        <f t="shared" si="2"/>
        <v>7000</v>
      </c>
      <c r="AC83" s="7">
        <v>0</v>
      </c>
      <c r="AD83" s="7">
        <v>0</v>
      </c>
      <c r="AE83" s="7">
        <v>0</v>
      </c>
      <c r="AF83" s="7">
        <f t="shared" si="3"/>
        <v>0</v>
      </c>
      <c r="AG83" s="7">
        <v>28000</v>
      </c>
      <c r="AH83" s="5">
        <f t="shared" si="4"/>
        <v>28000</v>
      </c>
      <c r="AI83" s="5">
        <v>0</v>
      </c>
      <c r="AJ83" s="5">
        <v>0</v>
      </c>
      <c r="AK83" s="5">
        <v>0</v>
      </c>
      <c r="AL83" s="5" t="s">
        <v>36</v>
      </c>
      <c r="AM83" s="5" t="s">
        <v>37</v>
      </c>
    </row>
    <row r="84" spans="1:39" s="9" customFormat="1" ht="141" hidden="1" outlineLevel="2">
      <c r="A84"/>
      <c r="B84" s="5" t="s">
        <v>63</v>
      </c>
      <c r="C84" s="5" t="s">
        <v>114</v>
      </c>
      <c r="D84" s="5" t="s">
        <v>254</v>
      </c>
      <c r="E84" s="11" t="s">
        <v>263</v>
      </c>
      <c r="F84" s="6" t="s">
        <v>284</v>
      </c>
      <c r="G84" s="6" t="s">
        <v>121</v>
      </c>
      <c r="H84" s="7">
        <v>28000</v>
      </c>
      <c r="I84" s="7">
        <v>28000</v>
      </c>
      <c r="J84" s="5">
        <v>137415</v>
      </c>
      <c r="K84" s="5">
        <v>6</v>
      </c>
      <c r="L84" s="5" t="s">
        <v>110</v>
      </c>
      <c r="M84" s="5" t="s">
        <v>33</v>
      </c>
      <c r="N84" s="5" t="s">
        <v>122</v>
      </c>
      <c r="O84" s="5" t="s">
        <v>123</v>
      </c>
      <c r="P84" s="5">
        <v>0</v>
      </c>
      <c r="Q84" s="5">
        <v>0</v>
      </c>
      <c r="R84" s="5">
        <v>0</v>
      </c>
      <c r="S84" s="5">
        <v>0</v>
      </c>
      <c r="T84" s="7">
        <f t="shared" si="0"/>
        <v>0</v>
      </c>
      <c r="U84" s="7">
        <v>0</v>
      </c>
      <c r="V84" s="7">
        <v>28000</v>
      </c>
      <c r="W84" s="7">
        <v>0</v>
      </c>
      <c r="X84" s="7">
        <f t="shared" si="1"/>
        <v>28000</v>
      </c>
      <c r="Y84" s="7">
        <v>0</v>
      </c>
      <c r="Z84" s="7">
        <v>0</v>
      </c>
      <c r="AA84" s="7">
        <v>0</v>
      </c>
      <c r="AB84" s="7">
        <f t="shared" si="2"/>
        <v>0</v>
      </c>
      <c r="AC84" s="7">
        <v>0</v>
      </c>
      <c r="AD84" s="7">
        <v>0</v>
      </c>
      <c r="AE84" s="7">
        <v>0</v>
      </c>
      <c r="AF84" s="7">
        <f t="shared" si="3"/>
        <v>0</v>
      </c>
      <c r="AG84" s="7">
        <v>28000</v>
      </c>
      <c r="AH84" s="5">
        <f t="shared" si="4"/>
        <v>28000</v>
      </c>
      <c r="AI84" s="5">
        <v>0</v>
      </c>
      <c r="AJ84" s="5">
        <v>0</v>
      </c>
      <c r="AK84" s="5">
        <v>0</v>
      </c>
      <c r="AL84" s="5" t="s">
        <v>36</v>
      </c>
      <c r="AM84" s="5" t="s">
        <v>37</v>
      </c>
    </row>
    <row r="85" spans="1:39" s="9" customFormat="1" ht="26.25" outlineLevel="1" collapsed="1">
      <c r="A85"/>
      <c r="B85" s="5" t="s">
        <v>350</v>
      </c>
      <c r="C85" s="19" t="s">
        <v>327</v>
      </c>
      <c r="D85" s="5"/>
      <c r="E85" s="11"/>
      <c r="F85" s="6" t="s">
        <v>284</v>
      </c>
      <c r="G85" s="6"/>
      <c r="H85" s="7">
        <f>SUBTOTAL(9,H78:H84)</f>
        <v>196000</v>
      </c>
      <c r="I85" s="7">
        <f>SUBTOTAL(9,I78:I84)</f>
        <v>196000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7">
        <f>SUBTOTAL(9,T78:T84)</f>
        <v>0</v>
      </c>
      <c r="U85" s="7"/>
      <c r="V85" s="7"/>
      <c r="W85" s="7"/>
      <c r="X85" s="7">
        <f>SUBTOTAL(9,X78:X84)</f>
        <v>168000</v>
      </c>
      <c r="Y85" s="7"/>
      <c r="Z85" s="7"/>
      <c r="AA85" s="7"/>
      <c r="AB85" s="7">
        <f>SUBTOTAL(9,AB78:AB84)</f>
        <v>28000</v>
      </c>
      <c r="AC85" s="7"/>
      <c r="AD85" s="7"/>
      <c r="AE85" s="7"/>
      <c r="AF85" s="7">
        <f>SUBTOTAL(9,AF78:AF84)</f>
        <v>0</v>
      </c>
      <c r="AG85" s="7"/>
      <c r="AH85" s="5">
        <f>SUBTOTAL(9,AH78:AH84)</f>
        <v>196000</v>
      </c>
      <c r="AI85" s="5"/>
      <c r="AJ85" s="5"/>
      <c r="AK85" s="5"/>
      <c r="AL85" s="5"/>
      <c r="AM85" s="5">
        <f>SUBTOTAL(9,AM78:AM84)</f>
        <v>0</v>
      </c>
    </row>
    <row r="86" spans="2:39" s="9" customFormat="1" ht="268.5" hidden="1" outlineLevel="2">
      <c r="B86" s="5" t="s">
        <v>124</v>
      </c>
      <c r="C86" s="5" t="s">
        <v>125</v>
      </c>
      <c r="D86" s="5" t="s">
        <v>254</v>
      </c>
      <c r="E86" s="11" t="s">
        <v>263</v>
      </c>
      <c r="F86" s="6" t="s">
        <v>300</v>
      </c>
      <c r="G86" s="6" t="s">
        <v>126</v>
      </c>
      <c r="H86" s="7">
        <v>390000</v>
      </c>
      <c r="I86" s="8">
        <v>390000</v>
      </c>
      <c r="J86" s="5">
        <v>126722</v>
      </c>
      <c r="K86" s="5">
        <v>2</v>
      </c>
      <c r="L86" s="5" t="s">
        <v>32</v>
      </c>
      <c r="M86" s="5" t="s">
        <v>33</v>
      </c>
      <c r="N86" s="5" t="s">
        <v>34</v>
      </c>
      <c r="O86" s="5" t="s">
        <v>35</v>
      </c>
      <c r="P86" s="5">
        <v>0</v>
      </c>
      <c r="Q86" s="5">
        <v>0</v>
      </c>
      <c r="R86" s="5">
        <v>0</v>
      </c>
      <c r="S86" s="5">
        <v>78000</v>
      </c>
      <c r="T86" s="7">
        <f t="shared" si="0"/>
        <v>78000</v>
      </c>
      <c r="U86" s="7">
        <v>78000</v>
      </c>
      <c r="V86" s="7">
        <v>78000</v>
      </c>
      <c r="W86" s="7">
        <v>78000</v>
      </c>
      <c r="X86" s="7">
        <f t="shared" si="1"/>
        <v>234000</v>
      </c>
      <c r="Y86" s="7">
        <v>78000</v>
      </c>
      <c r="Z86" s="7">
        <v>0</v>
      </c>
      <c r="AA86" s="7">
        <v>0</v>
      </c>
      <c r="AB86" s="7">
        <f t="shared" si="2"/>
        <v>78000</v>
      </c>
      <c r="AC86" s="7">
        <v>0</v>
      </c>
      <c r="AD86" s="7">
        <v>0</v>
      </c>
      <c r="AE86" s="7">
        <v>0</v>
      </c>
      <c r="AF86" s="7">
        <f t="shared" si="3"/>
        <v>0</v>
      </c>
      <c r="AG86" s="7">
        <v>390000</v>
      </c>
      <c r="AH86" s="5">
        <f t="shared" si="4"/>
        <v>390000</v>
      </c>
      <c r="AI86" s="5">
        <v>0</v>
      </c>
      <c r="AJ86" s="5">
        <v>0</v>
      </c>
      <c r="AK86" s="5">
        <v>0</v>
      </c>
      <c r="AL86" s="5" t="s">
        <v>36</v>
      </c>
      <c r="AM86" s="5" t="s">
        <v>37</v>
      </c>
    </row>
    <row r="87" spans="2:39" s="9" customFormat="1" ht="26.25" outlineLevel="1" collapsed="1">
      <c r="B87" s="5" t="s">
        <v>356</v>
      </c>
      <c r="C87" s="19" t="s">
        <v>328</v>
      </c>
      <c r="D87" s="5"/>
      <c r="E87" s="11"/>
      <c r="F87" s="6" t="s">
        <v>300</v>
      </c>
      <c r="G87" s="6"/>
      <c r="H87" s="7">
        <f>SUBTOTAL(9,H86:H86)</f>
        <v>390000</v>
      </c>
      <c r="I87" s="8">
        <f>SUBTOTAL(9,I86:I86)</f>
        <v>390000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7">
        <f>SUBTOTAL(9,T86:T86)</f>
        <v>78000</v>
      </c>
      <c r="U87" s="7"/>
      <c r="V87" s="7"/>
      <c r="W87" s="7"/>
      <c r="X87" s="7">
        <f>SUBTOTAL(9,X86:X86)</f>
        <v>234000</v>
      </c>
      <c r="Y87" s="7"/>
      <c r="Z87" s="7"/>
      <c r="AA87" s="7"/>
      <c r="AB87" s="7">
        <f>SUBTOTAL(9,AB86:AB86)</f>
        <v>78000</v>
      </c>
      <c r="AC87" s="7"/>
      <c r="AD87" s="7"/>
      <c r="AE87" s="7"/>
      <c r="AF87" s="7">
        <f>SUBTOTAL(9,AF86:AF86)</f>
        <v>0</v>
      </c>
      <c r="AG87" s="7"/>
      <c r="AH87" s="5">
        <f>SUBTOTAL(9,AH86:AH86)</f>
        <v>390000</v>
      </c>
      <c r="AI87" s="5"/>
      <c r="AJ87" s="5"/>
      <c r="AK87" s="5"/>
      <c r="AL87" s="5"/>
      <c r="AM87" s="5">
        <f>SUBTOTAL(9,AM86:AM86)</f>
        <v>0</v>
      </c>
    </row>
    <row r="88" spans="1:39" s="9" customFormat="1" ht="306.75" hidden="1" outlineLevel="2">
      <c r="A88"/>
      <c r="B88" s="5" t="s">
        <v>54</v>
      </c>
      <c r="C88" s="5" t="s">
        <v>127</v>
      </c>
      <c r="D88" s="5" t="s">
        <v>254</v>
      </c>
      <c r="E88" s="11" t="s">
        <v>263</v>
      </c>
      <c r="F88" s="6" t="s">
        <v>292</v>
      </c>
      <c r="G88" s="6" t="s">
        <v>128</v>
      </c>
      <c r="H88" s="7">
        <v>32700</v>
      </c>
      <c r="I88" s="8">
        <v>32700</v>
      </c>
      <c r="J88" s="5">
        <v>143905</v>
      </c>
      <c r="K88" s="5">
        <v>8</v>
      </c>
      <c r="L88" s="5" t="s">
        <v>32</v>
      </c>
      <c r="M88" s="5" t="s">
        <v>33</v>
      </c>
      <c r="N88" s="5" t="s">
        <v>34</v>
      </c>
      <c r="O88" s="5" t="s">
        <v>35</v>
      </c>
      <c r="P88" s="5">
        <v>0</v>
      </c>
      <c r="Q88" s="5">
        <v>0</v>
      </c>
      <c r="R88" s="5">
        <v>0</v>
      </c>
      <c r="S88" s="5">
        <v>0</v>
      </c>
      <c r="T88" s="7">
        <f t="shared" si="0"/>
        <v>0</v>
      </c>
      <c r="U88" s="7">
        <v>0</v>
      </c>
      <c r="V88" s="7">
        <v>0</v>
      </c>
      <c r="W88" s="7">
        <v>0</v>
      </c>
      <c r="X88" s="7">
        <f t="shared" si="1"/>
        <v>0</v>
      </c>
      <c r="Y88" s="7">
        <v>32700</v>
      </c>
      <c r="Z88" s="7">
        <v>0</v>
      </c>
      <c r="AA88" s="7">
        <v>0</v>
      </c>
      <c r="AB88" s="7">
        <f t="shared" si="2"/>
        <v>32700</v>
      </c>
      <c r="AC88" s="7">
        <v>0</v>
      </c>
      <c r="AD88" s="7">
        <v>0</v>
      </c>
      <c r="AE88" s="7">
        <v>0</v>
      </c>
      <c r="AF88" s="7">
        <f t="shared" si="3"/>
        <v>0</v>
      </c>
      <c r="AG88" s="7">
        <v>32700</v>
      </c>
      <c r="AH88" s="5">
        <f t="shared" si="4"/>
        <v>32700</v>
      </c>
      <c r="AI88" s="5">
        <v>0</v>
      </c>
      <c r="AJ88" s="5">
        <v>0</v>
      </c>
      <c r="AK88" s="5">
        <v>0</v>
      </c>
      <c r="AL88" s="5" t="s">
        <v>36</v>
      </c>
      <c r="AM88" s="5" t="s">
        <v>37</v>
      </c>
    </row>
    <row r="89" spans="1:39" s="9" customFormat="1" ht="26.25" outlineLevel="1" collapsed="1">
      <c r="A89"/>
      <c r="B89" s="5" t="s">
        <v>352</v>
      </c>
      <c r="C89" s="19" t="s">
        <v>329</v>
      </c>
      <c r="D89" s="5"/>
      <c r="E89" s="11"/>
      <c r="F89" s="6" t="s">
        <v>292</v>
      </c>
      <c r="G89" s="6"/>
      <c r="H89" s="7">
        <f>SUBTOTAL(9,H88:H88)</f>
        <v>32700</v>
      </c>
      <c r="I89" s="8">
        <f>SUBTOTAL(9,I88:I88)</f>
        <v>32700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7">
        <f>SUBTOTAL(9,T88:T88)</f>
        <v>0</v>
      </c>
      <c r="U89" s="7"/>
      <c r="V89" s="7"/>
      <c r="W89" s="7"/>
      <c r="X89" s="7">
        <f>SUBTOTAL(9,X88:X88)</f>
        <v>0</v>
      </c>
      <c r="Y89" s="7"/>
      <c r="Z89" s="7"/>
      <c r="AA89" s="7"/>
      <c r="AB89" s="7">
        <f>SUBTOTAL(9,AB88:AB88)</f>
        <v>32700</v>
      </c>
      <c r="AC89" s="7"/>
      <c r="AD89" s="7"/>
      <c r="AE89" s="7"/>
      <c r="AF89" s="7">
        <f>SUBTOTAL(9,AF88:AF88)</f>
        <v>0</v>
      </c>
      <c r="AG89" s="7"/>
      <c r="AH89" s="5">
        <f>SUBTOTAL(9,AH88:AH88)</f>
        <v>32700</v>
      </c>
      <c r="AI89" s="5"/>
      <c r="AJ89" s="5"/>
      <c r="AK89" s="5"/>
      <c r="AL89" s="5"/>
      <c r="AM89" s="5">
        <f>SUBTOTAL(9,AM88:AM88)</f>
        <v>0</v>
      </c>
    </row>
    <row r="90" spans="1:39" s="9" customFormat="1" ht="306.75" hidden="1" outlineLevel="2">
      <c r="A90"/>
      <c r="B90" s="5" t="s">
        <v>129</v>
      </c>
      <c r="C90" s="5" t="s">
        <v>130</v>
      </c>
      <c r="D90" s="5" t="s">
        <v>254</v>
      </c>
      <c r="E90" s="11" t="s">
        <v>263</v>
      </c>
      <c r="F90" s="6" t="s">
        <v>297</v>
      </c>
      <c r="G90" s="6" t="s">
        <v>131</v>
      </c>
      <c r="H90" s="7">
        <v>35700</v>
      </c>
      <c r="I90" s="8">
        <v>35700</v>
      </c>
      <c r="J90" s="5">
        <v>138241</v>
      </c>
      <c r="K90" s="5">
        <v>14</v>
      </c>
      <c r="L90" s="5" t="s">
        <v>32</v>
      </c>
      <c r="M90" s="5" t="s">
        <v>33</v>
      </c>
      <c r="N90" s="5" t="s">
        <v>34</v>
      </c>
      <c r="O90" s="5" t="s">
        <v>35</v>
      </c>
      <c r="P90" s="5">
        <v>0</v>
      </c>
      <c r="Q90" s="5">
        <v>0</v>
      </c>
      <c r="R90" s="5">
        <v>0</v>
      </c>
      <c r="S90" s="5">
        <v>0</v>
      </c>
      <c r="T90" s="7">
        <f t="shared" si="0"/>
        <v>0</v>
      </c>
      <c r="U90" s="7">
        <v>11900</v>
      </c>
      <c r="V90" s="7">
        <v>11900</v>
      </c>
      <c r="W90" s="7">
        <v>11900</v>
      </c>
      <c r="X90" s="7">
        <f t="shared" si="1"/>
        <v>35700</v>
      </c>
      <c r="Y90" s="7">
        <v>0</v>
      </c>
      <c r="Z90" s="7">
        <v>0</v>
      </c>
      <c r="AA90" s="7">
        <v>0</v>
      </c>
      <c r="AB90" s="7">
        <f t="shared" si="2"/>
        <v>0</v>
      </c>
      <c r="AC90" s="7">
        <v>0</v>
      </c>
      <c r="AD90" s="7">
        <v>0</v>
      </c>
      <c r="AE90" s="7">
        <v>0</v>
      </c>
      <c r="AF90" s="7">
        <f t="shared" si="3"/>
        <v>0</v>
      </c>
      <c r="AG90" s="7">
        <v>35700</v>
      </c>
      <c r="AH90" s="5">
        <f t="shared" si="4"/>
        <v>35700</v>
      </c>
      <c r="AI90" s="5">
        <v>0</v>
      </c>
      <c r="AJ90" s="5">
        <v>0</v>
      </c>
      <c r="AK90" s="5">
        <v>0</v>
      </c>
      <c r="AL90" s="5" t="s">
        <v>36</v>
      </c>
      <c r="AM90" s="5" t="s">
        <v>37</v>
      </c>
    </row>
    <row r="91" spans="1:39" s="9" customFormat="1" ht="26.25" outlineLevel="1" collapsed="1">
      <c r="A91"/>
      <c r="B91" s="5" t="s">
        <v>357</v>
      </c>
      <c r="C91" s="19" t="s">
        <v>330</v>
      </c>
      <c r="D91" s="5"/>
      <c r="E91" s="11"/>
      <c r="F91" s="6" t="s">
        <v>297</v>
      </c>
      <c r="G91" s="6"/>
      <c r="H91" s="7">
        <f>SUBTOTAL(9,H90:H90)</f>
        <v>35700</v>
      </c>
      <c r="I91" s="8">
        <f>SUBTOTAL(9,I90:I90)</f>
        <v>35700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7">
        <f>SUBTOTAL(9,T90:T90)</f>
        <v>0</v>
      </c>
      <c r="U91" s="7"/>
      <c r="V91" s="7"/>
      <c r="W91" s="7"/>
      <c r="X91" s="7">
        <f>SUBTOTAL(9,X90:X90)</f>
        <v>35700</v>
      </c>
      <c r="Y91" s="7"/>
      <c r="Z91" s="7"/>
      <c r="AA91" s="7"/>
      <c r="AB91" s="7">
        <f>SUBTOTAL(9,AB90:AB90)</f>
        <v>0</v>
      </c>
      <c r="AC91" s="7"/>
      <c r="AD91" s="7"/>
      <c r="AE91" s="7"/>
      <c r="AF91" s="7">
        <f>SUBTOTAL(9,AF90:AF90)</f>
        <v>0</v>
      </c>
      <c r="AG91" s="7"/>
      <c r="AH91" s="5">
        <f>SUBTOTAL(9,AH90:AH90)</f>
        <v>35700</v>
      </c>
      <c r="AI91" s="5"/>
      <c r="AJ91" s="5"/>
      <c r="AK91" s="5"/>
      <c r="AL91" s="5"/>
      <c r="AM91" s="5">
        <f>SUBTOTAL(9,AM90:AM90)</f>
        <v>0</v>
      </c>
    </row>
    <row r="92" spans="1:39" s="9" customFormat="1" ht="409.5" hidden="1" outlineLevel="2">
      <c r="A92"/>
      <c r="B92" s="5" t="s">
        <v>132</v>
      </c>
      <c r="C92" s="5" t="s">
        <v>133</v>
      </c>
      <c r="D92" s="5" t="s">
        <v>254</v>
      </c>
      <c r="E92" s="11" t="s">
        <v>263</v>
      </c>
      <c r="F92" s="6" t="s">
        <v>298</v>
      </c>
      <c r="G92" s="6" t="s">
        <v>134</v>
      </c>
      <c r="H92" s="7">
        <v>185760</v>
      </c>
      <c r="I92" s="8">
        <v>181000</v>
      </c>
      <c r="J92" s="5">
        <v>138220</v>
      </c>
      <c r="K92" s="5">
        <v>15</v>
      </c>
      <c r="L92" s="5" t="s">
        <v>32</v>
      </c>
      <c r="M92" s="5" t="s">
        <v>33</v>
      </c>
      <c r="N92" s="5" t="s">
        <v>34</v>
      </c>
      <c r="O92" s="5" t="s">
        <v>35</v>
      </c>
      <c r="P92" s="5">
        <v>0</v>
      </c>
      <c r="Q92" s="5">
        <v>0</v>
      </c>
      <c r="R92" s="5">
        <v>0</v>
      </c>
      <c r="S92" s="5">
        <v>0</v>
      </c>
      <c r="T92" s="7">
        <f t="shared" si="0"/>
        <v>0</v>
      </c>
      <c r="U92" s="7">
        <v>37152</v>
      </c>
      <c r="V92" s="7">
        <v>148608</v>
      </c>
      <c r="W92" s="7">
        <v>0</v>
      </c>
      <c r="X92" s="7">
        <f t="shared" si="1"/>
        <v>185760</v>
      </c>
      <c r="Y92" s="7">
        <v>0</v>
      </c>
      <c r="Z92" s="7">
        <v>0</v>
      </c>
      <c r="AA92" s="7">
        <v>0</v>
      </c>
      <c r="AB92" s="7">
        <f t="shared" si="2"/>
        <v>0</v>
      </c>
      <c r="AC92" s="7">
        <v>0</v>
      </c>
      <c r="AD92" s="7">
        <v>0</v>
      </c>
      <c r="AE92" s="7">
        <v>0</v>
      </c>
      <c r="AF92" s="7">
        <f t="shared" si="3"/>
        <v>0</v>
      </c>
      <c r="AG92" s="7">
        <v>185760</v>
      </c>
      <c r="AH92" s="5">
        <f t="shared" si="4"/>
        <v>185760</v>
      </c>
      <c r="AI92" s="5">
        <v>0</v>
      </c>
      <c r="AJ92" s="5">
        <v>0</v>
      </c>
      <c r="AK92" s="5">
        <v>0</v>
      </c>
      <c r="AL92" s="5" t="s">
        <v>36</v>
      </c>
      <c r="AM92" s="5" t="s">
        <v>37</v>
      </c>
    </row>
    <row r="93" spans="1:39" s="9" customFormat="1" ht="26.25" outlineLevel="1" collapsed="1">
      <c r="A93"/>
      <c r="B93" s="5" t="s">
        <v>358</v>
      </c>
      <c r="C93" s="19" t="s">
        <v>331</v>
      </c>
      <c r="D93" s="5"/>
      <c r="E93" s="11"/>
      <c r="F93" s="6" t="s">
        <v>298</v>
      </c>
      <c r="G93" s="6"/>
      <c r="H93" s="7">
        <f>SUBTOTAL(9,H92:H92)</f>
        <v>185760</v>
      </c>
      <c r="I93" s="8">
        <f>SUBTOTAL(9,I92:I92)</f>
        <v>181000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7">
        <f>SUBTOTAL(9,T92:T92)</f>
        <v>0</v>
      </c>
      <c r="U93" s="7"/>
      <c r="V93" s="7"/>
      <c r="W93" s="7"/>
      <c r="X93" s="7">
        <f>SUBTOTAL(9,X92:X92)</f>
        <v>185760</v>
      </c>
      <c r="Y93" s="7"/>
      <c r="Z93" s="7"/>
      <c r="AA93" s="7"/>
      <c r="AB93" s="7">
        <f>SUBTOTAL(9,AB92:AB92)</f>
        <v>0</v>
      </c>
      <c r="AC93" s="7"/>
      <c r="AD93" s="7"/>
      <c r="AE93" s="7"/>
      <c r="AF93" s="7">
        <f>SUBTOTAL(9,AF92:AF92)</f>
        <v>0</v>
      </c>
      <c r="AG93" s="7"/>
      <c r="AH93" s="5">
        <f>SUBTOTAL(9,AH92:AH92)</f>
        <v>185760</v>
      </c>
      <c r="AI93" s="5"/>
      <c r="AJ93" s="5"/>
      <c r="AK93" s="5"/>
      <c r="AL93" s="5"/>
      <c r="AM93" s="5">
        <f>SUBTOTAL(9,AM92:AM92)</f>
        <v>0</v>
      </c>
    </row>
    <row r="94" spans="1:39" s="17" customFormat="1" ht="26.25" hidden="1" outlineLevel="2">
      <c r="A94"/>
      <c r="B94" s="12"/>
      <c r="C94" s="12" t="s">
        <v>135</v>
      </c>
      <c r="D94" s="12" t="s">
        <v>254</v>
      </c>
      <c r="E94" s="12"/>
      <c r="F94" s="14" t="s">
        <v>274</v>
      </c>
      <c r="G94" s="14"/>
      <c r="H94" s="15"/>
      <c r="I94" s="16">
        <v>1147857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7">
        <f t="shared" si="0"/>
        <v>0</v>
      </c>
      <c r="U94" s="15"/>
      <c r="V94" s="15"/>
      <c r="W94" s="15"/>
      <c r="X94" s="7">
        <f t="shared" si="1"/>
        <v>0</v>
      </c>
      <c r="Y94" s="15"/>
      <c r="Z94" s="15"/>
      <c r="AA94" s="15"/>
      <c r="AB94" s="7">
        <f t="shared" si="2"/>
        <v>0</v>
      </c>
      <c r="AC94" s="15"/>
      <c r="AD94" s="15"/>
      <c r="AE94" s="15"/>
      <c r="AF94" s="7">
        <f t="shared" si="3"/>
        <v>0</v>
      </c>
      <c r="AG94" s="15"/>
      <c r="AH94" s="5">
        <f t="shared" si="4"/>
        <v>0</v>
      </c>
      <c r="AI94" s="12"/>
      <c r="AJ94" s="12"/>
      <c r="AK94" s="12"/>
      <c r="AL94" s="12"/>
      <c r="AM94" s="12"/>
    </row>
    <row r="95" spans="2:39" ht="217.5" hidden="1" outlineLevel="2">
      <c r="B95" s="2" t="s">
        <v>132</v>
      </c>
      <c r="C95" s="2" t="s">
        <v>135</v>
      </c>
      <c r="D95" s="2" t="s">
        <v>254</v>
      </c>
      <c r="E95" s="2"/>
      <c r="F95" s="1" t="s">
        <v>274</v>
      </c>
      <c r="G95" s="1" t="s">
        <v>136</v>
      </c>
      <c r="H95" s="3">
        <v>52064</v>
      </c>
      <c r="I95" s="4"/>
      <c r="J95" s="2">
        <v>151666</v>
      </c>
      <c r="K95" s="2">
        <v>15</v>
      </c>
      <c r="L95" s="2" t="s">
        <v>110</v>
      </c>
      <c r="M95" s="2" t="s">
        <v>92</v>
      </c>
      <c r="N95" s="2" t="s">
        <v>137</v>
      </c>
      <c r="O95" s="2" t="s">
        <v>138</v>
      </c>
      <c r="P95" s="2">
        <v>0</v>
      </c>
      <c r="Q95" s="2">
        <v>0</v>
      </c>
      <c r="R95" s="2">
        <v>0</v>
      </c>
      <c r="S95" s="2">
        <v>0</v>
      </c>
      <c r="T95" s="7">
        <f t="shared" si="0"/>
        <v>0</v>
      </c>
      <c r="U95" s="3">
        <v>0</v>
      </c>
      <c r="V95" s="3">
        <v>13016</v>
      </c>
      <c r="W95" s="3">
        <v>13016</v>
      </c>
      <c r="X95" s="7">
        <f t="shared" si="1"/>
        <v>26032</v>
      </c>
      <c r="Y95" s="3">
        <v>13016</v>
      </c>
      <c r="Z95" s="3">
        <v>13016</v>
      </c>
      <c r="AA95" s="3">
        <v>0</v>
      </c>
      <c r="AB95" s="7">
        <f t="shared" si="2"/>
        <v>26032</v>
      </c>
      <c r="AC95" s="3">
        <v>0</v>
      </c>
      <c r="AD95" s="3">
        <v>0</v>
      </c>
      <c r="AE95" s="3">
        <v>0</v>
      </c>
      <c r="AF95" s="7">
        <f t="shared" si="3"/>
        <v>0</v>
      </c>
      <c r="AG95" s="3">
        <v>52064</v>
      </c>
      <c r="AH95" s="5">
        <f t="shared" si="4"/>
        <v>52064</v>
      </c>
      <c r="AI95" s="2">
        <v>0</v>
      </c>
      <c r="AJ95" s="2">
        <v>0</v>
      </c>
      <c r="AK95" s="2">
        <v>0</v>
      </c>
      <c r="AL95" s="2" t="s">
        <v>139</v>
      </c>
      <c r="AM95" s="2" t="s">
        <v>37</v>
      </c>
    </row>
    <row r="96" spans="2:39" ht="319.5" hidden="1" outlineLevel="2">
      <c r="B96" s="2" t="s">
        <v>132</v>
      </c>
      <c r="C96" s="2" t="s">
        <v>135</v>
      </c>
      <c r="D96" s="2" t="s">
        <v>254</v>
      </c>
      <c r="E96" s="2"/>
      <c r="F96" s="1" t="s">
        <v>274</v>
      </c>
      <c r="G96" s="1" t="s">
        <v>140</v>
      </c>
      <c r="H96" s="3">
        <v>217410</v>
      </c>
      <c r="I96" s="4"/>
      <c r="J96" s="2">
        <v>151656</v>
      </c>
      <c r="K96" s="2">
        <v>15</v>
      </c>
      <c r="L96" s="2" t="s">
        <v>110</v>
      </c>
      <c r="M96" s="2" t="s">
        <v>33</v>
      </c>
      <c r="N96" s="2" t="s">
        <v>141</v>
      </c>
      <c r="O96" s="2" t="s">
        <v>142</v>
      </c>
      <c r="P96" s="2">
        <v>0</v>
      </c>
      <c r="Q96" s="2">
        <v>0</v>
      </c>
      <c r="R96" s="2">
        <v>0</v>
      </c>
      <c r="S96" s="2">
        <v>0</v>
      </c>
      <c r="T96" s="7">
        <f t="shared" si="0"/>
        <v>0</v>
      </c>
      <c r="U96" s="3">
        <v>0</v>
      </c>
      <c r="V96" s="3">
        <v>22260</v>
      </c>
      <c r="W96" s="3">
        <v>111300</v>
      </c>
      <c r="X96" s="7">
        <f t="shared" si="1"/>
        <v>133560</v>
      </c>
      <c r="Y96" s="3">
        <v>83850</v>
      </c>
      <c r="Z96" s="3">
        <v>0</v>
      </c>
      <c r="AA96" s="3">
        <v>0</v>
      </c>
      <c r="AB96" s="7">
        <f t="shared" si="2"/>
        <v>83850</v>
      </c>
      <c r="AC96" s="3">
        <v>0</v>
      </c>
      <c r="AD96" s="3">
        <v>0</v>
      </c>
      <c r="AE96" s="3">
        <v>0</v>
      </c>
      <c r="AF96" s="7">
        <f t="shared" si="3"/>
        <v>0</v>
      </c>
      <c r="AG96" s="3">
        <v>217410</v>
      </c>
      <c r="AH96" s="5">
        <f t="shared" si="4"/>
        <v>217410</v>
      </c>
      <c r="AI96" s="2">
        <v>0</v>
      </c>
      <c r="AJ96" s="2">
        <v>0</v>
      </c>
      <c r="AK96" s="2">
        <v>0</v>
      </c>
      <c r="AL96" s="2" t="s">
        <v>139</v>
      </c>
      <c r="AM96" s="2" t="s">
        <v>37</v>
      </c>
    </row>
    <row r="97" spans="2:39" ht="370.5" hidden="1" outlineLevel="2">
      <c r="B97" s="2" t="s">
        <v>132</v>
      </c>
      <c r="C97" s="2" t="s">
        <v>135</v>
      </c>
      <c r="D97" s="2" t="s">
        <v>254</v>
      </c>
      <c r="E97" s="2"/>
      <c r="F97" s="1" t="s">
        <v>274</v>
      </c>
      <c r="G97" s="1" t="s">
        <v>143</v>
      </c>
      <c r="H97" s="3">
        <v>349308</v>
      </c>
      <c r="I97" s="4"/>
      <c r="J97" s="2">
        <v>151658</v>
      </c>
      <c r="K97" s="2">
        <v>15</v>
      </c>
      <c r="L97" s="2" t="s">
        <v>110</v>
      </c>
      <c r="M97" s="2" t="s">
        <v>33</v>
      </c>
      <c r="N97" s="2" t="s">
        <v>141</v>
      </c>
      <c r="O97" s="2" t="s">
        <v>144</v>
      </c>
      <c r="P97" s="2">
        <v>0</v>
      </c>
      <c r="Q97" s="2">
        <v>0</v>
      </c>
      <c r="R97" s="2">
        <v>0</v>
      </c>
      <c r="S97" s="2">
        <v>0</v>
      </c>
      <c r="T97" s="7">
        <f t="shared" si="0"/>
        <v>0</v>
      </c>
      <c r="U97" s="3">
        <v>0</v>
      </c>
      <c r="V97" s="3">
        <v>30824</v>
      </c>
      <c r="W97" s="3">
        <v>92472</v>
      </c>
      <c r="X97" s="7">
        <f t="shared" si="1"/>
        <v>123296</v>
      </c>
      <c r="Y97" s="3">
        <v>133340</v>
      </c>
      <c r="Z97" s="3">
        <v>92672</v>
      </c>
      <c r="AA97" s="3">
        <v>0</v>
      </c>
      <c r="AB97" s="7">
        <f t="shared" si="2"/>
        <v>226012</v>
      </c>
      <c r="AC97" s="3">
        <v>0</v>
      </c>
      <c r="AD97" s="3">
        <v>0</v>
      </c>
      <c r="AE97" s="3">
        <v>0</v>
      </c>
      <c r="AF97" s="7">
        <f t="shared" si="3"/>
        <v>0</v>
      </c>
      <c r="AG97" s="3">
        <v>349308</v>
      </c>
      <c r="AH97" s="5">
        <f t="shared" si="4"/>
        <v>349308</v>
      </c>
      <c r="AI97" s="2">
        <v>0</v>
      </c>
      <c r="AJ97" s="2">
        <v>0</v>
      </c>
      <c r="AK97" s="2">
        <v>0</v>
      </c>
      <c r="AL97" s="2" t="s">
        <v>139</v>
      </c>
      <c r="AM97" s="2" t="s">
        <v>37</v>
      </c>
    </row>
    <row r="98" spans="2:39" ht="345" hidden="1" outlineLevel="2">
      <c r="B98" s="2" t="s">
        <v>132</v>
      </c>
      <c r="C98" s="2" t="s">
        <v>135</v>
      </c>
      <c r="D98" s="2" t="s">
        <v>254</v>
      </c>
      <c r="E98" s="2"/>
      <c r="F98" s="1" t="s">
        <v>274</v>
      </c>
      <c r="G98" s="1" t="s">
        <v>145</v>
      </c>
      <c r="H98" s="3">
        <v>231484</v>
      </c>
      <c r="I98" s="4"/>
      <c r="J98" s="2">
        <v>151660</v>
      </c>
      <c r="K98" s="2">
        <v>15</v>
      </c>
      <c r="L98" s="2" t="s">
        <v>110</v>
      </c>
      <c r="M98" s="2" t="s">
        <v>33</v>
      </c>
      <c r="N98" s="2" t="s">
        <v>141</v>
      </c>
      <c r="O98" s="2" t="s">
        <v>146</v>
      </c>
      <c r="P98" s="2">
        <v>0</v>
      </c>
      <c r="Q98" s="2">
        <v>0</v>
      </c>
      <c r="R98" s="2">
        <v>0</v>
      </c>
      <c r="S98" s="2">
        <v>0</v>
      </c>
      <c r="T98" s="7">
        <f t="shared" si="0"/>
        <v>0</v>
      </c>
      <c r="U98" s="3">
        <v>0</v>
      </c>
      <c r="V98" s="3">
        <v>23184</v>
      </c>
      <c r="W98" s="3">
        <v>69551</v>
      </c>
      <c r="X98" s="7">
        <f t="shared" si="1"/>
        <v>92735</v>
      </c>
      <c r="Y98" s="3">
        <v>69198</v>
      </c>
      <c r="Z98" s="3">
        <v>69551</v>
      </c>
      <c r="AA98" s="3">
        <v>0</v>
      </c>
      <c r="AB98" s="7">
        <f t="shared" si="2"/>
        <v>138749</v>
      </c>
      <c r="AC98" s="3">
        <v>0</v>
      </c>
      <c r="AD98" s="3">
        <v>0</v>
      </c>
      <c r="AE98" s="3">
        <v>0</v>
      </c>
      <c r="AF98" s="7">
        <f t="shared" si="3"/>
        <v>0</v>
      </c>
      <c r="AG98" s="3">
        <v>231484</v>
      </c>
      <c r="AH98" s="5">
        <f t="shared" si="4"/>
        <v>231484</v>
      </c>
      <c r="AI98" s="2">
        <v>0</v>
      </c>
      <c r="AJ98" s="2">
        <v>0</v>
      </c>
      <c r="AK98" s="2">
        <v>0</v>
      </c>
      <c r="AL98" s="2" t="s">
        <v>139</v>
      </c>
      <c r="AM98" s="2" t="s">
        <v>37</v>
      </c>
    </row>
    <row r="99" spans="2:39" ht="306.75" hidden="1" outlineLevel="2">
      <c r="B99" s="2" t="s">
        <v>132</v>
      </c>
      <c r="C99" s="2" t="s">
        <v>135</v>
      </c>
      <c r="D99" s="2" t="s">
        <v>254</v>
      </c>
      <c r="E99" s="2"/>
      <c r="F99" s="1" t="s">
        <v>274</v>
      </c>
      <c r="G99" s="1" t="s">
        <v>147</v>
      </c>
      <c r="H99" s="3">
        <v>336371</v>
      </c>
      <c r="I99" s="4"/>
      <c r="J99" s="2">
        <v>151691</v>
      </c>
      <c r="K99" s="2">
        <v>15</v>
      </c>
      <c r="L99" s="2" t="s">
        <v>110</v>
      </c>
      <c r="M99" s="2" t="s">
        <v>33</v>
      </c>
      <c r="N99" s="2" t="s">
        <v>141</v>
      </c>
      <c r="O99" s="2" t="s">
        <v>148</v>
      </c>
      <c r="P99" s="2">
        <v>0</v>
      </c>
      <c r="Q99" s="2">
        <v>0</v>
      </c>
      <c r="R99" s="2">
        <v>0</v>
      </c>
      <c r="S99" s="2">
        <v>0</v>
      </c>
      <c r="T99" s="7">
        <f t="shared" si="0"/>
        <v>0</v>
      </c>
      <c r="U99" s="3">
        <v>0</v>
      </c>
      <c r="V99" s="3">
        <v>0</v>
      </c>
      <c r="W99" s="3">
        <v>0</v>
      </c>
      <c r="X99" s="7">
        <f t="shared" si="1"/>
        <v>0</v>
      </c>
      <c r="Y99" s="3">
        <v>16660</v>
      </c>
      <c r="Z99" s="3">
        <v>33320</v>
      </c>
      <c r="AA99" s="3">
        <v>49980</v>
      </c>
      <c r="AB99" s="7">
        <f t="shared" si="2"/>
        <v>99960</v>
      </c>
      <c r="AC99" s="3">
        <v>83300</v>
      </c>
      <c r="AD99" s="3">
        <v>99960</v>
      </c>
      <c r="AE99" s="3">
        <v>53151</v>
      </c>
      <c r="AF99" s="7">
        <f t="shared" si="3"/>
        <v>236411</v>
      </c>
      <c r="AG99" s="3">
        <v>336371</v>
      </c>
      <c r="AH99" s="5">
        <f t="shared" si="4"/>
        <v>336371</v>
      </c>
      <c r="AI99" s="2">
        <v>0</v>
      </c>
      <c r="AJ99" s="2">
        <v>0</v>
      </c>
      <c r="AK99" s="2">
        <v>0</v>
      </c>
      <c r="AL99" s="2" t="s">
        <v>139</v>
      </c>
      <c r="AM99" s="2" t="s">
        <v>37</v>
      </c>
    </row>
    <row r="100" spans="2:39" ht="26.25" outlineLevel="1" collapsed="1">
      <c r="B100" s="2" t="s">
        <v>358</v>
      </c>
      <c r="C100" s="20" t="s">
        <v>332</v>
      </c>
      <c r="D100" s="2"/>
      <c r="E100" s="2"/>
      <c r="F100" s="1" t="s">
        <v>274</v>
      </c>
      <c r="G100" s="1"/>
      <c r="H100" s="3">
        <f>SUBTOTAL(9,H94:H99)</f>
        <v>1186637</v>
      </c>
      <c r="I100" s="4">
        <f>SUBTOTAL(9,I94:I99)</f>
        <v>1147857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>
        <f>SUBTOTAL(9,T94:T99)</f>
        <v>0</v>
      </c>
      <c r="U100" s="3"/>
      <c r="V100" s="3"/>
      <c r="W100" s="3"/>
      <c r="X100" s="7">
        <f>SUBTOTAL(9,X94:X99)</f>
        <v>375623</v>
      </c>
      <c r="Y100" s="3"/>
      <c r="Z100" s="3"/>
      <c r="AA100" s="3"/>
      <c r="AB100" s="7">
        <f>SUBTOTAL(9,AB94:AB99)</f>
        <v>574603</v>
      </c>
      <c r="AC100" s="3"/>
      <c r="AD100" s="3"/>
      <c r="AE100" s="3"/>
      <c r="AF100" s="7">
        <f>SUBTOTAL(9,AF94:AF99)</f>
        <v>236411</v>
      </c>
      <c r="AG100" s="3"/>
      <c r="AH100" s="5">
        <f>SUBTOTAL(9,AH94:AH99)</f>
        <v>1186637</v>
      </c>
      <c r="AI100" s="2"/>
      <c r="AJ100" s="2"/>
      <c r="AK100" s="2"/>
      <c r="AL100" s="2"/>
      <c r="AM100" s="2">
        <f>SUBTOTAL(9,AM94:AM99)</f>
        <v>0</v>
      </c>
    </row>
    <row r="101" spans="2:39" s="9" customFormat="1" ht="26.25" hidden="1" outlineLevel="2">
      <c r="B101" s="5" t="s">
        <v>75</v>
      </c>
      <c r="C101" s="5" t="s">
        <v>149</v>
      </c>
      <c r="D101" s="5" t="s">
        <v>254</v>
      </c>
      <c r="E101" s="11" t="s">
        <v>263</v>
      </c>
      <c r="F101" s="6" t="s">
        <v>267</v>
      </c>
      <c r="G101" s="6" t="s">
        <v>59</v>
      </c>
      <c r="H101" s="7">
        <v>367000</v>
      </c>
      <c r="I101" s="7">
        <v>367000</v>
      </c>
      <c r="J101" s="5">
        <v>153605</v>
      </c>
      <c r="K101" s="5">
        <v>7</v>
      </c>
      <c r="L101" s="5" t="s">
        <v>110</v>
      </c>
      <c r="M101" s="5" t="s">
        <v>33</v>
      </c>
      <c r="N101" s="5" t="s">
        <v>141</v>
      </c>
      <c r="O101" s="5" t="s">
        <v>150</v>
      </c>
      <c r="P101" s="5">
        <v>0</v>
      </c>
      <c r="Q101" s="5">
        <v>0</v>
      </c>
      <c r="R101" s="5">
        <v>0</v>
      </c>
      <c r="S101" s="5">
        <v>0</v>
      </c>
      <c r="T101" s="7">
        <f t="shared" si="0"/>
        <v>0</v>
      </c>
      <c r="U101" s="7">
        <v>0</v>
      </c>
      <c r="V101" s="7">
        <v>45875</v>
      </c>
      <c r="W101" s="7">
        <v>45875</v>
      </c>
      <c r="X101" s="7">
        <f t="shared" si="1"/>
        <v>91750</v>
      </c>
      <c r="Y101" s="7">
        <v>45875</v>
      </c>
      <c r="Z101" s="7">
        <v>45875</v>
      </c>
      <c r="AA101" s="7">
        <v>45875</v>
      </c>
      <c r="AB101" s="7">
        <f t="shared" si="2"/>
        <v>137625</v>
      </c>
      <c r="AC101" s="7">
        <v>45875</v>
      </c>
      <c r="AD101" s="7">
        <v>45875</v>
      </c>
      <c r="AE101" s="7">
        <v>45875</v>
      </c>
      <c r="AF101" s="7">
        <f t="shared" si="3"/>
        <v>137625</v>
      </c>
      <c r="AG101" s="7">
        <v>367000</v>
      </c>
      <c r="AH101" s="5">
        <f t="shared" si="4"/>
        <v>367000</v>
      </c>
      <c r="AI101" s="5">
        <v>0</v>
      </c>
      <c r="AJ101" s="5">
        <v>0</v>
      </c>
      <c r="AK101" s="5">
        <v>0</v>
      </c>
      <c r="AL101" s="5" t="s">
        <v>139</v>
      </c>
      <c r="AM101" s="5" t="s">
        <v>37</v>
      </c>
    </row>
    <row r="102" spans="2:39" s="9" customFormat="1" ht="26.25" hidden="1" outlineLevel="2">
      <c r="B102" s="5" t="s">
        <v>75</v>
      </c>
      <c r="C102" s="5" t="s">
        <v>149</v>
      </c>
      <c r="D102" s="5" t="s">
        <v>254</v>
      </c>
      <c r="E102" s="11" t="s">
        <v>263</v>
      </c>
      <c r="F102" s="6" t="s">
        <v>267</v>
      </c>
      <c r="G102" s="6" t="s">
        <v>59</v>
      </c>
      <c r="H102" s="7">
        <v>349485</v>
      </c>
      <c r="I102" s="7">
        <v>349485</v>
      </c>
      <c r="J102" s="5">
        <v>153606</v>
      </c>
      <c r="K102" s="5">
        <v>7</v>
      </c>
      <c r="L102" s="5" t="s">
        <v>110</v>
      </c>
      <c r="M102" s="5" t="s">
        <v>33</v>
      </c>
      <c r="N102" s="5" t="s">
        <v>141</v>
      </c>
      <c r="O102" s="5" t="s">
        <v>150</v>
      </c>
      <c r="P102" s="5">
        <v>0</v>
      </c>
      <c r="Q102" s="5">
        <v>0</v>
      </c>
      <c r="R102" s="5">
        <v>0</v>
      </c>
      <c r="S102" s="5">
        <v>0</v>
      </c>
      <c r="T102" s="7">
        <f aca="true" t="shared" si="5" ref="T102:T174">SUM(Q102:S102)</f>
        <v>0</v>
      </c>
      <c r="U102" s="7">
        <v>0</v>
      </c>
      <c r="V102" s="7">
        <v>43686</v>
      </c>
      <c r="W102" s="7">
        <v>43686</v>
      </c>
      <c r="X102" s="7">
        <f aca="true" t="shared" si="6" ref="X102:X174">SUM(U102:W102)</f>
        <v>87372</v>
      </c>
      <c r="Y102" s="7">
        <v>43686</v>
      </c>
      <c r="Z102" s="7">
        <v>43686</v>
      </c>
      <c r="AA102" s="7">
        <v>43686</v>
      </c>
      <c r="AB102" s="7">
        <f aca="true" t="shared" si="7" ref="AB102:AB174">SUM(Y102:AA102)</f>
        <v>131058</v>
      </c>
      <c r="AC102" s="7">
        <v>43686</v>
      </c>
      <c r="AD102" s="7">
        <v>43686</v>
      </c>
      <c r="AE102" s="7">
        <v>43683</v>
      </c>
      <c r="AF102" s="7">
        <f aca="true" t="shared" si="8" ref="AF102:AF174">SUM(AC102:AE102)</f>
        <v>131055</v>
      </c>
      <c r="AG102" s="7">
        <v>349485</v>
      </c>
      <c r="AH102" s="5">
        <f aca="true" t="shared" si="9" ref="AH102:AH174">T102+X102+AB102+AF102</f>
        <v>349485</v>
      </c>
      <c r="AI102" s="5">
        <v>0</v>
      </c>
      <c r="AJ102" s="5">
        <v>0</v>
      </c>
      <c r="AK102" s="5">
        <v>0</v>
      </c>
      <c r="AL102" s="5" t="s">
        <v>139</v>
      </c>
      <c r="AM102" s="5" t="s">
        <v>37</v>
      </c>
    </row>
    <row r="103" spans="2:39" s="9" customFormat="1" ht="26.25" outlineLevel="1" collapsed="1">
      <c r="B103" s="5" t="s">
        <v>353</v>
      </c>
      <c r="C103" s="19" t="s">
        <v>333</v>
      </c>
      <c r="D103" s="5"/>
      <c r="E103" s="11"/>
      <c r="F103" s="6" t="s">
        <v>267</v>
      </c>
      <c r="G103" s="6"/>
      <c r="H103" s="7">
        <f>SUBTOTAL(9,H101:H102)</f>
        <v>716485</v>
      </c>
      <c r="I103" s="7">
        <f>SUBTOTAL(9,I101:I102)</f>
        <v>716485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7">
        <f>SUBTOTAL(9,T101:T102)</f>
        <v>0</v>
      </c>
      <c r="U103" s="7"/>
      <c r="V103" s="7"/>
      <c r="W103" s="7"/>
      <c r="X103" s="7">
        <f>SUBTOTAL(9,X101:X102)</f>
        <v>179122</v>
      </c>
      <c r="Y103" s="7"/>
      <c r="Z103" s="7"/>
      <c r="AA103" s="7"/>
      <c r="AB103" s="7">
        <f>SUBTOTAL(9,AB101:AB102)</f>
        <v>268683</v>
      </c>
      <c r="AC103" s="7"/>
      <c r="AD103" s="7"/>
      <c r="AE103" s="7"/>
      <c r="AF103" s="7">
        <f>SUBTOTAL(9,AF101:AF102)</f>
        <v>268680</v>
      </c>
      <c r="AG103" s="7"/>
      <c r="AH103" s="5">
        <f>SUBTOTAL(9,AH101:AH102)</f>
        <v>716485</v>
      </c>
      <c r="AI103" s="5"/>
      <c r="AJ103" s="5"/>
      <c r="AK103" s="5"/>
      <c r="AL103" s="5"/>
      <c r="AM103" s="5">
        <f>SUBTOTAL(9,AM101:AM102)</f>
        <v>0</v>
      </c>
    </row>
    <row r="104" spans="1:39" s="9" customFormat="1" ht="128.25" hidden="1" outlineLevel="2">
      <c r="A104"/>
      <c r="B104" s="5" t="s">
        <v>129</v>
      </c>
      <c r="C104" s="5" t="s">
        <v>151</v>
      </c>
      <c r="D104" s="5" t="s">
        <v>254</v>
      </c>
      <c r="E104" s="11" t="s">
        <v>262</v>
      </c>
      <c r="F104" s="6" t="s">
        <v>273</v>
      </c>
      <c r="G104" s="6" t="s">
        <v>152</v>
      </c>
      <c r="H104" s="7">
        <v>195556</v>
      </c>
      <c r="I104" s="7">
        <v>219996</v>
      </c>
      <c r="J104" s="5">
        <v>151527</v>
      </c>
      <c r="K104" s="5">
        <v>14</v>
      </c>
      <c r="L104" s="5" t="s">
        <v>110</v>
      </c>
      <c r="M104" s="5" t="s">
        <v>92</v>
      </c>
      <c r="N104" s="5" t="s">
        <v>137</v>
      </c>
      <c r="O104" s="5" t="s">
        <v>138</v>
      </c>
      <c r="P104" s="5">
        <v>0</v>
      </c>
      <c r="Q104" s="5">
        <v>0</v>
      </c>
      <c r="R104" s="5">
        <v>0</v>
      </c>
      <c r="S104" s="5">
        <v>0</v>
      </c>
      <c r="T104" s="7">
        <f t="shared" si="5"/>
        <v>0</v>
      </c>
      <c r="U104" s="7">
        <v>0</v>
      </c>
      <c r="V104" s="7">
        <v>24444</v>
      </c>
      <c r="W104" s="7">
        <v>24444</v>
      </c>
      <c r="X104" s="7">
        <f t="shared" si="6"/>
        <v>48888</v>
      </c>
      <c r="Y104" s="7">
        <v>24444</v>
      </c>
      <c r="Z104" s="7">
        <v>24444</v>
      </c>
      <c r="AA104" s="7">
        <v>24444</v>
      </c>
      <c r="AB104" s="7">
        <f t="shared" si="7"/>
        <v>73332</v>
      </c>
      <c r="AC104" s="7">
        <v>24444</v>
      </c>
      <c r="AD104" s="7">
        <v>24448</v>
      </c>
      <c r="AE104" s="7">
        <v>24444</v>
      </c>
      <c r="AF104" s="7">
        <f t="shared" si="8"/>
        <v>73336</v>
      </c>
      <c r="AG104" s="7">
        <v>195556</v>
      </c>
      <c r="AH104" s="5">
        <f t="shared" si="9"/>
        <v>195556</v>
      </c>
      <c r="AI104" s="5">
        <v>24444</v>
      </c>
      <c r="AJ104" s="5">
        <v>0</v>
      </c>
      <c r="AK104" s="5">
        <v>0</v>
      </c>
      <c r="AL104" s="5" t="s">
        <v>139</v>
      </c>
      <c r="AM104" s="5" t="s">
        <v>37</v>
      </c>
    </row>
    <row r="105" spans="1:39" s="9" customFormat="1" ht="179.25" hidden="1" outlineLevel="2">
      <c r="A105"/>
      <c r="B105" s="5" t="s">
        <v>129</v>
      </c>
      <c r="C105" s="5" t="s">
        <v>151</v>
      </c>
      <c r="D105" s="5" t="s">
        <v>254</v>
      </c>
      <c r="E105" s="11" t="s">
        <v>263</v>
      </c>
      <c r="F105" s="6" t="s">
        <v>273</v>
      </c>
      <c r="G105" s="6" t="s">
        <v>153</v>
      </c>
      <c r="H105" s="7">
        <v>850000</v>
      </c>
      <c r="I105" s="7">
        <v>850000</v>
      </c>
      <c r="J105" s="5">
        <v>151503</v>
      </c>
      <c r="K105" s="5">
        <v>14</v>
      </c>
      <c r="L105" s="5" t="s">
        <v>110</v>
      </c>
      <c r="M105" s="5" t="s">
        <v>33</v>
      </c>
      <c r="N105" s="5" t="s">
        <v>141</v>
      </c>
      <c r="O105" s="5" t="s">
        <v>154</v>
      </c>
      <c r="P105" s="5">
        <v>0</v>
      </c>
      <c r="Q105" s="5">
        <v>0</v>
      </c>
      <c r="R105" s="5">
        <v>0</v>
      </c>
      <c r="S105" s="5">
        <v>0</v>
      </c>
      <c r="T105" s="7">
        <f t="shared" si="5"/>
        <v>0</v>
      </c>
      <c r="U105" s="7">
        <v>0</v>
      </c>
      <c r="V105" s="7">
        <v>0</v>
      </c>
      <c r="W105" s="7">
        <v>121300</v>
      </c>
      <c r="X105" s="7">
        <f t="shared" si="6"/>
        <v>121300</v>
      </c>
      <c r="Y105" s="7">
        <v>121300</v>
      </c>
      <c r="Z105" s="7">
        <v>121300</v>
      </c>
      <c r="AA105" s="7">
        <v>121300</v>
      </c>
      <c r="AB105" s="7">
        <f t="shared" si="7"/>
        <v>363900</v>
      </c>
      <c r="AC105" s="7">
        <v>121300</v>
      </c>
      <c r="AD105" s="7">
        <v>121300</v>
      </c>
      <c r="AE105" s="7">
        <v>122200</v>
      </c>
      <c r="AF105" s="7">
        <f t="shared" si="8"/>
        <v>364800</v>
      </c>
      <c r="AG105" s="7">
        <v>850000</v>
      </c>
      <c r="AH105" s="5">
        <f t="shared" si="9"/>
        <v>850000</v>
      </c>
      <c r="AI105" s="5">
        <v>0</v>
      </c>
      <c r="AJ105" s="5">
        <v>0</v>
      </c>
      <c r="AK105" s="5">
        <v>0</v>
      </c>
      <c r="AL105" s="5" t="s">
        <v>139</v>
      </c>
      <c r="AM105" s="5" t="s">
        <v>37</v>
      </c>
    </row>
    <row r="106" spans="1:39" s="9" customFormat="1" ht="243" hidden="1" outlineLevel="2">
      <c r="A106"/>
      <c r="B106" s="5" t="s">
        <v>129</v>
      </c>
      <c r="C106" s="5" t="s">
        <v>151</v>
      </c>
      <c r="D106" s="5" t="s">
        <v>254</v>
      </c>
      <c r="E106" s="11" t="s">
        <v>263</v>
      </c>
      <c r="F106" s="6" t="s">
        <v>273</v>
      </c>
      <c r="G106" s="6" t="s">
        <v>155</v>
      </c>
      <c r="H106" s="7">
        <v>530000</v>
      </c>
      <c r="I106" s="7">
        <v>530000</v>
      </c>
      <c r="J106" s="5">
        <v>151507</v>
      </c>
      <c r="K106" s="5">
        <v>14</v>
      </c>
      <c r="L106" s="5" t="s">
        <v>110</v>
      </c>
      <c r="M106" s="5" t="s">
        <v>33</v>
      </c>
      <c r="N106" s="5" t="s">
        <v>141</v>
      </c>
      <c r="O106" s="5" t="s">
        <v>156</v>
      </c>
      <c r="P106" s="5">
        <v>0</v>
      </c>
      <c r="Q106" s="5">
        <v>0</v>
      </c>
      <c r="R106" s="5">
        <v>0</v>
      </c>
      <c r="S106" s="5">
        <v>0</v>
      </c>
      <c r="T106" s="7">
        <f t="shared" si="5"/>
        <v>0</v>
      </c>
      <c r="U106" s="7">
        <v>0</v>
      </c>
      <c r="V106" s="7">
        <v>0</v>
      </c>
      <c r="W106" s="7">
        <v>75256</v>
      </c>
      <c r="X106" s="7">
        <f t="shared" si="6"/>
        <v>75256</v>
      </c>
      <c r="Y106" s="7">
        <v>75256</v>
      </c>
      <c r="Z106" s="7">
        <v>75256</v>
      </c>
      <c r="AA106" s="7">
        <v>75256</v>
      </c>
      <c r="AB106" s="7">
        <f t="shared" si="7"/>
        <v>225768</v>
      </c>
      <c r="AC106" s="7">
        <v>75256</v>
      </c>
      <c r="AD106" s="7">
        <v>75256</v>
      </c>
      <c r="AE106" s="7">
        <v>78464</v>
      </c>
      <c r="AF106" s="7">
        <f t="shared" si="8"/>
        <v>228976</v>
      </c>
      <c r="AG106" s="7">
        <v>530000</v>
      </c>
      <c r="AH106" s="5">
        <f t="shared" si="9"/>
        <v>530000</v>
      </c>
      <c r="AI106" s="5">
        <v>0</v>
      </c>
      <c r="AJ106" s="5">
        <v>0</v>
      </c>
      <c r="AK106" s="5">
        <v>0</v>
      </c>
      <c r="AL106" s="5" t="s">
        <v>139</v>
      </c>
      <c r="AM106" s="5" t="s">
        <v>37</v>
      </c>
    </row>
    <row r="107" spans="1:39" s="9" customFormat="1" ht="166.5" hidden="1" outlineLevel="2">
      <c r="A107"/>
      <c r="B107" s="5" t="s">
        <v>129</v>
      </c>
      <c r="C107" s="5" t="s">
        <v>151</v>
      </c>
      <c r="D107" s="5" t="s">
        <v>254</v>
      </c>
      <c r="E107" s="11" t="s">
        <v>263</v>
      </c>
      <c r="F107" s="6" t="s">
        <v>273</v>
      </c>
      <c r="G107" s="6" t="s">
        <v>157</v>
      </c>
      <c r="H107" s="7">
        <v>419600</v>
      </c>
      <c r="I107" s="7">
        <v>419600</v>
      </c>
      <c r="J107" s="5">
        <v>151523</v>
      </c>
      <c r="K107" s="5">
        <v>14</v>
      </c>
      <c r="L107" s="5" t="s">
        <v>110</v>
      </c>
      <c r="M107" s="5" t="s">
        <v>33</v>
      </c>
      <c r="N107" s="5" t="s">
        <v>141</v>
      </c>
      <c r="O107" s="5" t="s">
        <v>158</v>
      </c>
      <c r="P107" s="5">
        <v>0</v>
      </c>
      <c r="Q107" s="5">
        <v>0</v>
      </c>
      <c r="R107" s="5">
        <v>0</v>
      </c>
      <c r="S107" s="5">
        <v>0</v>
      </c>
      <c r="T107" s="7">
        <f t="shared" si="5"/>
        <v>0</v>
      </c>
      <c r="U107" s="7">
        <v>55000</v>
      </c>
      <c r="V107" s="7">
        <v>55000</v>
      </c>
      <c r="W107" s="7">
        <v>55000</v>
      </c>
      <c r="X107" s="7">
        <f t="shared" si="6"/>
        <v>165000</v>
      </c>
      <c r="Y107" s="7">
        <v>55000</v>
      </c>
      <c r="Z107" s="7">
        <v>55000</v>
      </c>
      <c r="AA107" s="7">
        <v>55000</v>
      </c>
      <c r="AB107" s="7">
        <f t="shared" si="7"/>
        <v>165000</v>
      </c>
      <c r="AC107" s="7">
        <v>59600</v>
      </c>
      <c r="AD107" s="7">
        <v>30000</v>
      </c>
      <c r="AE107" s="7">
        <v>0</v>
      </c>
      <c r="AF107" s="7">
        <f t="shared" si="8"/>
        <v>89600</v>
      </c>
      <c r="AG107" s="7">
        <v>419600</v>
      </c>
      <c r="AH107" s="5">
        <f t="shared" si="9"/>
        <v>419600</v>
      </c>
      <c r="AI107" s="5">
        <v>0</v>
      </c>
      <c r="AJ107" s="5">
        <v>0</v>
      </c>
      <c r="AK107" s="5">
        <v>0</v>
      </c>
      <c r="AL107" s="5" t="s">
        <v>139</v>
      </c>
      <c r="AM107" s="5" t="s">
        <v>37</v>
      </c>
    </row>
    <row r="108" spans="1:39" s="9" customFormat="1" ht="243" hidden="1" outlineLevel="2">
      <c r="A108"/>
      <c r="B108" s="5" t="s">
        <v>129</v>
      </c>
      <c r="C108" s="5" t="s">
        <v>151</v>
      </c>
      <c r="D108" s="5" t="s">
        <v>254</v>
      </c>
      <c r="E108" s="11" t="s">
        <v>263</v>
      </c>
      <c r="F108" s="6" t="s">
        <v>273</v>
      </c>
      <c r="G108" s="6" t="s">
        <v>159</v>
      </c>
      <c r="H108" s="7">
        <v>147000</v>
      </c>
      <c r="I108" s="7">
        <v>147000</v>
      </c>
      <c r="J108" s="5">
        <v>154541</v>
      </c>
      <c r="K108" s="5">
        <v>14</v>
      </c>
      <c r="L108" s="5" t="s">
        <v>110</v>
      </c>
      <c r="M108" s="5" t="s">
        <v>33</v>
      </c>
      <c r="N108" s="5" t="s">
        <v>137</v>
      </c>
      <c r="O108" s="5" t="s">
        <v>160</v>
      </c>
      <c r="P108" s="5">
        <v>0</v>
      </c>
      <c r="Q108" s="5">
        <v>0</v>
      </c>
      <c r="R108" s="5">
        <v>0</v>
      </c>
      <c r="S108" s="5">
        <v>0</v>
      </c>
      <c r="T108" s="7">
        <f t="shared" si="5"/>
        <v>0</v>
      </c>
      <c r="U108" s="7">
        <v>0</v>
      </c>
      <c r="V108" s="7">
        <v>0</v>
      </c>
      <c r="W108" s="7">
        <v>20900</v>
      </c>
      <c r="X108" s="7">
        <f t="shared" si="6"/>
        <v>20900</v>
      </c>
      <c r="Y108" s="7">
        <v>20900</v>
      </c>
      <c r="Z108" s="7">
        <v>20900</v>
      </c>
      <c r="AA108" s="7">
        <v>20900</v>
      </c>
      <c r="AB108" s="7">
        <f t="shared" si="7"/>
        <v>62700</v>
      </c>
      <c r="AC108" s="7">
        <v>20900</v>
      </c>
      <c r="AD108" s="7">
        <v>20900</v>
      </c>
      <c r="AE108" s="7">
        <v>21600</v>
      </c>
      <c r="AF108" s="7">
        <f t="shared" si="8"/>
        <v>63400</v>
      </c>
      <c r="AG108" s="7">
        <v>147000</v>
      </c>
      <c r="AH108" s="5">
        <f t="shared" si="9"/>
        <v>147000</v>
      </c>
      <c r="AI108" s="5">
        <v>0</v>
      </c>
      <c r="AJ108" s="5">
        <v>0</v>
      </c>
      <c r="AK108" s="5">
        <v>0</v>
      </c>
      <c r="AL108" s="5"/>
      <c r="AM108" s="5" t="s">
        <v>37</v>
      </c>
    </row>
    <row r="109" spans="1:39" s="9" customFormat="1" ht="26.25" outlineLevel="1" collapsed="1">
      <c r="A109"/>
      <c r="B109" s="5" t="s">
        <v>357</v>
      </c>
      <c r="C109" s="19" t="s">
        <v>334</v>
      </c>
      <c r="D109" s="5"/>
      <c r="E109" s="11"/>
      <c r="F109" s="6" t="s">
        <v>273</v>
      </c>
      <c r="G109" s="6"/>
      <c r="H109" s="7">
        <f>SUBTOTAL(9,H104:H108)</f>
        <v>2142156</v>
      </c>
      <c r="I109" s="7">
        <f>SUBTOTAL(9,I104:I108)</f>
        <v>2166596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7">
        <f>SUBTOTAL(9,T104:T108)</f>
        <v>0</v>
      </c>
      <c r="U109" s="7"/>
      <c r="V109" s="7"/>
      <c r="W109" s="7"/>
      <c r="X109" s="7">
        <f>SUBTOTAL(9,X104:X108)</f>
        <v>431344</v>
      </c>
      <c r="Y109" s="7"/>
      <c r="Z109" s="7"/>
      <c r="AA109" s="7"/>
      <c r="AB109" s="7">
        <f>SUBTOTAL(9,AB104:AB108)</f>
        <v>890700</v>
      </c>
      <c r="AC109" s="7"/>
      <c r="AD109" s="7"/>
      <c r="AE109" s="7"/>
      <c r="AF109" s="7">
        <f>SUBTOTAL(9,AF104:AF108)</f>
        <v>820112</v>
      </c>
      <c r="AG109" s="7"/>
      <c r="AH109" s="5">
        <f>SUBTOTAL(9,AH104:AH108)</f>
        <v>2142156</v>
      </c>
      <c r="AI109" s="5"/>
      <c r="AJ109" s="5"/>
      <c r="AK109" s="5"/>
      <c r="AL109" s="5"/>
      <c r="AM109" s="5">
        <f>SUBTOTAL(9,AM104:AM108)</f>
        <v>0</v>
      </c>
    </row>
    <row r="110" spans="2:39" s="9" customFormat="1" ht="166.5" hidden="1" outlineLevel="2">
      <c r="B110" s="5" t="s">
        <v>44</v>
      </c>
      <c r="C110" s="5" t="s">
        <v>161</v>
      </c>
      <c r="D110" s="5" t="s">
        <v>254</v>
      </c>
      <c r="E110" s="11" t="s">
        <v>262</v>
      </c>
      <c r="F110" s="6" t="s">
        <v>271</v>
      </c>
      <c r="G110" s="6" t="s">
        <v>162</v>
      </c>
      <c r="H110" s="7">
        <v>109000</v>
      </c>
      <c r="I110" s="7">
        <v>109000</v>
      </c>
      <c r="J110" s="5">
        <v>151515</v>
      </c>
      <c r="K110" s="5">
        <v>11</v>
      </c>
      <c r="L110" s="5" t="s">
        <v>110</v>
      </c>
      <c r="M110" s="5" t="s">
        <v>92</v>
      </c>
      <c r="N110" s="5" t="s">
        <v>137</v>
      </c>
      <c r="O110" s="5" t="s">
        <v>160</v>
      </c>
      <c r="P110" s="5">
        <v>0</v>
      </c>
      <c r="Q110" s="5">
        <v>0</v>
      </c>
      <c r="R110" s="5">
        <v>0</v>
      </c>
      <c r="S110" s="5">
        <v>0</v>
      </c>
      <c r="T110" s="7">
        <f t="shared" si="5"/>
        <v>0</v>
      </c>
      <c r="U110" s="7">
        <v>0</v>
      </c>
      <c r="V110" s="7">
        <v>14000</v>
      </c>
      <c r="W110" s="7">
        <v>14000</v>
      </c>
      <c r="X110" s="7">
        <f t="shared" si="6"/>
        <v>28000</v>
      </c>
      <c r="Y110" s="7">
        <v>14000</v>
      </c>
      <c r="Z110" s="7">
        <v>14000</v>
      </c>
      <c r="AA110" s="7">
        <v>14000</v>
      </c>
      <c r="AB110" s="7">
        <f t="shared" si="7"/>
        <v>42000</v>
      </c>
      <c r="AC110" s="7">
        <v>14000</v>
      </c>
      <c r="AD110" s="7">
        <v>14000</v>
      </c>
      <c r="AE110" s="7">
        <v>11000</v>
      </c>
      <c r="AF110" s="7">
        <f t="shared" si="8"/>
        <v>39000</v>
      </c>
      <c r="AG110" s="7">
        <v>109000</v>
      </c>
      <c r="AH110" s="5">
        <f t="shared" si="9"/>
        <v>109000</v>
      </c>
      <c r="AI110" s="5">
        <v>0</v>
      </c>
      <c r="AJ110" s="5">
        <v>0</v>
      </c>
      <c r="AK110" s="5">
        <v>0</v>
      </c>
      <c r="AL110" s="5" t="s">
        <v>139</v>
      </c>
      <c r="AM110" s="5" t="s">
        <v>37</v>
      </c>
    </row>
    <row r="111" spans="2:39" s="9" customFormat="1" ht="294" hidden="1" outlineLevel="2">
      <c r="B111" s="5" t="s">
        <v>44</v>
      </c>
      <c r="C111" s="5" t="s">
        <v>161</v>
      </c>
      <c r="D111" s="5" t="s">
        <v>254</v>
      </c>
      <c r="E111" s="11" t="s">
        <v>263</v>
      </c>
      <c r="F111" s="6" t="s">
        <v>271</v>
      </c>
      <c r="G111" s="6" t="s">
        <v>163</v>
      </c>
      <c r="H111" s="7">
        <v>180000</v>
      </c>
      <c r="I111" s="7">
        <v>180000</v>
      </c>
      <c r="J111" s="5">
        <v>151495</v>
      </c>
      <c r="K111" s="5">
        <v>11</v>
      </c>
      <c r="L111" s="5" t="s">
        <v>110</v>
      </c>
      <c r="M111" s="5" t="s">
        <v>33</v>
      </c>
      <c r="N111" s="5" t="s">
        <v>141</v>
      </c>
      <c r="O111" s="5" t="s">
        <v>150</v>
      </c>
      <c r="P111" s="5">
        <v>0</v>
      </c>
      <c r="Q111" s="5">
        <v>0</v>
      </c>
      <c r="R111" s="5">
        <v>0</v>
      </c>
      <c r="S111" s="5">
        <v>0</v>
      </c>
      <c r="T111" s="7">
        <f t="shared" si="5"/>
        <v>0</v>
      </c>
      <c r="U111" s="7">
        <v>0</v>
      </c>
      <c r="V111" s="7">
        <v>5000</v>
      </c>
      <c r="W111" s="7">
        <v>45000</v>
      </c>
      <c r="X111" s="7">
        <f t="shared" si="6"/>
        <v>50000</v>
      </c>
      <c r="Y111" s="7">
        <v>60000</v>
      </c>
      <c r="Z111" s="7">
        <v>70000</v>
      </c>
      <c r="AA111" s="7">
        <v>0</v>
      </c>
      <c r="AB111" s="7">
        <f t="shared" si="7"/>
        <v>130000</v>
      </c>
      <c r="AC111" s="7">
        <v>0</v>
      </c>
      <c r="AD111" s="7">
        <v>0</v>
      </c>
      <c r="AE111" s="7">
        <v>0</v>
      </c>
      <c r="AF111" s="7">
        <f t="shared" si="8"/>
        <v>0</v>
      </c>
      <c r="AG111" s="7">
        <v>180000</v>
      </c>
      <c r="AH111" s="5">
        <f t="shared" si="9"/>
        <v>180000</v>
      </c>
      <c r="AI111" s="5">
        <v>0</v>
      </c>
      <c r="AJ111" s="5">
        <v>0</v>
      </c>
      <c r="AK111" s="5">
        <v>0</v>
      </c>
      <c r="AL111" s="5" t="s">
        <v>139</v>
      </c>
      <c r="AM111" s="5" t="s">
        <v>37</v>
      </c>
    </row>
    <row r="112" spans="2:39" s="9" customFormat="1" ht="383.25" hidden="1" outlineLevel="2">
      <c r="B112" s="5" t="s">
        <v>44</v>
      </c>
      <c r="C112" s="5" t="s">
        <v>161</v>
      </c>
      <c r="D112" s="5" t="s">
        <v>254</v>
      </c>
      <c r="E112" s="11" t="s">
        <v>263</v>
      </c>
      <c r="F112" s="6" t="s">
        <v>271</v>
      </c>
      <c r="G112" s="6" t="s">
        <v>164</v>
      </c>
      <c r="H112" s="7">
        <v>135000</v>
      </c>
      <c r="I112" s="7">
        <v>135000</v>
      </c>
      <c r="J112" s="5">
        <v>151502</v>
      </c>
      <c r="K112" s="5">
        <v>11</v>
      </c>
      <c r="L112" s="5" t="s">
        <v>110</v>
      </c>
      <c r="M112" s="5" t="s">
        <v>33</v>
      </c>
      <c r="N112" s="5" t="s">
        <v>141</v>
      </c>
      <c r="O112" s="5" t="s">
        <v>156</v>
      </c>
      <c r="P112" s="5">
        <v>0</v>
      </c>
      <c r="Q112" s="5">
        <v>0</v>
      </c>
      <c r="R112" s="5">
        <v>0</v>
      </c>
      <c r="S112" s="5">
        <v>0</v>
      </c>
      <c r="T112" s="7">
        <f t="shared" si="5"/>
        <v>0</v>
      </c>
      <c r="U112" s="7">
        <v>0</v>
      </c>
      <c r="V112" s="7">
        <v>5000</v>
      </c>
      <c r="W112" s="7">
        <v>35000</v>
      </c>
      <c r="X112" s="7">
        <f t="shared" si="6"/>
        <v>40000</v>
      </c>
      <c r="Y112" s="7">
        <v>45000</v>
      </c>
      <c r="Z112" s="7">
        <v>50000</v>
      </c>
      <c r="AA112" s="7">
        <v>0</v>
      </c>
      <c r="AB112" s="7">
        <f t="shared" si="7"/>
        <v>95000</v>
      </c>
      <c r="AC112" s="7">
        <v>0</v>
      </c>
      <c r="AD112" s="7">
        <v>0</v>
      </c>
      <c r="AE112" s="7">
        <v>0</v>
      </c>
      <c r="AF112" s="7">
        <f t="shared" si="8"/>
        <v>0</v>
      </c>
      <c r="AG112" s="7">
        <v>135000</v>
      </c>
      <c r="AH112" s="5">
        <f t="shared" si="9"/>
        <v>135000</v>
      </c>
      <c r="AI112" s="5">
        <v>0</v>
      </c>
      <c r="AJ112" s="5">
        <v>0</v>
      </c>
      <c r="AK112" s="5">
        <v>0</v>
      </c>
      <c r="AL112" s="5" t="s">
        <v>139</v>
      </c>
      <c r="AM112" s="5" t="s">
        <v>37</v>
      </c>
    </row>
    <row r="113" spans="2:39" s="9" customFormat="1" ht="370.5" hidden="1" outlineLevel="2">
      <c r="B113" s="5" t="s">
        <v>44</v>
      </c>
      <c r="C113" s="5" t="s">
        <v>161</v>
      </c>
      <c r="D113" s="5" t="s">
        <v>254</v>
      </c>
      <c r="E113" s="11" t="s">
        <v>263</v>
      </c>
      <c r="F113" s="6" t="s">
        <v>271</v>
      </c>
      <c r="G113" s="6" t="s">
        <v>165</v>
      </c>
      <c r="H113" s="7">
        <v>125000</v>
      </c>
      <c r="I113" s="7">
        <v>125000</v>
      </c>
      <c r="J113" s="5">
        <v>151505</v>
      </c>
      <c r="K113" s="5">
        <v>11</v>
      </c>
      <c r="L113" s="5" t="s">
        <v>110</v>
      </c>
      <c r="M113" s="5" t="s">
        <v>33</v>
      </c>
      <c r="N113" s="5" t="s">
        <v>141</v>
      </c>
      <c r="O113" s="5" t="s">
        <v>166</v>
      </c>
      <c r="P113" s="5">
        <v>0</v>
      </c>
      <c r="Q113" s="5">
        <v>0</v>
      </c>
      <c r="R113" s="5">
        <v>0</v>
      </c>
      <c r="S113" s="5">
        <v>0</v>
      </c>
      <c r="T113" s="7">
        <f t="shared" si="5"/>
        <v>0</v>
      </c>
      <c r="U113" s="7">
        <v>0</v>
      </c>
      <c r="V113" s="7">
        <v>5000</v>
      </c>
      <c r="W113" s="7">
        <v>35000</v>
      </c>
      <c r="X113" s="7">
        <f t="shared" si="6"/>
        <v>40000</v>
      </c>
      <c r="Y113" s="7">
        <v>35000</v>
      </c>
      <c r="Z113" s="7">
        <v>50000</v>
      </c>
      <c r="AA113" s="7">
        <v>0</v>
      </c>
      <c r="AB113" s="7">
        <f t="shared" si="7"/>
        <v>85000</v>
      </c>
      <c r="AC113" s="7">
        <v>0</v>
      </c>
      <c r="AD113" s="7">
        <v>0</v>
      </c>
      <c r="AE113" s="7">
        <v>0</v>
      </c>
      <c r="AF113" s="7">
        <f t="shared" si="8"/>
        <v>0</v>
      </c>
      <c r="AG113" s="7">
        <v>125000</v>
      </c>
      <c r="AH113" s="5">
        <f t="shared" si="9"/>
        <v>125000</v>
      </c>
      <c r="AI113" s="5">
        <v>0</v>
      </c>
      <c r="AJ113" s="5">
        <v>0</v>
      </c>
      <c r="AK113" s="5">
        <v>0</v>
      </c>
      <c r="AL113" s="5" t="s">
        <v>139</v>
      </c>
      <c r="AM113" s="5" t="s">
        <v>37</v>
      </c>
    </row>
    <row r="114" spans="2:39" s="9" customFormat="1" ht="26.25" hidden="1" outlineLevel="2">
      <c r="B114" s="5" t="s">
        <v>44</v>
      </c>
      <c r="C114" s="5" t="s">
        <v>161</v>
      </c>
      <c r="D114" s="5" t="s">
        <v>254</v>
      </c>
      <c r="E114" s="11" t="s">
        <v>263</v>
      </c>
      <c r="F114" s="6" t="s">
        <v>271</v>
      </c>
      <c r="G114" s="6" t="s">
        <v>59</v>
      </c>
      <c r="H114" s="7">
        <v>85000</v>
      </c>
      <c r="I114" s="7">
        <v>85000</v>
      </c>
      <c r="J114" s="5">
        <v>151508</v>
      </c>
      <c r="K114" s="5">
        <v>11</v>
      </c>
      <c r="L114" s="5" t="s">
        <v>110</v>
      </c>
      <c r="M114" s="5" t="s">
        <v>33</v>
      </c>
      <c r="N114" s="5" t="s">
        <v>141</v>
      </c>
      <c r="O114" s="5" t="s">
        <v>167</v>
      </c>
      <c r="P114" s="5">
        <v>0</v>
      </c>
      <c r="Q114" s="5">
        <v>0</v>
      </c>
      <c r="R114" s="5">
        <v>0</v>
      </c>
      <c r="S114" s="5">
        <v>0</v>
      </c>
      <c r="T114" s="7">
        <f t="shared" si="5"/>
        <v>0</v>
      </c>
      <c r="U114" s="7">
        <v>0</v>
      </c>
      <c r="V114" s="7">
        <v>10000</v>
      </c>
      <c r="W114" s="7">
        <v>25000</v>
      </c>
      <c r="X114" s="7">
        <f t="shared" si="6"/>
        <v>35000</v>
      </c>
      <c r="Y114" s="7">
        <v>30000</v>
      </c>
      <c r="Z114" s="7">
        <v>20000</v>
      </c>
      <c r="AA114" s="7">
        <v>0</v>
      </c>
      <c r="AB114" s="7">
        <f t="shared" si="7"/>
        <v>50000</v>
      </c>
      <c r="AC114" s="7">
        <v>0</v>
      </c>
      <c r="AD114" s="7">
        <v>0</v>
      </c>
      <c r="AE114" s="7">
        <v>0</v>
      </c>
      <c r="AF114" s="7">
        <f t="shared" si="8"/>
        <v>0</v>
      </c>
      <c r="AG114" s="7">
        <v>85000</v>
      </c>
      <c r="AH114" s="5">
        <f t="shared" si="9"/>
        <v>85000</v>
      </c>
      <c r="AI114" s="5">
        <v>0</v>
      </c>
      <c r="AJ114" s="5">
        <v>0</v>
      </c>
      <c r="AK114" s="5">
        <v>0</v>
      </c>
      <c r="AL114" s="5" t="s">
        <v>139</v>
      </c>
      <c r="AM114" s="5" t="s">
        <v>37</v>
      </c>
    </row>
    <row r="115" spans="2:39" s="9" customFormat="1" ht="26.25" hidden="1" outlineLevel="2">
      <c r="B115" s="5" t="s">
        <v>44</v>
      </c>
      <c r="C115" s="5" t="s">
        <v>161</v>
      </c>
      <c r="D115" s="5" t="s">
        <v>254</v>
      </c>
      <c r="E115" s="11" t="s">
        <v>263</v>
      </c>
      <c r="F115" s="6" t="s">
        <v>271</v>
      </c>
      <c r="G115" s="6" t="s">
        <v>59</v>
      </c>
      <c r="H115" s="7">
        <v>180000</v>
      </c>
      <c r="I115" s="7">
        <v>180000</v>
      </c>
      <c r="J115" s="5">
        <v>151510</v>
      </c>
      <c r="K115" s="5">
        <v>11</v>
      </c>
      <c r="L115" s="5" t="s">
        <v>110</v>
      </c>
      <c r="M115" s="5" t="s">
        <v>33</v>
      </c>
      <c r="N115" s="5" t="s">
        <v>141</v>
      </c>
      <c r="O115" s="5" t="s">
        <v>168</v>
      </c>
      <c r="P115" s="5">
        <v>0</v>
      </c>
      <c r="Q115" s="5">
        <v>0</v>
      </c>
      <c r="R115" s="5">
        <v>0</v>
      </c>
      <c r="S115" s="5">
        <v>0</v>
      </c>
      <c r="T115" s="7">
        <f t="shared" si="5"/>
        <v>0</v>
      </c>
      <c r="U115" s="7">
        <v>0</v>
      </c>
      <c r="V115" s="7">
        <v>30000</v>
      </c>
      <c r="W115" s="7">
        <v>60000</v>
      </c>
      <c r="X115" s="7">
        <f t="shared" si="6"/>
        <v>90000</v>
      </c>
      <c r="Y115" s="7">
        <v>60000</v>
      </c>
      <c r="Z115" s="7">
        <v>30000</v>
      </c>
      <c r="AA115" s="7">
        <v>0</v>
      </c>
      <c r="AB115" s="7">
        <f t="shared" si="7"/>
        <v>90000</v>
      </c>
      <c r="AC115" s="7">
        <v>0</v>
      </c>
      <c r="AD115" s="7">
        <v>0</v>
      </c>
      <c r="AE115" s="7">
        <v>0</v>
      </c>
      <c r="AF115" s="7">
        <f t="shared" si="8"/>
        <v>0</v>
      </c>
      <c r="AG115" s="7">
        <v>180000</v>
      </c>
      <c r="AH115" s="5">
        <f t="shared" si="9"/>
        <v>180000</v>
      </c>
      <c r="AI115" s="5">
        <v>0</v>
      </c>
      <c r="AJ115" s="5">
        <v>0</v>
      </c>
      <c r="AK115" s="5">
        <v>0</v>
      </c>
      <c r="AL115" s="5" t="s">
        <v>139</v>
      </c>
      <c r="AM115" s="5" t="s">
        <v>37</v>
      </c>
    </row>
    <row r="116" spans="2:39" s="9" customFormat="1" ht="141" hidden="1" outlineLevel="2">
      <c r="B116" s="5" t="s">
        <v>44</v>
      </c>
      <c r="C116" s="5" t="s">
        <v>161</v>
      </c>
      <c r="D116" s="5" t="s">
        <v>254</v>
      </c>
      <c r="E116" s="11" t="s">
        <v>263</v>
      </c>
      <c r="F116" s="6" t="s">
        <v>271</v>
      </c>
      <c r="G116" s="6" t="s">
        <v>169</v>
      </c>
      <c r="H116" s="7">
        <v>80000</v>
      </c>
      <c r="I116" s="7">
        <v>80000</v>
      </c>
      <c r="J116" s="5">
        <v>151513</v>
      </c>
      <c r="K116" s="5">
        <v>11</v>
      </c>
      <c r="L116" s="5" t="s">
        <v>110</v>
      </c>
      <c r="M116" s="5" t="s">
        <v>33</v>
      </c>
      <c r="N116" s="5" t="s">
        <v>141</v>
      </c>
      <c r="O116" s="5" t="s">
        <v>170</v>
      </c>
      <c r="P116" s="5">
        <v>0</v>
      </c>
      <c r="Q116" s="5">
        <v>0</v>
      </c>
      <c r="R116" s="5">
        <v>0</v>
      </c>
      <c r="S116" s="5">
        <v>0</v>
      </c>
      <c r="T116" s="7">
        <f t="shared" si="5"/>
        <v>0</v>
      </c>
      <c r="U116" s="7">
        <v>0</v>
      </c>
      <c r="V116" s="7">
        <v>10000</v>
      </c>
      <c r="W116" s="7">
        <v>20000</v>
      </c>
      <c r="X116" s="7">
        <f t="shared" si="6"/>
        <v>30000</v>
      </c>
      <c r="Y116" s="7">
        <v>30000</v>
      </c>
      <c r="Z116" s="7">
        <v>20000</v>
      </c>
      <c r="AA116" s="7">
        <v>0</v>
      </c>
      <c r="AB116" s="7">
        <f t="shared" si="7"/>
        <v>50000</v>
      </c>
      <c r="AC116" s="7">
        <v>0</v>
      </c>
      <c r="AD116" s="7">
        <v>0</v>
      </c>
      <c r="AE116" s="7">
        <v>0</v>
      </c>
      <c r="AF116" s="7">
        <f t="shared" si="8"/>
        <v>0</v>
      </c>
      <c r="AG116" s="7">
        <v>80000</v>
      </c>
      <c r="AH116" s="5">
        <f t="shared" si="9"/>
        <v>80000</v>
      </c>
      <c r="AI116" s="5">
        <v>0</v>
      </c>
      <c r="AJ116" s="5">
        <v>0</v>
      </c>
      <c r="AK116" s="5">
        <v>0</v>
      </c>
      <c r="AL116" s="5" t="s">
        <v>139</v>
      </c>
      <c r="AM116" s="5" t="s">
        <v>37</v>
      </c>
    </row>
    <row r="117" spans="2:39" s="9" customFormat="1" ht="268.5" hidden="1" outlineLevel="2">
      <c r="B117" s="5" t="s">
        <v>44</v>
      </c>
      <c r="C117" s="5" t="s">
        <v>161</v>
      </c>
      <c r="D117" s="5" t="s">
        <v>254</v>
      </c>
      <c r="E117" s="11" t="s">
        <v>263</v>
      </c>
      <c r="F117" s="6" t="s">
        <v>271</v>
      </c>
      <c r="G117" s="6" t="s">
        <v>171</v>
      </c>
      <c r="H117" s="7">
        <v>250000</v>
      </c>
      <c r="I117" s="7">
        <v>250000</v>
      </c>
      <c r="J117" s="5">
        <v>151516</v>
      </c>
      <c r="K117" s="5">
        <v>11</v>
      </c>
      <c r="L117" s="5" t="s">
        <v>110</v>
      </c>
      <c r="M117" s="5" t="s">
        <v>33</v>
      </c>
      <c r="N117" s="5" t="s">
        <v>141</v>
      </c>
      <c r="O117" s="5" t="s">
        <v>144</v>
      </c>
      <c r="P117" s="5">
        <v>0</v>
      </c>
      <c r="Q117" s="5">
        <v>0</v>
      </c>
      <c r="R117" s="5">
        <v>0</v>
      </c>
      <c r="S117" s="5">
        <v>0</v>
      </c>
      <c r="T117" s="7">
        <f t="shared" si="5"/>
        <v>0</v>
      </c>
      <c r="U117" s="7">
        <v>0</v>
      </c>
      <c r="V117" s="7">
        <v>0</v>
      </c>
      <c r="W117" s="7">
        <v>10000</v>
      </c>
      <c r="X117" s="7">
        <f t="shared" si="6"/>
        <v>10000</v>
      </c>
      <c r="Y117" s="7">
        <v>20000</v>
      </c>
      <c r="Z117" s="7">
        <v>40000</v>
      </c>
      <c r="AA117" s="7">
        <v>40000</v>
      </c>
      <c r="AB117" s="7">
        <f t="shared" si="7"/>
        <v>100000</v>
      </c>
      <c r="AC117" s="7">
        <v>40000</v>
      </c>
      <c r="AD117" s="7">
        <v>50000</v>
      </c>
      <c r="AE117" s="7">
        <v>50000</v>
      </c>
      <c r="AF117" s="7">
        <f t="shared" si="8"/>
        <v>140000</v>
      </c>
      <c r="AG117" s="7">
        <v>250000</v>
      </c>
      <c r="AH117" s="5">
        <f t="shared" si="9"/>
        <v>250000</v>
      </c>
      <c r="AI117" s="5">
        <v>0</v>
      </c>
      <c r="AJ117" s="5">
        <v>0</v>
      </c>
      <c r="AK117" s="5">
        <v>0</v>
      </c>
      <c r="AL117" s="5" t="s">
        <v>139</v>
      </c>
      <c r="AM117" s="5" t="s">
        <v>37</v>
      </c>
    </row>
    <row r="118" spans="2:39" s="9" customFormat="1" ht="332.25" hidden="1" outlineLevel="2">
      <c r="B118" s="5" t="s">
        <v>44</v>
      </c>
      <c r="C118" s="5" t="s">
        <v>161</v>
      </c>
      <c r="D118" s="5" t="s">
        <v>254</v>
      </c>
      <c r="E118" s="11" t="s">
        <v>263</v>
      </c>
      <c r="F118" s="6" t="s">
        <v>271</v>
      </c>
      <c r="G118" s="6" t="s">
        <v>172</v>
      </c>
      <c r="H118" s="7">
        <v>150000</v>
      </c>
      <c r="I118" s="7">
        <v>150000</v>
      </c>
      <c r="J118" s="5">
        <v>151521</v>
      </c>
      <c r="K118" s="5">
        <v>11</v>
      </c>
      <c r="L118" s="5" t="s">
        <v>110</v>
      </c>
      <c r="M118" s="5" t="s">
        <v>33</v>
      </c>
      <c r="N118" s="5" t="s">
        <v>141</v>
      </c>
      <c r="O118" s="5" t="s">
        <v>144</v>
      </c>
      <c r="P118" s="5">
        <v>0</v>
      </c>
      <c r="Q118" s="5">
        <v>0</v>
      </c>
      <c r="R118" s="5">
        <v>0</v>
      </c>
      <c r="S118" s="5">
        <v>0</v>
      </c>
      <c r="T118" s="7">
        <f t="shared" si="5"/>
        <v>0</v>
      </c>
      <c r="U118" s="7">
        <v>0</v>
      </c>
      <c r="V118" s="7">
        <v>0</v>
      </c>
      <c r="W118" s="7">
        <v>0</v>
      </c>
      <c r="X118" s="7">
        <f t="shared" si="6"/>
        <v>0</v>
      </c>
      <c r="Y118" s="7">
        <v>0</v>
      </c>
      <c r="Z118" s="7">
        <v>10000</v>
      </c>
      <c r="AA118" s="7">
        <v>30000</v>
      </c>
      <c r="AB118" s="7">
        <f t="shared" si="7"/>
        <v>40000</v>
      </c>
      <c r="AC118" s="7">
        <v>40000</v>
      </c>
      <c r="AD118" s="7">
        <v>40000</v>
      </c>
      <c r="AE118" s="7">
        <v>30000</v>
      </c>
      <c r="AF118" s="7">
        <f t="shared" si="8"/>
        <v>110000</v>
      </c>
      <c r="AG118" s="7">
        <v>150000</v>
      </c>
      <c r="AH118" s="5">
        <f t="shared" si="9"/>
        <v>150000</v>
      </c>
      <c r="AI118" s="5">
        <v>0</v>
      </c>
      <c r="AJ118" s="5">
        <v>0</v>
      </c>
      <c r="AK118" s="5">
        <v>0</v>
      </c>
      <c r="AL118" s="5" t="s">
        <v>139</v>
      </c>
      <c r="AM118" s="5" t="s">
        <v>37</v>
      </c>
    </row>
    <row r="119" spans="2:39" s="9" customFormat="1" ht="153.75" hidden="1" outlineLevel="2">
      <c r="B119" s="5" t="s">
        <v>44</v>
      </c>
      <c r="C119" s="5" t="s">
        <v>161</v>
      </c>
      <c r="D119" s="5" t="s">
        <v>254</v>
      </c>
      <c r="E119" s="11" t="s">
        <v>263</v>
      </c>
      <c r="F119" s="6" t="s">
        <v>271</v>
      </c>
      <c r="G119" s="6" t="s">
        <v>173</v>
      </c>
      <c r="H119" s="7">
        <v>150000</v>
      </c>
      <c r="I119" s="7">
        <v>150000</v>
      </c>
      <c r="J119" s="5">
        <v>151528</v>
      </c>
      <c r="K119" s="5">
        <v>11</v>
      </c>
      <c r="L119" s="5" t="s">
        <v>110</v>
      </c>
      <c r="M119" s="5" t="s">
        <v>33</v>
      </c>
      <c r="N119" s="5" t="s">
        <v>141</v>
      </c>
      <c r="O119" s="5" t="s">
        <v>174</v>
      </c>
      <c r="P119" s="5">
        <v>0</v>
      </c>
      <c r="Q119" s="5">
        <v>0</v>
      </c>
      <c r="R119" s="5">
        <v>0</v>
      </c>
      <c r="S119" s="5">
        <v>0</v>
      </c>
      <c r="T119" s="7">
        <f t="shared" si="5"/>
        <v>0</v>
      </c>
      <c r="U119" s="7">
        <v>0</v>
      </c>
      <c r="V119" s="7">
        <v>0</v>
      </c>
      <c r="W119" s="7">
        <v>10000</v>
      </c>
      <c r="X119" s="7">
        <f t="shared" si="6"/>
        <v>10000</v>
      </c>
      <c r="Y119" s="7">
        <v>25000</v>
      </c>
      <c r="Z119" s="7">
        <v>30000</v>
      </c>
      <c r="AA119" s="7">
        <v>40000</v>
      </c>
      <c r="AB119" s="7">
        <f t="shared" si="7"/>
        <v>95000</v>
      </c>
      <c r="AC119" s="7">
        <v>45000</v>
      </c>
      <c r="AD119" s="7">
        <v>0</v>
      </c>
      <c r="AE119" s="7">
        <v>0</v>
      </c>
      <c r="AF119" s="7">
        <f t="shared" si="8"/>
        <v>45000</v>
      </c>
      <c r="AG119" s="7">
        <v>150000</v>
      </c>
      <c r="AH119" s="5">
        <f t="shared" si="9"/>
        <v>150000</v>
      </c>
      <c r="AI119" s="5">
        <v>0</v>
      </c>
      <c r="AJ119" s="5">
        <v>0</v>
      </c>
      <c r="AK119" s="5">
        <v>0</v>
      </c>
      <c r="AL119" s="5" t="s">
        <v>139</v>
      </c>
      <c r="AM119" s="5" t="s">
        <v>37</v>
      </c>
    </row>
    <row r="120" spans="2:39" s="9" customFormat="1" ht="204.75" hidden="1" outlineLevel="2">
      <c r="B120" s="5" t="s">
        <v>44</v>
      </c>
      <c r="C120" s="5" t="s">
        <v>161</v>
      </c>
      <c r="D120" s="5" t="s">
        <v>254</v>
      </c>
      <c r="E120" s="11" t="s">
        <v>263</v>
      </c>
      <c r="F120" s="6" t="s">
        <v>271</v>
      </c>
      <c r="G120" s="6" t="s">
        <v>175</v>
      </c>
      <c r="H120" s="7">
        <v>100000</v>
      </c>
      <c r="I120" s="7">
        <v>100000</v>
      </c>
      <c r="J120" s="5">
        <v>151534</v>
      </c>
      <c r="K120" s="5">
        <v>11</v>
      </c>
      <c r="L120" s="5" t="s">
        <v>110</v>
      </c>
      <c r="M120" s="5" t="s">
        <v>33</v>
      </c>
      <c r="N120" s="5" t="s">
        <v>141</v>
      </c>
      <c r="O120" s="5" t="s">
        <v>156</v>
      </c>
      <c r="P120" s="5">
        <v>0</v>
      </c>
      <c r="Q120" s="5">
        <v>0</v>
      </c>
      <c r="R120" s="5">
        <v>0</v>
      </c>
      <c r="S120" s="5">
        <v>0</v>
      </c>
      <c r="T120" s="7">
        <f t="shared" si="5"/>
        <v>0</v>
      </c>
      <c r="U120" s="7">
        <v>0</v>
      </c>
      <c r="V120" s="7">
        <v>0</v>
      </c>
      <c r="W120" s="7">
        <v>0</v>
      </c>
      <c r="X120" s="7">
        <f t="shared" si="6"/>
        <v>0</v>
      </c>
      <c r="Y120" s="7">
        <v>0</v>
      </c>
      <c r="Z120" s="7">
        <v>10000</v>
      </c>
      <c r="AA120" s="7">
        <v>20000</v>
      </c>
      <c r="AB120" s="7">
        <f t="shared" si="7"/>
        <v>30000</v>
      </c>
      <c r="AC120" s="7">
        <v>20000</v>
      </c>
      <c r="AD120" s="7">
        <v>30000</v>
      </c>
      <c r="AE120" s="7">
        <v>20000</v>
      </c>
      <c r="AF120" s="7">
        <f t="shared" si="8"/>
        <v>70000</v>
      </c>
      <c r="AG120" s="7">
        <v>100000</v>
      </c>
      <c r="AH120" s="5">
        <f t="shared" si="9"/>
        <v>100000</v>
      </c>
      <c r="AI120" s="5">
        <v>0</v>
      </c>
      <c r="AJ120" s="5">
        <v>0</v>
      </c>
      <c r="AK120" s="5">
        <v>0</v>
      </c>
      <c r="AL120" s="5" t="s">
        <v>139</v>
      </c>
      <c r="AM120" s="5" t="s">
        <v>37</v>
      </c>
    </row>
    <row r="121" spans="2:39" s="9" customFormat="1" ht="26.25" outlineLevel="1" collapsed="1">
      <c r="B121" s="5" t="s">
        <v>347</v>
      </c>
      <c r="C121" s="19" t="s">
        <v>335</v>
      </c>
      <c r="D121" s="5"/>
      <c r="E121" s="11"/>
      <c r="F121" s="6" t="s">
        <v>271</v>
      </c>
      <c r="G121" s="6"/>
      <c r="H121" s="7">
        <f>SUBTOTAL(9,H110:H120)</f>
        <v>1544000</v>
      </c>
      <c r="I121" s="7">
        <f>SUBTOTAL(9,I110:I120)</f>
        <v>1544000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7">
        <f>SUBTOTAL(9,T110:T120)</f>
        <v>0</v>
      </c>
      <c r="U121" s="7"/>
      <c r="V121" s="7"/>
      <c r="W121" s="7"/>
      <c r="X121" s="7">
        <f>SUBTOTAL(9,X110:X120)</f>
        <v>333000</v>
      </c>
      <c r="Y121" s="7"/>
      <c r="Z121" s="7"/>
      <c r="AA121" s="7"/>
      <c r="AB121" s="7">
        <f>SUBTOTAL(9,AB110:AB120)</f>
        <v>807000</v>
      </c>
      <c r="AC121" s="7"/>
      <c r="AD121" s="7"/>
      <c r="AE121" s="7"/>
      <c r="AF121" s="7">
        <f>SUBTOTAL(9,AF110:AF120)</f>
        <v>404000</v>
      </c>
      <c r="AG121" s="7"/>
      <c r="AH121" s="5">
        <f>SUBTOTAL(9,AH110:AH120)</f>
        <v>1544000</v>
      </c>
      <c r="AI121" s="5"/>
      <c r="AJ121" s="5"/>
      <c r="AK121" s="5"/>
      <c r="AL121" s="5"/>
      <c r="AM121" s="5">
        <f>SUBTOTAL(9,AM110:AM120)</f>
        <v>0</v>
      </c>
    </row>
    <row r="122" spans="1:39" s="17" customFormat="1" ht="26.25" hidden="1" outlineLevel="2">
      <c r="A122"/>
      <c r="B122" s="12"/>
      <c r="C122" s="12" t="s">
        <v>176</v>
      </c>
      <c r="D122" s="12" t="s">
        <v>254</v>
      </c>
      <c r="E122" s="13"/>
      <c r="F122" s="14" t="s">
        <v>266</v>
      </c>
      <c r="G122" s="14"/>
      <c r="H122" s="15"/>
      <c r="I122" s="16">
        <v>2126000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7">
        <f t="shared" si="5"/>
        <v>0</v>
      </c>
      <c r="U122" s="15"/>
      <c r="V122" s="15"/>
      <c r="W122" s="15"/>
      <c r="X122" s="7">
        <f t="shared" si="6"/>
        <v>0</v>
      </c>
      <c r="Y122" s="15"/>
      <c r="Z122" s="15"/>
      <c r="AA122" s="15"/>
      <c r="AB122" s="7">
        <f t="shared" si="7"/>
        <v>0</v>
      </c>
      <c r="AC122" s="15"/>
      <c r="AD122" s="15"/>
      <c r="AE122" s="15"/>
      <c r="AF122" s="7">
        <f t="shared" si="8"/>
        <v>0</v>
      </c>
      <c r="AG122" s="15"/>
      <c r="AH122" s="5">
        <f t="shared" si="9"/>
        <v>0</v>
      </c>
      <c r="AI122" s="12"/>
      <c r="AJ122" s="12"/>
      <c r="AK122" s="12"/>
      <c r="AL122" s="12"/>
      <c r="AM122" s="12"/>
    </row>
    <row r="123" spans="2:39" ht="128.25" hidden="1" outlineLevel="2">
      <c r="B123" s="2" t="s">
        <v>63</v>
      </c>
      <c r="C123" s="2" t="s">
        <v>176</v>
      </c>
      <c r="D123" s="2" t="s">
        <v>254</v>
      </c>
      <c r="E123" s="10"/>
      <c r="F123" s="1" t="s">
        <v>266</v>
      </c>
      <c r="G123" s="1" t="s">
        <v>177</v>
      </c>
      <c r="H123" s="3">
        <v>276000</v>
      </c>
      <c r="I123" s="4"/>
      <c r="J123" s="2">
        <v>151083</v>
      </c>
      <c r="K123" s="2">
        <v>6</v>
      </c>
      <c r="L123" s="2" t="s">
        <v>110</v>
      </c>
      <c r="M123" s="2" t="s">
        <v>92</v>
      </c>
      <c r="N123" s="2" t="s">
        <v>137</v>
      </c>
      <c r="O123" s="2" t="s">
        <v>138</v>
      </c>
      <c r="P123" s="2">
        <v>0</v>
      </c>
      <c r="Q123" s="2">
        <v>0</v>
      </c>
      <c r="R123" s="2">
        <v>0</v>
      </c>
      <c r="S123" s="2">
        <v>0</v>
      </c>
      <c r="T123" s="7">
        <f t="shared" si="5"/>
        <v>0</v>
      </c>
      <c r="U123" s="3">
        <v>0</v>
      </c>
      <c r="V123" s="3">
        <v>38750</v>
      </c>
      <c r="W123" s="3">
        <v>38750</v>
      </c>
      <c r="X123" s="7">
        <f t="shared" si="6"/>
        <v>77500</v>
      </c>
      <c r="Y123" s="3">
        <v>39000</v>
      </c>
      <c r="Z123" s="3">
        <v>38750</v>
      </c>
      <c r="AA123" s="3">
        <v>38750</v>
      </c>
      <c r="AB123" s="7">
        <f t="shared" si="7"/>
        <v>116500</v>
      </c>
      <c r="AC123" s="3">
        <v>38750</v>
      </c>
      <c r="AD123" s="3">
        <v>43250</v>
      </c>
      <c r="AE123" s="3">
        <v>0</v>
      </c>
      <c r="AF123" s="7">
        <f t="shared" si="8"/>
        <v>82000</v>
      </c>
      <c r="AG123" s="3">
        <v>276000</v>
      </c>
      <c r="AH123" s="5">
        <f t="shared" si="9"/>
        <v>276000</v>
      </c>
      <c r="AI123" s="2">
        <v>0</v>
      </c>
      <c r="AJ123" s="2">
        <v>0</v>
      </c>
      <c r="AK123" s="2">
        <v>0</v>
      </c>
      <c r="AL123" s="2" t="s">
        <v>139</v>
      </c>
      <c r="AM123" s="2" t="s">
        <v>37</v>
      </c>
    </row>
    <row r="124" spans="2:39" ht="306.75" hidden="1" outlineLevel="2">
      <c r="B124" s="2" t="s">
        <v>63</v>
      </c>
      <c r="C124" s="2" t="s">
        <v>176</v>
      </c>
      <c r="D124" s="2" t="s">
        <v>254</v>
      </c>
      <c r="E124" s="2"/>
      <c r="F124" s="1" t="s">
        <v>266</v>
      </c>
      <c r="G124" s="1" t="s">
        <v>178</v>
      </c>
      <c r="H124" s="3">
        <v>169262</v>
      </c>
      <c r="I124" s="4"/>
      <c r="J124" s="2">
        <v>151068</v>
      </c>
      <c r="K124" s="2">
        <v>6</v>
      </c>
      <c r="L124" s="2" t="s">
        <v>110</v>
      </c>
      <c r="M124" s="2" t="s">
        <v>33</v>
      </c>
      <c r="N124" s="2" t="s">
        <v>141</v>
      </c>
      <c r="O124" s="2" t="s">
        <v>179</v>
      </c>
      <c r="P124" s="2">
        <v>0</v>
      </c>
      <c r="Q124" s="2">
        <v>0</v>
      </c>
      <c r="R124" s="2">
        <v>0</v>
      </c>
      <c r="S124" s="2">
        <v>0</v>
      </c>
      <c r="T124" s="7">
        <f t="shared" si="5"/>
        <v>0</v>
      </c>
      <c r="U124" s="3">
        <v>0</v>
      </c>
      <c r="V124" s="3">
        <v>30000</v>
      </c>
      <c r="W124" s="3">
        <v>30000</v>
      </c>
      <c r="X124" s="7">
        <f t="shared" si="6"/>
        <v>60000</v>
      </c>
      <c r="Y124" s="3">
        <v>30000</v>
      </c>
      <c r="Z124" s="3">
        <v>30000</v>
      </c>
      <c r="AA124" s="3">
        <v>30000</v>
      </c>
      <c r="AB124" s="7">
        <f t="shared" si="7"/>
        <v>90000</v>
      </c>
      <c r="AC124" s="3">
        <v>19262</v>
      </c>
      <c r="AD124" s="3">
        <v>0</v>
      </c>
      <c r="AE124" s="3">
        <v>0</v>
      </c>
      <c r="AF124" s="7">
        <f t="shared" si="8"/>
        <v>19262</v>
      </c>
      <c r="AG124" s="3">
        <v>169262</v>
      </c>
      <c r="AH124" s="5">
        <f t="shared" si="9"/>
        <v>169262</v>
      </c>
      <c r="AI124" s="2">
        <v>0</v>
      </c>
      <c r="AJ124" s="2">
        <v>0</v>
      </c>
      <c r="AK124" s="2">
        <v>0</v>
      </c>
      <c r="AL124" s="2" t="s">
        <v>139</v>
      </c>
      <c r="AM124" s="2" t="s">
        <v>37</v>
      </c>
    </row>
    <row r="125" spans="2:39" ht="230.25" hidden="1" outlineLevel="2">
      <c r="B125" s="2" t="s">
        <v>63</v>
      </c>
      <c r="C125" s="2" t="s">
        <v>176</v>
      </c>
      <c r="D125" s="2" t="s">
        <v>254</v>
      </c>
      <c r="E125" s="2"/>
      <c r="F125" s="1" t="s">
        <v>266</v>
      </c>
      <c r="G125" s="1" t="s">
        <v>180</v>
      </c>
      <c r="H125" s="3">
        <v>165821</v>
      </c>
      <c r="I125" s="4"/>
      <c r="J125" s="2">
        <v>151069</v>
      </c>
      <c r="K125" s="2">
        <v>6</v>
      </c>
      <c r="L125" s="2" t="s">
        <v>110</v>
      </c>
      <c r="M125" s="2" t="s">
        <v>33</v>
      </c>
      <c r="N125" s="2" t="s">
        <v>141</v>
      </c>
      <c r="O125" s="2" t="s">
        <v>181</v>
      </c>
      <c r="P125" s="2">
        <v>0</v>
      </c>
      <c r="Q125" s="2">
        <v>0</v>
      </c>
      <c r="R125" s="2">
        <v>0</v>
      </c>
      <c r="S125" s="2">
        <v>0</v>
      </c>
      <c r="T125" s="7">
        <f t="shared" si="5"/>
        <v>0</v>
      </c>
      <c r="U125" s="3">
        <v>0</v>
      </c>
      <c r="V125" s="3">
        <v>0</v>
      </c>
      <c r="W125" s="3">
        <v>29800</v>
      </c>
      <c r="X125" s="7">
        <f t="shared" si="6"/>
        <v>29800</v>
      </c>
      <c r="Y125" s="3">
        <v>29800</v>
      </c>
      <c r="Z125" s="3">
        <v>29800</v>
      </c>
      <c r="AA125" s="3">
        <v>29800</v>
      </c>
      <c r="AB125" s="7">
        <f t="shared" si="7"/>
        <v>89400</v>
      </c>
      <c r="AC125" s="3">
        <v>29800</v>
      </c>
      <c r="AD125" s="3">
        <v>16821</v>
      </c>
      <c r="AE125" s="3">
        <v>0</v>
      </c>
      <c r="AF125" s="7">
        <f t="shared" si="8"/>
        <v>46621</v>
      </c>
      <c r="AG125" s="3">
        <v>165821</v>
      </c>
      <c r="AH125" s="5">
        <f t="shared" si="9"/>
        <v>165821</v>
      </c>
      <c r="AI125" s="2">
        <v>0</v>
      </c>
      <c r="AJ125" s="2">
        <v>0</v>
      </c>
      <c r="AK125" s="2">
        <v>0</v>
      </c>
      <c r="AL125" s="2" t="s">
        <v>139</v>
      </c>
      <c r="AM125" s="2" t="s">
        <v>37</v>
      </c>
    </row>
    <row r="126" spans="2:39" ht="268.5" hidden="1" outlineLevel="2">
      <c r="B126" s="2" t="s">
        <v>63</v>
      </c>
      <c r="C126" s="2" t="s">
        <v>176</v>
      </c>
      <c r="D126" s="2" t="s">
        <v>254</v>
      </c>
      <c r="E126" s="2"/>
      <c r="F126" s="1" t="s">
        <v>266</v>
      </c>
      <c r="G126" s="1" t="s">
        <v>182</v>
      </c>
      <c r="H126" s="3">
        <v>165782</v>
      </c>
      <c r="I126" s="4"/>
      <c r="J126" s="2">
        <v>151071</v>
      </c>
      <c r="K126" s="2">
        <v>6</v>
      </c>
      <c r="L126" s="2" t="s">
        <v>110</v>
      </c>
      <c r="M126" s="2" t="s">
        <v>33</v>
      </c>
      <c r="N126" s="2" t="s">
        <v>141</v>
      </c>
      <c r="O126" s="2" t="s">
        <v>179</v>
      </c>
      <c r="P126" s="2">
        <v>0</v>
      </c>
      <c r="Q126" s="2">
        <v>0</v>
      </c>
      <c r="R126" s="2">
        <v>0</v>
      </c>
      <c r="S126" s="2">
        <v>0</v>
      </c>
      <c r="T126" s="7">
        <f t="shared" si="5"/>
        <v>0</v>
      </c>
      <c r="U126" s="3">
        <v>0</v>
      </c>
      <c r="V126" s="3">
        <v>30000</v>
      </c>
      <c r="W126" s="3">
        <v>30000</v>
      </c>
      <c r="X126" s="7">
        <f t="shared" si="6"/>
        <v>60000</v>
      </c>
      <c r="Y126" s="3">
        <v>30000</v>
      </c>
      <c r="Z126" s="3">
        <v>30000</v>
      </c>
      <c r="AA126" s="3">
        <v>30000</v>
      </c>
      <c r="AB126" s="7">
        <f t="shared" si="7"/>
        <v>90000</v>
      </c>
      <c r="AC126" s="3">
        <v>15782</v>
      </c>
      <c r="AD126" s="3">
        <v>0</v>
      </c>
      <c r="AE126" s="3">
        <v>0</v>
      </c>
      <c r="AF126" s="7">
        <f t="shared" si="8"/>
        <v>15782</v>
      </c>
      <c r="AG126" s="3">
        <v>165782</v>
      </c>
      <c r="AH126" s="5">
        <f t="shared" si="9"/>
        <v>165782</v>
      </c>
      <c r="AI126" s="2">
        <v>0</v>
      </c>
      <c r="AJ126" s="2">
        <v>0</v>
      </c>
      <c r="AK126" s="2">
        <v>0</v>
      </c>
      <c r="AL126" s="2" t="s">
        <v>139</v>
      </c>
      <c r="AM126" s="2" t="s">
        <v>37</v>
      </c>
    </row>
    <row r="127" spans="2:39" ht="243" hidden="1" outlineLevel="2">
      <c r="B127" s="2" t="s">
        <v>63</v>
      </c>
      <c r="C127" s="2" t="s">
        <v>176</v>
      </c>
      <c r="D127" s="2" t="s">
        <v>254</v>
      </c>
      <c r="E127" s="2"/>
      <c r="F127" s="1" t="s">
        <v>266</v>
      </c>
      <c r="G127" s="1" t="s">
        <v>183</v>
      </c>
      <c r="H127" s="3">
        <v>164460</v>
      </c>
      <c r="I127" s="4"/>
      <c r="J127" s="2">
        <v>151072</v>
      </c>
      <c r="K127" s="2">
        <v>6</v>
      </c>
      <c r="L127" s="2" t="s">
        <v>110</v>
      </c>
      <c r="M127" s="2" t="s">
        <v>33</v>
      </c>
      <c r="N127" s="2" t="s">
        <v>141</v>
      </c>
      <c r="O127" s="2" t="s">
        <v>181</v>
      </c>
      <c r="P127" s="2">
        <v>0</v>
      </c>
      <c r="Q127" s="2">
        <v>0</v>
      </c>
      <c r="R127" s="2">
        <v>0</v>
      </c>
      <c r="S127" s="2">
        <v>0</v>
      </c>
      <c r="T127" s="7">
        <f t="shared" si="5"/>
        <v>0</v>
      </c>
      <c r="U127" s="3">
        <v>0</v>
      </c>
      <c r="V127" s="3">
        <v>0</v>
      </c>
      <c r="W127" s="3">
        <v>29800</v>
      </c>
      <c r="X127" s="7">
        <f t="shared" si="6"/>
        <v>29800</v>
      </c>
      <c r="Y127" s="3">
        <v>29800</v>
      </c>
      <c r="Z127" s="3">
        <v>29800</v>
      </c>
      <c r="AA127" s="3">
        <v>29800</v>
      </c>
      <c r="AB127" s="7">
        <f t="shared" si="7"/>
        <v>89400</v>
      </c>
      <c r="AC127" s="3">
        <v>29800</v>
      </c>
      <c r="AD127" s="3">
        <v>15460</v>
      </c>
      <c r="AE127" s="3">
        <v>0</v>
      </c>
      <c r="AF127" s="7">
        <f t="shared" si="8"/>
        <v>45260</v>
      </c>
      <c r="AG127" s="3">
        <v>164460</v>
      </c>
      <c r="AH127" s="5">
        <f t="shared" si="9"/>
        <v>164460</v>
      </c>
      <c r="AI127" s="2">
        <v>0</v>
      </c>
      <c r="AJ127" s="2">
        <v>0</v>
      </c>
      <c r="AK127" s="2">
        <v>0</v>
      </c>
      <c r="AL127" s="2" t="s">
        <v>139</v>
      </c>
      <c r="AM127" s="2" t="s">
        <v>37</v>
      </c>
    </row>
    <row r="128" spans="2:39" ht="319.5" hidden="1" outlineLevel="2">
      <c r="B128" s="2" t="s">
        <v>63</v>
      </c>
      <c r="C128" s="2" t="s">
        <v>176</v>
      </c>
      <c r="D128" s="2" t="s">
        <v>254</v>
      </c>
      <c r="E128" s="2"/>
      <c r="F128" s="1" t="s">
        <v>266</v>
      </c>
      <c r="G128" s="1" t="s">
        <v>184</v>
      </c>
      <c r="H128" s="3">
        <v>170000</v>
      </c>
      <c r="I128" s="4"/>
      <c r="J128" s="2">
        <v>151078</v>
      </c>
      <c r="K128" s="2">
        <v>6</v>
      </c>
      <c r="L128" s="2" t="s">
        <v>110</v>
      </c>
      <c r="M128" s="2" t="s">
        <v>33</v>
      </c>
      <c r="N128" s="2" t="s">
        <v>141</v>
      </c>
      <c r="O128" s="2" t="s">
        <v>185</v>
      </c>
      <c r="P128" s="2">
        <v>0</v>
      </c>
      <c r="Q128" s="2">
        <v>0</v>
      </c>
      <c r="R128" s="2">
        <v>0</v>
      </c>
      <c r="S128" s="2">
        <v>0</v>
      </c>
      <c r="T128" s="7">
        <f t="shared" si="5"/>
        <v>0</v>
      </c>
      <c r="U128" s="3">
        <v>0</v>
      </c>
      <c r="V128" s="3">
        <v>0</v>
      </c>
      <c r="W128" s="3">
        <v>30000</v>
      </c>
      <c r="X128" s="7">
        <f t="shared" si="6"/>
        <v>30000</v>
      </c>
      <c r="Y128" s="3">
        <v>30000</v>
      </c>
      <c r="Z128" s="3">
        <v>30000</v>
      </c>
      <c r="AA128" s="3">
        <v>28500</v>
      </c>
      <c r="AB128" s="7">
        <f t="shared" si="7"/>
        <v>88500</v>
      </c>
      <c r="AC128" s="3">
        <v>30000</v>
      </c>
      <c r="AD128" s="3">
        <v>21500</v>
      </c>
      <c r="AE128" s="3">
        <v>0</v>
      </c>
      <c r="AF128" s="7">
        <f t="shared" si="8"/>
        <v>51500</v>
      </c>
      <c r="AG128" s="3">
        <v>170000</v>
      </c>
      <c r="AH128" s="5">
        <f t="shared" si="9"/>
        <v>170000</v>
      </c>
      <c r="AI128" s="2">
        <v>0</v>
      </c>
      <c r="AJ128" s="2">
        <v>0</v>
      </c>
      <c r="AK128" s="2">
        <v>0</v>
      </c>
      <c r="AL128" s="2" t="s">
        <v>139</v>
      </c>
      <c r="AM128" s="2" t="s">
        <v>37</v>
      </c>
    </row>
    <row r="129" spans="2:39" ht="268.5" hidden="1" outlineLevel="2">
      <c r="B129" s="2" t="s">
        <v>63</v>
      </c>
      <c r="C129" s="2" t="s">
        <v>176</v>
      </c>
      <c r="D129" s="2" t="s">
        <v>254</v>
      </c>
      <c r="E129" s="2"/>
      <c r="F129" s="1" t="s">
        <v>266</v>
      </c>
      <c r="G129" s="1" t="s">
        <v>186</v>
      </c>
      <c r="H129" s="3">
        <v>163012</v>
      </c>
      <c r="I129" s="4"/>
      <c r="J129" s="2">
        <v>151079</v>
      </c>
      <c r="K129" s="2">
        <v>6</v>
      </c>
      <c r="L129" s="2" t="s">
        <v>110</v>
      </c>
      <c r="M129" s="2" t="s">
        <v>33</v>
      </c>
      <c r="N129" s="2" t="s">
        <v>141</v>
      </c>
      <c r="O129" s="2" t="s">
        <v>187</v>
      </c>
      <c r="P129" s="2">
        <v>0</v>
      </c>
      <c r="Q129" s="2">
        <v>0</v>
      </c>
      <c r="R129" s="2">
        <v>0</v>
      </c>
      <c r="S129" s="2">
        <v>0</v>
      </c>
      <c r="T129" s="7">
        <f t="shared" si="5"/>
        <v>0</v>
      </c>
      <c r="U129" s="3">
        <v>0</v>
      </c>
      <c r="V129" s="3">
        <v>30000</v>
      </c>
      <c r="W129" s="3">
        <v>30000</v>
      </c>
      <c r="X129" s="7">
        <f t="shared" si="6"/>
        <v>60000</v>
      </c>
      <c r="Y129" s="3">
        <v>30000</v>
      </c>
      <c r="Z129" s="3">
        <v>30000</v>
      </c>
      <c r="AA129" s="3">
        <v>30000</v>
      </c>
      <c r="AB129" s="7">
        <f t="shared" si="7"/>
        <v>90000</v>
      </c>
      <c r="AC129" s="3">
        <v>13012</v>
      </c>
      <c r="AD129" s="3">
        <v>0</v>
      </c>
      <c r="AE129" s="3">
        <v>0</v>
      </c>
      <c r="AF129" s="7">
        <f t="shared" si="8"/>
        <v>13012</v>
      </c>
      <c r="AG129" s="3">
        <v>163012</v>
      </c>
      <c r="AH129" s="5">
        <f t="shared" si="9"/>
        <v>163012</v>
      </c>
      <c r="AI129" s="2">
        <v>0</v>
      </c>
      <c r="AJ129" s="2">
        <v>0</v>
      </c>
      <c r="AK129" s="2">
        <v>0</v>
      </c>
      <c r="AL129" s="2" t="s">
        <v>139</v>
      </c>
      <c r="AM129" s="2" t="s">
        <v>37</v>
      </c>
    </row>
    <row r="130" spans="2:39" ht="268.5" hidden="1" outlineLevel="2">
      <c r="B130" s="2" t="s">
        <v>63</v>
      </c>
      <c r="C130" s="2" t="s">
        <v>176</v>
      </c>
      <c r="D130" s="2" t="s">
        <v>254</v>
      </c>
      <c r="E130" s="2"/>
      <c r="F130" s="1" t="s">
        <v>266</v>
      </c>
      <c r="G130" s="1" t="s">
        <v>188</v>
      </c>
      <c r="H130" s="3">
        <v>165035</v>
      </c>
      <c r="I130" s="4"/>
      <c r="J130" s="2">
        <v>151080</v>
      </c>
      <c r="K130" s="2">
        <v>6</v>
      </c>
      <c r="L130" s="2" t="s">
        <v>110</v>
      </c>
      <c r="M130" s="2" t="s">
        <v>33</v>
      </c>
      <c r="N130" s="2" t="s">
        <v>141</v>
      </c>
      <c r="O130" s="2" t="s">
        <v>181</v>
      </c>
      <c r="P130" s="2">
        <v>0</v>
      </c>
      <c r="Q130" s="2">
        <v>0</v>
      </c>
      <c r="R130" s="2">
        <v>0</v>
      </c>
      <c r="S130" s="2">
        <v>0</v>
      </c>
      <c r="T130" s="7">
        <f t="shared" si="5"/>
        <v>0</v>
      </c>
      <c r="U130" s="3">
        <v>0</v>
      </c>
      <c r="V130" s="3">
        <v>29800</v>
      </c>
      <c r="W130" s="3">
        <v>29800</v>
      </c>
      <c r="X130" s="7">
        <f t="shared" si="6"/>
        <v>59600</v>
      </c>
      <c r="Y130" s="3">
        <v>29800</v>
      </c>
      <c r="Z130" s="3">
        <v>29800</v>
      </c>
      <c r="AA130" s="3">
        <v>29800</v>
      </c>
      <c r="AB130" s="7">
        <f t="shared" si="7"/>
        <v>89400</v>
      </c>
      <c r="AC130" s="3">
        <v>16035</v>
      </c>
      <c r="AD130" s="3">
        <v>0</v>
      </c>
      <c r="AE130" s="3">
        <v>0</v>
      </c>
      <c r="AF130" s="7">
        <f t="shared" si="8"/>
        <v>16035</v>
      </c>
      <c r="AG130" s="3">
        <v>165035</v>
      </c>
      <c r="AH130" s="5">
        <f t="shared" si="9"/>
        <v>165035</v>
      </c>
      <c r="AI130" s="2">
        <v>0</v>
      </c>
      <c r="AJ130" s="2">
        <v>0</v>
      </c>
      <c r="AK130" s="2">
        <v>0</v>
      </c>
      <c r="AL130" s="2" t="s">
        <v>139</v>
      </c>
      <c r="AM130" s="2" t="s">
        <v>37</v>
      </c>
    </row>
    <row r="131" spans="2:39" ht="268.5" hidden="1" outlineLevel="2">
      <c r="B131" s="2" t="s">
        <v>63</v>
      </c>
      <c r="C131" s="2" t="s">
        <v>176</v>
      </c>
      <c r="D131" s="2" t="s">
        <v>254</v>
      </c>
      <c r="E131" s="2"/>
      <c r="F131" s="1" t="s">
        <v>266</v>
      </c>
      <c r="G131" s="1" t="s">
        <v>189</v>
      </c>
      <c r="H131" s="3">
        <v>159269</v>
      </c>
      <c r="I131" s="4"/>
      <c r="J131" s="2">
        <v>151081</v>
      </c>
      <c r="K131" s="2">
        <v>6</v>
      </c>
      <c r="L131" s="2" t="s">
        <v>110</v>
      </c>
      <c r="M131" s="2" t="s">
        <v>33</v>
      </c>
      <c r="N131" s="2" t="s">
        <v>141</v>
      </c>
      <c r="O131" s="2" t="s">
        <v>187</v>
      </c>
      <c r="P131" s="2">
        <v>0</v>
      </c>
      <c r="Q131" s="2">
        <v>0</v>
      </c>
      <c r="R131" s="2">
        <v>0</v>
      </c>
      <c r="S131" s="2">
        <v>0</v>
      </c>
      <c r="T131" s="7">
        <f t="shared" si="5"/>
        <v>0</v>
      </c>
      <c r="U131" s="3">
        <v>0</v>
      </c>
      <c r="V131" s="3">
        <v>0</v>
      </c>
      <c r="W131" s="3">
        <v>30000</v>
      </c>
      <c r="X131" s="7">
        <f t="shared" si="6"/>
        <v>30000</v>
      </c>
      <c r="Y131" s="3">
        <v>30000</v>
      </c>
      <c r="Z131" s="3">
        <v>30000</v>
      </c>
      <c r="AA131" s="3">
        <v>30000</v>
      </c>
      <c r="AB131" s="7">
        <f t="shared" si="7"/>
        <v>90000</v>
      </c>
      <c r="AC131" s="3">
        <v>30000</v>
      </c>
      <c r="AD131" s="3">
        <v>9269</v>
      </c>
      <c r="AE131" s="3">
        <v>0</v>
      </c>
      <c r="AF131" s="7">
        <f t="shared" si="8"/>
        <v>39269</v>
      </c>
      <c r="AG131" s="3">
        <v>159269</v>
      </c>
      <c r="AH131" s="5">
        <f t="shared" si="9"/>
        <v>159269</v>
      </c>
      <c r="AI131" s="2">
        <v>0</v>
      </c>
      <c r="AJ131" s="2">
        <v>0</v>
      </c>
      <c r="AK131" s="2">
        <v>0</v>
      </c>
      <c r="AL131" s="2" t="s">
        <v>139</v>
      </c>
      <c r="AM131" s="2" t="s">
        <v>37</v>
      </c>
    </row>
    <row r="132" spans="2:39" ht="268.5" hidden="1" outlineLevel="2">
      <c r="B132" s="2" t="s">
        <v>63</v>
      </c>
      <c r="C132" s="2" t="s">
        <v>176</v>
      </c>
      <c r="D132" s="2" t="s">
        <v>254</v>
      </c>
      <c r="E132" s="2"/>
      <c r="F132" s="1" t="s">
        <v>266</v>
      </c>
      <c r="G132" s="1" t="s">
        <v>190</v>
      </c>
      <c r="H132" s="3">
        <v>162935</v>
      </c>
      <c r="I132" s="4"/>
      <c r="J132" s="2">
        <v>151082</v>
      </c>
      <c r="K132" s="2">
        <v>6</v>
      </c>
      <c r="L132" s="2" t="s">
        <v>110</v>
      </c>
      <c r="M132" s="2" t="s">
        <v>33</v>
      </c>
      <c r="N132" s="2" t="s">
        <v>141</v>
      </c>
      <c r="O132" s="2" t="s">
        <v>179</v>
      </c>
      <c r="P132" s="2">
        <v>0</v>
      </c>
      <c r="Q132" s="2">
        <v>0</v>
      </c>
      <c r="R132" s="2">
        <v>0</v>
      </c>
      <c r="S132" s="2">
        <v>0</v>
      </c>
      <c r="T132" s="7">
        <f t="shared" si="5"/>
        <v>0</v>
      </c>
      <c r="U132" s="3">
        <v>0</v>
      </c>
      <c r="V132" s="3">
        <v>30000</v>
      </c>
      <c r="W132" s="3">
        <v>30000</v>
      </c>
      <c r="X132" s="7">
        <f t="shared" si="6"/>
        <v>60000</v>
      </c>
      <c r="Y132" s="3">
        <v>30000</v>
      </c>
      <c r="Z132" s="3">
        <v>30000</v>
      </c>
      <c r="AA132" s="3">
        <v>30000</v>
      </c>
      <c r="AB132" s="7">
        <f t="shared" si="7"/>
        <v>90000</v>
      </c>
      <c r="AC132" s="3">
        <v>12935</v>
      </c>
      <c r="AD132" s="3">
        <v>0</v>
      </c>
      <c r="AE132" s="3">
        <v>0</v>
      </c>
      <c r="AF132" s="7">
        <f t="shared" si="8"/>
        <v>12935</v>
      </c>
      <c r="AG132" s="3">
        <v>162935</v>
      </c>
      <c r="AH132" s="5">
        <f t="shared" si="9"/>
        <v>162935</v>
      </c>
      <c r="AI132" s="2">
        <v>0</v>
      </c>
      <c r="AJ132" s="2">
        <v>0</v>
      </c>
      <c r="AK132" s="2">
        <v>0</v>
      </c>
      <c r="AL132" s="2" t="s">
        <v>139</v>
      </c>
      <c r="AM132" s="2" t="s">
        <v>37</v>
      </c>
    </row>
    <row r="133" spans="2:39" ht="396" hidden="1" outlineLevel="2">
      <c r="B133" s="2" t="s">
        <v>63</v>
      </c>
      <c r="C133" s="2" t="s">
        <v>176</v>
      </c>
      <c r="D133" s="2" t="s">
        <v>254</v>
      </c>
      <c r="E133" s="2"/>
      <c r="F133" s="1" t="s">
        <v>266</v>
      </c>
      <c r="G133" s="1" t="s">
        <v>191</v>
      </c>
      <c r="H133" s="3">
        <v>333726</v>
      </c>
      <c r="I133" s="4"/>
      <c r="J133" s="2">
        <v>151098</v>
      </c>
      <c r="K133" s="2">
        <v>6</v>
      </c>
      <c r="L133" s="2" t="s">
        <v>110</v>
      </c>
      <c r="M133" s="2" t="s">
        <v>33</v>
      </c>
      <c r="N133" s="2" t="s">
        <v>141</v>
      </c>
      <c r="O133" s="2" t="s">
        <v>187</v>
      </c>
      <c r="P133" s="2">
        <v>0</v>
      </c>
      <c r="Q133" s="2">
        <v>0</v>
      </c>
      <c r="R133" s="2">
        <v>0</v>
      </c>
      <c r="S133" s="2">
        <v>0</v>
      </c>
      <c r="T133" s="7">
        <f t="shared" si="5"/>
        <v>0</v>
      </c>
      <c r="U133" s="3">
        <v>0</v>
      </c>
      <c r="V133" s="3">
        <v>60000</v>
      </c>
      <c r="W133" s="3">
        <v>60000</v>
      </c>
      <c r="X133" s="7">
        <f t="shared" si="6"/>
        <v>120000</v>
      </c>
      <c r="Y133" s="3">
        <v>60000</v>
      </c>
      <c r="Z133" s="3">
        <v>60000</v>
      </c>
      <c r="AA133" s="3">
        <v>60000</v>
      </c>
      <c r="AB133" s="7">
        <f t="shared" si="7"/>
        <v>180000</v>
      </c>
      <c r="AC133" s="3">
        <v>33726</v>
      </c>
      <c r="AD133" s="3">
        <v>0</v>
      </c>
      <c r="AE133" s="3">
        <v>0</v>
      </c>
      <c r="AF133" s="7">
        <f t="shared" si="8"/>
        <v>33726</v>
      </c>
      <c r="AG133" s="3">
        <v>333726</v>
      </c>
      <c r="AH133" s="5">
        <f t="shared" si="9"/>
        <v>333726</v>
      </c>
      <c r="AI133" s="2">
        <v>0</v>
      </c>
      <c r="AJ133" s="2">
        <v>0</v>
      </c>
      <c r="AK133" s="2">
        <v>0</v>
      </c>
      <c r="AL133" s="2" t="s">
        <v>139</v>
      </c>
      <c r="AM133" s="2" t="s">
        <v>37</v>
      </c>
    </row>
    <row r="134" spans="2:39" ht="26.25" outlineLevel="1" collapsed="1">
      <c r="B134" s="2" t="s">
        <v>350</v>
      </c>
      <c r="C134" s="20" t="s">
        <v>336</v>
      </c>
      <c r="D134" s="2"/>
      <c r="E134" s="2"/>
      <c r="F134" s="1" t="s">
        <v>266</v>
      </c>
      <c r="G134" s="1"/>
      <c r="H134" s="3">
        <f>SUBTOTAL(9,H122:H133)</f>
        <v>2095302</v>
      </c>
      <c r="I134" s="4">
        <f>SUBTOTAL(9,I122:I133)</f>
        <v>2126000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7">
        <f>SUBTOTAL(9,T122:T133)</f>
        <v>0</v>
      </c>
      <c r="U134" s="3"/>
      <c r="V134" s="3"/>
      <c r="W134" s="3"/>
      <c r="X134" s="7">
        <f>SUBTOTAL(9,X122:X133)</f>
        <v>616700</v>
      </c>
      <c r="Y134" s="3"/>
      <c r="Z134" s="3"/>
      <c r="AA134" s="3"/>
      <c r="AB134" s="7">
        <f>SUBTOTAL(9,AB122:AB133)</f>
        <v>1103200</v>
      </c>
      <c r="AC134" s="3"/>
      <c r="AD134" s="3"/>
      <c r="AE134" s="3"/>
      <c r="AF134" s="7">
        <f>SUBTOTAL(9,AF122:AF133)</f>
        <v>375402</v>
      </c>
      <c r="AG134" s="3"/>
      <c r="AH134" s="5">
        <f>SUBTOTAL(9,AH122:AH133)</f>
        <v>2095302</v>
      </c>
      <c r="AI134" s="2"/>
      <c r="AJ134" s="2"/>
      <c r="AK134" s="2"/>
      <c r="AL134" s="2"/>
      <c r="AM134" s="2">
        <f>SUBTOTAL(9,AM122:AM133)</f>
        <v>0</v>
      </c>
    </row>
    <row r="135" spans="1:39" s="9" customFormat="1" ht="255.75" hidden="1" outlineLevel="2">
      <c r="A135"/>
      <c r="B135" s="5" t="s">
        <v>54</v>
      </c>
      <c r="C135" s="5" t="s">
        <v>192</v>
      </c>
      <c r="D135" s="5" t="s">
        <v>254</v>
      </c>
      <c r="E135" s="11" t="s">
        <v>263</v>
      </c>
      <c r="F135" s="6" t="s">
        <v>268</v>
      </c>
      <c r="G135" s="6" t="s">
        <v>193</v>
      </c>
      <c r="H135" s="7">
        <v>294980</v>
      </c>
      <c r="I135" s="7">
        <v>294981</v>
      </c>
      <c r="J135" s="5">
        <v>151292</v>
      </c>
      <c r="K135" s="5">
        <v>8</v>
      </c>
      <c r="L135" s="5" t="s">
        <v>110</v>
      </c>
      <c r="M135" s="5" t="s">
        <v>33</v>
      </c>
      <c r="N135" s="5" t="s">
        <v>141</v>
      </c>
      <c r="O135" s="5" t="s">
        <v>166</v>
      </c>
      <c r="P135" s="5">
        <v>0</v>
      </c>
      <c r="Q135" s="5">
        <v>0</v>
      </c>
      <c r="R135" s="5">
        <v>0</v>
      </c>
      <c r="S135" s="5">
        <v>0</v>
      </c>
      <c r="T135" s="7">
        <f t="shared" si="5"/>
        <v>0</v>
      </c>
      <c r="U135" s="7">
        <v>0</v>
      </c>
      <c r="V135" s="7">
        <v>0</v>
      </c>
      <c r="W135" s="7">
        <v>0</v>
      </c>
      <c r="X135" s="7">
        <f t="shared" si="6"/>
        <v>0</v>
      </c>
      <c r="Y135" s="7">
        <v>24258</v>
      </c>
      <c r="Z135" s="7">
        <v>53624</v>
      </c>
      <c r="AA135" s="7">
        <v>53884</v>
      </c>
      <c r="AB135" s="7">
        <f t="shared" si="7"/>
        <v>131766</v>
      </c>
      <c r="AC135" s="7">
        <v>54144</v>
      </c>
      <c r="AD135" s="7">
        <v>54405</v>
      </c>
      <c r="AE135" s="7">
        <v>54665</v>
      </c>
      <c r="AF135" s="7">
        <f t="shared" si="8"/>
        <v>163214</v>
      </c>
      <c r="AG135" s="7">
        <v>294980</v>
      </c>
      <c r="AH135" s="5">
        <f t="shared" si="9"/>
        <v>294980</v>
      </c>
      <c r="AI135" s="5">
        <v>0</v>
      </c>
      <c r="AJ135" s="5">
        <v>0</v>
      </c>
      <c r="AK135" s="5">
        <v>0</v>
      </c>
      <c r="AL135" s="5" t="s">
        <v>139</v>
      </c>
      <c r="AM135" s="5" t="s">
        <v>37</v>
      </c>
    </row>
    <row r="136" spans="1:39" s="9" customFormat="1" ht="255.75" hidden="1" outlineLevel="2">
      <c r="A136"/>
      <c r="B136" s="5" t="s">
        <v>54</v>
      </c>
      <c r="C136" s="5" t="s">
        <v>192</v>
      </c>
      <c r="D136" s="5" t="s">
        <v>254</v>
      </c>
      <c r="E136" s="11" t="s">
        <v>263</v>
      </c>
      <c r="F136" s="6" t="s">
        <v>268</v>
      </c>
      <c r="G136" s="6" t="s">
        <v>194</v>
      </c>
      <c r="H136" s="7">
        <v>248231</v>
      </c>
      <c r="I136" s="7">
        <v>248231</v>
      </c>
      <c r="J136" s="5">
        <v>151293</v>
      </c>
      <c r="K136" s="5">
        <v>8</v>
      </c>
      <c r="L136" s="5" t="s">
        <v>110</v>
      </c>
      <c r="M136" s="5" t="s">
        <v>33</v>
      </c>
      <c r="N136" s="5" t="s">
        <v>141</v>
      </c>
      <c r="O136" s="5" t="s">
        <v>166</v>
      </c>
      <c r="P136" s="5">
        <v>0</v>
      </c>
      <c r="Q136" s="5">
        <v>0</v>
      </c>
      <c r="R136" s="5">
        <v>0</v>
      </c>
      <c r="S136" s="5">
        <v>0</v>
      </c>
      <c r="T136" s="7">
        <f t="shared" si="5"/>
        <v>0</v>
      </c>
      <c r="U136" s="7">
        <v>0</v>
      </c>
      <c r="V136" s="7">
        <v>0</v>
      </c>
      <c r="W136" s="7">
        <v>0</v>
      </c>
      <c r="X136" s="7">
        <f t="shared" si="6"/>
        <v>0</v>
      </c>
      <c r="Y136" s="7">
        <v>20414</v>
      </c>
      <c r="Z136" s="7">
        <v>45125</v>
      </c>
      <c r="AA136" s="7">
        <v>45344</v>
      </c>
      <c r="AB136" s="7">
        <f t="shared" si="7"/>
        <v>110883</v>
      </c>
      <c r="AC136" s="7">
        <v>45563</v>
      </c>
      <c r="AD136" s="7">
        <v>45782</v>
      </c>
      <c r="AE136" s="7">
        <v>46003</v>
      </c>
      <c r="AF136" s="7">
        <f t="shared" si="8"/>
        <v>137348</v>
      </c>
      <c r="AG136" s="7">
        <v>248231</v>
      </c>
      <c r="AH136" s="5">
        <f t="shared" si="9"/>
        <v>248231</v>
      </c>
      <c r="AI136" s="5">
        <v>0</v>
      </c>
      <c r="AJ136" s="5">
        <v>0</v>
      </c>
      <c r="AK136" s="5">
        <v>0</v>
      </c>
      <c r="AL136" s="5" t="s">
        <v>139</v>
      </c>
      <c r="AM136" s="5" t="s">
        <v>37</v>
      </c>
    </row>
    <row r="137" spans="1:39" s="9" customFormat="1" ht="255.75" hidden="1" outlineLevel="2">
      <c r="A137"/>
      <c r="B137" s="5" t="s">
        <v>54</v>
      </c>
      <c r="C137" s="5" t="s">
        <v>192</v>
      </c>
      <c r="D137" s="5" t="s">
        <v>254</v>
      </c>
      <c r="E137" s="11" t="s">
        <v>263</v>
      </c>
      <c r="F137" s="6" t="s">
        <v>268</v>
      </c>
      <c r="G137" s="6" t="s">
        <v>195</v>
      </c>
      <c r="H137" s="7">
        <v>236413</v>
      </c>
      <c r="I137" s="7">
        <v>236413</v>
      </c>
      <c r="J137" s="5">
        <v>151294</v>
      </c>
      <c r="K137" s="5">
        <v>8</v>
      </c>
      <c r="L137" s="5" t="s">
        <v>110</v>
      </c>
      <c r="M137" s="5" t="s">
        <v>33</v>
      </c>
      <c r="N137" s="5" t="s">
        <v>141</v>
      </c>
      <c r="O137" s="5" t="s">
        <v>174</v>
      </c>
      <c r="P137" s="5">
        <v>0</v>
      </c>
      <c r="Q137" s="5">
        <v>0</v>
      </c>
      <c r="R137" s="5">
        <v>0</v>
      </c>
      <c r="S137" s="5">
        <v>0</v>
      </c>
      <c r="T137" s="7">
        <f t="shared" si="5"/>
        <v>0</v>
      </c>
      <c r="U137" s="7">
        <v>0</v>
      </c>
      <c r="V137" s="7">
        <v>0</v>
      </c>
      <c r="W137" s="7">
        <v>0</v>
      </c>
      <c r="X137" s="7">
        <f t="shared" si="6"/>
        <v>0</v>
      </c>
      <c r="Y137" s="7">
        <v>19438</v>
      </c>
      <c r="Z137" s="7">
        <v>42978</v>
      </c>
      <c r="AA137" s="7">
        <v>43186</v>
      </c>
      <c r="AB137" s="7">
        <f t="shared" si="7"/>
        <v>105602</v>
      </c>
      <c r="AC137" s="7">
        <v>43395</v>
      </c>
      <c r="AD137" s="7">
        <v>43604</v>
      </c>
      <c r="AE137" s="7">
        <v>43812</v>
      </c>
      <c r="AF137" s="7">
        <f t="shared" si="8"/>
        <v>130811</v>
      </c>
      <c r="AG137" s="7">
        <v>236413</v>
      </c>
      <c r="AH137" s="5">
        <f t="shared" si="9"/>
        <v>236413</v>
      </c>
      <c r="AI137" s="5">
        <v>0</v>
      </c>
      <c r="AJ137" s="5">
        <v>0</v>
      </c>
      <c r="AK137" s="5">
        <v>0</v>
      </c>
      <c r="AL137" s="5" t="s">
        <v>139</v>
      </c>
      <c r="AM137" s="5" t="s">
        <v>37</v>
      </c>
    </row>
    <row r="138" spans="1:39" s="9" customFormat="1" ht="255.75" hidden="1" outlineLevel="2">
      <c r="A138"/>
      <c r="B138" s="5" t="s">
        <v>54</v>
      </c>
      <c r="C138" s="5" t="s">
        <v>192</v>
      </c>
      <c r="D138" s="5" t="s">
        <v>254</v>
      </c>
      <c r="E138" s="11" t="s">
        <v>263</v>
      </c>
      <c r="F138" s="6" t="s">
        <v>268</v>
      </c>
      <c r="G138" s="6" t="s">
        <v>196</v>
      </c>
      <c r="H138" s="7">
        <v>235827</v>
      </c>
      <c r="I138" s="7">
        <v>235827</v>
      </c>
      <c r="J138" s="5">
        <v>151295</v>
      </c>
      <c r="K138" s="5">
        <v>8</v>
      </c>
      <c r="L138" s="5" t="s">
        <v>110</v>
      </c>
      <c r="M138" s="5" t="s">
        <v>33</v>
      </c>
      <c r="N138" s="5" t="s">
        <v>141</v>
      </c>
      <c r="O138" s="5" t="s">
        <v>174</v>
      </c>
      <c r="P138" s="5">
        <v>0</v>
      </c>
      <c r="Q138" s="5">
        <v>0</v>
      </c>
      <c r="R138" s="5">
        <v>0</v>
      </c>
      <c r="S138" s="5">
        <v>0</v>
      </c>
      <c r="T138" s="7">
        <f t="shared" si="5"/>
        <v>0</v>
      </c>
      <c r="U138" s="7">
        <v>0</v>
      </c>
      <c r="V138" s="7">
        <v>0</v>
      </c>
      <c r="W138" s="7">
        <v>0</v>
      </c>
      <c r="X138" s="7">
        <f t="shared" si="6"/>
        <v>0</v>
      </c>
      <c r="Y138" s="7">
        <v>19393</v>
      </c>
      <c r="Z138" s="7">
        <v>42871</v>
      </c>
      <c r="AA138" s="7">
        <v>43079</v>
      </c>
      <c r="AB138" s="7">
        <f t="shared" si="7"/>
        <v>105343</v>
      </c>
      <c r="AC138" s="7">
        <v>43287</v>
      </c>
      <c r="AD138" s="7">
        <v>43495</v>
      </c>
      <c r="AE138" s="7">
        <v>43702</v>
      </c>
      <c r="AF138" s="7">
        <f t="shared" si="8"/>
        <v>130484</v>
      </c>
      <c r="AG138" s="7">
        <v>235827</v>
      </c>
      <c r="AH138" s="5">
        <f t="shared" si="9"/>
        <v>235827</v>
      </c>
      <c r="AI138" s="5">
        <v>0</v>
      </c>
      <c r="AJ138" s="5">
        <v>0</v>
      </c>
      <c r="AK138" s="5">
        <v>0</v>
      </c>
      <c r="AL138" s="5" t="s">
        <v>139</v>
      </c>
      <c r="AM138" s="5" t="s">
        <v>37</v>
      </c>
    </row>
    <row r="139" spans="1:39" s="9" customFormat="1" ht="268.5" hidden="1" outlineLevel="2">
      <c r="A139"/>
      <c r="B139" s="5" t="s">
        <v>54</v>
      </c>
      <c r="C139" s="5" t="s">
        <v>192</v>
      </c>
      <c r="D139" s="5" t="s">
        <v>254</v>
      </c>
      <c r="E139" s="11" t="s">
        <v>263</v>
      </c>
      <c r="F139" s="6" t="s">
        <v>268</v>
      </c>
      <c r="G139" s="6" t="s">
        <v>197</v>
      </c>
      <c r="H139" s="7">
        <v>240992</v>
      </c>
      <c r="I139" s="7">
        <v>240992</v>
      </c>
      <c r="J139" s="5">
        <v>151298</v>
      </c>
      <c r="K139" s="5">
        <v>8</v>
      </c>
      <c r="L139" s="5" t="s">
        <v>110</v>
      </c>
      <c r="M139" s="5" t="s">
        <v>33</v>
      </c>
      <c r="N139" s="5" t="s">
        <v>141</v>
      </c>
      <c r="O139" s="5" t="s">
        <v>174</v>
      </c>
      <c r="P139" s="5">
        <v>0</v>
      </c>
      <c r="Q139" s="5">
        <v>0</v>
      </c>
      <c r="R139" s="5">
        <v>0</v>
      </c>
      <c r="S139" s="5">
        <v>0</v>
      </c>
      <c r="T139" s="7">
        <f t="shared" si="5"/>
        <v>0</v>
      </c>
      <c r="U139" s="7">
        <v>0</v>
      </c>
      <c r="V139" s="7">
        <v>0</v>
      </c>
      <c r="W139" s="7">
        <v>0</v>
      </c>
      <c r="X139" s="7">
        <f t="shared" si="6"/>
        <v>0</v>
      </c>
      <c r="Y139" s="7">
        <v>19815</v>
      </c>
      <c r="Z139" s="7">
        <v>43810</v>
      </c>
      <c r="AA139" s="7">
        <v>44023</v>
      </c>
      <c r="AB139" s="7">
        <f t="shared" si="7"/>
        <v>107648</v>
      </c>
      <c r="AC139" s="7">
        <v>44235</v>
      </c>
      <c r="AD139" s="7">
        <v>44448</v>
      </c>
      <c r="AE139" s="7">
        <v>44661</v>
      </c>
      <c r="AF139" s="7">
        <f t="shared" si="8"/>
        <v>133344</v>
      </c>
      <c r="AG139" s="7">
        <v>240992</v>
      </c>
      <c r="AH139" s="5">
        <f t="shared" si="9"/>
        <v>240992</v>
      </c>
      <c r="AI139" s="5">
        <v>0</v>
      </c>
      <c r="AJ139" s="5">
        <v>0</v>
      </c>
      <c r="AK139" s="5">
        <v>0</v>
      </c>
      <c r="AL139" s="5" t="s">
        <v>139</v>
      </c>
      <c r="AM139" s="5" t="s">
        <v>37</v>
      </c>
    </row>
    <row r="140" spans="1:39" s="9" customFormat="1" ht="26.25" outlineLevel="1" collapsed="1">
      <c r="A140"/>
      <c r="B140" s="5" t="s">
        <v>352</v>
      </c>
      <c r="C140" s="19" t="s">
        <v>337</v>
      </c>
      <c r="D140" s="5"/>
      <c r="E140" s="11"/>
      <c r="F140" s="6" t="s">
        <v>268</v>
      </c>
      <c r="G140" s="6"/>
      <c r="H140" s="7">
        <f>SUBTOTAL(9,H135:H139)</f>
        <v>1256443</v>
      </c>
      <c r="I140" s="7">
        <f>SUBTOTAL(9,I135:I139)</f>
        <v>1256444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7">
        <f>SUBTOTAL(9,T135:T139)</f>
        <v>0</v>
      </c>
      <c r="U140" s="7"/>
      <c r="V140" s="7"/>
      <c r="W140" s="7"/>
      <c r="X140" s="7">
        <f>SUBTOTAL(9,X135:X139)</f>
        <v>0</v>
      </c>
      <c r="Y140" s="7"/>
      <c r="Z140" s="7"/>
      <c r="AA140" s="7"/>
      <c r="AB140" s="7">
        <f>SUBTOTAL(9,AB135:AB139)</f>
        <v>561242</v>
      </c>
      <c r="AC140" s="7"/>
      <c r="AD140" s="7"/>
      <c r="AE140" s="7"/>
      <c r="AF140" s="7">
        <f>SUBTOTAL(9,AF135:AF139)</f>
        <v>695201</v>
      </c>
      <c r="AG140" s="7"/>
      <c r="AH140" s="5">
        <f>SUBTOTAL(9,AH135:AH139)</f>
        <v>1256443</v>
      </c>
      <c r="AI140" s="5"/>
      <c r="AJ140" s="5"/>
      <c r="AK140" s="5"/>
      <c r="AL140" s="5"/>
      <c r="AM140" s="5">
        <f>SUBTOTAL(9,AM135:AM139)</f>
        <v>0</v>
      </c>
    </row>
    <row r="141" spans="2:39" s="17" customFormat="1" ht="26.25" hidden="1" outlineLevel="2">
      <c r="B141" s="12"/>
      <c r="C141" s="12" t="s">
        <v>198</v>
      </c>
      <c r="D141" s="12" t="s">
        <v>254</v>
      </c>
      <c r="E141" s="12" t="s">
        <v>259</v>
      </c>
      <c r="F141" s="14" t="s">
        <v>260</v>
      </c>
      <c r="G141" s="14"/>
      <c r="H141" s="15"/>
      <c r="I141" s="16">
        <v>2713663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7">
        <f t="shared" si="5"/>
        <v>0</v>
      </c>
      <c r="U141" s="15"/>
      <c r="V141" s="15"/>
      <c r="W141" s="15"/>
      <c r="X141" s="7">
        <f t="shared" si="6"/>
        <v>0</v>
      </c>
      <c r="Y141" s="15"/>
      <c r="Z141" s="15"/>
      <c r="AA141" s="15"/>
      <c r="AB141" s="7">
        <f t="shared" si="7"/>
        <v>0</v>
      </c>
      <c r="AC141" s="15"/>
      <c r="AD141" s="15"/>
      <c r="AE141" s="15"/>
      <c r="AF141" s="7">
        <f t="shared" si="8"/>
        <v>0</v>
      </c>
      <c r="AG141" s="15"/>
      <c r="AH141" s="5">
        <f t="shared" si="9"/>
        <v>0</v>
      </c>
      <c r="AI141" s="12"/>
      <c r="AJ141" s="12"/>
      <c r="AK141" s="12"/>
      <c r="AL141" s="12"/>
      <c r="AM141" s="12"/>
    </row>
    <row r="142" spans="2:39" ht="409.5" hidden="1" outlineLevel="2">
      <c r="B142" s="2" t="s">
        <v>29</v>
      </c>
      <c r="C142" s="2" t="s">
        <v>198</v>
      </c>
      <c r="D142" s="2" t="s">
        <v>254</v>
      </c>
      <c r="E142" s="2" t="s">
        <v>259</v>
      </c>
      <c r="F142" s="1" t="s">
        <v>260</v>
      </c>
      <c r="G142" s="1" t="s">
        <v>199</v>
      </c>
      <c r="H142" s="3">
        <v>929044</v>
      </c>
      <c r="I142" s="4"/>
      <c r="J142" s="2">
        <v>151594</v>
      </c>
      <c r="K142" s="2">
        <v>1</v>
      </c>
      <c r="L142" s="2" t="s">
        <v>110</v>
      </c>
      <c r="M142" s="2" t="s">
        <v>33</v>
      </c>
      <c r="N142" s="2" t="s">
        <v>141</v>
      </c>
      <c r="O142" s="2" t="s">
        <v>174</v>
      </c>
      <c r="P142" s="2">
        <v>0</v>
      </c>
      <c r="Q142" s="2">
        <v>0</v>
      </c>
      <c r="R142" s="2">
        <v>0</v>
      </c>
      <c r="S142" s="2">
        <v>131644</v>
      </c>
      <c r="T142" s="7">
        <f t="shared" si="5"/>
        <v>131644</v>
      </c>
      <c r="U142" s="3">
        <v>159480</v>
      </c>
      <c r="V142" s="3">
        <v>159480</v>
      </c>
      <c r="W142" s="3">
        <v>159480</v>
      </c>
      <c r="X142" s="7">
        <f t="shared" si="6"/>
        <v>478440</v>
      </c>
      <c r="Y142" s="3">
        <v>159480</v>
      </c>
      <c r="Z142" s="3">
        <v>159480</v>
      </c>
      <c r="AA142" s="3">
        <v>0</v>
      </c>
      <c r="AB142" s="7">
        <f t="shared" si="7"/>
        <v>318960</v>
      </c>
      <c r="AC142" s="3">
        <v>0</v>
      </c>
      <c r="AD142" s="3">
        <v>0</v>
      </c>
      <c r="AE142" s="3">
        <v>0</v>
      </c>
      <c r="AF142" s="7">
        <f t="shared" si="8"/>
        <v>0</v>
      </c>
      <c r="AG142" s="3">
        <v>929044</v>
      </c>
      <c r="AH142" s="5">
        <f t="shared" si="9"/>
        <v>929044</v>
      </c>
      <c r="AI142" s="2">
        <v>0</v>
      </c>
      <c r="AJ142" s="2">
        <v>0</v>
      </c>
      <c r="AK142" s="2">
        <v>0</v>
      </c>
      <c r="AL142" s="2" t="s">
        <v>139</v>
      </c>
      <c r="AM142" s="2" t="s">
        <v>37</v>
      </c>
    </row>
    <row r="143" spans="2:39" ht="370.5" hidden="1" outlineLevel="2">
      <c r="B143" s="2" t="s">
        <v>29</v>
      </c>
      <c r="C143" s="2" t="s">
        <v>198</v>
      </c>
      <c r="D143" s="2" t="s">
        <v>254</v>
      </c>
      <c r="E143" s="2" t="s">
        <v>259</v>
      </c>
      <c r="F143" s="1" t="s">
        <v>260</v>
      </c>
      <c r="G143" s="1" t="s">
        <v>200</v>
      </c>
      <c r="H143" s="3">
        <v>898806</v>
      </c>
      <c r="I143" s="4"/>
      <c r="J143" s="2">
        <v>151608</v>
      </c>
      <c r="K143" s="2">
        <v>1</v>
      </c>
      <c r="L143" s="2" t="s">
        <v>110</v>
      </c>
      <c r="M143" s="2" t="s">
        <v>33</v>
      </c>
      <c r="N143" s="2" t="s">
        <v>141</v>
      </c>
      <c r="O143" s="2" t="s">
        <v>174</v>
      </c>
      <c r="P143" s="2">
        <v>0</v>
      </c>
      <c r="Q143" s="2">
        <v>0</v>
      </c>
      <c r="R143" s="2">
        <v>0</v>
      </c>
      <c r="S143" s="2">
        <v>0</v>
      </c>
      <c r="T143" s="7">
        <f t="shared" si="5"/>
        <v>0</v>
      </c>
      <c r="U143" s="3">
        <v>0</v>
      </c>
      <c r="V143" s="3">
        <v>149801</v>
      </c>
      <c r="W143" s="3">
        <v>149801</v>
      </c>
      <c r="X143" s="7">
        <f t="shared" si="6"/>
        <v>299602</v>
      </c>
      <c r="Y143" s="3">
        <v>149801</v>
      </c>
      <c r="Z143" s="3">
        <v>149801</v>
      </c>
      <c r="AA143" s="3">
        <v>149801</v>
      </c>
      <c r="AB143" s="7">
        <f t="shared" si="7"/>
        <v>449403</v>
      </c>
      <c r="AC143" s="3">
        <v>149801</v>
      </c>
      <c r="AD143" s="3">
        <v>0</v>
      </c>
      <c r="AE143" s="3">
        <v>0</v>
      </c>
      <c r="AF143" s="7">
        <f t="shared" si="8"/>
        <v>149801</v>
      </c>
      <c r="AG143" s="3">
        <v>898806</v>
      </c>
      <c r="AH143" s="5">
        <f t="shared" si="9"/>
        <v>898806</v>
      </c>
      <c r="AI143" s="2">
        <v>0</v>
      </c>
      <c r="AJ143" s="2">
        <v>0</v>
      </c>
      <c r="AK143" s="2">
        <v>0</v>
      </c>
      <c r="AL143" s="2" t="s">
        <v>139</v>
      </c>
      <c r="AM143" s="2" t="s">
        <v>37</v>
      </c>
    </row>
    <row r="144" spans="2:39" ht="230.25" hidden="1" outlineLevel="2">
      <c r="B144" s="2" t="s">
        <v>29</v>
      </c>
      <c r="C144" s="2" t="s">
        <v>198</v>
      </c>
      <c r="D144" s="2" t="s">
        <v>254</v>
      </c>
      <c r="E144" s="2" t="s">
        <v>259</v>
      </c>
      <c r="F144" s="1" t="s">
        <v>260</v>
      </c>
      <c r="G144" s="1" t="s">
        <v>201</v>
      </c>
      <c r="H144" s="3">
        <v>743235</v>
      </c>
      <c r="I144" s="4"/>
      <c r="J144" s="2">
        <v>151611</v>
      </c>
      <c r="K144" s="2">
        <v>1</v>
      </c>
      <c r="L144" s="2" t="s">
        <v>110</v>
      </c>
      <c r="M144" s="2" t="s">
        <v>33</v>
      </c>
      <c r="N144" s="2" t="s">
        <v>141</v>
      </c>
      <c r="O144" s="2" t="s">
        <v>185</v>
      </c>
      <c r="P144" s="2">
        <v>0</v>
      </c>
      <c r="Q144" s="2">
        <v>0</v>
      </c>
      <c r="R144" s="2">
        <v>0</v>
      </c>
      <c r="S144" s="2">
        <v>0</v>
      </c>
      <c r="T144" s="7">
        <f t="shared" si="5"/>
        <v>0</v>
      </c>
      <c r="U144" s="3">
        <v>127584</v>
      </c>
      <c r="V144" s="3">
        <v>127584</v>
      </c>
      <c r="W144" s="3">
        <v>127584</v>
      </c>
      <c r="X144" s="7">
        <f t="shared" si="6"/>
        <v>382752</v>
      </c>
      <c r="Y144" s="3">
        <v>127584</v>
      </c>
      <c r="Z144" s="3">
        <v>127584</v>
      </c>
      <c r="AA144" s="3">
        <v>105315</v>
      </c>
      <c r="AB144" s="7">
        <f t="shared" si="7"/>
        <v>360483</v>
      </c>
      <c r="AC144" s="3">
        <v>0</v>
      </c>
      <c r="AD144" s="3">
        <v>0</v>
      </c>
      <c r="AE144" s="3">
        <v>0</v>
      </c>
      <c r="AF144" s="7">
        <f t="shared" si="8"/>
        <v>0</v>
      </c>
      <c r="AG144" s="3">
        <v>743235</v>
      </c>
      <c r="AH144" s="5">
        <f t="shared" si="9"/>
        <v>743235</v>
      </c>
      <c r="AI144" s="2">
        <v>0</v>
      </c>
      <c r="AJ144" s="2">
        <v>0</v>
      </c>
      <c r="AK144" s="2">
        <v>0</v>
      </c>
      <c r="AL144" s="2" t="s">
        <v>139</v>
      </c>
      <c r="AM144" s="2" t="s">
        <v>37</v>
      </c>
    </row>
    <row r="145" spans="2:39" ht="345" hidden="1" outlineLevel="2">
      <c r="B145" s="2" t="s">
        <v>29</v>
      </c>
      <c r="C145" s="2" t="s">
        <v>198</v>
      </c>
      <c r="D145" s="2" t="s">
        <v>254</v>
      </c>
      <c r="E145" s="2" t="s">
        <v>259</v>
      </c>
      <c r="F145" s="1" t="s">
        <v>260</v>
      </c>
      <c r="G145" s="1" t="s">
        <v>202</v>
      </c>
      <c r="H145" s="3">
        <v>278716</v>
      </c>
      <c r="I145" s="4"/>
      <c r="J145" s="2">
        <v>151638</v>
      </c>
      <c r="K145" s="2">
        <v>1</v>
      </c>
      <c r="L145" s="2" t="s">
        <v>110</v>
      </c>
      <c r="M145" s="2" t="s">
        <v>33</v>
      </c>
      <c r="N145" s="2" t="s">
        <v>141</v>
      </c>
      <c r="O145" s="2" t="s">
        <v>181</v>
      </c>
      <c r="P145" s="2">
        <v>0</v>
      </c>
      <c r="Q145" s="2">
        <v>0</v>
      </c>
      <c r="R145" s="2">
        <v>0</v>
      </c>
      <c r="S145" s="2">
        <v>0</v>
      </c>
      <c r="T145" s="7">
        <f t="shared" si="5"/>
        <v>0</v>
      </c>
      <c r="U145" s="3">
        <v>47011</v>
      </c>
      <c r="V145" s="3">
        <v>47011</v>
      </c>
      <c r="W145" s="3">
        <v>47011</v>
      </c>
      <c r="X145" s="7">
        <f t="shared" si="6"/>
        <v>141033</v>
      </c>
      <c r="Y145" s="3">
        <v>47011</v>
      </c>
      <c r="Z145" s="3">
        <v>47011</v>
      </c>
      <c r="AA145" s="3">
        <v>43661</v>
      </c>
      <c r="AB145" s="7">
        <f t="shared" si="7"/>
        <v>137683</v>
      </c>
      <c r="AC145" s="3">
        <v>0</v>
      </c>
      <c r="AD145" s="3">
        <v>0</v>
      </c>
      <c r="AE145" s="3">
        <v>0</v>
      </c>
      <c r="AF145" s="7">
        <f t="shared" si="8"/>
        <v>0</v>
      </c>
      <c r="AG145" s="3">
        <v>278716</v>
      </c>
      <c r="AH145" s="5">
        <f t="shared" si="9"/>
        <v>278716</v>
      </c>
      <c r="AI145" s="2">
        <v>0</v>
      </c>
      <c r="AJ145" s="2">
        <v>0</v>
      </c>
      <c r="AK145" s="2">
        <v>0</v>
      </c>
      <c r="AL145" s="2" t="s">
        <v>139</v>
      </c>
      <c r="AM145" s="2" t="s">
        <v>37</v>
      </c>
    </row>
    <row r="146" spans="2:39" ht="26.25" outlineLevel="1" collapsed="1">
      <c r="B146" s="2" t="s">
        <v>346</v>
      </c>
      <c r="C146" s="20" t="s">
        <v>338</v>
      </c>
      <c r="D146" s="2"/>
      <c r="E146" s="2"/>
      <c r="F146" s="1" t="s">
        <v>260</v>
      </c>
      <c r="G146" s="1"/>
      <c r="H146" s="3">
        <f>SUBTOTAL(9,H141:H145)</f>
        <v>2849801</v>
      </c>
      <c r="I146" s="4">
        <f>SUBTOTAL(9,I141:I145)</f>
        <v>2713663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7">
        <f>SUBTOTAL(9,T141:T145)</f>
        <v>131644</v>
      </c>
      <c r="U146" s="3"/>
      <c r="V146" s="3"/>
      <c r="W146" s="3"/>
      <c r="X146" s="7">
        <f>SUBTOTAL(9,X141:X145)</f>
        <v>1301827</v>
      </c>
      <c r="Y146" s="3"/>
      <c r="Z146" s="3"/>
      <c r="AA146" s="3"/>
      <c r="AB146" s="7">
        <f>SUBTOTAL(9,AB141:AB145)</f>
        <v>1266529</v>
      </c>
      <c r="AC146" s="3"/>
      <c r="AD146" s="3"/>
      <c r="AE146" s="3"/>
      <c r="AF146" s="7">
        <f>SUBTOTAL(9,AF141:AF145)</f>
        <v>149801</v>
      </c>
      <c r="AG146" s="3"/>
      <c r="AH146" s="5">
        <f>SUBTOTAL(9,AH141:AH145)</f>
        <v>2849801</v>
      </c>
      <c r="AI146" s="2"/>
      <c r="AJ146" s="2"/>
      <c r="AK146" s="2"/>
      <c r="AL146" s="2"/>
      <c r="AM146" s="2">
        <f>SUBTOTAL(9,AM141:AM145)</f>
        <v>0</v>
      </c>
    </row>
    <row r="147" spans="1:39" s="9" customFormat="1" ht="141" hidden="1" outlineLevel="2">
      <c r="A147"/>
      <c r="B147" s="5" t="s">
        <v>89</v>
      </c>
      <c r="C147" s="5" t="s">
        <v>203</v>
      </c>
      <c r="D147" s="5" t="s">
        <v>254</v>
      </c>
      <c r="E147" s="11" t="s">
        <v>263</v>
      </c>
      <c r="F147" s="6" t="s">
        <v>272</v>
      </c>
      <c r="G147" s="6" t="s">
        <v>204</v>
      </c>
      <c r="H147" s="7">
        <v>125000</v>
      </c>
      <c r="I147" s="7">
        <v>125000</v>
      </c>
      <c r="J147" s="5">
        <v>151380</v>
      </c>
      <c r="K147" s="5">
        <v>13</v>
      </c>
      <c r="L147" s="5" t="s">
        <v>110</v>
      </c>
      <c r="M147" s="5" t="s">
        <v>33</v>
      </c>
      <c r="N147" s="5" t="s">
        <v>137</v>
      </c>
      <c r="O147" s="5" t="s">
        <v>138</v>
      </c>
      <c r="P147" s="5">
        <v>0</v>
      </c>
      <c r="Q147" s="5">
        <v>0</v>
      </c>
      <c r="R147" s="5">
        <v>0</v>
      </c>
      <c r="S147" s="5">
        <v>0</v>
      </c>
      <c r="T147" s="7">
        <f t="shared" si="5"/>
        <v>0</v>
      </c>
      <c r="U147" s="7">
        <v>0</v>
      </c>
      <c r="V147" s="7">
        <v>25000</v>
      </c>
      <c r="W147" s="7">
        <v>25000</v>
      </c>
      <c r="X147" s="7">
        <f t="shared" si="6"/>
        <v>50000</v>
      </c>
      <c r="Y147" s="7">
        <v>25000</v>
      </c>
      <c r="Z147" s="7">
        <v>25000</v>
      </c>
      <c r="AA147" s="7">
        <v>25000</v>
      </c>
      <c r="AB147" s="7">
        <f t="shared" si="7"/>
        <v>75000</v>
      </c>
      <c r="AC147" s="7">
        <v>0</v>
      </c>
      <c r="AD147" s="7">
        <v>0</v>
      </c>
      <c r="AE147" s="7">
        <v>0</v>
      </c>
      <c r="AF147" s="7">
        <f t="shared" si="8"/>
        <v>0</v>
      </c>
      <c r="AG147" s="7">
        <v>125000</v>
      </c>
      <c r="AH147" s="5">
        <f t="shared" si="9"/>
        <v>125000</v>
      </c>
      <c r="AI147" s="5">
        <v>0</v>
      </c>
      <c r="AJ147" s="5">
        <v>0</v>
      </c>
      <c r="AK147" s="5">
        <v>0</v>
      </c>
      <c r="AL147" s="5" t="s">
        <v>139</v>
      </c>
      <c r="AM147" s="5" t="s">
        <v>37</v>
      </c>
    </row>
    <row r="148" spans="1:39" s="9" customFormat="1" ht="179.25" hidden="1" outlineLevel="2">
      <c r="A148"/>
      <c r="B148" s="5" t="s">
        <v>89</v>
      </c>
      <c r="C148" s="5" t="s">
        <v>203</v>
      </c>
      <c r="D148" s="5" t="s">
        <v>254</v>
      </c>
      <c r="E148" s="11" t="s">
        <v>263</v>
      </c>
      <c r="F148" s="6" t="s">
        <v>272</v>
      </c>
      <c r="G148" s="6" t="s">
        <v>205</v>
      </c>
      <c r="H148" s="7">
        <v>132000</v>
      </c>
      <c r="I148" s="7">
        <v>132000</v>
      </c>
      <c r="J148" s="5">
        <v>151473</v>
      </c>
      <c r="K148" s="5">
        <v>13</v>
      </c>
      <c r="L148" s="5" t="s">
        <v>110</v>
      </c>
      <c r="M148" s="5" t="s">
        <v>33</v>
      </c>
      <c r="N148" s="5" t="s">
        <v>141</v>
      </c>
      <c r="O148" s="5" t="s">
        <v>150</v>
      </c>
      <c r="P148" s="5">
        <v>0</v>
      </c>
      <c r="Q148" s="5">
        <v>0</v>
      </c>
      <c r="R148" s="5">
        <v>0</v>
      </c>
      <c r="S148" s="5">
        <v>0</v>
      </c>
      <c r="T148" s="7">
        <f t="shared" si="5"/>
        <v>0</v>
      </c>
      <c r="U148" s="7">
        <v>0</v>
      </c>
      <c r="V148" s="7">
        <v>39500</v>
      </c>
      <c r="W148" s="7">
        <v>39500</v>
      </c>
      <c r="X148" s="7">
        <f t="shared" si="6"/>
        <v>79000</v>
      </c>
      <c r="Y148" s="7">
        <v>40500</v>
      </c>
      <c r="Z148" s="7">
        <v>12500</v>
      </c>
      <c r="AA148" s="7">
        <v>0</v>
      </c>
      <c r="AB148" s="7">
        <f t="shared" si="7"/>
        <v>53000</v>
      </c>
      <c r="AC148" s="7">
        <v>0</v>
      </c>
      <c r="AD148" s="7">
        <v>0</v>
      </c>
      <c r="AE148" s="7">
        <v>0</v>
      </c>
      <c r="AF148" s="7">
        <f t="shared" si="8"/>
        <v>0</v>
      </c>
      <c r="AG148" s="7">
        <v>132000</v>
      </c>
      <c r="AH148" s="5">
        <f t="shared" si="9"/>
        <v>132000</v>
      </c>
      <c r="AI148" s="5">
        <v>0</v>
      </c>
      <c r="AJ148" s="5">
        <v>0</v>
      </c>
      <c r="AK148" s="5">
        <v>0</v>
      </c>
      <c r="AL148" s="5" t="s">
        <v>139</v>
      </c>
      <c r="AM148" s="5" t="s">
        <v>37</v>
      </c>
    </row>
    <row r="149" spans="1:39" s="9" customFormat="1" ht="179.25" hidden="1" outlineLevel="2">
      <c r="A149"/>
      <c r="B149" s="5" t="s">
        <v>89</v>
      </c>
      <c r="C149" s="5" t="s">
        <v>203</v>
      </c>
      <c r="D149" s="5" t="s">
        <v>254</v>
      </c>
      <c r="E149" s="11" t="s">
        <v>263</v>
      </c>
      <c r="F149" s="6" t="s">
        <v>272</v>
      </c>
      <c r="G149" s="6" t="s">
        <v>206</v>
      </c>
      <c r="H149" s="7">
        <v>128000</v>
      </c>
      <c r="I149" s="7">
        <v>128000</v>
      </c>
      <c r="J149" s="5">
        <v>151476</v>
      </c>
      <c r="K149" s="5">
        <v>13</v>
      </c>
      <c r="L149" s="5" t="s">
        <v>110</v>
      </c>
      <c r="M149" s="5" t="s">
        <v>33</v>
      </c>
      <c r="N149" s="5" t="s">
        <v>141</v>
      </c>
      <c r="O149" s="5" t="s">
        <v>150</v>
      </c>
      <c r="P149" s="5">
        <v>0</v>
      </c>
      <c r="Q149" s="5">
        <v>0</v>
      </c>
      <c r="R149" s="5">
        <v>0</v>
      </c>
      <c r="S149" s="5">
        <v>0</v>
      </c>
      <c r="T149" s="7">
        <f t="shared" si="5"/>
        <v>0</v>
      </c>
      <c r="U149" s="7">
        <v>0</v>
      </c>
      <c r="V149" s="7">
        <v>0</v>
      </c>
      <c r="W149" s="7">
        <v>31200</v>
      </c>
      <c r="X149" s="7">
        <f t="shared" si="6"/>
        <v>31200</v>
      </c>
      <c r="Y149" s="7">
        <v>31200</v>
      </c>
      <c r="Z149" s="7">
        <v>31200</v>
      </c>
      <c r="AA149" s="7">
        <v>34400</v>
      </c>
      <c r="AB149" s="7">
        <f t="shared" si="7"/>
        <v>96800</v>
      </c>
      <c r="AC149" s="7">
        <v>0</v>
      </c>
      <c r="AD149" s="7">
        <v>0</v>
      </c>
      <c r="AE149" s="7">
        <v>0</v>
      </c>
      <c r="AF149" s="7">
        <f t="shared" si="8"/>
        <v>0</v>
      </c>
      <c r="AG149" s="7">
        <v>128000</v>
      </c>
      <c r="AH149" s="5">
        <f t="shared" si="9"/>
        <v>128000</v>
      </c>
      <c r="AI149" s="5">
        <v>0</v>
      </c>
      <c r="AJ149" s="5">
        <v>0</v>
      </c>
      <c r="AK149" s="5">
        <v>0</v>
      </c>
      <c r="AL149" s="5" t="s">
        <v>139</v>
      </c>
      <c r="AM149" s="5" t="s">
        <v>37</v>
      </c>
    </row>
    <row r="150" spans="1:39" s="9" customFormat="1" ht="115.5" hidden="1" outlineLevel="2">
      <c r="A150"/>
      <c r="B150" s="5" t="s">
        <v>89</v>
      </c>
      <c r="C150" s="5" t="s">
        <v>203</v>
      </c>
      <c r="D150" s="5" t="s">
        <v>254</v>
      </c>
      <c r="E150" s="11" t="s">
        <v>263</v>
      </c>
      <c r="F150" s="6" t="s">
        <v>272</v>
      </c>
      <c r="G150" s="6" t="s">
        <v>207</v>
      </c>
      <c r="H150" s="7">
        <v>116000</v>
      </c>
      <c r="I150" s="7">
        <v>116000</v>
      </c>
      <c r="J150" s="5">
        <v>151479</v>
      </c>
      <c r="K150" s="5">
        <v>13</v>
      </c>
      <c r="L150" s="5" t="s">
        <v>110</v>
      </c>
      <c r="M150" s="5" t="s">
        <v>33</v>
      </c>
      <c r="N150" s="5" t="s">
        <v>137</v>
      </c>
      <c r="O150" s="5" t="s">
        <v>138</v>
      </c>
      <c r="P150" s="5">
        <v>0</v>
      </c>
      <c r="Q150" s="5">
        <v>0</v>
      </c>
      <c r="R150" s="5">
        <v>0</v>
      </c>
      <c r="S150" s="5">
        <v>0</v>
      </c>
      <c r="T150" s="7">
        <f t="shared" si="5"/>
        <v>0</v>
      </c>
      <c r="U150" s="7">
        <v>0</v>
      </c>
      <c r="V150" s="7">
        <v>29250</v>
      </c>
      <c r="W150" s="7">
        <v>29250</v>
      </c>
      <c r="X150" s="7">
        <f t="shared" si="6"/>
        <v>58500</v>
      </c>
      <c r="Y150" s="7">
        <v>29250</v>
      </c>
      <c r="Z150" s="7">
        <v>28250</v>
      </c>
      <c r="AA150" s="7">
        <v>0</v>
      </c>
      <c r="AB150" s="7">
        <f t="shared" si="7"/>
        <v>57500</v>
      </c>
      <c r="AC150" s="7">
        <v>0</v>
      </c>
      <c r="AD150" s="7">
        <v>0</v>
      </c>
      <c r="AE150" s="7">
        <v>0</v>
      </c>
      <c r="AF150" s="7">
        <f t="shared" si="8"/>
        <v>0</v>
      </c>
      <c r="AG150" s="7">
        <v>116000</v>
      </c>
      <c r="AH150" s="5">
        <f t="shared" si="9"/>
        <v>116000</v>
      </c>
      <c r="AI150" s="5">
        <v>0</v>
      </c>
      <c r="AJ150" s="5">
        <v>0</v>
      </c>
      <c r="AK150" s="5">
        <v>0</v>
      </c>
      <c r="AL150" s="5" t="s">
        <v>139</v>
      </c>
      <c r="AM150" s="5" t="s">
        <v>37</v>
      </c>
    </row>
    <row r="151" spans="1:39" s="9" customFormat="1" ht="115.5" hidden="1" outlineLevel="2">
      <c r="A151"/>
      <c r="B151" s="5" t="s">
        <v>89</v>
      </c>
      <c r="C151" s="5" t="s">
        <v>203</v>
      </c>
      <c r="D151" s="5" t="s">
        <v>254</v>
      </c>
      <c r="E151" s="11" t="s">
        <v>263</v>
      </c>
      <c r="F151" s="6" t="s">
        <v>272</v>
      </c>
      <c r="G151" s="6" t="s">
        <v>208</v>
      </c>
      <c r="H151" s="7">
        <v>120000</v>
      </c>
      <c r="I151" s="7">
        <v>120000</v>
      </c>
      <c r="J151" s="5">
        <v>151483</v>
      </c>
      <c r="K151" s="5">
        <v>13</v>
      </c>
      <c r="L151" s="5" t="s">
        <v>110</v>
      </c>
      <c r="M151" s="5" t="s">
        <v>33</v>
      </c>
      <c r="N151" s="5" t="s">
        <v>137</v>
      </c>
      <c r="O151" s="5" t="s">
        <v>138</v>
      </c>
      <c r="P151" s="5">
        <v>0</v>
      </c>
      <c r="Q151" s="5">
        <v>0</v>
      </c>
      <c r="R151" s="5">
        <v>0</v>
      </c>
      <c r="S151" s="5">
        <v>0</v>
      </c>
      <c r="T151" s="7">
        <f t="shared" si="5"/>
        <v>0</v>
      </c>
      <c r="U151" s="7">
        <v>0</v>
      </c>
      <c r="V151" s="7">
        <v>44000</v>
      </c>
      <c r="W151" s="7">
        <v>44000</v>
      </c>
      <c r="X151" s="7">
        <f t="shared" si="6"/>
        <v>88000</v>
      </c>
      <c r="Y151" s="7">
        <v>32000</v>
      </c>
      <c r="Z151" s="7">
        <v>0</v>
      </c>
      <c r="AA151" s="7">
        <v>0</v>
      </c>
      <c r="AB151" s="7">
        <f t="shared" si="7"/>
        <v>32000</v>
      </c>
      <c r="AC151" s="7">
        <v>0</v>
      </c>
      <c r="AD151" s="7">
        <v>0</v>
      </c>
      <c r="AE151" s="7">
        <v>0</v>
      </c>
      <c r="AF151" s="7">
        <f t="shared" si="8"/>
        <v>0</v>
      </c>
      <c r="AG151" s="7">
        <v>120000</v>
      </c>
      <c r="AH151" s="5">
        <f t="shared" si="9"/>
        <v>120000</v>
      </c>
      <c r="AI151" s="5">
        <v>0</v>
      </c>
      <c r="AJ151" s="5">
        <v>0</v>
      </c>
      <c r="AK151" s="5">
        <v>0</v>
      </c>
      <c r="AL151" s="5" t="s">
        <v>139</v>
      </c>
      <c r="AM151" s="5" t="s">
        <v>37</v>
      </c>
    </row>
    <row r="152" spans="1:39" s="9" customFormat="1" ht="166.5" hidden="1" outlineLevel="2">
      <c r="A152"/>
      <c r="B152" s="5" t="s">
        <v>89</v>
      </c>
      <c r="C152" s="5" t="s">
        <v>203</v>
      </c>
      <c r="D152" s="5" t="s">
        <v>254</v>
      </c>
      <c r="E152" s="11" t="s">
        <v>263</v>
      </c>
      <c r="F152" s="6" t="s">
        <v>272</v>
      </c>
      <c r="G152" s="6" t="s">
        <v>209</v>
      </c>
      <c r="H152" s="7">
        <v>135000</v>
      </c>
      <c r="I152" s="7">
        <v>135000</v>
      </c>
      <c r="J152" s="5">
        <v>151485</v>
      </c>
      <c r="K152" s="5">
        <v>13</v>
      </c>
      <c r="L152" s="5" t="s">
        <v>110</v>
      </c>
      <c r="M152" s="5" t="s">
        <v>33</v>
      </c>
      <c r="N152" s="5" t="s">
        <v>141</v>
      </c>
      <c r="O152" s="5" t="s">
        <v>210</v>
      </c>
      <c r="P152" s="5">
        <v>0</v>
      </c>
      <c r="Q152" s="5">
        <v>0</v>
      </c>
      <c r="R152" s="5">
        <v>0</v>
      </c>
      <c r="S152" s="5">
        <v>0</v>
      </c>
      <c r="T152" s="7">
        <f t="shared" si="5"/>
        <v>0</v>
      </c>
      <c r="U152" s="7">
        <v>0</v>
      </c>
      <c r="V152" s="7">
        <v>45500</v>
      </c>
      <c r="W152" s="7">
        <v>45500</v>
      </c>
      <c r="X152" s="7">
        <f t="shared" si="6"/>
        <v>91000</v>
      </c>
      <c r="Y152" s="7">
        <v>44000</v>
      </c>
      <c r="Z152" s="7">
        <v>0</v>
      </c>
      <c r="AA152" s="7">
        <v>0</v>
      </c>
      <c r="AB152" s="7">
        <f t="shared" si="7"/>
        <v>44000</v>
      </c>
      <c r="AC152" s="7">
        <v>0</v>
      </c>
      <c r="AD152" s="7">
        <v>0</v>
      </c>
      <c r="AE152" s="7">
        <v>0</v>
      </c>
      <c r="AF152" s="7">
        <f t="shared" si="8"/>
        <v>0</v>
      </c>
      <c r="AG152" s="7">
        <v>135000</v>
      </c>
      <c r="AH152" s="5">
        <f t="shared" si="9"/>
        <v>135000</v>
      </c>
      <c r="AI152" s="5">
        <v>0</v>
      </c>
      <c r="AJ152" s="5">
        <v>0</v>
      </c>
      <c r="AK152" s="5">
        <v>0</v>
      </c>
      <c r="AL152" s="5" t="s">
        <v>139</v>
      </c>
      <c r="AM152" s="5" t="s">
        <v>37</v>
      </c>
    </row>
    <row r="153" spans="1:39" s="9" customFormat="1" ht="115.5" hidden="1" outlineLevel="2">
      <c r="A153"/>
      <c r="B153" s="5" t="s">
        <v>89</v>
      </c>
      <c r="C153" s="5" t="s">
        <v>203</v>
      </c>
      <c r="D153" s="5" t="s">
        <v>254</v>
      </c>
      <c r="E153" s="11" t="s">
        <v>263</v>
      </c>
      <c r="F153" s="6" t="s">
        <v>272</v>
      </c>
      <c r="G153" s="6" t="s">
        <v>211</v>
      </c>
      <c r="H153" s="7">
        <v>130000</v>
      </c>
      <c r="I153" s="7">
        <v>130000</v>
      </c>
      <c r="J153" s="5">
        <v>151487</v>
      </c>
      <c r="K153" s="5">
        <v>13</v>
      </c>
      <c r="L153" s="5" t="s">
        <v>110</v>
      </c>
      <c r="M153" s="5" t="s">
        <v>33</v>
      </c>
      <c r="N153" s="5" t="s">
        <v>137</v>
      </c>
      <c r="O153" s="5" t="s">
        <v>138</v>
      </c>
      <c r="P153" s="5">
        <v>0</v>
      </c>
      <c r="Q153" s="5">
        <v>0</v>
      </c>
      <c r="R153" s="5">
        <v>0</v>
      </c>
      <c r="S153" s="5">
        <v>0</v>
      </c>
      <c r="T153" s="7">
        <f t="shared" si="5"/>
        <v>0</v>
      </c>
      <c r="U153" s="7">
        <v>0</v>
      </c>
      <c r="V153" s="7">
        <v>32500</v>
      </c>
      <c r="W153" s="7">
        <v>32500</v>
      </c>
      <c r="X153" s="7">
        <f t="shared" si="6"/>
        <v>65000</v>
      </c>
      <c r="Y153" s="7">
        <v>32500</v>
      </c>
      <c r="Z153" s="7">
        <v>32500</v>
      </c>
      <c r="AA153" s="7">
        <v>0</v>
      </c>
      <c r="AB153" s="7">
        <f t="shared" si="7"/>
        <v>65000</v>
      </c>
      <c r="AC153" s="7">
        <v>0</v>
      </c>
      <c r="AD153" s="7">
        <v>0</v>
      </c>
      <c r="AE153" s="7">
        <v>0</v>
      </c>
      <c r="AF153" s="7">
        <f t="shared" si="8"/>
        <v>0</v>
      </c>
      <c r="AG153" s="7">
        <v>130000</v>
      </c>
      <c r="AH153" s="5">
        <f t="shared" si="9"/>
        <v>130000</v>
      </c>
      <c r="AI153" s="5">
        <v>0</v>
      </c>
      <c r="AJ153" s="5">
        <v>0</v>
      </c>
      <c r="AK153" s="5">
        <v>0</v>
      </c>
      <c r="AL153" s="5" t="s">
        <v>139</v>
      </c>
      <c r="AM153" s="5" t="s">
        <v>37</v>
      </c>
    </row>
    <row r="154" spans="1:39" s="9" customFormat="1" ht="115.5" hidden="1" outlineLevel="2">
      <c r="A154"/>
      <c r="B154" s="5" t="s">
        <v>89</v>
      </c>
      <c r="C154" s="5" t="s">
        <v>203</v>
      </c>
      <c r="D154" s="5" t="s">
        <v>254</v>
      </c>
      <c r="E154" s="11" t="s">
        <v>263</v>
      </c>
      <c r="F154" s="6" t="s">
        <v>272</v>
      </c>
      <c r="G154" s="6" t="s">
        <v>212</v>
      </c>
      <c r="H154" s="7">
        <v>135000</v>
      </c>
      <c r="I154" s="7">
        <v>135000</v>
      </c>
      <c r="J154" s="5">
        <v>151489</v>
      </c>
      <c r="K154" s="5">
        <v>13</v>
      </c>
      <c r="L154" s="5" t="s">
        <v>110</v>
      </c>
      <c r="M154" s="5" t="s">
        <v>33</v>
      </c>
      <c r="N154" s="5" t="s">
        <v>137</v>
      </c>
      <c r="O154" s="5" t="s">
        <v>138</v>
      </c>
      <c r="P154" s="5">
        <v>0</v>
      </c>
      <c r="Q154" s="5">
        <v>0</v>
      </c>
      <c r="R154" s="5">
        <v>0</v>
      </c>
      <c r="S154" s="5">
        <v>0</v>
      </c>
      <c r="T154" s="7">
        <f t="shared" si="5"/>
        <v>0</v>
      </c>
      <c r="U154" s="7">
        <v>0</v>
      </c>
      <c r="V154" s="7">
        <v>33750</v>
      </c>
      <c r="W154" s="7">
        <v>33750</v>
      </c>
      <c r="X154" s="7">
        <f t="shared" si="6"/>
        <v>67500</v>
      </c>
      <c r="Y154" s="7">
        <v>33750</v>
      </c>
      <c r="Z154" s="7">
        <v>33750</v>
      </c>
      <c r="AA154" s="7">
        <v>0</v>
      </c>
      <c r="AB154" s="7">
        <f t="shared" si="7"/>
        <v>67500</v>
      </c>
      <c r="AC154" s="7">
        <v>0</v>
      </c>
      <c r="AD154" s="7">
        <v>0</v>
      </c>
      <c r="AE154" s="7">
        <v>0</v>
      </c>
      <c r="AF154" s="7">
        <f t="shared" si="8"/>
        <v>0</v>
      </c>
      <c r="AG154" s="7">
        <v>135000</v>
      </c>
      <c r="AH154" s="5">
        <f t="shared" si="9"/>
        <v>135000</v>
      </c>
      <c r="AI154" s="5">
        <v>0</v>
      </c>
      <c r="AJ154" s="5">
        <v>0</v>
      </c>
      <c r="AK154" s="5">
        <v>0</v>
      </c>
      <c r="AL154" s="5" t="s">
        <v>139</v>
      </c>
      <c r="AM154" s="5" t="s">
        <v>37</v>
      </c>
    </row>
    <row r="155" spans="1:39" s="9" customFormat="1" ht="166.5" hidden="1" outlineLevel="2">
      <c r="A155"/>
      <c r="B155" s="5" t="s">
        <v>89</v>
      </c>
      <c r="C155" s="5" t="s">
        <v>203</v>
      </c>
      <c r="D155" s="5" t="s">
        <v>254</v>
      </c>
      <c r="E155" s="11" t="s">
        <v>263</v>
      </c>
      <c r="F155" s="6" t="s">
        <v>272</v>
      </c>
      <c r="G155" s="6" t="s">
        <v>213</v>
      </c>
      <c r="H155" s="7">
        <v>130000</v>
      </c>
      <c r="I155" s="7">
        <v>130000</v>
      </c>
      <c r="J155" s="5">
        <v>151492</v>
      </c>
      <c r="K155" s="5">
        <v>13</v>
      </c>
      <c r="L155" s="5" t="s">
        <v>110</v>
      </c>
      <c r="M155" s="5" t="s">
        <v>33</v>
      </c>
      <c r="N155" s="5" t="s">
        <v>141</v>
      </c>
      <c r="O155" s="5" t="s">
        <v>210</v>
      </c>
      <c r="P155" s="5">
        <v>0</v>
      </c>
      <c r="Q155" s="5">
        <v>0</v>
      </c>
      <c r="R155" s="5">
        <v>0</v>
      </c>
      <c r="S155" s="5">
        <v>0</v>
      </c>
      <c r="T155" s="7">
        <f t="shared" si="5"/>
        <v>0</v>
      </c>
      <c r="U155" s="7">
        <v>0</v>
      </c>
      <c r="V155" s="7">
        <v>43000</v>
      </c>
      <c r="W155" s="7">
        <v>43000</v>
      </c>
      <c r="X155" s="7">
        <f t="shared" si="6"/>
        <v>86000</v>
      </c>
      <c r="Y155" s="7">
        <v>44000</v>
      </c>
      <c r="Z155" s="7">
        <v>0</v>
      </c>
      <c r="AA155" s="7">
        <v>0</v>
      </c>
      <c r="AB155" s="7">
        <f t="shared" si="7"/>
        <v>44000</v>
      </c>
      <c r="AC155" s="7">
        <v>0</v>
      </c>
      <c r="AD155" s="7">
        <v>0</v>
      </c>
      <c r="AE155" s="7">
        <v>0</v>
      </c>
      <c r="AF155" s="7">
        <f t="shared" si="8"/>
        <v>0</v>
      </c>
      <c r="AG155" s="7">
        <v>130000</v>
      </c>
      <c r="AH155" s="5">
        <f t="shared" si="9"/>
        <v>130000</v>
      </c>
      <c r="AI155" s="5">
        <v>0</v>
      </c>
      <c r="AJ155" s="5">
        <v>0</v>
      </c>
      <c r="AK155" s="5">
        <v>0</v>
      </c>
      <c r="AL155" s="5" t="s">
        <v>139</v>
      </c>
      <c r="AM155" s="5" t="s">
        <v>37</v>
      </c>
    </row>
    <row r="156" spans="1:39" s="9" customFormat="1" ht="115.5" hidden="1" outlineLevel="2">
      <c r="A156"/>
      <c r="B156" s="5" t="s">
        <v>89</v>
      </c>
      <c r="C156" s="5" t="s">
        <v>203</v>
      </c>
      <c r="D156" s="5" t="s">
        <v>254</v>
      </c>
      <c r="E156" s="11" t="s">
        <v>263</v>
      </c>
      <c r="F156" s="6" t="s">
        <v>272</v>
      </c>
      <c r="G156" s="6" t="s">
        <v>214</v>
      </c>
      <c r="H156" s="7">
        <v>130000</v>
      </c>
      <c r="I156" s="7">
        <v>130000</v>
      </c>
      <c r="J156" s="5">
        <v>151496</v>
      </c>
      <c r="K156" s="5">
        <v>13</v>
      </c>
      <c r="L156" s="5" t="s">
        <v>110</v>
      </c>
      <c r="M156" s="5" t="s">
        <v>33</v>
      </c>
      <c r="N156" s="5" t="s">
        <v>137</v>
      </c>
      <c r="O156" s="5" t="s">
        <v>138</v>
      </c>
      <c r="P156" s="5">
        <v>0</v>
      </c>
      <c r="Q156" s="5">
        <v>0</v>
      </c>
      <c r="R156" s="5">
        <v>0</v>
      </c>
      <c r="S156" s="5">
        <v>0</v>
      </c>
      <c r="T156" s="7">
        <f t="shared" si="5"/>
        <v>0</v>
      </c>
      <c r="U156" s="7">
        <v>0</v>
      </c>
      <c r="V156" s="7">
        <v>32500</v>
      </c>
      <c r="W156" s="7">
        <v>32500</v>
      </c>
      <c r="X156" s="7">
        <f t="shared" si="6"/>
        <v>65000</v>
      </c>
      <c r="Y156" s="7">
        <v>32500</v>
      </c>
      <c r="Z156" s="7">
        <v>32500</v>
      </c>
      <c r="AA156" s="7">
        <v>0</v>
      </c>
      <c r="AB156" s="7">
        <f t="shared" si="7"/>
        <v>65000</v>
      </c>
      <c r="AC156" s="7">
        <v>0</v>
      </c>
      <c r="AD156" s="7">
        <v>0</v>
      </c>
      <c r="AE156" s="7">
        <v>0</v>
      </c>
      <c r="AF156" s="7">
        <f t="shared" si="8"/>
        <v>0</v>
      </c>
      <c r="AG156" s="7">
        <v>130000</v>
      </c>
      <c r="AH156" s="5">
        <f t="shared" si="9"/>
        <v>130000</v>
      </c>
      <c r="AI156" s="5">
        <v>0</v>
      </c>
      <c r="AJ156" s="5">
        <v>0</v>
      </c>
      <c r="AK156" s="5">
        <v>0</v>
      </c>
      <c r="AL156" s="5" t="s">
        <v>139</v>
      </c>
      <c r="AM156" s="5" t="s">
        <v>37</v>
      </c>
    </row>
    <row r="157" spans="1:39" s="9" customFormat="1" ht="26.25" outlineLevel="1" collapsed="1">
      <c r="A157"/>
      <c r="B157" s="5" t="s">
        <v>355</v>
      </c>
      <c r="C157" s="19" t="s">
        <v>339</v>
      </c>
      <c r="D157" s="5"/>
      <c r="E157" s="11"/>
      <c r="F157" s="6" t="s">
        <v>272</v>
      </c>
      <c r="G157" s="6"/>
      <c r="H157" s="7">
        <f>SUBTOTAL(9,H147:H156)</f>
        <v>1281000</v>
      </c>
      <c r="I157" s="7">
        <f>SUBTOTAL(9,I147:I156)</f>
        <v>1281000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7">
        <f>SUBTOTAL(9,T147:T156)</f>
        <v>0</v>
      </c>
      <c r="U157" s="7"/>
      <c r="V157" s="7"/>
      <c r="W157" s="7"/>
      <c r="X157" s="7">
        <f>SUBTOTAL(9,X147:X156)</f>
        <v>681200</v>
      </c>
      <c r="Y157" s="7"/>
      <c r="Z157" s="7"/>
      <c r="AA157" s="7"/>
      <c r="AB157" s="7">
        <f>SUBTOTAL(9,AB147:AB156)</f>
        <v>599800</v>
      </c>
      <c r="AC157" s="7"/>
      <c r="AD157" s="7"/>
      <c r="AE157" s="7"/>
      <c r="AF157" s="7">
        <f>SUBTOTAL(9,AF147:AF156)</f>
        <v>0</v>
      </c>
      <c r="AG157" s="7"/>
      <c r="AH157" s="5">
        <f>SUBTOTAL(9,AH147:AH156)</f>
        <v>1281000</v>
      </c>
      <c r="AI157" s="5"/>
      <c r="AJ157" s="5"/>
      <c r="AK157" s="5"/>
      <c r="AL157" s="5"/>
      <c r="AM157" s="5">
        <f>SUBTOTAL(9,AM147:AM156)</f>
        <v>0</v>
      </c>
    </row>
    <row r="158" spans="1:39" s="9" customFormat="1" ht="179.25" hidden="1" outlineLevel="2">
      <c r="A158"/>
      <c r="B158" s="5" t="s">
        <v>124</v>
      </c>
      <c r="C158" s="5" t="s">
        <v>215</v>
      </c>
      <c r="D158" s="5" t="s">
        <v>254</v>
      </c>
      <c r="E158" s="11" t="s">
        <v>262</v>
      </c>
      <c r="F158" s="6" t="s">
        <v>261</v>
      </c>
      <c r="G158" s="6" t="s">
        <v>216</v>
      </c>
      <c r="H158" s="7">
        <v>200000</v>
      </c>
      <c r="I158" s="8">
        <v>200000</v>
      </c>
      <c r="J158" s="5">
        <v>151215</v>
      </c>
      <c r="K158" s="5">
        <v>2</v>
      </c>
      <c r="L158" s="5" t="s">
        <v>110</v>
      </c>
      <c r="M158" s="5" t="s">
        <v>92</v>
      </c>
      <c r="N158" s="5" t="s">
        <v>137</v>
      </c>
      <c r="O158" s="5" t="s">
        <v>138</v>
      </c>
      <c r="P158" s="5">
        <v>0</v>
      </c>
      <c r="Q158" s="5">
        <v>0</v>
      </c>
      <c r="R158" s="5">
        <v>0</v>
      </c>
      <c r="S158" s="5">
        <v>0</v>
      </c>
      <c r="T158" s="7">
        <f t="shared" si="5"/>
        <v>0</v>
      </c>
      <c r="U158" s="7">
        <v>0</v>
      </c>
      <c r="V158" s="7">
        <v>12720</v>
      </c>
      <c r="W158" s="7">
        <v>26500</v>
      </c>
      <c r="X158" s="7">
        <f t="shared" si="6"/>
        <v>39220</v>
      </c>
      <c r="Y158" s="7">
        <v>27560</v>
      </c>
      <c r="Z158" s="7">
        <v>27560</v>
      </c>
      <c r="AA158" s="7">
        <v>27560</v>
      </c>
      <c r="AB158" s="7">
        <f t="shared" si="7"/>
        <v>82680</v>
      </c>
      <c r="AC158" s="7">
        <v>27560</v>
      </c>
      <c r="AD158" s="7">
        <v>27120</v>
      </c>
      <c r="AE158" s="7">
        <v>23420</v>
      </c>
      <c r="AF158" s="7">
        <f t="shared" si="8"/>
        <v>78100</v>
      </c>
      <c r="AG158" s="7">
        <v>200000</v>
      </c>
      <c r="AH158" s="5">
        <f t="shared" si="9"/>
        <v>200000</v>
      </c>
      <c r="AI158" s="5">
        <v>0</v>
      </c>
      <c r="AJ158" s="5">
        <v>0</v>
      </c>
      <c r="AK158" s="5">
        <v>0</v>
      </c>
      <c r="AL158" s="5" t="s">
        <v>139</v>
      </c>
      <c r="AM158" s="5" t="s">
        <v>37</v>
      </c>
    </row>
    <row r="159" spans="1:39" s="9" customFormat="1" ht="281.25" hidden="1" outlineLevel="2">
      <c r="A159"/>
      <c r="B159" s="5" t="s">
        <v>124</v>
      </c>
      <c r="C159" s="5" t="s">
        <v>215</v>
      </c>
      <c r="D159" s="5" t="s">
        <v>254</v>
      </c>
      <c r="E159" s="11" t="s">
        <v>263</v>
      </c>
      <c r="F159" s="6" t="s">
        <v>261</v>
      </c>
      <c r="G159" s="6" t="s">
        <v>217</v>
      </c>
      <c r="H159" s="7">
        <v>554990</v>
      </c>
      <c r="I159" s="7">
        <v>555000</v>
      </c>
      <c r="J159" s="5">
        <v>151210</v>
      </c>
      <c r="K159" s="5">
        <v>2</v>
      </c>
      <c r="L159" s="5" t="s">
        <v>110</v>
      </c>
      <c r="M159" s="5" t="s">
        <v>33</v>
      </c>
      <c r="N159" s="5" t="s">
        <v>141</v>
      </c>
      <c r="O159" s="5" t="s">
        <v>167</v>
      </c>
      <c r="P159" s="5">
        <v>0</v>
      </c>
      <c r="Q159" s="5">
        <v>0</v>
      </c>
      <c r="R159" s="5">
        <v>0</v>
      </c>
      <c r="S159" s="5">
        <v>0</v>
      </c>
      <c r="T159" s="7">
        <f t="shared" si="5"/>
        <v>0</v>
      </c>
      <c r="U159" s="7">
        <v>0</v>
      </c>
      <c r="V159" s="7">
        <v>0</v>
      </c>
      <c r="W159" s="7">
        <v>22200</v>
      </c>
      <c r="X159" s="7">
        <f t="shared" si="6"/>
        <v>22200</v>
      </c>
      <c r="Y159" s="7">
        <v>44400</v>
      </c>
      <c r="Z159" s="7">
        <v>66600</v>
      </c>
      <c r="AA159" s="7">
        <v>88800</v>
      </c>
      <c r="AB159" s="7">
        <f t="shared" si="7"/>
        <v>199800</v>
      </c>
      <c r="AC159" s="7">
        <v>88800</v>
      </c>
      <c r="AD159" s="7">
        <v>111000</v>
      </c>
      <c r="AE159" s="7">
        <v>133190</v>
      </c>
      <c r="AF159" s="7">
        <f t="shared" si="8"/>
        <v>332990</v>
      </c>
      <c r="AG159" s="7">
        <v>554990</v>
      </c>
      <c r="AH159" s="5">
        <f t="shared" si="9"/>
        <v>554990</v>
      </c>
      <c r="AI159" s="5">
        <v>0</v>
      </c>
      <c r="AJ159" s="5">
        <v>0</v>
      </c>
      <c r="AK159" s="5">
        <v>0</v>
      </c>
      <c r="AL159" s="5" t="s">
        <v>139</v>
      </c>
      <c r="AM159" s="5" t="s">
        <v>37</v>
      </c>
    </row>
    <row r="160" spans="1:39" s="9" customFormat="1" ht="294" hidden="1" outlineLevel="2">
      <c r="A160"/>
      <c r="B160" s="5" t="s">
        <v>124</v>
      </c>
      <c r="C160" s="5" t="s">
        <v>215</v>
      </c>
      <c r="D160" s="5" t="s">
        <v>254</v>
      </c>
      <c r="E160" s="11" t="s">
        <v>263</v>
      </c>
      <c r="F160" s="6" t="s">
        <v>261</v>
      </c>
      <c r="G160" s="6" t="s">
        <v>218</v>
      </c>
      <c r="H160" s="7">
        <v>555000</v>
      </c>
      <c r="I160" s="7">
        <v>555000</v>
      </c>
      <c r="J160" s="5">
        <v>151213</v>
      </c>
      <c r="K160" s="5">
        <v>2</v>
      </c>
      <c r="L160" s="5" t="s">
        <v>110</v>
      </c>
      <c r="M160" s="5" t="s">
        <v>33</v>
      </c>
      <c r="N160" s="5" t="s">
        <v>141</v>
      </c>
      <c r="O160" s="5" t="s">
        <v>181</v>
      </c>
      <c r="P160" s="5">
        <v>0</v>
      </c>
      <c r="Q160" s="5">
        <v>0</v>
      </c>
      <c r="R160" s="5">
        <v>0</v>
      </c>
      <c r="S160" s="5">
        <v>0</v>
      </c>
      <c r="T160" s="7">
        <f t="shared" si="5"/>
        <v>0</v>
      </c>
      <c r="U160" s="7">
        <v>0</v>
      </c>
      <c r="V160" s="7">
        <v>0</v>
      </c>
      <c r="W160" s="7">
        <v>22200</v>
      </c>
      <c r="X160" s="7">
        <f t="shared" si="6"/>
        <v>22200</v>
      </c>
      <c r="Y160" s="7">
        <v>44400</v>
      </c>
      <c r="Z160" s="7">
        <v>66600</v>
      </c>
      <c r="AA160" s="7">
        <v>88800</v>
      </c>
      <c r="AB160" s="7">
        <f t="shared" si="7"/>
        <v>199800</v>
      </c>
      <c r="AC160" s="7">
        <v>88800</v>
      </c>
      <c r="AD160" s="7">
        <v>111000</v>
      </c>
      <c r="AE160" s="7">
        <v>133200</v>
      </c>
      <c r="AF160" s="7">
        <f t="shared" si="8"/>
        <v>333000</v>
      </c>
      <c r="AG160" s="7">
        <v>555000</v>
      </c>
      <c r="AH160" s="5">
        <f t="shared" si="9"/>
        <v>555000</v>
      </c>
      <c r="AI160" s="5">
        <v>0</v>
      </c>
      <c r="AJ160" s="5">
        <v>0</v>
      </c>
      <c r="AK160" s="5">
        <v>0</v>
      </c>
      <c r="AL160" s="5" t="s">
        <v>139</v>
      </c>
      <c r="AM160" s="5" t="s">
        <v>37</v>
      </c>
    </row>
    <row r="161" spans="1:39" s="9" customFormat="1" ht="306.75" hidden="1" outlineLevel="2">
      <c r="A161"/>
      <c r="B161" s="5" t="s">
        <v>124</v>
      </c>
      <c r="C161" s="5" t="s">
        <v>215</v>
      </c>
      <c r="D161" s="5" t="s">
        <v>254</v>
      </c>
      <c r="E161" s="11" t="s">
        <v>263</v>
      </c>
      <c r="F161" s="6" t="s">
        <v>261</v>
      </c>
      <c r="G161" s="6" t="s">
        <v>219</v>
      </c>
      <c r="H161" s="7">
        <v>700000</v>
      </c>
      <c r="I161" s="7">
        <v>700000</v>
      </c>
      <c r="J161" s="5">
        <v>151219</v>
      </c>
      <c r="K161" s="5">
        <v>2</v>
      </c>
      <c r="L161" s="5" t="s">
        <v>110</v>
      </c>
      <c r="M161" s="5" t="s">
        <v>33</v>
      </c>
      <c r="N161" s="5" t="s">
        <v>141</v>
      </c>
      <c r="O161" s="5" t="s">
        <v>167</v>
      </c>
      <c r="P161" s="5">
        <v>0</v>
      </c>
      <c r="Q161" s="5">
        <v>0</v>
      </c>
      <c r="R161" s="5">
        <v>0</v>
      </c>
      <c r="S161" s="5">
        <v>0</v>
      </c>
      <c r="T161" s="7">
        <f t="shared" si="5"/>
        <v>0</v>
      </c>
      <c r="U161" s="7">
        <v>0</v>
      </c>
      <c r="V161" s="7">
        <v>0</v>
      </c>
      <c r="W161" s="7">
        <v>0</v>
      </c>
      <c r="X161" s="7">
        <f t="shared" si="6"/>
        <v>0</v>
      </c>
      <c r="Y161" s="7">
        <v>0</v>
      </c>
      <c r="Z161" s="7">
        <v>66600</v>
      </c>
      <c r="AA161" s="7">
        <v>133200</v>
      </c>
      <c r="AB161" s="7">
        <f t="shared" si="7"/>
        <v>199800</v>
      </c>
      <c r="AC161" s="7">
        <v>166500</v>
      </c>
      <c r="AD161" s="7">
        <v>166500</v>
      </c>
      <c r="AE161" s="7">
        <v>167200</v>
      </c>
      <c r="AF161" s="7">
        <f t="shared" si="8"/>
        <v>500200</v>
      </c>
      <c r="AG161" s="7">
        <v>700000</v>
      </c>
      <c r="AH161" s="5">
        <f t="shared" si="9"/>
        <v>700000</v>
      </c>
      <c r="AI161" s="5">
        <v>0</v>
      </c>
      <c r="AJ161" s="5">
        <v>0</v>
      </c>
      <c r="AK161" s="5">
        <v>0</v>
      </c>
      <c r="AL161" s="5" t="s">
        <v>139</v>
      </c>
      <c r="AM161" s="5" t="s">
        <v>37</v>
      </c>
    </row>
    <row r="162" spans="1:39" s="9" customFormat="1" ht="26.25" outlineLevel="1" collapsed="1">
      <c r="A162"/>
      <c r="B162" s="5" t="s">
        <v>356</v>
      </c>
      <c r="C162" s="19" t="s">
        <v>340</v>
      </c>
      <c r="D162" s="5"/>
      <c r="E162" s="11"/>
      <c r="F162" s="6" t="s">
        <v>261</v>
      </c>
      <c r="G162" s="6"/>
      <c r="H162" s="7">
        <f>SUBTOTAL(9,H158:H161)</f>
        <v>2009990</v>
      </c>
      <c r="I162" s="7">
        <f>SUBTOTAL(9,I158:I161)</f>
        <v>2010000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7">
        <f>SUBTOTAL(9,T158:T161)</f>
        <v>0</v>
      </c>
      <c r="U162" s="7"/>
      <c r="V162" s="7"/>
      <c r="W162" s="7"/>
      <c r="X162" s="7">
        <f>SUBTOTAL(9,X158:X161)</f>
        <v>83620</v>
      </c>
      <c r="Y162" s="7"/>
      <c r="Z162" s="7"/>
      <c r="AA162" s="7"/>
      <c r="AB162" s="7">
        <f>SUBTOTAL(9,AB158:AB161)</f>
        <v>682080</v>
      </c>
      <c r="AC162" s="7"/>
      <c r="AD162" s="7"/>
      <c r="AE162" s="7"/>
      <c r="AF162" s="7">
        <f>SUBTOTAL(9,AF158:AF161)</f>
        <v>1244290</v>
      </c>
      <c r="AG162" s="7"/>
      <c r="AH162" s="5">
        <f>SUBTOTAL(9,AH158:AH161)</f>
        <v>2009990</v>
      </c>
      <c r="AI162" s="5"/>
      <c r="AJ162" s="5"/>
      <c r="AK162" s="5"/>
      <c r="AL162" s="5"/>
      <c r="AM162" s="5">
        <f>SUBTOTAL(9,AM158:AM161)</f>
        <v>0</v>
      </c>
    </row>
    <row r="163" spans="1:39" s="17" customFormat="1" ht="26.25" hidden="1" outlineLevel="2">
      <c r="A163"/>
      <c r="B163" s="12"/>
      <c r="C163" s="12" t="s">
        <v>221</v>
      </c>
      <c r="D163" s="12" t="s">
        <v>254</v>
      </c>
      <c r="E163" s="13" t="s">
        <v>263</v>
      </c>
      <c r="F163" s="14" t="s">
        <v>270</v>
      </c>
      <c r="G163" s="14"/>
      <c r="H163" s="15"/>
      <c r="I163" s="15">
        <v>980000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7">
        <f t="shared" si="5"/>
        <v>0</v>
      </c>
      <c r="U163" s="15"/>
      <c r="V163" s="15"/>
      <c r="W163" s="15"/>
      <c r="X163" s="7">
        <f t="shared" si="6"/>
        <v>0</v>
      </c>
      <c r="Y163" s="15"/>
      <c r="Z163" s="15"/>
      <c r="AA163" s="15"/>
      <c r="AB163" s="7">
        <f t="shared" si="7"/>
        <v>0</v>
      </c>
      <c r="AC163" s="15"/>
      <c r="AD163" s="15"/>
      <c r="AE163" s="15"/>
      <c r="AF163" s="7">
        <f t="shared" si="8"/>
        <v>0</v>
      </c>
      <c r="AG163" s="15"/>
      <c r="AH163" s="5">
        <f t="shared" si="9"/>
        <v>0</v>
      </c>
      <c r="AI163" s="12"/>
      <c r="AJ163" s="12"/>
      <c r="AK163" s="12"/>
      <c r="AL163" s="12"/>
      <c r="AM163" s="12"/>
    </row>
    <row r="164" spans="2:39" ht="217.5" hidden="1" outlineLevel="2">
      <c r="B164" s="2" t="s">
        <v>220</v>
      </c>
      <c r="C164" s="2" t="s">
        <v>221</v>
      </c>
      <c r="D164" s="2" t="s">
        <v>254</v>
      </c>
      <c r="E164" s="2"/>
      <c r="F164" s="1" t="s">
        <v>270</v>
      </c>
      <c r="G164" s="1" t="s">
        <v>222</v>
      </c>
      <c r="H164" s="3">
        <v>178932</v>
      </c>
      <c r="I164" s="4"/>
      <c r="J164" s="2">
        <v>151474</v>
      </c>
      <c r="K164" s="2">
        <v>10</v>
      </c>
      <c r="L164" s="2" t="s">
        <v>110</v>
      </c>
      <c r="M164" s="2" t="s">
        <v>33</v>
      </c>
      <c r="N164" s="2" t="s">
        <v>141</v>
      </c>
      <c r="O164" s="2" t="s">
        <v>154</v>
      </c>
      <c r="P164" s="2">
        <v>0</v>
      </c>
      <c r="Q164" s="2">
        <v>0</v>
      </c>
      <c r="R164" s="2">
        <v>0</v>
      </c>
      <c r="S164" s="2">
        <v>0</v>
      </c>
      <c r="T164" s="7">
        <f t="shared" si="5"/>
        <v>0</v>
      </c>
      <c r="U164" s="3">
        <v>0</v>
      </c>
      <c r="V164" s="3">
        <v>0</v>
      </c>
      <c r="W164" s="3">
        <v>28000</v>
      </c>
      <c r="X164" s="7">
        <f t="shared" si="6"/>
        <v>28000</v>
      </c>
      <c r="Y164" s="3">
        <v>28000</v>
      </c>
      <c r="Z164" s="3">
        <v>28000</v>
      </c>
      <c r="AA164" s="3">
        <v>43000</v>
      </c>
      <c r="AB164" s="7">
        <f t="shared" si="7"/>
        <v>99000</v>
      </c>
      <c r="AC164" s="3">
        <v>23932</v>
      </c>
      <c r="AD164" s="3">
        <v>28000</v>
      </c>
      <c r="AE164" s="3">
        <v>0</v>
      </c>
      <c r="AF164" s="7">
        <f t="shared" si="8"/>
        <v>51932</v>
      </c>
      <c r="AG164" s="3">
        <v>178932</v>
      </c>
      <c r="AH164" s="5">
        <f t="shared" si="9"/>
        <v>178932</v>
      </c>
      <c r="AI164" s="2">
        <v>0</v>
      </c>
      <c r="AJ164" s="2">
        <v>0</v>
      </c>
      <c r="AK164" s="2">
        <v>0</v>
      </c>
      <c r="AL164" s="2" t="s">
        <v>139</v>
      </c>
      <c r="AM164" s="2" t="s">
        <v>37</v>
      </c>
    </row>
    <row r="165" spans="2:39" ht="230.25" hidden="1" outlineLevel="2">
      <c r="B165" s="2" t="s">
        <v>220</v>
      </c>
      <c r="C165" s="2" t="s">
        <v>221</v>
      </c>
      <c r="D165" s="2" t="s">
        <v>254</v>
      </c>
      <c r="E165" s="2"/>
      <c r="F165" s="1" t="s">
        <v>270</v>
      </c>
      <c r="G165" s="1" t="s">
        <v>223</v>
      </c>
      <c r="H165" s="3">
        <v>178884</v>
      </c>
      <c r="I165" s="4"/>
      <c r="J165" s="2">
        <v>151511</v>
      </c>
      <c r="K165" s="2">
        <v>10</v>
      </c>
      <c r="L165" s="2" t="s">
        <v>110</v>
      </c>
      <c r="M165" s="2" t="s">
        <v>33</v>
      </c>
      <c r="N165" s="2" t="s">
        <v>141</v>
      </c>
      <c r="O165" s="2" t="s">
        <v>154</v>
      </c>
      <c r="P165" s="2">
        <v>0</v>
      </c>
      <c r="Q165" s="2">
        <v>0</v>
      </c>
      <c r="R165" s="2">
        <v>0</v>
      </c>
      <c r="S165" s="2">
        <v>0</v>
      </c>
      <c r="T165" s="7">
        <f t="shared" si="5"/>
        <v>0</v>
      </c>
      <c r="U165" s="3">
        <v>0</v>
      </c>
      <c r="V165" s="3">
        <v>28000</v>
      </c>
      <c r="W165" s="3">
        <v>28000</v>
      </c>
      <c r="X165" s="7">
        <f t="shared" si="6"/>
        <v>56000</v>
      </c>
      <c r="Y165" s="3">
        <v>28000</v>
      </c>
      <c r="Z165" s="3">
        <v>28000</v>
      </c>
      <c r="AA165" s="3">
        <v>28000</v>
      </c>
      <c r="AB165" s="7">
        <f t="shared" si="7"/>
        <v>84000</v>
      </c>
      <c r="AC165" s="3">
        <v>23884</v>
      </c>
      <c r="AD165" s="3">
        <v>15000</v>
      </c>
      <c r="AE165" s="3">
        <v>0</v>
      </c>
      <c r="AF165" s="7">
        <f t="shared" si="8"/>
        <v>38884</v>
      </c>
      <c r="AG165" s="3">
        <v>178884</v>
      </c>
      <c r="AH165" s="5">
        <f t="shared" si="9"/>
        <v>178884</v>
      </c>
      <c r="AI165" s="2">
        <v>0</v>
      </c>
      <c r="AJ165" s="2">
        <v>0</v>
      </c>
      <c r="AK165" s="2">
        <v>0</v>
      </c>
      <c r="AL165" s="2" t="s">
        <v>139</v>
      </c>
      <c r="AM165" s="2" t="s">
        <v>37</v>
      </c>
    </row>
    <row r="166" spans="2:39" ht="153.75" hidden="1" outlineLevel="2">
      <c r="B166" s="2" t="s">
        <v>220</v>
      </c>
      <c r="C166" s="2" t="s">
        <v>221</v>
      </c>
      <c r="D166" s="2" t="s">
        <v>254</v>
      </c>
      <c r="E166" s="2"/>
      <c r="F166" s="1" t="s">
        <v>270</v>
      </c>
      <c r="G166" s="1" t="s">
        <v>224</v>
      </c>
      <c r="H166" s="3">
        <v>148926</v>
      </c>
      <c r="I166" s="4"/>
      <c r="J166" s="2">
        <v>151529</v>
      </c>
      <c r="K166" s="2">
        <v>10</v>
      </c>
      <c r="L166" s="2" t="s">
        <v>110</v>
      </c>
      <c r="M166" s="2" t="s">
        <v>33</v>
      </c>
      <c r="N166" s="2" t="s">
        <v>137</v>
      </c>
      <c r="O166" s="2" t="s">
        <v>160</v>
      </c>
      <c r="P166" s="2">
        <v>0</v>
      </c>
      <c r="Q166" s="2">
        <v>0</v>
      </c>
      <c r="R166" s="2">
        <v>0</v>
      </c>
      <c r="S166" s="2">
        <v>0</v>
      </c>
      <c r="T166" s="7">
        <f t="shared" si="5"/>
        <v>0</v>
      </c>
      <c r="U166" s="3">
        <v>0</v>
      </c>
      <c r="V166" s="3">
        <v>0</v>
      </c>
      <c r="W166" s="3">
        <v>0</v>
      </c>
      <c r="X166" s="7">
        <f t="shared" si="6"/>
        <v>0</v>
      </c>
      <c r="Y166" s="3">
        <v>24821</v>
      </c>
      <c r="Z166" s="3">
        <v>24821</v>
      </c>
      <c r="AA166" s="3">
        <v>24821</v>
      </c>
      <c r="AB166" s="7">
        <f t="shared" si="7"/>
        <v>74463</v>
      </c>
      <c r="AC166" s="3">
        <v>24821</v>
      </c>
      <c r="AD166" s="3">
        <v>24821</v>
      </c>
      <c r="AE166" s="3">
        <v>24821</v>
      </c>
      <c r="AF166" s="7">
        <f t="shared" si="8"/>
        <v>74463</v>
      </c>
      <c r="AG166" s="3">
        <v>148926</v>
      </c>
      <c r="AH166" s="5">
        <f t="shared" si="9"/>
        <v>148926</v>
      </c>
      <c r="AI166" s="2">
        <v>0</v>
      </c>
      <c r="AJ166" s="2">
        <v>0</v>
      </c>
      <c r="AK166" s="2">
        <v>0</v>
      </c>
      <c r="AL166" s="2"/>
      <c r="AM166" s="2" t="s">
        <v>37</v>
      </c>
    </row>
    <row r="167" spans="2:39" ht="166.5" hidden="1" outlineLevel="2">
      <c r="B167" s="2" t="s">
        <v>220</v>
      </c>
      <c r="C167" s="2" t="s">
        <v>221</v>
      </c>
      <c r="D167" s="2" t="s">
        <v>254</v>
      </c>
      <c r="E167" s="2"/>
      <c r="F167" s="1" t="s">
        <v>270</v>
      </c>
      <c r="G167" s="1" t="s">
        <v>225</v>
      </c>
      <c r="H167" s="3">
        <v>160000</v>
      </c>
      <c r="I167" s="4"/>
      <c r="J167" s="2">
        <v>151538</v>
      </c>
      <c r="K167" s="2">
        <v>10</v>
      </c>
      <c r="L167" s="2" t="s">
        <v>110</v>
      </c>
      <c r="M167" s="2" t="s">
        <v>33</v>
      </c>
      <c r="N167" s="2" t="s">
        <v>137</v>
      </c>
      <c r="O167" s="2" t="s">
        <v>160</v>
      </c>
      <c r="P167" s="2">
        <v>0</v>
      </c>
      <c r="Q167" s="2">
        <v>0</v>
      </c>
      <c r="R167" s="2">
        <v>0</v>
      </c>
      <c r="S167" s="2">
        <v>0</v>
      </c>
      <c r="T167" s="7">
        <f t="shared" si="5"/>
        <v>0</v>
      </c>
      <c r="U167" s="3">
        <v>0</v>
      </c>
      <c r="V167" s="3">
        <v>0</v>
      </c>
      <c r="W167" s="3">
        <v>28000</v>
      </c>
      <c r="X167" s="7">
        <f t="shared" si="6"/>
        <v>28000</v>
      </c>
      <c r="Y167" s="3">
        <v>28000</v>
      </c>
      <c r="Z167" s="3">
        <v>28000</v>
      </c>
      <c r="AA167" s="3">
        <v>33000</v>
      </c>
      <c r="AB167" s="7">
        <f t="shared" si="7"/>
        <v>89000</v>
      </c>
      <c r="AC167" s="3">
        <v>28000</v>
      </c>
      <c r="AD167" s="3">
        <v>15000</v>
      </c>
      <c r="AE167" s="3">
        <v>0</v>
      </c>
      <c r="AF167" s="7">
        <f t="shared" si="8"/>
        <v>43000</v>
      </c>
      <c r="AG167" s="3">
        <v>160000</v>
      </c>
      <c r="AH167" s="5">
        <f t="shared" si="9"/>
        <v>160000</v>
      </c>
      <c r="AI167" s="2">
        <v>0</v>
      </c>
      <c r="AJ167" s="2">
        <v>0</v>
      </c>
      <c r="AK167" s="2">
        <v>0</v>
      </c>
      <c r="AL167" s="2" t="s">
        <v>139</v>
      </c>
      <c r="AM167" s="2" t="s">
        <v>37</v>
      </c>
    </row>
    <row r="168" spans="2:39" ht="217.5" hidden="1" outlineLevel="2">
      <c r="B168" s="2" t="s">
        <v>220</v>
      </c>
      <c r="C168" s="2" t="s">
        <v>221</v>
      </c>
      <c r="D168" s="2" t="s">
        <v>254</v>
      </c>
      <c r="E168" s="2"/>
      <c r="F168" s="1" t="s">
        <v>270</v>
      </c>
      <c r="G168" s="1" t="s">
        <v>226</v>
      </c>
      <c r="H168" s="3">
        <v>168390</v>
      </c>
      <c r="I168" s="4"/>
      <c r="J168" s="2">
        <v>151543</v>
      </c>
      <c r="K168" s="2">
        <v>10</v>
      </c>
      <c r="L168" s="2" t="s">
        <v>110</v>
      </c>
      <c r="M168" s="2" t="s">
        <v>33</v>
      </c>
      <c r="N168" s="2" t="s">
        <v>141</v>
      </c>
      <c r="O168" s="2" t="s">
        <v>154</v>
      </c>
      <c r="P168" s="2">
        <v>0</v>
      </c>
      <c r="Q168" s="2">
        <v>0</v>
      </c>
      <c r="R168" s="2">
        <v>0</v>
      </c>
      <c r="S168" s="2">
        <v>0</v>
      </c>
      <c r="T168" s="7">
        <f t="shared" si="5"/>
        <v>0</v>
      </c>
      <c r="U168" s="3">
        <v>0</v>
      </c>
      <c r="V168" s="3">
        <v>28000</v>
      </c>
      <c r="W168" s="3">
        <v>28000</v>
      </c>
      <c r="X168" s="7">
        <f t="shared" si="6"/>
        <v>56000</v>
      </c>
      <c r="Y168" s="3">
        <v>28000</v>
      </c>
      <c r="Z168" s="3">
        <v>28000</v>
      </c>
      <c r="AA168" s="3">
        <v>28000</v>
      </c>
      <c r="AB168" s="7">
        <f t="shared" si="7"/>
        <v>84000</v>
      </c>
      <c r="AC168" s="3">
        <v>13427</v>
      </c>
      <c r="AD168" s="3">
        <v>14963</v>
      </c>
      <c r="AE168" s="3">
        <v>0</v>
      </c>
      <c r="AF168" s="7">
        <f t="shared" si="8"/>
        <v>28390</v>
      </c>
      <c r="AG168" s="3">
        <v>168390</v>
      </c>
      <c r="AH168" s="5">
        <f t="shared" si="9"/>
        <v>168390</v>
      </c>
      <c r="AI168" s="2">
        <v>0</v>
      </c>
      <c r="AJ168" s="2">
        <v>0</v>
      </c>
      <c r="AK168" s="2">
        <v>0</v>
      </c>
      <c r="AL168" s="2" t="s">
        <v>139</v>
      </c>
      <c r="AM168" s="2" t="s">
        <v>37</v>
      </c>
    </row>
    <row r="169" spans="2:39" ht="217.5" hidden="1" outlineLevel="2">
      <c r="B169" s="2" t="s">
        <v>220</v>
      </c>
      <c r="C169" s="2" t="s">
        <v>221</v>
      </c>
      <c r="D169" s="2" t="s">
        <v>254</v>
      </c>
      <c r="E169" s="2"/>
      <c r="F169" s="1" t="s">
        <v>270</v>
      </c>
      <c r="G169" s="1" t="s">
        <v>227</v>
      </c>
      <c r="H169" s="3">
        <v>154866</v>
      </c>
      <c r="I169" s="4"/>
      <c r="J169" s="2">
        <v>151555</v>
      </c>
      <c r="K169" s="2">
        <v>10</v>
      </c>
      <c r="L169" s="2" t="s">
        <v>110</v>
      </c>
      <c r="M169" s="2" t="s">
        <v>33</v>
      </c>
      <c r="N169" s="2" t="s">
        <v>141</v>
      </c>
      <c r="O169" s="2" t="s">
        <v>228</v>
      </c>
      <c r="P169" s="2">
        <v>0</v>
      </c>
      <c r="Q169" s="2">
        <v>0</v>
      </c>
      <c r="R169" s="2">
        <v>0</v>
      </c>
      <c r="S169" s="2">
        <v>0</v>
      </c>
      <c r="T169" s="7">
        <f t="shared" si="5"/>
        <v>0</v>
      </c>
      <c r="U169" s="3">
        <v>0</v>
      </c>
      <c r="V169" s="3">
        <v>0</v>
      </c>
      <c r="W169" s="3">
        <v>25811</v>
      </c>
      <c r="X169" s="7">
        <f t="shared" si="6"/>
        <v>25811</v>
      </c>
      <c r="Y169" s="3">
        <v>25811</v>
      </c>
      <c r="Z169" s="3">
        <v>25811</v>
      </c>
      <c r="AA169" s="3">
        <v>25811</v>
      </c>
      <c r="AB169" s="7">
        <f t="shared" si="7"/>
        <v>77433</v>
      </c>
      <c r="AC169" s="3">
        <v>25811</v>
      </c>
      <c r="AD169" s="3">
        <v>25811</v>
      </c>
      <c r="AE169" s="3">
        <v>0</v>
      </c>
      <c r="AF169" s="7">
        <f t="shared" si="8"/>
        <v>51622</v>
      </c>
      <c r="AG169" s="3">
        <v>154866</v>
      </c>
      <c r="AH169" s="5">
        <f t="shared" si="9"/>
        <v>154866</v>
      </c>
      <c r="AI169" s="2">
        <v>0</v>
      </c>
      <c r="AJ169" s="2">
        <v>0</v>
      </c>
      <c r="AK169" s="2">
        <v>0</v>
      </c>
      <c r="AL169" s="2" t="s">
        <v>139</v>
      </c>
      <c r="AM169" s="2" t="s">
        <v>37</v>
      </c>
    </row>
    <row r="170" spans="2:39" ht="26.25" outlineLevel="1" collapsed="1">
      <c r="B170" s="2" t="s">
        <v>359</v>
      </c>
      <c r="C170" s="20" t="s">
        <v>341</v>
      </c>
      <c r="D170" s="2"/>
      <c r="E170" s="2"/>
      <c r="F170" s="1" t="s">
        <v>270</v>
      </c>
      <c r="G170" s="1"/>
      <c r="H170" s="3">
        <f>SUBTOTAL(9,H163:H169)</f>
        <v>989998</v>
      </c>
      <c r="I170" s="4">
        <f>SUBTOTAL(9,I163:I169)</f>
        <v>980000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7">
        <f>SUBTOTAL(9,T163:T169)</f>
        <v>0</v>
      </c>
      <c r="U170" s="3"/>
      <c r="V170" s="3"/>
      <c r="W170" s="3"/>
      <c r="X170" s="7">
        <f>SUBTOTAL(9,X163:X169)</f>
        <v>193811</v>
      </c>
      <c r="Y170" s="3"/>
      <c r="Z170" s="3"/>
      <c r="AA170" s="3"/>
      <c r="AB170" s="7">
        <f>SUBTOTAL(9,AB163:AB169)</f>
        <v>507896</v>
      </c>
      <c r="AC170" s="3"/>
      <c r="AD170" s="3"/>
      <c r="AE170" s="3"/>
      <c r="AF170" s="7">
        <f>SUBTOTAL(9,AF163:AF169)</f>
        <v>288291</v>
      </c>
      <c r="AG170" s="3"/>
      <c r="AH170" s="5">
        <f>SUBTOTAL(9,AH163:AH169)</f>
        <v>989998</v>
      </c>
      <c r="AI170" s="2"/>
      <c r="AJ170" s="2"/>
      <c r="AK170" s="2"/>
      <c r="AL170" s="2"/>
      <c r="AM170" s="2">
        <f>SUBTOTAL(9,AM163:AM169)</f>
        <v>0</v>
      </c>
    </row>
    <row r="171" spans="1:39" s="17" customFormat="1" ht="26.25" hidden="1" outlineLevel="2">
      <c r="A171"/>
      <c r="B171" s="12"/>
      <c r="C171" s="12" t="s">
        <v>229</v>
      </c>
      <c r="D171" s="12" t="s">
        <v>254</v>
      </c>
      <c r="E171" s="13" t="s">
        <v>263</v>
      </c>
      <c r="F171" s="14" t="s">
        <v>264</v>
      </c>
      <c r="G171" s="14"/>
      <c r="H171" s="15"/>
      <c r="I171" s="16">
        <v>1115000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7">
        <f t="shared" si="5"/>
        <v>0</v>
      </c>
      <c r="U171" s="15"/>
      <c r="V171" s="15"/>
      <c r="W171" s="15"/>
      <c r="X171" s="7">
        <f t="shared" si="6"/>
        <v>0</v>
      </c>
      <c r="Y171" s="15"/>
      <c r="Z171" s="15"/>
      <c r="AA171" s="15"/>
      <c r="AB171" s="7">
        <f t="shared" si="7"/>
        <v>0</v>
      </c>
      <c r="AC171" s="15"/>
      <c r="AD171" s="15"/>
      <c r="AE171" s="15"/>
      <c r="AF171" s="7">
        <f t="shared" si="8"/>
        <v>0</v>
      </c>
      <c r="AG171" s="15"/>
      <c r="AH171" s="5">
        <f t="shared" si="9"/>
        <v>0</v>
      </c>
      <c r="AI171" s="12"/>
      <c r="AJ171" s="12"/>
      <c r="AK171" s="12"/>
      <c r="AL171" s="12"/>
      <c r="AM171" s="12"/>
    </row>
    <row r="172" spans="2:39" ht="383.25" hidden="1" outlineLevel="2">
      <c r="B172" s="2" t="s">
        <v>84</v>
      </c>
      <c r="C172" s="2" t="s">
        <v>229</v>
      </c>
      <c r="D172" s="2" t="s">
        <v>254</v>
      </c>
      <c r="E172" s="10" t="s">
        <v>263</v>
      </c>
      <c r="F172" s="1" t="s">
        <v>264</v>
      </c>
      <c r="G172" s="1" t="s">
        <v>230</v>
      </c>
      <c r="H172" s="3">
        <v>370000</v>
      </c>
      <c r="I172" s="4"/>
      <c r="J172" s="2">
        <v>151542</v>
      </c>
      <c r="K172" s="2">
        <v>4</v>
      </c>
      <c r="L172" s="2" t="s">
        <v>110</v>
      </c>
      <c r="M172" s="2" t="s">
        <v>33</v>
      </c>
      <c r="N172" s="2" t="s">
        <v>141</v>
      </c>
      <c r="O172" s="2" t="s">
        <v>231</v>
      </c>
      <c r="P172" s="2">
        <v>0</v>
      </c>
      <c r="Q172" s="2">
        <v>0</v>
      </c>
      <c r="R172" s="2">
        <v>0</v>
      </c>
      <c r="S172" s="2">
        <v>0</v>
      </c>
      <c r="T172" s="7">
        <f t="shared" si="5"/>
        <v>0</v>
      </c>
      <c r="U172" s="3">
        <v>0</v>
      </c>
      <c r="V172" s="3">
        <v>0</v>
      </c>
      <c r="W172" s="3">
        <v>0</v>
      </c>
      <c r="X172" s="7">
        <f t="shared" si="6"/>
        <v>0</v>
      </c>
      <c r="Y172" s="3">
        <v>0</v>
      </c>
      <c r="Z172" s="3">
        <v>32000</v>
      </c>
      <c r="AA172" s="3">
        <v>82000</v>
      </c>
      <c r="AB172" s="7">
        <f t="shared" si="7"/>
        <v>114000</v>
      </c>
      <c r="AC172" s="3">
        <v>93000</v>
      </c>
      <c r="AD172" s="3">
        <v>93000</v>
      </c>
      <c r="AE172" s="3">
        <v>70000</v>
      </c>
      <c r="AF172" s="7">
        <f t="shared" si="8"/>
        <v>256000</v>
      </c>
      <c r="AG172" s="3">
        <v>370000</v>
      </c>
      <c r="AH172" s="5">
        <f t="shared" si="9"/>
        <v>370000</v>
      </c>
      <c r="AI172" s="2">
        <v>0</v>
      </c>
      <c r="AJ172" s="2">
        <v>0</v>
      </c>
      <c r="AK172" s="2">
        <v>0</v>
      </c>
      <c r="AL172" s="2" t="s">
        <v>139</v>
      </c>
      <c r="AM172" s="2" t="s">
        <v>37</v>
      </c>
    </row>
    <row r="173" spans="2:39" ht="396" hidden="1" outlineLevel="2">
      <c r="B173" s="2" t="s">
        <v>84</v>
      </c>
      <c r="C173" s="2" t="s">
        <v>229</v>
      </c>
      <c r="D173" s="2" t="s">
        <v>254</v>
      </c>
      <c r="E173" s="10" t="s">
        <v>263</v>
      </c>
      <c r="F173" s="1" t="s">
        <v>264</v>
      </c>
      <c r="G173" s="1" t="s">
        <v>232</v>
      </c>
      <c r="H173" s="3">
        <v>307500</v>
      </c>
      <c r="I173" s="4"/>
      <c r="J173" s="2">
        <v>151561</v>
      </c>
      <c r="K173" s="2">
        <v>4</v>
      </c>
      <c r="L173" s="2" t="s">
        <v>110</v>
      </c>
      <c r="M173" s="2" t="s">
        <v>33</v>
      </c>
      <c r="N173" s="2" t="s">
        <v>141</v>
      </c>
      <c r="O173" s="2" t="s">
        <v>231</v>
      </c>
      <c r="P173" s="2">
        <v>0</v>
      </c>
      <c r="Q173" s="2">
        <v>0</v>
      </c>
      <c r="R173" s="2">
        <v>0</v>
      </c>
      <c r="S173" s="2">
        <v>0</v>
      </c>
      <c r="T173" s="7">
        <f t="shared" si="5"/>
        <v>0</v>
      </c>
      <c r="U173" s="3">
        <v>0</v>
      </c>
      <c r="V173" s="3">
        <v>0</v>
      </c>
      <c r="W173" s="3">
        <v>0</v>
      </c>
      <c r="X173" s="7">
        <f t="shared" si="6"/>
        <v>0</v>
      </c>
      <c r="Y173" s="3">
        <v>0</v>
      </c>
      <c r="Z173" s="3">
        <v>39000</v>
      </c>
      <c r="AA173" s="3">
        <v>54800</v>
      </c>
      <c r="AB173" s="7">
        <f t="shared" si="7"/>
        <v>93800</v>
      </c>
      <c r="AC173" s="3">
        <v>109500</v>
      </c>
      <c r="AD173" s="3">
        <v>54800</v>
      </c>
      <c r="AE173" s="3">
        <v>49400</v>
      </c>
      <c r="AF173" s="7">
        <f t="shared" si="8"/>
        <v>213700</v>
      </c>
      <c r="AG173" s="3">
        <v>307500</v>
      </c>
      <c r="AH173" s="5">
        <f t="shared" si="9"/>
        <v>307500</v>
      </c>
      <c r="AI173" s="2">
        <v>0</v>
      </c>
      <c r="AJ173" s="2">
        <v>0</v>
      </c>
      <c r="AK173" s="2">
        <v>0</v>
      </c>
      <c r="AL173" s="2" t="s">
        <v>139</v>
      </c>
      <c r="AM173" s="2" t="s">
        <v>37</v>
      </c>
    </row>
    <row r="174" spans="2:39" ht="383.25" hidden="1" outlineLevel="2">
      <c r="B174" s="2" t="s">
        <v>84</v>
      </c>
      <c r="C174" s="2" t="s">
        <v>229</v>
      </c>
      <c r="D174" s="2" t="s">
        <v>254</v>
      </c>
      <c r="E174" s="10" t="s">
        <v>263</v>
      </c>
      <c r="F174" s="1" t="s">
        <v>264</v>
      </c>
      <c r="G174" s="1" t="s">
        <v>233</v>
      </c>
      <c r="H174" s="3">
        <v>370000</v>
      </c>
      <c r="I174" s="4"/>
      <c r="J174" s="2">
        <v>151569</v>
      </c>
      <c r="K174" s="2">
        <v>4</v>
      </c>
      <c r="L174" s="2" t="s">
        <v>110</v>
      </c>
      <c r="M174" s="2" t="s">
        <v>33</v>
      </c>
      <c r="N174" s="2" t="s">
        <v>141</v>
      </c>
      <c r="O174" s="2" t="s">
        <v>231</v>
      </c>
      <c r="P174" s="2">
        <v>0</v>
      </c>
      <c r="Q174" s="2">
        <v>0</v>
      </c>
      <c r="R174" s="2">
        <v>0</v>
      </c>
      <c r="S174" s="2">
        <v>0</v>
      </c>
      <c r="T174" s="7">
        <f t="shared" si="5"/>
        <v>0</v>
      </c>
      <c r="U174" s="3">
        <v>0</v>
      </c>
      <c r="V174" s="3">
        <v>0</v>
      </c>
      <c r="W174" s="3">
        <v>0</v>
      </c>
      <c r="X174" s="7">
        <f t="shared" si="6"/>
        <v>0</v>
      </c>
      <c r="Y174" s="3">
        <v>0</v>
      </c>
      <c r="Z174" s="3">
        <v>45500</v>
      </c>
      <c r="AA174" s="3">
        <v>88600</v>
      </c>
      <c r="AB174" s="7">
        <f t="shared" si="7"/>
        <v>134100</v>
      </c>
      <c r="AC174" s="3">
        <v>88600</v>
      </c>
      <c r="AD174" s="3">
        <v>88600</v>
      </c>
      <c r="AE174" s="3">
        <v>58700</v>
      </c>
      <c r="AF174" s="7">
        <f t="shared" si="8"/>
        <v>235900</v>
      </c>
      <c r="AG174" s="3">
        <v>370000</v>
      </c>
      <c r="AH174" s="5">
        <f t="shared" si="9"/>
        <v>370000</v>
      </c>
      <c r="AI174" s="2">
        <v>0</v>
      </c>
      <c r="AJ174" s="2">
        <v>0</v>
      </c>
      <c r="AK174" s="2">
        <v>0</v>
      </c>
      <c r="AL174" s="2" t="s">
        <v>139</v>
      </c>
      <c r="AM174" s="2" t="s">
        <v>37</v>
      </c>
    </row>
    <row r="175" spans="2:39" ht="26.25" outlineLevel="1" collapsed="1">
      <c r="B175" s="2" t="s">
        <v>354</v>
      </c>
      <c r="C175" s="20" t="s">
        <v>342</v>
      </c>
      <c r="D175" s="2"/>
      <c r="E175" s="10"/>
      <c r="F175" s="1" t="s">
        <v>264</v>
      </c>
      <c r="G175" s="1"/>
      <c r="H175" s="3">
        <f>SUBTOTAL(9,H171:H174)</f>
        <v>1047500</v>
      </c>
      <c r="I175" s="4">
        <f>SUBTOTAL(9,I171:I174)</f>
        <v>1115000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7">
        <f>SUBTOTAL(9,T171:T174)</f>
        <v>0</v>
      </c>
      <c r="U175" s="3"/>
      <c r="V175" s="3"/>
      <c r="W175" s="3"/>
      <c r="X175" s="7">
        <f>SUBTOTAL(9,X171:X174)</f>
        <v>0</v>
      </c>
      <c r="Y175" s="3"/>
      <c r="Z175" s="3"/>
      <c r="AA175" s="3"/>
      <c r="AB175" s="7">
        <f>SUBTOTAL(9,AB171:AB174)</f>
        <v>341900</v>
      </c>
      <c r="AC175" s="3"/>
      <c r="AD175" s="3"/>
      <c r="AE175" s="3"/>
      <c r="AF175" s="7">
        <f>SUBTOTAL(9,AF171:AF174)</f>
        <v>705600</v>
      </c>
      <c r="AG175" s="3"/>
      <c r="AH175" s="5">
        <f>SUBTOTAL(9,AH171:AH174)</f>
        <v>1047500</v>
      </c>
      <c r="AI175" s="2"/>
      <c r="AJ175" s="2"/>
      <c r="AK175" s="2"/>
      <c r="AL175" s="2"/>
      <c r="AM175" s="2">
        <f>SUBTOTAL(9,AM171:AM174)</f>
        <v>0</v>
      </c>
    </row>
    <row r="176" spans="1:39" s="9" customFormat="1" ht="102.75" hidden="1" outlineLevel="2">
      <c r="A176"/>
      <c r="B176" s="5" t="s">
        <v>47</v>
      </c>
      <c r="C176" s="5" t="s">
        <v>234</v>
      </c>
      <c r="D176" s="5" t="s">
        <v>254</v>
      </c>
      <c r="E176" s="11" t="s">
        <v>262</v>
      </c>
      <c r="F176" s="6" t="s">
        <v>265</v>
      </c>
      <c r="G176" s="6" t="s">
        <v>235</v>
      </c>
      <c r="H176" s="7">
        <v>269451</v>
      </c>
      <c r="I176" s="8">
        <v>270000</v>
      </c>
      <c r="J176" s="5">
        <v>151906</v>
      </c>
      <c r="K176" s="5">
        <v>5</v>
      </c>
      <c r="L176" s="5" t="s">
        <v>110</v>
      </c>
      <c r="M176" s="5" t="s">
        <v>92</v>
      </c>
      <c r="N176" s="5" t="s">
        <v>137</v>
      </c>
      <c r="O176" s="5" t="s">
        <v>160</v>
      </c>
      <c r="P176" s="5">
        <v>0</v>
      </c>
      <c r="Q176" s="5">
        <v>0</v>
      </c>
      <c r="R176" s="5">
        <v>0</v>
      </c>
      <c r="S176" s="5">
        <v>0</v>
      </c>
      <c r="T176" s="7">
        <f aca="true" t="shared" si="10" ref="T176:T189">SUM(Q176:S176)</f>
        <v>0</v>
      </c>
      <c r="U176" s="7">
        <v>0</v>
      </c>
      <c r="V176" s="7">
        <v>29900</v>
      </c>
      <c r="W176" s="7">
        <v>30000</v>
      </c>
      <c r="X176" s="7">
        <f aca="true" t="shared" si="11" ref="X176:X189">SUM(U176:W176)</f>
        <v>59900</v>
      </c>
      <c r="Y176" s="7">
        <v>29845</v>
      </c>
      <c r="Z176" s="7">
        <v>29538</v>
      </c>
      <c r="AA176" s="7">
        <v>30629</v>
      </c>
      <c r="AB176" s="7">
        <f aca="true" t="shared" si="12" ref="AB176:AB189">SUM(Y176:AA176)</f>
        <v>90012</v>
      </c>
      <c r="AC176" s="7">
        <v>30778</v>
      </c>
      <c r="AD176" s="7">
        <v>60451</v>
      </c>
      <c r="AE176" s="7">
        <v>28310</v>
      </c>
      <c r="AF176" s="7">
        <f aca="true" t="shared" si="13" ref="AF176:AF189">SUM(AC176:AE176)</f>
        <v>119539</v>
      </c>
      <c r="AG176" s="7">
        <v>269451</v>
      </c>
      <c r="AH176" s="5">
        <f aca="true" t="shared" si="14" ref="AH176:AH189">T176+X176+AB176+AF176</f>
        <v>269451</v>
      </c>
      <c r="AI176" s="5">
        <v>0</v>
      </c>
      <c r="AJ176" s="5">
        <v>0</v>
      </c>
      <c r="AK176" s="5">
        <v>0</v>
      </c>
      <c r="AL176" s="5" t="s">
        <v>139</v>
      </c>
      <c r="AM176" s="5" t="s">
        <v>37</v>
      </c>
    </row>
    <row r="177" spans="1:39" s="9" customFormat="1" ht="153.75" hidden="1" outlineLevel="2">
      <c r="A177"/>
      <c r="B177" s="5" t="s">
        <v>47</v>
      </c>
      <c r="C177" s="5" t="s">
        <v>234</v>
      </c>
      <c r="D177" s="5" t="s">
        <v>254</v>
      </c>
      <c r="E177" s="11" t="s">
        <v>263</v>
      </c>
      <c r="F177" s="6" t="s">
        <v>265</v>
      </c>
      <c r="G177" s="6" t="s">
        <v>236</v>
      </c>
      <c r="H177" s="7">
        <v>350000</v>
      </c>
      <c r="I177" s="7">
        <v>350000</v>
      </c>
      <c r="J177" s="5">
        <v>151757</v>
      </c>
      <c r="K177" s="5">
        <v>5</v>
      </c>
      <c r="L177" s="5" t="s">
        <v>110</v>
      </c>
      <c r="M177" s="5" t="s">
        <v>33</v>
      </c>
      <c r="N177" s="5" t="s">
        <v>141</v>
      </c>
      <c r="O177" s="5" t="s">
        <v>150</v>
      </c>
      <c r="P177" s="5">
        <v>0</v>
      </c>
      <c r="Q177" s="5">
        <v>0</v>
      </c>
      <c r="R177" s="5">
        <v>0</v>
      </c>
      <c r="S177" s="5">
        <v>0</v>
      </c>
      <c r="T177" s="7">
        <f t="shared" si="10"/>
        <v>0</v>
      </c>
      <c r="U177" s="7">
        <v>0</v>
      </c>
      <c r="V177" s="7">
        <v>130000</v>
      </c>
      <c r="W177" s="7">
        <v>130000</v>
      </c>
      <c r="X177" s="7">
        <f t="shared" si="11"/>
        <v>260000</v>
      </c>
      <c r="Y177" s="7">
        <v>45000</v>
      </c>
      <c r="Z177" s="7">
        <v>45000</v>
      </c>
      <c r="AA177" s="7">
        <v>0</v>
      </c>
      <c r="AB177" s="7">
        <f t="shared" si="12"/>
        <v>90000</v>
      </c>
      <c r="AC177" s="7">
        <v>0</v>
      </c>
      <c r="AD177" s="7">
        <v>0</v>
      </c>
      <c r="AE177" s="7">
        <v>0</v>
      </c>
      <c r="AF177" s="7">
        <f t="shared" si="13"/>
        <v>0</v>
      </c>
      <c r="AG177" s="7">
        <v>350000</v>
      </c>
      <c r="AH177" s="5">
        <f t="shared" si="14"/>
        <v>350000</v>
      </c>
      <c r="AI177" s="5">
        <v>0</v>
      </c>
      <c r="AJ177" s="5">
        <v>0</v>
      </c>
      <c r="AK177" s="5">
        <v>0</v>
      </c>
      <c r="AL177" s="5" t="s">
        <v>139</v>
      </c>
      <c r="AM177" s="5" t="s">
        <v>37</v>
      </c>
    </row>
    <row r="178" spans="1:39" s="9" customFormat="1" ht="166.5" hidden="1" outlineLevel="2">
      <c r="A178"/>
      <c r="B178" s="5" t="s">
        <v>47</v>
      </c>
      <c r="C178" s="5" t="s">
        <v>234</v>
      </c>
      <c r="D178" s="5" t="s">
        <v>254</v>
      </c>
      <c r="E178" s="11" t="s">
        <v>263</v>
      </c>
      <c r="F178" s="6" t="s">
        <v>265</v>
      </c>
      <c r="G178" s="6" t="s">
        <v>237</v>
      </c>
      <c r="H178" s="7">
        <v>350000</v>
      </c>
      <c r="I178" s="7">
        <v>350000</v>
      </c>
      <c r="J178" s="5">
        <v>151762</v>
      </c>
      <c r="K178" s="5">
        <v>5</v>
      </c>
      <c r="L178" s="5" t="s">
        <v>110</v>
      </c>
      <c r="M178" s="5" t="s">
        <v>33</v>
      </c>
      <c r="N178" s="5" t="s">
        <v>141</v>
      </c>
      <c r="O178" s="5" t="s">
        <v>150</v>
      </c>
      <c r="P178" s="5">
        <v>0</v>
      </c>
      <c r="Q178" s="5">
        <v>0</v>
      </c>
      <c r="R178" s="5">
        <v>0</v>
      </c>
      <c r="S178" s="5">
        <v>0</v>
      </c>
      <c r="T178" s="7">
        <f t="shared" si="10"/>
        <v>0</v>
      </c>
      <c r="U178" s="7">
        <v>0</v>
      </c>
      <c r="V178" s="7">
        <v>45000</v>
      </c>
      <c r="W178" s="7">
        <v>130000</v>
      </c>
      <c r="X178" s="7">
        <f t="shared" si="11"/>
        <v>175000</v>
      </c>
      <c r="Y178" s="7">
        <v>45000</v>
      </c>
      <c r="Z178" s="7">
        <v>130000</v>
      </c>
      <c r="AA178" s="7">
        <v>0</v>
      </c>
      <c r="AB178" s="7">
        <f t="shared" si="12"/>
        <v>175000</v>
      </c>
      <c r="AC178" s="7">
        <v>0</v>
      </c>
      <c r="AD178" s="7">
        <v>0</v>
      </c>
      <c r="AE178" s="7">
        <v>0</v>
      </c>
      <c r="AF178" s="7">
        <f t="shared" si="13"/>
        <v>0</v>
      </c>
      <c r="AG178" s="7">
        <v>350000</v>
      </c>
      <c r="AH178" s="5">
        <f t="shared" si="14"/>
        <v>350000</v>
      </c>
      <c r="AI178" s="5">
        <v>0</v>
      </c>
      <c r="AJ178" s="5">
        <v>0</v>
      </c>
      <c r="AK178" s="5">
        <v>0</v>
      </c>
      <c r="AL178" s="5" t="s">
        <v>139</v>
      </c>
      <c r="AM178" s="5" t="s">
        <v>37</v>
      </c>
    </row>
    <row r="179" spans="1:39" s="9" customFormat="1" ht="217.5" hidden="1" outlineLevel="2">
      <c r="A179"/>
      <c r="B179" s="5" t="s">
        <v>47</v>
      </c>
      <c r="C179" s="5" t="s">
        <v>234</v>
      </c>
      <c r="D179" s="5" t="s">
        <v>254</v>
      </c>
      <c r="E179" s="11" t="s">
        <v>263</v>
      </c>
      <c r="F179" s="6" t="s">
        <v>265</v>
      </c>
      <c r="G179" s="6" t="s">
        <v>238</v>
      </c>
      <c r="H179" s="7">
        <v>230000</v>
      </c>
      <c r="I179" s="7">
        <v>230000</v>
      </c>
      <c r="J179" s="5">
        <v>151881</v>
      </c>
      <c r="K179" s="5">
        <v>5</v>
      </c>
      <c r="L179" s="5" t="s">
        <v>110</v>
      </c>
      <c r="M179" s="5" t="s">
        <v>33</v>
      </c>
      <c r="N179" s="5" t="s">
        <v>141</v>
      </c>
      <c r="O179" s="5" t="s">
        <v>150</v>
      </c>
      <c r="P179" s="5">
        <v>0</v>
      </c>
      <c r="Q179" s="5">
        <v>0</v>
      </c>
      <c r="R179" s="5">
        <v>0</v>
      </c>
      <c r="S179" s="5">
        <v>0</v>
      </c>
      <c r="T179" s="7">
        <f t="shared" si="10"/>
        <v>0</v>
      </c>
      <c r="U179" s="7">
        <v>0</v>
      </c>
      <c r="V179" s="7">
        <v>57499</v>
      </c>
      <c r="W179" s="7">
        <v>57500</v>
      </c>
      <c r="X179" s="7">
        <f t="shared" si="11"/>
        <v>114999</v>
      </c>
      <c r="Y179" s="7">
        <v>57501</v>
      </c>
      <c r="Z179" s="7">
        <v>57500</v>
      </c>
      <c r="AA179" s="7">
        <v>0</v>
      </c>
      <c r="AB179" s="7">
        <f t="shared" si="12"/>
        <v>115001</v>
      </c>
      <c r="AC179" s="7">
        <v>0</v>
      </c>
      <c r="AD179" s="7">
        <v>0</v>
      </c>
      <c r="AE179" s="7">
        <v>0</v>
      </c>
      <c r="AF179" s="7">
        <f t="shared" si="13"/>
        <v>0</v>
      </c>
      <c r="AG179" s="7">
        <v>230000</v>
      </c>
      <c r="AH179" s="5">
        <f t="shared" si="14"/>
        <v>230000</v>
      </c>
      <c r="AI179" s="5">
        <v>0</v>
      </c>
      <c r="AJ179" s="5">
        <v>0</v>
      </c>
      <c r="AK179" s="5">
        <v>0</v>
      </c>
      <c r="AL179" s="5" t="s">
        <v>139</v>
      </c>
      <c r="AM179" s="5" t="s">
        <v>37</v>
      </c>
    </row>
    <row r="180" spans="1:39" s="9" customFormat="1" ht="192" hidden="1" outlineLevel="2">
      <c r="A180"/>
      <c r="B180" s="5" t="s">
        <v>47</v>
      </c>
      <c r="C180" s="5" t="s">
        <v>234</v>
      </c>
      <c r="D180" s="5" t="s">
        <v>254</v>
      </c>
      <c r="E180" s="11" t="s">
        <v>263</v>
      </c>
      <c r="F180" s="6" t="s">
        <v>265</v>
      </c>
      <c r="G180" s="6" t="s">
        <v>239</v>
      </c>
      <c r="H180" s="7">
        <v>230000</v>
      </c>
      <c r="I180" s="7">
        <v>230000</v>
      </c>
      <c r="J180" s="5">
        <v>151888</v>
      </c>
      <c r="K180" s="5">
        <v>5</v>
      </c>
      <c r="L180" s="5" t="s">
        <v>110</v>
      </c>
      <c r="M180" s="5" t="s">
        <v>33</v>
      </c>
      <c r="N180" s="5" t="s">
        <v>141</v>
      </c>
      <c r="O180" s="5" t="s">
        <v>150</v>
      </c>
      <c r="P180" s="5">
        <v>0</v>
      </c>
      <c r="Q180" s="5">
        <v>0</v>
      </c>
      <c r="R180" s="5">
        <v>0</v>
      </c>
      <c r="S180" s="5">
        <v>0</v>
      </c>
      <c r="T180" s="7">
        <f t="shared" si="10"/>
        <v>0</v>
      </c>
      <c r="U180" s="7">
        <v>0</v>
      </c>
      <c r="V180" s="7">
        <v>57499</v>
      </c>
      <c r="W180" s="7">
        <v>57500</v>
      </c>
      <c r="X180" s="7">
        <f t="shared" si="11"/>
        <v>114999</v>
      </c>
      <c r="Y180" s="7">
        <v>57501</v>
      </c>
      <c r="Z180" s="7">
        <v>57500</v>
      </c>
      <c r="AA180" s="7">
        <v>0</v>
      </c>
      <c r="AB180" s="7">
        <f t="shared" si="12"/>
        <v>115001</v>
      </c>
      <c r="AC180" s="7">
        <v>0</v>
      </c>
      <c r="AD180" s="7">
        <v>0</v>
      </c>
      <c r="AE180" s="7">
        <v>0</v>
      </c>
      <c r="AF180" s="7">
        <f t="shared" si="13"/>
        <v>0</v>
      </c>
      <c r="AG180" s="7">
        <v>230000</v>
      </c>
      <c r="AH180" s="5">
        <f t="shared" si="14"/>
        <v>230000</v>
      </c>
      <c r="AI180" s="5">
        <v>0</v>
      </c>
      <c r="AJ180" s="5">
        <v>0</v>
      </c>
      <c r="AK180" s="5">
        <v>0</v>
      </c>
      <c r="AL180" s="5" t="s">
        <v>139</v>
      </c>
      <c r="AM180" s="5" t="s">
        <v>37</v>
      </c>
    </row>
    <row r="181" spans="1:39" s="9" customFormat="1" ht="26.25" outlineLevel="1" collapsed="1">
      <c r="A181"/>
      <c r="B181" s="5" t="s">
        <v>348</v>
      </c>
      <c r="C181" s="19" t="s">
        <v>343</v>
      </c>
      <c r="D181" s="5"/>
      <c r="E181" s="11"/>
      <c r="F181" s="6" t="s">
        <v>265</v>
      </c>
      <c r="G181" s="6"/>
      <c r="H181" s="7">
        <f>SUBTOTAL(9,H176:H180)</f>
        <v>1429451</v>
      </c>
      <c r="I181" s="7">
        <f>SUBTOTAL(9,I176:I180)</f>
        <v>1430000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7">
        <f>SUBTOTAL(9,T176:T180)</f>
        <v>0</v>
      </c>
      <c r="U181" s="7"/>
      <c r="V181" s="7"/>
      <c r="W181" s="7"/>
      <c r="X181" s="7">
        <f>SUBTOTAL(9,X176:X180)</f>
        <v>724898</v>
      </c>
      <c r="Y181" s="7"/>
      <c r="Z181" s="7"/>
      <c r="AA181" s="7"/>
      <c r="AB181" s="7">
        <f>SUBTOTAL(9,AB176:AB180)</f>
        <v>585014</v>
      </c>
      <c r="AC181" s="7"/>
      <c r="AD181" s="7"/>
      <c r="AE181" s="7"/>
      <c r="AF181" s="7">
        <f>SUBTOTAL(9,AF176:AF180)</f>
        <v>119539</v>
      </c>
      <c r="AG181" s="7"/>
      <c r="AH181" s="5">
        <f>SUBTOTAL(9,AH176:AH180)</f>
        <v>1429451</v>
      </c>
      <c r="AI181" s="5"/>
      <c r="AJ181" s="5"/>
      <c r="AK181" s="5"/>
      <c r="AL181" s="5"/>
      <c r="AM181" s="5">
        <f>SUBTOTAL(9,AM176:AM180)</f>
        <v>0</v>
      </c>
    </row>
    <row r="182" spans="1:39" s="9" customFormat="1" ht="281.25" hidden="1" outlineLevel="2">
      <c r="A182"/>
      <c r="B182" s="5" t="s">
        <v>240</v>
      </c>
      <c r="C182" s="5" t="s">
        <v>241</v>
      </c>
      <c r="D182" s="5" t="s">
        <v>254</v>
      </c>
      <c r="E182" s="11" t="s">
        <v>263</v>
      </c>
      <c r="F182" s="6" t="s">
        <v>269</v>
      </c>
      <c r="G182" s="6" t="s">
        <v>242</v>
      </c>
      <c r="H182" s="7">
        <v>504706</v>
      </c>
      <c r="I182" s="7">
        <v>504706</v>
      </c>
      <c r="J182" s="5">
        <v>151803</v>
      </c>
      <c r="K182" s="5">
        <v>9</v>
      </c>
      <c r="L182" s="5" t="s">
        <v>110</v>
      </c>
      <c r="M182" s="5" t="s">
        <v>33</v>
      </c>
      <c r="N182" s="5" t="s">
        <v>141</v>
      </c>
      <c r="O182" s="5" t="s">
        <v>243</v>
      </c>
      <c r="P182" s="5">
        <v>0</v>
      </c>
      <c r="Q182" s="5">
        <v>0</v>
      </c>
      <c r="R182" s="5">
        <v>0</v>
      </c>
      <c r="S182" s="5">
        <v>0</v>
      </c>
      <c r="T182" s="7">
        <f t="shared" si="10"/>
        <v>0</v>
      </c>
      <c r="U182" s="7">
        <v>0</v>
      </c>
      <c r="V182" s="7">
        <v>0</v>
      </c>
      <c r="W182" s="7">
        <v>0</v>
      </c>
      <c r="X182" s="7">
        <f t="shared" si="11"/>
        <v>0</v>
      </c>
      <c r="Y182" s="7">
        <v>20300</v>
      </c>
      <c r="Z182" s="7">
        <v>30600</v>
      </c>
      <c r="AA182" s="7">
        <v>30750</v>
      </c>
      <c r="AB182" s="7">
        <f t="shared" si="12"/>
        <v>81650</v>
      </c>
      <c r="AC182" s="7">
        <v>107756</v>
      </c>
      <c r="AD182" s="7">
        <v>155300</v>
      </c>
      <c r="AE182" s="7">
        <v>160000</v>
      </c>
      <c r="AF182" s="7">
        <f t="shared" si="13"/>
        <v>423056</v>
      </c>
      <c r="AG182" s="7">
        <v>504706</v>
      </c>
      <c r="AH182" s="5">
        <f t="shared" si="14"/>
        <v>504706</v>
      </c>
      <c r="AI182" s="5">
        <v>0</v>
      </c>
      <c r="AJ182" s="5">
        <v>0</v>
      </c>
      <c r="AK182" s="5">
        <v>0</v>
      </c>
      <c r="AL182" s="5" t="s">
        <v>139</v>
      </c>
      <c r="AM182" s="5" t="s">
        <v>37</v>
      </c>
    </row>
    <row r="183" spans="1:39" s="9" customFormat="1" ht="217.5" hidden="1" outlineLevel="2">
      <c r="A183"/>
      <c r="B183" s="5" t="s">
        <v>240</v>
      </c>
      <c r="C183" s="5" t="s">
        <v>241</v>
      </c>
      <c r="D183" s="5" t="s">
        <v>254</v>
      </c>
      <c r="E183" s="11" t="s">
        <v>263</v>
      </c>
      <c r="F183" s="6" t="s">
        <v>269</v>
      </c>
      <c r="G183" s="6" t="s">
        <v>244</v>
      </c>
      <c r="H183" s="7">
        <v>175334</v>
      </c>
      <c r="I183" s="7">
        <v>175334</v>
      </c>
      <c r="J183" s="5">
        <v>151808</v>
      </c>
      <c r="K183" s="5">
        <v>9</v>
      </c>
      <c r="L183" s="5" t="s">
        <v>110</v>
      </c>
      <c r="M183" s="5" t="s">
        <v>33</v>
      </c>
      <c r="N183" s="5" t="s">
        <v>141</v>
      </c>
      <c r="O183" s="5" t="s">
        <v>185</v>
      </c>
      <c r="P183" s="5">
        <v>0</v>
      </c>
      <c r="Q183" s="5">
        <v>0</v>
      </c>
      <c r="R183" s="5">
        <v>0</v>
      </c>
      <c r="S183" s="5">
        <v>0</v>
      </c>
      <c r="T183" s="7">
        <f t="shared" si="10"/>
        <v>0</v>
      </c>
      <c r="U183" s="7">
        <v>0</v>
      </c>
      <c r="V183" s="7">
        <v>0</v>
      </c>
      <c r="W183" s="7">
        <v>10100</v>
      </c>
      <c r="X183" s="7">
        <f t="shared" si="11"/>
        <v>10100</v>
      </c>
      <c r="Y183" s="7">
        <v>20300</v>
      </c>
      <c r="Z183" s="7">
        <v>20400</v>
      </c>
      <c r="AA183" s="7">
        <v>32000</v>
      </c>
      <c r="AB183" s="7">
        <f t="shared" si="12"/>
        <v>72700</v>
      </c>
      <c r="AC183" s="7">
        <v>33000</v>
      </c>
      <c r="AD183" s="7">
        <v>34000</v>
      </c>
      <c r="AE183" s="7">
        <v>25534</v>
      </c>
      <c r="AF183" s="7">
        <f t="shared" si="13"/>
        <v>92534</v>
      </c>
      <c r="AG183" s="7">
        <v>175334</v>
      </c>
      <c r="AH183" s="5">
        <f t="shared" si="14"/>
        <v>175334</v>
      </c>
      <c r="AI183" s="5">
        <v>0</v>
      </c>
      <c r="AJ183" s="5">
        <v>0</v>
      </c>
      <c r="AK183" s="5">
        <v>0</v>
      </c>
      <c r="AL183" s="5" t="s">
        <v>139</v>
      </c>
      <c r="AM183" s="5" t="s">
        <v>37</v>
      </c>
    </row>
    <row r="184" spans="1:39" s="9" customFormat="1" ht="230.25" hidden="1" outlineLevel="2">
      <c r="A184"/>
      <c r="B184" s="5" t="s">
        <v>240</v>
      </c>
      <c r="C184" s="5" t="s">
        <v>241</v>
      </c>
      <c r="D184" s="5" t="s">
        <v>254</v>
      </c>
      <c r="E184" s="11" t="s">
        <v>263</v>
      </c>
      <c r="F184" s="6" t="s">
        <v>269</v>
      </c>
      <c r="G184" s="6" t="s">
        <v>245</v>
      </c>
      <c r="H184" s="7">
        <v>181021</v>
      </c>
      <c r="I184" s="7">
        <v>181020</v>
      </c>
      <c r="J184" s="5">
        <v>151815</v>
      </c>
      <c r="K184" s="5">
        <v>9</v>
      </c>
      <c r="L184" s="5" t="s">
        <v>110</v>
      </c>
      <c r="M184" s="5" t="s">
        <v>33</v>
      </c>
      <c r="N184" s="5" t="s">
        <v>141</v>
      </c>
      <c r="O184" s="5" t="s">
        <v>185</v>
      </c>
      <c r="P184" s="5">
        <v>0</v>
      </c>
      <c r="Q184" s="5">
        <v>0</v>
      </c>
      <c r="R184" s="5">
        <v>0</v>
      </c>
      <c r="S184" s="5">
        <v>0</v>
      </c>
      <c r="T184" s="7">
        <f t="shared" si="10"/>
        <v>0</v>
      </c>
      <c r="U184" s="7">
        <v>0</v>
      </c>
      <c r="V184" s="7">
        <v>0</v>
      </c>
      <c r="W184" s="7">
        <v>10100</v>
      </c>
      <c r="X184" s="7">
        <f t="shared" si="11"/>
        <v>10100</v>
      </c>
      <c r="Y184" s="7">
        <v>20300</v>
      </c>
      <c r="Z184" s="7">
        <v>20400</v>
      </c>
      <c r="AA184" s="7">
        <v>32000</v>
      </c>
      <c r="AB184" s="7">
        <f t="shared" si="12"/>
        <v>72700</v>
      </c>
      <c r="AC184" s="7">
        <v>33000</v>
      </c>
      <c r="AD184" s="7">
        <v>34000</v>
      </c>
      <c r="AE184" s="7">
        <v>31221</v>
      </c>
      <c r="AF184" s="7">
        <f t="shared" si="13"/>
        <v>98221</v>
      </c>
      <c r="AG184" s="7">
        <v>181021</v>
      </c>
      <c r="AH184" s="5">
        <f t="shared" si="14"/>
        <v>181021</v>
      </c>
      <c r="AI184" s="5">
        <v>0</v>
      </c>
      <c r="AJ184" s="5">
        <v>0</v>
      </c>
      <c r="AK184" s="5">
        <v>0</v>
      </c>
      <c r="AL184" s="5" t="s">
        <v>139</v>
      </c>
      <c r="AM184" s="5" t="s">
        <v>37</v>
      </c>
    </row>
    <row r="185" spans="1:39" s="9" customFormat="1" ht="255.75" hidden="1" outlineLevel="2">
      <c r="A185"/>
      <c r="B185" s="5" t="s">
        <v>240</v>
      </c>
      <c r="C185" s="5" t="s">
        <v>241</v>
      </c>
      <c r="D185" s="5" t="s">
        <v>254</v>
      </c>
      <c r="E185" s="11" t="s">
        <v>263</v>
      </c>
      <c r="F185" s="6" t="s">
        <v>269</v>
      </c>
      <c r="G185" s="6" t="s">
        <v>246</v>
      </c>
      <c r="H185" s="7">
        <v>614087</v>
      </c>
      <c r="I185" s="7">
        <v>614087</v>
      </c>
      <c r="J185" s="5">
        <v>151817</v>
      </c>
      <c r="K185" s="5">
        <v>9</v>
      </c>
      <c r="L185" s="5" t="s">
        <v>110</v>
      </c>
      <c r="M185" s="5" t="s">
        <v>33</v>
      </c>
      <c r="N185" s="5" t="s">
        <v>141</v>
      </c>
      <c r="O185" s="5" t="s">
        <v>243</v>
      </c>
      <c r="P185" s="5">
        <v>0</v>
      </c>
      <c r="Q185" s="5">
        <v>0</v>
      </c>
      <c r="R185" s="5">
        <v>0</v>
      </c>
      <c r="S185" s="5">
        <v>0</v>
      </c>
      <c r="T185" s="7">
        <f t="shared" si="10"/>
        <v>0</v>
      </c>
      <c r="U185" s="7">
        <v>0</v>
      </c>
      <c r="V185" s="7">
        <v>0</v>
      </c>
      <c r="W185" s="7">
        <v>0</v>
      </c>
      <c r="X185" s="7">
        <f t="shared" si="11"/>
        <v>0</v>
      </c>
      <c r="Y185" s="7">
        <v>20400</v>
      </c>
      <c r="Z185" s="7">
        <v>20500</v>
      </c>
      <c r="AA185" s="7">
        <v>53000</v>
      </c>
      <c r="AB185" s="7">
        <f t="shared" si="12"/>
        <v>93900</v>
      </c>
      <c r="AC185" s="7">
        <v>105000</v>
      </c>
      <c r="AD185" s="7">
        <v>210000</v>
      </c>
      <c r="AE185" s="7">
        <v>205187</v>
      </c>
      <c r="AF185" s="7">
        <f t="shared" si="13"/>
        <v>520187</v>
      </c>
      <c r="AG185" s="7">
        <v>614087</v>
      </c>
      <c r="AH185" s="5">
        <f t="shared" si="14"/>
        <v>614087</v>
      </c>
      <c r="AI185" s="5">
        <v>0</v>
      </c>
      <c r="AJ185" s="5">
        <v>0</v>
      </c>
      <c r="AK185" s="5">
        <v>0</v>
      </c>
      <c r="AL185" s="5" t="s">
        <v>139</v>
      </c>
      <c r="AM185" s="5" t="s">
        <v>37</v>
      </c>
    </row>
    <row r="186" spans="1:39" s="9" customFormat="1" ht="243" hidden="1" outlineLevel="2">
      <c r="A186"/>
      <c r="B186" s="5" t="s">
        <v>240</v>
      </c>
      <c r="C186" s="5" t="s">
        <v>241</v>
      </c>
      <c r="D186" s="5" t="s">
        <v>254</v>
      </c>
      <c r="E186" s="11" t="s">
        <v>263</v>
      </c>
      <c r="F186" s="6" t="s">
        <v>269</v>
      </c>
      <c r="G186" s="6" t="s">
        <v>247</v>
      </c>
      <c r="H186" s="7">
        <v>432438</v>
      </c>
      <c r="I186" s="7">
        <v>432438</v>
      </c>
      <c r="J186" s="5">
        <v>151819</v>
      </c>
      <c r="K186" s="5">
        <v>9</v>
      </c>
      <c r="L186" s="5" t="s">
        <v>110</v>
      </c>
      <c r="M186" s="5" t="s">
        <v>33</v>
      </c>
      <c r="N186" s="5" t="s">
        <v>141</v>
      </c>
      <c r="O186" s="5" t="s">
        <v>243</v>
      </c>
      <c r="P186" s="5">
        <v>0</v>
      </c>
      <c r="Q186" s="5">
        <v>0</v>
      </c>
      <c r="R186" s="5">
        <v>0</v>
      </c>
      <c r="S186" s="5">
        <v>0</v>
      </c>
      <c r="T186" s="7">
        <f t="shared" si="10"/>
        <v>0</v>
      </c>
      <c r="U186" s="7">
        <v>0</v>
      </c>
      <c r="V186" s="7">
        <v>0</v>
      </c>
      <c r="W186" s="7">
        <v>0</v>
      </c>
      <c r="X186" s="7">
        <f t="shared" si="11"/>
        <v>0</v>
      </c>
      <c r="Y186" s="7">
        <v>20400</v>
      </c>
      <c r="Z186" s="7">
        <v>20500</v>
      </c>
      <c r="AA186" s="7">
        <v>53000</v>
      </c>
      <c r="AB186" s="7">
        <f t="shared" si="12"/>
        <v>93900</v>
      </c>
      <c r="AC186" s="7">
        <v>54000</v>
      </c>
      <c r="AD186" s="7">
        <v>158000</v>
      </c>
      <c r="AE186" s="7">
        <v>126538</v>
      </c>
      <c r="AF186" s="7">
        <f t="shared" si="13"/>
        <v>338538</v>
      </c>
      <c r="AG186" s="7">
        <v>432438</v>
      </c>
      <c r="AH186" s="5">
        <f t="shared" si="14"/>
        <v>432438</v>
      </c>
      <c r="AI186" s="5">
        <v>0</v>
      </c>
      <c r="AJ186" s="5">
        <v>0</v>
      </c>
      <c r="AK186" s="5">
        <v>0</v>
      </c>
      <c r="AL186" s="5" t="s">
        <v>139</v>
      </c>
      <c r="AM186" s="5" t="s">
        <v>37</v>
      </c>
    </row>
    <row r="187" spans="1:39" s="9" customFormat="1" ht="294" hidden="1" outlineLevel="2">
      <c r="A187"/>
      <c r="B187" s="5" t="s">
        <v>240</v>
      </c>
      <c r="C187" s="5" t="s">
        <v>241</v>
      </c>
      <c r="D187" s="5" t="s">
        <v>254</v>
      </c>
      <c r="E187" s="11" t="s">
        <v>263</v>
      </c>
      <c r="F187" s="6" t="s">
        <v>269</v>
      </c>
      <c r="G187" s="6" t="s">
        <v>248</v>
      </c>
      <c r="H187" s="7">
        <v>381555</v>
      </c>
      <c r="I187" s="7">
        <v>381555</v>
      </c>
      <c r="J187" s="5">
        <v>151823</v>
      </c>
      <c r="K187" s="5">
        <v>9</v>
      </c>
      <c r="L187" s="5" t="s">
        <v>110</v>
      </c>
      <c r="M187" s="5" t="s">
        <v>33</v>
      </c>
      <c r="N187" s="5" t="s">
        <v>141</v>
      </c>
      <c r="O187" s="5" t="s">
        <v>185</v>
      </c>
      <c r="P187" s="5">
        <v>0</v>
      </c>
      <c r="Q187" s="5">
        <v>0</v>
      </c>
      <c r="R187" s="5">
        <v>0</v>
      </c>
      <c r="S187" s="5">
        <v>0</v>
      </c>
      <c r="T187" s="7">
        <f t="shared" si="10"/>
        <v>0</v>
      </c>
      <c r="U187" s="7">
        <v>0</v>
      </c>
      <c r="V187" s="7">
        <v>0</v>
      </c>
      <c r="W187" s="7">
        <v>30300</v>
      </c>
      <c r="X187" s="7">
        <f t="shared" si="11"/>
        <v>30300</v>
      </c>
      <c r="Y187" s="7">
        <v>60900</v>
      </c>
      <c r="Z187" s="7">
        <v>61200</v>
      </c>
      <c r="AA187" s="7">
        <v>63000</v>
      </c>
      <c r="AB187" s="7">
        <f t="shared" si="12"/>
        <v>185100</v>
      </c>
      <c r="AC187" s="7">
        <v>65000</v>
      </c>
      <c r="AD187" s="7">
        <v>65000</v>
      </c>
      <c r="AE187" s="7">
        <v>36155</v>
      </c>
      <c r="AF187" s="7">
        <f t="shared" si="13"/>
        <v>166155</v>
      </c>
      <c r="AG187" s="7">
        <v>381555</v>
      </c>
      <c r="AH187" s="5">
        <f t="shared" si="14"/>
        <v>381555</v>
      </c>
      <c r="AI187" s="5">
        <v>0</v>
      </c>
      <c r="AJ187" s="5">
        <v>0</v>
      </c>
      <c r="AK187" s="5">
        <v>0</v>
      </c>
      <c r="AL187" s="5" t="s">
        <v>139</v>
      </c>
      <c r="AM187" s="5" t="s">
        <v>37</v>
      </c>
    </row>
    <row r="188" spans="1:39" s="9" customFormat="1" ht="281.25" hidden="1" outlineLevel="2">
      <c r="A188"/>
      <c r="B188" s="5" t="s">
        <v>240</v>
      </c>
      <c r="C188" s="5" t="s">
        <v>241</v>
      </c>
      <c r="D188" s="5" t="s">
        <v>254</v>
      </c>
      <c r="E188" s="11" t="s">
        <v>263</v>
      </c>
      <c r="F188" s="6" t="s">
        <v>269</v>
      </c>
      <c r="G188" s="6" t="s">
        <v>249</v>
      </c>
      <c r="H188" s="7">
        <v>456129</v>
      </c>
      <c r="I188" s="7">
        <v>456129</v>
      </c>
      <c r="J188" s="5">
        <v>151826</v>
      </c>
      <c r="K188" s="5">
        <v>9</v>
      </c>
      <c r="L188" s="5" t="s">
        <v>110</v>
      </c>
      <c r="M188" s="5" t="s">
        <v>33</v>
      </c>
      <c r="N188" s="5" t="s">
        <v>141</v>
      </c>
      <c r="O188" s="5" t="s">
        <v>243</v>
      </c>
      <c r="P188" s="5">
        <v>0</v>
      </c>
      <c r="Q188" s="5">
        <v>0</v>
      </c>
      <c r="R188" s="5">
        <v>0</v>
      </c>
      <c r="S188" s="5">
        <v>0</v>
      </c>
      <c r="T188" s="7">
        <f t="shared" si="10"/>
        <v>0</v>
      </c>
      <c r="U188" s="7">
        <v>0</v>
      </c>
      <c r="V188" s="7">
        <v>0</v>
      </c>
      <c r="W188" s="7">
        <v>0</v>
      </c>
      <c r="X188" s="7">
        <f t="shared" si="11"/>
        <v>0</v>
      </c>
      <c r="Y188" s="7">
        <v>20300</v>
      </c>
      <c r="Z188" s="7">
        <v>86700</v>
      </c>
      <c r="AA188" s="7">
        <v>88000</v>
      </c>
      <c r="AB188" s="7">
        <f t="shared" si="12"/>
        <v>195000</v>
      </c>
      <c r="AC188" s="7">
        <v>90000</v>
      </c>
      <c r="AD188" s="7">
        <v>92000</v>
      </c>
      <c r="AE188" s="7">
        <v>79129</v>
      </c>
      <c r="AF188" s="7">
        <f t="shared" si="13"/>
        <v>261129</v>
      </c>
      <c r="AG188" s="7">
        <v>456129</v>
      </c>
      <c r="AH188" s="5">
        <f t="shared" si="14"/>
        <v>456129</v>
      </c>
      <c r="AI188" s="5">
        <v>0</v>
      </c>
      <c r="AJ188" s="5">
        <v>0</v>
      </c>
      <c r="AK188" s="5">
        <v>0</v>
      </c>
      <c r="AL188" s="5" t="s">
        <v>139</v>
      </c>
      <c r="AM188" s="5" t="s">
        <v>37</v>
      </c>
    </row>
    <row r="189" spans="1:39" s="9" customFormat="1" ht="255.75" hidden="1" outlineLevel="2">
      <c r="A189"/>
      <c r="B189" s="5" t="s">
        <v>240</v>
      </c>
      <c r="C189" s="5" t="s">
        <v>241</v>
      </c>
      <c r="D189" s="5" t="s">
        <v>254</v>
      </c>
      <c r="E189" s="11" t="s">
        <v>263</v>
      </c>
      <c r="F189" s="6" t="s">
        <v>269</v>
      </c>
      <c r="G189" s="6" t="s">
        <v>250</v>
      </c>
      <c r="H189" s="7">
        <v>214389</v>
      </c>
      <c r="I189" s="7">
        <v>214389</v>
      </c>
      <c r="J189" s="5">
        <v>151833</v>
      </c>
      <c r="K189" s="5">
        <v>9</v>
      </c>
      <c r="L189" s="5" t="s">
        <v>110</v>
      </c>
      <c r="M189" s="5" t="s">
        <v>33</v>
      </c>
      <c r="N189" s="5" t="s">
        <v>141</v>
      </c>
      <c r="O189" s="5" t="s">
        <v>185</v>
      </c>
      <c r="P189" s="5">
        <v>0</v>
      </c>
      <c r="Q189" s="5">
        <v>0</v>
      </c>
      <c r="R189" s="5">
        <v>0</v>
      </c>
      <c r="S189" s="5">
        <v>0</v>
      </c>
      <c r="T189" s="7">
        <f t="shared" si="10"/>
        <v>0</v>
      </c>
      <c r="U189" s="7">
        <v>0</v>
      </c>
      <c r="V189" s="7">
        <v>0</v>
      </c>
      <c r="W189" s="7">
        <v>10100</v>
      </c>
      <c r="X189" s="7">
        <f t="shared" si="11"/>
        <v>10100</v>
      </c>
      <c r="Y189" s="7">
        <v>21941</v>
      </c>
      <c r="Z189" s="7">
        <v>36500</v>
      </c>
      <c r="AA189" s="7">
        <v>37000</v>
      </c>
      <c r="AB189" s="7">
        <f t="shared" si="12"/>
        <v>95441</v>
      </c>
      <c r="AC189" s="7">
        <v>38000</v>
      </c>
      <c r="AD189" s="7">
        <v>38000</v>
      </c>
      <c r="AE189" s="7">
        <v>32848</v>
      </c>
      <c r="AF189" s="7">
        <f t="shared" si="13"/>
        <v>108848</v>
      </c>
      <c r="AG189" s="7">
        <v>214389</v>
      </c>
      <c r="AH189" s="5">
        <f t="shared" si="14"/>
        <v>214389</v>
      </c>
      <c r="AI189" s="5">
        <v>0</v>
      </c>
      <c r="AJ189" s="5">
        <v>0</v>
      </c>
      <c r="AK189" s="5">
        <v>0</v>
      </c>
      <c r="AL189" s="5" t="s">
        <v>139</v>
      </c>
      <c r="AM189" s="5" t="s">
        <v>37</v>
      </c>
    </row>
    <row r="190" spans="1:39" s="9" customFormat="1" ht="26.25" outlineLevel="1" collapsed="1">
      <c r="A190"/>
      <c r="B190" s="5" t="s">
        <v>360</v>
      </c>
      <c r="C190" s="19" t="s">
        <v>344</v>
      </c>
      <c r="D190" s="5"/>
      <c r="E190" s="11"/>
      <c r="F190" s="6" t="s">
        <v>269</v>
      </c>
      <c r="G190" s="6"/>
      <c r="H190" s="7">
        <f>SUBTOTAL(9,H182:H189)</f>
        <v>2959659</v>
      </c>
      <c r="I190" s="7">
        <f>SUBTOTAL(9,I182:I189)</f>
        <v>2959658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7">
        <f>SUBTOTAL(9,T182:T189)</f>
        <v>0</v>
      </c>
      <c r="U190" s="7"/>
      <c r="V190" s="7"/>
      <c r="W190" s="7"/>
      <c r="X190" s="7">
        <f>SUBTOTAL(9,X182:X189)</f>
        <v>60600</v>
      </c>
      <c r="Y190" s="7"/>
      <c r="Z190" s="7"/>
      <c r="AA190" s="7"/>
      <c r="AB190" s="7">
        <f>SUBTOTAL(9,AB182:AB189)</f>
        <v>890391</v>
      </c>
      <c r="AC190" s="7"/>
      <c r="AD190" s="7"/>
      <c r="AE190" s="7"/>
      <c r="AF190" s="7">
        <f>SUBTOTAL(9,AF182:AF189)</f>
        <v>2008668</v>
      </c>
      <c r="AG190" s="7"/>
      <c r="AH190" s="5">
        <f>SUBTOTAL(9,AH182:AH189)</f>
        <v>2959659</v>
      </c>
      <c r="AI190" s="5"/>
      <c r="AJ190" s="5"/>
      <c r="AK190" s="5"/>
      <c r="AL190" s="5"/>
      <c r="AM190" s="5">
        <f>SUBTOTAL(9,AM182:AM189)</f>
        <v>0</v>
      </c>
    </row>
    <row r="191" spans="1:39" s="9" customFormat="1" ht="15">
      <c r="A191"/>
      <c r="B191" s="5"/>
      <c r="C191" s="19" t="s">
        <v>345</v>
      </c>
      <c r="D191" s="5"/>
      <c r="E191" s="11"/>
      <c r="F191" s="6"/>
      <c r="G191" s="6"/>
      <c r="H191" s="7">
        <f>SUBTOTAL(9,H10:H189)</f>
        <v>30796370</v>
      </c>
      <c r="I191" s="7">
        <f>SUBTOTAL(9,I10:I189)</f>
        <v>30530766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7">
        <f>SUBTOTAL(9,T10:T189)</f>
        <v>655792</v>
      </c>
      <c r="U191" s="7"/>
      <c r="V191" s="7"/>
      <c r="W191" s="7"/>
      <c r="X191" s="7">
        <f>SUBTOTAL(9,X10:X189)</f>
        <v>11601794</v>
      </c>
      <c r="Y191" s="7"/>
      <c r="Z191" s="7"/>
      <c r="AA191" s="7"/>
      <c r="AB191" s="7">
        <f>SUBTOTAL(9,AB10:AB189)</f>
        <v>10862498</v>
      </c>
      <c r="AC191" s="7"/>
      <c r="AD191" s="7"/>
      <c r="AE191" s="7"/>
      <c r="AF191" s="7">
        <f>SUBTOTAL(9,AF10:AF189)</f>
        <v>7676286</v>
      </c>
      <c r="AG191" s="7"/>
      <c r="AH191" s="5">
        <f>SUBTOTAL(9,AH10:AH189)</f>
        <v>30796370</v>
      </c>
      <c r="AI191" s="5"/>
      <c r="AJ191" s="5"/>
      <c r="AK191" s="5"/>
      <c r="AL191" s="5"/>
      <c r="AM191" s="5">
        <f>SUBTOTAL(9,AM10:AM189)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14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3"/>
  <sheetViews>
    <sheetView zoomScalePageLayoutView="0" workbookViewId="0" topLeftCell="A1">
      <selection activeCell="E16" sqref="E16"/>
    </sheetView>
  </sheetViews>
  <sheetFormatPr defaultColWidth="11.421875" defaultRowHeight="15" outlineLevelRow="2"/>
  <sheetData>
    <row r="1" spans="2:39" ht="51.75">
      <c r="B1" s="2" t="s">
        <v>0</v>
      </c>
      <c r="C1" s="2" t="s">
        <v>1</v>
      </c>
      <c r="D1" s="2" t="s">
        <v>2</v>
      </c>
      <c r="E1" s="2" t="s">
        <v>258</v>
      </c>
      <c r="F1" s="1" t="s">
        <v>255</v>
      </c>
      <c r="G1" s="2" t="s">
        <v>3</v>
      </c>
      <c r="H1" s="1" t="s">
        <v>256</v>
      </c>
      <c r="I1" s="1" t="s">
        <v>257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301</v>
      </c>
      <c r="U1" s="2" t="s">
        <v>14</v>
      </c>
      <c r="V1" s="2" t="s">
        <v>15</v>
      </c>
      <c r="W1" s="2" t="s">
        <v>16</v>
      </c>
      <c r="X1" s="2" t="s">
        <v>302</v>
      </c>
      <c r="Y1" s="2" t="s">
        <v>17</v>
      </c>
      <c r="Z1" s="2" t="s">
        <v>18</v>
      </c>
      <c r="AA1" s="2" t="s">
        <v>19</v>
      </c>
      <c r="AB1" s="2" t="s">
        <v>303</v>
      </c>
      <c r="AC1" s="2" t="s">
        <v>20</v>
      </c>
      <c r="AD1" s="2" t="s">
        <v>21</v>
      </c>
      <c r="AE1" s="2" t="s">
        <v>22</v>
      </c>
      <c r="AF1" s="2" t="s">
        <v>304</v>
      </c>
      <c r="AG1" s="2" t="s">
        <v>23</v>
      </c>
      <c r="AH1" s="2" t="s">
        <v>305</v>
      </c>
      <c r="AI1" s="2" t="s">
        <v>24</v>
      </c>
      <c r="AJ1" s="2" t="s">
        <v>25</v>
      </c>
      <c r="AK1" s="2" t="s">
        <v>26</v>
      </c>
      <c r="AL1" s="2" t="s">
        <v>27</v>
      </c>
      <c r="AM1" s="2" t="s">
        <v>28</v>
      </c>
    </row>
    <row r="2" spans="1:39" s="9" customFormat="1" ht="204.75" outlineLevel="2">
      <c r="A2"/>
      <c r="B2" s="5" t="s">
        <v>29</v>
      </c>
      <c r="C2" s="5" t="s">
        <v>30</v>
      </c>
      <c r="D2" s="5" t="s">
        <v>254</v>
      </c>
      <c r="E2" s="11" t="s">
        <v>263</v>
      </c>
      <c r="F2" s="6" t="s">
        <v>275</v>
      </c>
      <c r="G2" s="6" t="s">
        <v>31</v>
      </c>
      <c r="H2" s="7">
        <v>178262</v>
      </c>
      <c r="I2" s="7">
        <v>178261</v>
      </c>
      <c r="J2" s="5">
        <v>137575</v>
      </c>
      <c r="K2" s="5">
        <v>1</v>
      </c>
      <c r="L2" s="5" t="s">
        <v>32</v>
      </c>
      <c r="M2" s="5" t="s">
        <v>33</v>
      </c>
      <c r="N2" s="5" t="s">
        <v>34</v>
      </c>
      <c r="O2" s="5" t="s">
        <v>35</v>
      </c>
      <c r="P2" s="5">
        <v>0</v>
      </c>
      <c r="Q2" s="5">
        <v>0</v>
      </c>
      <c r="R2" s="5">
        <v>0</v>
      </c>
      <c r="S2" s="5">
        <v>0</v>
      </c>
      <c r="T2" s="5">
        <f>SUM(Q2:S2)</f>
        <v>0</v>
      </c>
      <c r="U2" s="5">
        <v>89131</v>
      </c>
      <c r="V2" s="5">
        <v>89131</v>
      </c>
      <c r="W2" s="5">
        <v>0</v>
      </c>
      <c r="X2" s="5">
        <f>SUM(U2:W2)</f>
        <v>178262</v>
      </c>
      <c r="Y2" s="5">
        <v>0</v>
      </c>
      <c r="Z2" s="5">
        <v>0</v>
      </c>
      <c r="AA2" s="5">
        <v>0</v>
      </c>
      <c r="AB2" s="5">
        <f>SUM(Y2:AA2)</f>
        <v>0</v>
      </c>
      <c r="AC2" s="5">
        <v>0</v>
      </c>
      <c r="AD2" s="5">
        <v>0</v>
      </c>
      <c r="AE2" s="5">
        <v>0</v>
      </c>
      <c r="AF2" s="5">
        <f>SUM(AC2:AE2)</f>
        <v>0</v>
      </c>
      <c r="AG2" s="5">
        <v>178262</v>
      </c>
      <c r="AH2" s="5">
        <f>T2+X2+AB2+AF2</f>
        <v>178262</v>
      </c>
      <c r="AI2" s="5">
        <v>0</v>
      </c>
      <c r="AJ2" s="5">
        <v>0</v>
      </c>
      <c r="AK2" s="5">
        <v>0</v>
      </c>
      <c r="AL2" s="5" t="s">
        <v>36</v>
      </c>
      <c r="AM2" s="5" t="s">
        <v>37</v>
      </c>
    </row>
    <row r="3" spans="1:39" s="9" customFormat="1" ht="192" outlineLevel="2">
      <c r="A3"/>
      <c r="B3" s="5" t="s">
        <v>29</v>
      </c>
      <c r="C3" s="5" t="s">
        <v>30</v>
      </c>
      <c r="D3" s="5" t="s">
        <v>254</v>
      </c>
      <c r="E3" s="11" t="s">
        <v>263</v>
      </c>
      <c r="F3" s="6" t="s">
        <v>275</v>
      </c>
      <c r="G3" s="6" t="s">
        <v>38</v>
      </c>
      <c r="H3" s="7">
        <v>166121</v>
      </c>
      <c r="I3" s="7">
        <v>166120</v>
      </c>
      <c r="J3" s="5">
        <v>137590</v>
      </c>
      <c r="K3" s="5">
        <v>1</v>
      </c>
      <c r="L3" s="5" t="s">
        <v>32</v>
      </c>
      <c r="M3" s="5" t="s">
        <v>33</v>
      </c>
      <c r="N3" s="5" t="s">
        <v>34</v>
      </c>
      <c r="O3" s="5" t="s">
        <v>35</v>
      </c>
      <c r="P3" s="5">
        <v>0</v>
      </c>
      <c r="Q3" s="5">
        <v>0</v>
      </c>
      <c r="R3" s="5">
        <v>0</v>
      </c>
      <c r="S3" s="5">
        <v>0</v>
      </c>
      <c r="T3" s="5">
        <f aca="true" t="shared" si="0" ref="T3:T65">SUM(Q3:S3)</f>
        <v>0</v>
      </c>
      <c r="U3" s="5">
        <v>83065</v>
      </c>
      <c r="V3" s="5">
        <v>83056</v>
      </c>
      <c r="W3" s="5">
        <v>0</v>
      </c>
      <c r="X3" s="5">
        <f aca="true" t="shared" si="1" ref="X3:X65">SUM(U3:W3)</f>
        <v>166121</v>
      </c>
      <c r="Y3" s="5">
        <v>0</v>
      </c>
      <c r="Z3" s="5">
        <v>0</v>
      </c>
      <c r="AA3" s="5">
        <v>0</v>
      </c>
      <c r="AB3" s="5">
        <f aca="true" t="shared" si="2" ref="AB3:AB65">SUM(Y3:AA3)</f>
        <v>0</v>
      </c>
      <c r="AC3" s="5">
        <v>0</v>
      </c>
      <c r="AD3" s="5">
        <v>0</v>
      </c>
      <c r="AE3" s="5">
        <v>0</v>
      </c>
      <c r="AF3" s="5">
        <f aca="true" t="shared" si="3" ref="AF3:AF65">SUM(AC3:AE3)</f>
        <v>0</v>
      </c>
      <c r="AG3" s="5">
        <v>166121</v>
      </c>
      <c r="AH3" s="5">
        <f aca="true" t="shared" si="4" ref="AH3:AH93">T3+X3+AB3+AF3</f>
        <v>166121</v>
      </c>
      <c r="AI3" s="5">
        <v>0</v>
      </c>
      <c r="AJ3" s="5">
        <v>0</v>
      </c>
      <c r="AK3" s="5">
        <v>0</v>
      </c>
      <c r="AL3" s="5" t="s">
        <v>36</v>
      </c>
      <c r="AM3" s="5" t="s">
        <v>37</v>
      </c>
    </row>
    <row r="4" spans="1:39" s="9" customFormat="1" ht="192" outlineLevel="2">
      <c r="A4"/>
      <c r="B4" s="5" t="s">
        <v>29</v>
      </c>
      <c r="C4" s="5" t="s">
        <v>30</v>
      </c>
      <c r="D4" s="5" t="s">
        <v>254</v>
      </c>
      <c r="E4" s="11" t="s">
        <v>263</v>
      </c>
      <c r="F4" s="6" t="s">
        <v>275</v>
      </c>
      <c r="G4" s="6" t="s">
        <v>39</v>
      </c>
      <c r="H4" s="7">
        <v>418252</v>
      </c>
      <c r="I4" s="7">
        <v>418251</v>
      </c>
      <c r="J4" s="5">
        <v>137598</v>
      </c>
      <c r="K4" s="5">
        <v>1</v>
      </c>
      <c r="L4" s="5" t="s">
        <v>32</v>
      </c>
      <c r="M4" s="5" t="s">
        <v>33</v>
      </c>
      <c r="N4" s="5" t="s">
        <v>34</v>
      </c>
      <c r="O4" s="5" t="s">
        <v>35</v>
      </c>
      <c r="P4" s="5">
        <v>0</v>
      </c>
      <c r="Q4" s="5">
        <v>0</v>
      </c>
      <c r="R4" s="5">
        <v>0</v>
      </c>
      <c r="S4" s="5">
        <v>0</v>
      </c>
      <c r="T4" s="5">
        <f t="shared" si="0"/>
        <v>0</v>
      </c>
      <c r="U4" s="5">
        <v>209126</v>
      </c>
      <c r="V4" s="5">
        <v>209126</v>
      </c>
      <c r="W4" s="5">
        <v>0</v>
      </c>
      <c r="X4" s="5">
        <f t="shared" si="1"/>
        <v>418252</v>
      </c>
      <c r="Y4" s="5">
        <v>0</v>
      </c>
      <c r="Z4" s="5">
        <v>0</v>
      </c>
      <c r="AA4" s="5">
        <v>0</v>
      </c>
      <c r="AB4" s="5">
        <f t="shared" si="2"/>
        <v>0</v>
      </c>
      <c r="AC4" s="5">
        <v>0</v>
      </c>
      <c r="AD4" s="5">
        <v>0</v>
      </c>
      <c r="AE4" s="5">
        <v>0</v>
      </c>
      <c r="AF4" s="5">
        <f t="shared" si="3"/>
        <v>0</v>
      </c>
      <c r="AG4" s="5">
        <v>418252</v>
      </c>
      <c r="AH4" s="5">
        <f t="shared" si="4"/>
        <v>418252</v>
      </c>
      <c r="AI4" s="5">
        <v>0</v>
      </c>
      <c r="AJ4" s="5">
        <v>0</v>
      </c>
      <c r="AK4" s="5">
        <v>0</v>
      </c>
      <c r="AL4" s="5" t="s">
        <v>36</v>
      </c>
      <c r="AM4" s="5" t="s">
        <v>37</v>
      </c>
    </row>
    <row r="5" spans="1:39" s="9" customFormat="1" ht="243" outlineLevel="2">
      <c r="A5"/>
      <c r="B5" s="5" t="s">
        <v>29</v>
      </c>
      <c r="C5" s="5" t="s">
        <v>30</v>
      </c>
      <c r="D5" s="5" t="s">
        <v>254</v>
      </c>
      <c r="E5" s="11" t="s">
        <v>263</v>
      </c>
      <c r="F5" s="6" t="s">
        <v>275</v>
      </c>
      <c r="G5" s="6" t="s">
        <v>40</v>
      </c>
      <c r="H5" s="7">
        <v>347547</v>
      </c>
      <c r="I5" s="7">
        <v>347546</v>
      </c>
      <c r="J5" s="5">
        <v>142037</v>
      </c>
      <c r="K5" s="5">
        <v>1</v>
      </c>
      <c r="L5" s="5" t="s">
        <v>32</v>
      </c>
      <c r="M5" s="5" t="s">
        <v>33</v>
      </c>
      <c r="N5" s="5" t="s">
        <v>34</v>
      </c>
      <c r="O5" s="5" t="s">
        <v>35</v>
      </c>
      <c r="P5" s="5">
        <v>0</v>
      </c>
      <c r="Q5" s="5">
        <v>0</v>
      </c>
      <c r="R5" s="5">
        <v>0</v>
      </c>
      <c r="S5" s="5">
        <v>0</v>
      </c>
      <c r="T5" s="5">
        <f t="shared" si="0"/>
        <v>0</v>
      </c>
      <c r="U5" s="5">
        <v>173492</v>
      </c>
      <c r="V5" s="5">
        <v>174055</v>
      </c>
      <c r="W5" s="5">
        <v>0</v>
      </c>
      <c r="X5" s="5">
        <f t="shared" si="1"/>
        <v>347547</v>
      </c>
      <c r="Y5" s="5">
        <v>0</v>
      </c>
      <c r="Z5" s="5">
        <v>0</v>
      </c>
      <c r="AA5" s="5">
        <v>0</v>
      </c>
      <c r="AB5" s="5">
        <f t="shared" si="2"/>
        <v>0</v>
      </c>
      <c r="AC5" s="5">
        <v>0</v>
      </c>
      <c r="AD5" s="5">
        <v>0</v>
      </c>
      <c r="AE5" s="5">
        <v>0</v>
      </c>
      <c r="AF5" s="5">
        <f t="shared" si="3"/>
        <v>0</v>
      </c>
      <c r="AG5" s="5">
        <v>347547</v>
      </c>
      <c r="AH5" s="5">
        <f t="shared" si="4"/>
        <v>347547</v>
      </c>
      <c r="AI5" s="5">
        <v>0</v>
      </c>
      <c r="AJ5" s="5">
        <v>0</v>
      </c>
      <c r="AK5" s="5">
        <v>0</v>
      </c>
      <c r="AL5" s="5" t="s">
        <v>36</v>
      </c>
      <c r="AM5" s="5" t="s">
        <v>37</v>
      </c>
    </row>
    <row r="6" spans="1:39" s="9" customFormat="1" ht="243" outlineLevel="2">
      <c r="A6"/>
      <c r="B6" s="5" t="s">
        <v>29</v>
      </c>
      <c r="C6" s="5" t="s">
        <v>30</v>
      </c>
      <c r="D6" s="5" t="s">
        <v>254</v>
      </c>
      <c r="E6" s="11" t="s">
        <v>263</v>
      </c>
      <c r="F6" s="6" t="s">
        <v>275</v>
      </c>
      <c r="G6" s="6" t="s">
        <v>41</v>
      </c>
      <c r="H6" s="7">
        <v>299528</v>
      </c>
      <c r="I6" s="7">
        <v>299527</v>
      </c>
      <c r="J6" s="5">
        <v>142058</v>
      </c>
      <c r="K6" s="5">
        <v>1</v>
      </c>
      <c r="L6" s="5" t="s">
        <v>32</v>
      </c>
      <c r="M6" s="5" t="s">
        <v>33</v>
      </c>
      <c r="N6" s="5" t="s">
        <v>34</v>
      </c>
      <c r="O6" s="5" t="s">
        <v>35</v>
      </c>
      <c r="P6" s="5">
        <v>0</v>
      </c>
      <c r="Q6" s="5">
        <v>0</v>
      </c>
      <c r="R6" s="5">
        <v>0</v>
      </c>
      <c r="S6" s="5">
        <v>0</v>
      </c>
      <c r="T6" s="5">
        <f t="shared" si="0"/>
        <v>0</v>
      </c>
      <c r="U6" s="5">
        <v>146730</v>
      </c>
      <c r="V6" s="5">
        <v>152798</v>
      </c>
      <c r="W6" s="5">
        <v>0</v>
      </c>
      <c r="X6" s="5">
        <f t="shared" si="1"/>
        <v>299528</v>
      </c>
      <c r="Y6" s="5">
        <v>0</v>
      </c>
      <c r="Z6" s="5">
        <v>0</v>
      </c>
      <c r="AA6" s="5">
        <v>0</v>
      </c>
      <c r="AB6" s="5">
        <f t="shared" si="2"/>
        <v>0</v>
      </c>
      <c r="AC6" s="5">
        <v>0</v>
      </c>
      <c r="AD6" s="5">
        <v>0</v>
      </c>
      <c r="AE6" s="5">
        <v>0</v>
      </c>
      <c r="AF6" s="5">
        <f t="shared" si="3"/>
        <v>0</v>
      </c>
      <c r="AG6" s="5">
        <v>299528</v>
      </c>
      <c r="AH6" s="5">
        <f t="shared" si="4"/>
        <v>299528</v>
      </c>
      <c r="AI6" s="5">
        <v>0</v>
      </c>
      <c r="AJ6" s="5">
        <v>0</v>
      </c>
      <c r="AK6" s="5">
        <v>0</v>
      </c>
      <c r="AL6" s="5" t="s">
        <v>36</v>
      </c>
      <c r="AM6" s="5" t="s">
        <v>37</v>
      </c>
    </row>
    <row r="7" spans="1:39" s="9" customFormat="1" ht="243" outlineLevel="2">
      <c r="A7"/>
      <c r="B7" s="5" t="s">
        <v>29</v>
      </c>
      <c r="C7" s="5" t="s">
        <v>30</v>
      </c>
      <c r="D7" s="5" t="s">
        <v>254</v>
      </c>
      <c r="E7" s="11" t="s">
        <v>263</v>
      </c>
      <c r="F7" s="6" t="s">
        <v>275</v>
      </c>
      <c r="G7" s="6" t="s">
        <v>42</v>
      </c>
      <c r="H7" s="7">
        <v>291279</v>
      </c>
      <c r="I7" s="7">
        <v>291279</v>
      </c>
      <c r="J7" s="5">
        <v>142081</v>
      </c>
      <c r="K7" s="5">
        <v>1</v>
      </c>
      <c r="L7" s="5" t="s">
        <v>32</v>
      </c>
      <c r="M7" s="5" t="s">
        <v>33</v>
      </c>
      <c r="N7" s="5" t="s">
        <v>34</v>
      </c>
      <c r="O7" s="5" t="s">
        <v>35</v>
      </c>
      <c r="P7" s="5">
        <v>0</v>
      </c>
      <c r="Q7" s="5">
        <v>0</v>
      </c>
      <c r="R7" s="5">
        <v>0</v>
      </c>
      <c r="S7" s="5">
        <v>0</v>
      </c>
      <c r="T7" s="5">
        <f t="shared" si="0"/>
        <v>0</v>
      </c>
      <c r="U7" s="5">
        <v>106755</v>
      </c>
      <c r="V7" s="5">
        <v>184524</v>
      </c>
      <c r="W7" s="5">
        <v>0</v>
      </c>
      <c r="X7" s="5">
        <f t="shared" si="1"/>
        <v>291279</v>
      </c>
      <c r="Y7" s="5">
        <v>0</v>
      </c>
      <c r="Z7" s="5">
        <v>0</v>
      </c>
      <c r="AA7" s="5">
        <v>0</v>
      </c>
      <c r="AB7" s="5">
        <f t="shared" si="2"/>
        <v>0</v>
      </c>
      <c r="AC7" s="5">
        <v>0</v>
      </c>
      <c r="AD7" s="5">
        <v>0</v>
      </c>
      <c r="AE7" s="5">
        <v>0</v>
      </c>
      <c r="AF7" s="5">
        <f t="shared" si="3"/>
        <v>0</v>
      </c>
      <c r="AG7" s="5">
        <v>291279</v>
      </c>
      <c r="AH7" s="5">
        <f t="shared" si="4"/>
        <v>291279</v>
      </c>
      <c r="AI7" s="5">
        <v>0</v>
      </c>
      <c r="AJ7" s="5">
        <v>0</v>
      </c>
      <c r="AK7" s="5">
        <v>0</v>
      </c>
      <c r="AL7" s="5" t="s">
        <v>36</v>
      </c>
      <c r="AM7" s="5" t="s">
        <v>37</v>
      </c>
    </row>
    <row r="8" spans="1:39" s="9" customFormat="1" ht="243" outlineLevel="2">
      <c r="A8"/>
      <c r="B8" s="5" t="s">
        <v>29</v>
      </c>
      <c r="C8" s="5" t="s">
        <v>30</v>
      </c>
      <c r="D8" s="5" t="s">
        <v>254</v>
      </c>
      <c r="E8" s="11" t="s">
        <v>263</v>
      </c>
      <c r="F8" s="6" t="s">
        <v>275</v>
      </c>
      <c r="G8" s="6" t="s">
        <v>43</v>
      </c>
      <c r="H8" s="7">
        <v>186016</v>
      </c>
      <c r="I8" s="7">
        <v>186016</v>
      </c>
      <c r="J8" s="5">
        <v>142086</v>
      </c>
      <c r="K8" s="5">
        <v>1</v>
      </c>
      <c r="L8" s="5" t="s">
        <v>32</v>
      </c>
      <c r="M8" s="5" t="s">
        <v>33</v>
      </c>
      <c r="N8" s="5" t="s">
        <v>34</v>
      </c>
      <c r="O8" s="5" t="s">
        <v>35</v>
      </c>
      <c r="P8" s="5">
        <v>0</v>
      </c>
      <c r="Q8" s="5">
        <v>0</v>
      </c>
      <c r="R8" s="5">
        <v>0</v>
      </c>
      <c r="S8" s="5">
        <v>0</v>
      </c>
      <c r="T8" s="5">
        <f t="shared" si="0"/>
        <v>0</v>
      </c>
      <c r="U8" s="5">
        <v>108717</v>
      </c>
      <c r="V8" s="5">
        <v>77299</v>
      </c>
      <c r="W8" s="5">
        <v>0</v>
      </c>
      <c r="X8" s="5">
        <f t="shared" si="1"/>
        <v>186016</v>
      </c>
      <c r="Y8" s="5">
        <v>0</v>
      </c>
      <c r="Z8" s="5">
        <v>0</v>
      </c>
      <c r="AA8" s="5">
        <v>0</v>
      </c>
      <c r="AB8" s="5">
        <f t="shared" si="2"/>
        <v>0</v>
      </c>
      <c r="AC8" s="5">
        <v>0</v>
      </c>
      <c r="AD8" s="5">
        <v>0</v>
      </c>
      <c r="AE8" s="5">
        <v>0</v>
      </c>
      <c r="AF8" s="5">
        <f t="shared" si="3"/>
        <v>0</v>
      </c>
      <c r="AG8" s="5">
        <v>186016</v>
      </c>
      <c r="AH8" s="5">
        <f t="shared" si="4"/>
        <v>186016</v>
      </c>
      <c r="AI8" s="5">
        <v>0</v>
      </c>
      <c r="AJ8" s="5">
        <v>0</v>
      </c>
      <c r="AK8" s="5">
        <v>0</v>
      </c>
      <c r="AL8" s="5" t="s">
        <v>36</v>
      </c>
      <c r="AM8" s="5" t="s">
        <v>37</v>
      </c>
    </row>
    <row r="9" spans="1:39" s="9" customFormat="1" ht="77.25" outlineLevel="1">
      <c r="A9"/>
      <c r="B9" s="5" t="s">
        <v>346</v>
      </c>
      <c r="C9" s="19" t="s">
        <v>306</v>
      </c>
      <c r="D9" s="5"/>
      <c r="E9" s="11"/>
      <c r="F9" s="6" t="s">
        <v>275</v>
      </c>
      <c r="G9" s="6"/>
      <c r="H9" s="7">
        <f>SUBTOTAL(9,H2:H8)</f>
        <v>1887005</v>
      </c>
      <c r="I9" s="7">
        <f>SUBTOTAL(9,I2:I8)</f>
        <v>1887000</v>
      </c>
      <c r="J9" s="5"/>
      <c r="K9" s="5"/>
      <c r="L9" s="5"/>
      <c r="M9" s="5"/>
      <c r="N9" s="5"/>
      <c r="O9" s="5"/>
      <c r="P9" s="5"/>
      <c r="Q9" s="5"/>
      <c r="R9" s="5"/>
      <c r="S9" s="5"/>
      <c r="T9" s="5">
        <f>SUBTOTAL(9,T2:T8)</f>
        <v>0</v>
      </c>
      <c r="U9" s="5"/>
      <c r="V9" s="5"/>
      <c r="W9" s="5"/>
      <c r="X9" s="5">
        <f>SUBTOTAL(9,X2:X8)</f>
        <v>1887005</v>
      </c>
      <c r="Y9" s="5"/>
      <c r="Z9" s="5"/>
      <c r="AA9" s="5"/>
      <c r="AB9" s="5">
        <f>SUBTOTAL(9,AB2:AB8)</f>
        <v>0</v>
      </c>
      <c r="AC9" s="5"/>
      <c r="AD9" s="5"/>
      <c r="AE9" s="5"/>
      <c r="AF9" s="5">
        <f>SUBTOTAL(9,AF2:AF8)</f>
        <v>0</v>
      </c>
      <c r="AG9" s="5"/>
      <c r="AH9" s="5">
        <f>SUBTOTAL(9,AH2:AH8)</f>
        <v>1887005</v>
      </c>
      <c r="AI9" s="5"/>
      <c r="AJ9" s="5"/>
      <c r="AK9" s="5"/>
      <c r="AL9" s="5"/>
      <c r="AM9" s="5">
        <f>SUBTOTAL(9,AM2:AM8)</f>
        <v>0</v>
      </c>
    </row>
    <row r="10" spans="1:39" s="9" customFormat="1" ht="243" outlineLevel="2">
      <c r="A10"/>
      <c r="B10" s="5" t="s">
        <v>44</v>
      </c>
      <c r="C10" s="5" t="s">
        <v>45</v>
      </c>
      <c r="D10" s="5" t="s">
        <v>254</v>
      </c>
      <c r="E10" s="11" t="s">
        <v>263</v>
      </c>
      <c r="F10" s="6" t="s">
        <v>293</v>
      </c>
      <c r="G10" s="6" t="s">
        <v>46</v>
      </c>
      <c r="H10" s="7">
        <v>106000</v>
      </c>
      <c r="I10" s="7">
        <v>106000</v>
      </c>
      <c r="J10" s="5">
        <v>142803</v>
      </c>
      <c r="K10" s="5">
        <v>11</v>
      </c>
      <c r="L10" s="5" t="s">
        <v>32</v>
      </c>
      <c r="M10" s="5" t="s">
        <v>33</v>
      </c>
      <c r="N10" s="5" t="s">
        <v>34</v>
      </c>
      <c r="O10" s="5" t="s">
        <v>35</v>
      </c>
      <c r="P10" s="5">
        <v>0</v>
      </c>
      <c r="Q10" s="5">
        <v>0</v>
      </c>
      <c r="R10" s="5">
        <v>0</v>
      </c>
      <c r="S10" s="5">
        <v>0</v>
      </c>
      <c r="T10" s="5">
        <f t="shared" si="0"/>
        <v>0</v>
      </c>
      <c r="U10" s="5">
        <v>0</v>
      </c>
      <c r="V10" s="5">
        <v>106000</v>
      </c>
      <c r="W10" s="5">
        <v>0</v>
      </c>
      <c r="X10" s="5">
        <f t="shared" si="1"/>
        <v>106000</v>
      </c>
      <c r="Y10" s="5">
        <v>0</v>
      </c>
      <c r="Z10" s="5">
        <v>0</v>
      </c>
      <c r="AA10" s="5">
        <v>0</v>
      </c>
      <c r="AB10" s="5">
        <f t="shared" si="2"/>
        <v>0</v>
      </c>
      <c r="AC10" s="5">
        <v>0</v>
      </c>
      <c r="AD10" s="5">
        <v>0</v>
      </c>
      <c r="AE10" s="5">
        <v>0</v>
      </c>
      <c r="AF10" s="5">
        <f t="shared" si="3"/>
        <v>0</v>
      </c>
      <c r="AG10" s="5">
        <v>106000</v>
      </c>
      <c r="AH10" s="5">
        <f t="shared" si="4"/>
        <v>106000</v>
      </c>
      <c r="AI10" s="5">
        <v>0</v>
      </c>
      <c r="AJ10" s="5">
        <v>0</v>
      </c>
      <c r="AK10" s="5">
        <v>0</v>
      </c>
      <c r="AL10" s="5" t="s">
        <v>36</v>
      </c>
      <c r="AM10" s="5" t="s">
        <v>37</v>
      </c>
    </row>
    <row r="11" spans="1:39" s="9" customFormat="1" ht="77.25" outlineLevel="1">
      <c r="A11"/>
      <c r="B11" s="5" t="s">
        <v>347</v>
      </c>
      <c r="C11" s="19" t="s">
        <v>307</v>
      </c>
      <c r="D11" s="5"/>
      <c r="E11" s="11"/>
      <c r="F11" s="6" t="s">
        <v>293</v>
      </c>
      <c r="G11" s="6"/>
      <c r="H11" s="7">
        <f>SUBTOTAL(9,H10:H10)</f>
        <v>106000</v>
      </c>
      <c r="I11" s="7">
        <f>SUBTOTAL(9,I10:I10)</f>
        <v>106000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>SUBTOTAL(9,T10:T10)</f>
        <v>0</v>
      </c>
      <c r="U11" s="5"/>
      <c r="V11" s="5"/>
      <c r="W11" s="5"/>
      <c r="X11" s="5">
        <f>SUBTOTAL(9,X10:X10)</f>
        <v>106000</v>
      </c>
      <c r="Y11" s="5"/>
      <c r="Z11" s="5"/>
      <c r="AA11" s="5"/>
      <c r="AB11" s="5">
        <f>SUBTOTAL(9,AB10:AB10)</f>
        <v>0</v>
      </c>
      <c r="AC11" s="5"/>
      <c r="AD11" s="5"/>
      <c r="AE11" s="5"/>
      <c r="AF11" s="5">
        <f>SUBTOTAL(9,AF10:AF10)</f>
        <v>0</v>
      </c>
      <c r="AG11" s="5"/>
      <c r="AH11" s="5">
        <f>SUBTOTAL(9,AH10:AH10)</f>
        <v>106000</v>
      </c>
      <c r="AI11" s="5"/>
      <c r="AJ11" s="5"/>
      <c r="AK11" s="5"/>
      <c r="AL11" s="5"/>
      <c r="AM11" s="5">
        <f>SUBTOTAL(9,AM10:AM10)</f>
        <v>0</v>
      </c>
    </row>
    <row r="12" spans="1:39" s="9" customFormat="1" ht="153.75" outlineLevel="2">
      <c r="A12"/>
      <c r="B12" s="5" t="s">
        <v>47</v>
      </c>
      <c r="C12" s="5" t="s">
        <v>48</v>
      </c>
      <c r="D12" s="5" t="s">
        <v>254</v>
      </c>
      <c r="E12" s="11" t="s">
        <v>263</v>
      </c>
      <c r="F12" s="6" t="s">
        <v>283</v>
      </c>
      <c r="G12" s="6" t="s">
        <v>49</v>
      </c>
      <c r="H12" s="7">
        <v>55000</v>
      </c>
      <c r="I12" s="7">
        <v>55000</v>
      </c>
      <c r="J12" s="5">
        <v>137497</v>
      </c>
      <c r="K12" s="5">
        <v>5</v>
      </c>
      <c r="L12" s="5" t="s">
        <v>32</v>
      </c>
      <c r="M12" s="5" t="s">
        <v>33</v>
      </c>
      <c r="N12" s="5" t="s">
        <v>34</v>
      </c>
      <c r="O12" s="5" t="s">
        <v>35</v>
      </c>
      <c r="P12" s="5">
        <v>0</v>
      </c>
      <c r="Q12" s="5">
        <v>0</v>
      </c>
      <c r="R12" s="5">
        <v>0</v>
      </c>
      <c r="S12" s="5">
        <v>0</v>
      </c>
      <c r="T12" s="5">
        <f t="shared" si="0"/>
        <v>0</v>
      </c>
      <c r="U12" s="5">
        <v>0</v>
      </c>
      <c r="V12" s="5">
        <v>55000</v>
      </c>
      <c r="W12" s="5">
        <v>0</v>
      </c>
      <c r="X12" s="5">
        <f t="shared" si="1"/>
        <v>55000</v>
      </c>
      <c r="Y12" s="5">
        <v>0</v>
      </c>
      <c r="Z12" s="5">
        <v>0</v>
      </c>
      <c r="AA12" s="5">
        <v>0</v>
      </c>
      <c r="AB12" s="5">
        <f t="shared" si="2"/>
        <v>0</v>
      </c>
      <c r="AC12" s="5">
        <v>0</v>
      </c>
      <c r="AD12" s="5">
        <v>0</v>
      </c>
      <c r="AE12" s="5">
        <v>0</v>
      </c>
      <c r="AF12" s="5">
        <f t="shared" si="3"/>
        <v>0</v>
      </c>
      <c r="AG12" s="5">
        <v>55000</v>
      </c>
      <c r="AH12" s="5">
        <f t="shared" si="4"/>
        <v>55000</v>
      </c>
      <c r="AI12" s="5">
        <v>0</v>
      </c>
      <c r="AJ12" s="5">
        <v>0</v>
      </c>
      <c r="AK12" s="5">
        <v>0</v>
      </c>
      <c r="AL12" s="5" t="s">
        <v>36</v>
      </c>
      <c r="AM12" s="5" t="s">
        <v>37</v>
      </c>
    </row>
    <row r="13" spans="1:39" s="9" customFormat="1" ht="166.5" outlineLevel="2">
      <c r="A13"/>
      <c r="B13" s="5" t="s">
        <v>47</v>
      </c>
      <c r="C13" s="5" t="s">
        <v>48</v>
      </c>
      <c r="D13" s="5" t="s">
        <v>254</v>
      </c>
      <c r="E13" s="11" t="s">
        <v>263</v>
      </c>
      <c r="F13" s="6" t="s">
        <v>283</v>
      </c>
      <c r="G13" s="6" t="s">
        <v>50</v>
      </c>
      <c r="H13" s="7">
        <v>75000</v>
      </c>
      <c r="I13" s="7">
        <v>75000</v>
      </c>
      <c r="J13" s="5">
        <v>137501</v>
      </c>
      <c r="K13" s="5">
        <v>5</v>
      </c>
      <c r="L13" s="5" t="s">
        <v>32</v>
      </c>
      <c r="M13" s="5" t="s">
        <v>33</v>
      </c>
      <c r="N13" s="5" t="s">
        <v>34</v>
      </c>
      <c r="O13" s="5" t="s">
        <v>35</v>
      </c>
      <c r="P13" s="5">
        <v>0</v>
      </c>
      <c r="Q13" s="5">
        <v>0</v>
      </c>
      <c r="R13" s="5">
        <v>0</v>
      </c>
      <c r="S13" s="5">
        <v>0</v>
      </c>
      <c r="T13" s="5">
        <f t="shared" si="0"/>
        <v>0</v>
      </c>
      <c r="U13" s="5">
        <v>0</v>
      </c>
      <c r="V13" s="5">
        <v>75000</v>
      </c>
      <c r="W13" s="5">
        <v>0</v>
      </c>
      <c r="X13" s="5">
        <f t="shared" si="1"/>
        <v>75000</v>
      </c>
      <c r="Y13" s="5">
        <v>0</v>
      </c>
      <c r="Z13" s="5">
        <v>0</v>
      </c>
      <c r="AA13" s="5">
        <v>0</v>
      </c>
      <c r="AB13" s="5">
        <f t="shared" si="2"/>
        <v>0</v>
      </c>
      <c r="AC13" s="5">
        <v>0</v>
      </c>
      <c r="AD13" s="5">
        <v>0</v>
      </c>
      <c r="AE13" s="5">
        <v>0</v>
      </c>
      <c r="AF13" s="5">
        <f t="shared" si="3"/>
        <v>0</v>
      </c>
      <c r="AG13" s="5">
        <v>75000</v>
      </c>
      <c r="AH13" s="5">
        <f t="shared" si="4"/>
        <v>75000</v>
      </c>
      <c r="AI13" s="5">
        <v>0</v>
      </c>
      <c r="AJ13" s="5">
        <v>0</v>
      </c>
      <c r="AK13" s="5">
        <v>0</v>
      </c>
      <c r="AL13" s="5" t="s">
        <v>36</v>
      </c>
      <c r="AM13" s="5" t="s">
        <v>37</v>
      </c>
    </row>
    <row r="14" spans="1:39" s="9" customFormat="1" ht="77.25" outlineLevel="1">
      <c r="A14"/>
      <c r="B14" s="5" t="s">
        <v>348</v>
      </c>
      <c r="C14" s="19" t="s">
        <v>308</v>
      </c>
      <c r="D14" s="5"/>
      <c r="E14" s="11"/>
      <c r="F14" s="6" t="s">
        <v>283</v>
      </c>
      <c r="G14" s="6"/>
      <c r="H14" s="7">
        <f>SUBTOTAL(9,H12:H13)</f>
        <v>130000</v>
      </c>
      <c r="I14" s="7">
        <f>SUBTOTAL(9,I12:I13)</f>
        <v>130000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>SUBTOTAL(9,T12:T13)</f>
        <v>0</v>
      </c>
      <c r="U14" s="5"/>
      <c r="V14" s="5"/>
      <c r="W14" s="5"/>
      <c r="X14" s="5">
        <f>SUBTOTAL(9,X12:X13)</f>
        <v>130000</v>
      </c>
      <c r="Y14" s="5"/>
      <c r="Z14" s="5"/>
      <c r="AA14" s="5"/>
      <c r="AB14" s="5">
        <f>SUBTOTAL(9,AB12:AB13)</f>
        <v>0</v>
      </c>
      <c r="AC14" s="5"/>
      <c r="AD14" s="5"/>
      <c r="AE14" s="5"/>
      <c r="AF14" s="5">
        <f>SUBTOTAL(9,AF12:AF13)</f>
        <v>0</v>
      </c>
      <c r="AG14" s="5"/>
      <c r="AH14" s="5">
        <f>SUBTOTAL(9,AH12:AH13)</f>
        <v>130000</v>
      </c>
      <c r="AI14" s="5"/>
      <c r="AJ14" s="5"/>
      <c r="AK14" s="5"/>
      <c r="AL14" s="5"/>
      <c r="AM14" s="5">
        <f>SUBTOTAL(9,AM12:AM13)</f>
        <v>0</v>
      </c>
    </row>
    <row r="15" spans="1:39" s="9" customFormat="1" ht="319.5" outlineLevel="2">
      <c r="A15"/>
      <c r="B15" s="5" t="s">
        <v>51</v>
      </c>
      <c r="C15" s="5" t="s">
        <v>52</v>
      </c>
      <c r="D15" s="5" t="s">
        <v>254</v>
      </c>
      <c r="E15" s="11" t="s">
        <v>263</v>
      </c>
      <c r="F15" s="6" t="s">
        <v>294</v>
      </c>
      <c r="G15" s="6" t="s">
        <v>53</v>
      </c>
      <c r="H15" s="7">
        <v>95000</v>
      </c>
      <c r="I15" s="8">
        <v>95000</v>
      </c>
      <c r="J15" s="5">
        <v>145254</v>
      </c>
      <c r="K15" s="5">
        <v>12</v>
      </c>
      <c r="L15" s="5" t="s">
        <v>32</v>
      </c>
      <c r="M15" s="5" t="s">
        <v>33</v>
      </c>
      <c r="N15" s="5" t="s">
        <v>34</v>
      </c>
      <c r="O15" s="5" t="s">
        <v>35</v>
      </c>
      <c r="P15" s="5">
        <v>0</v>
      </c>
      <c r="Q15" s="5">
        <v>0</v>
      </c>
      <c r="R15" s="5">
        <v>0</v>
      </c>
      <c r="S15" s="5">
        <v>0</v>
      </c>
      <c r="T15" s="5">
        <f t="shared" si="0"/>
        <v>0</v>
      </c>
      <c r="U15" s="5">
        <v>95000</v>
      </c>
      <c r="V15" s="5">
        <v>0</v>
      </c>
      <c r="W15" s="5">
        <v>0</v>
      </c>
      <c r="X15" s="5">
        <f t="shared" si="1"/>
        <v>95000</v>
      </c>
      <c r="Y15" s="5">
        <v>0</v>
      </c>
      <c r="Z15" s="5">
        <v>0</v>
      </c>
      <c r="AA15" s="5">
        <v>0</v>
      </c>
      <c r="AB15" s="5">
        <f t="shared" si="2"/>
        <v>0</v>
      </c>
      <c r="AC15" s="5">
        <v>0</v>
      </c>
      <c r="AD15" s="5">
        <v>0</v>
      </c>
      <c r="AE15" s="5">
        <v>0</v>
      </c>
      <c r="AF15" s="5">
        <f t="shared" si="3"/>
        <v>0</v>
      </c>
      <c r="AG15" s="5">
        <v>95000</v>
      </c>
      <c r="AH15" s="5">
        <f t="shared" si="4"/>
        <v>95000</v>
      </c>
      <c r="AI15" s="5">
        <v>0</v>
      </c>
      <c r="AJ15" s="5">
        <v>0</v>
      </c>
      <c r="AK15" s="5">
        <v>0</v>
      </c>
      <c r="AL15" s="5" t="s">
        <v>36</v>
      </c>
      <c r="AM15" s="5" t="s">
        <v>37</v>
      </c>
    </row>
    <row r="16" spans="1:39" s="9" customFormat="1" ht="77.25" outlineLevel="1">
      <c r="A16"/>
      <c r="B16" s="5" t="s">
        <v>349</v>
      </c>
      <c r="C16" s="19" t="s">
        <v>309</v>
      </c>
      <c r="D16" s="5"/>
      <c r="E16" s="11"/>
      <c r="F16" s="6" t="s">
        <v>294</v>
      </c>
      <c r="G16" s="6"/>
      <c r="H16" s="7">
        <f>SUBTOTAL(9,H15:H15)</f>
        <v>95000</v>
      </c>
      <c r="I16" s="8">
        <f>SUBTOTAL(9,I15:I15)</f>
        <v>95000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SUBTOTAL(9,T15:T15)</f>
        <v>0</v>
      </c>
      <c r="U16" s="5"/>
      <c r="V16" s="5"/>
      <c r="W16" s="5"/>
      <c r="X16" s="5">
        <f>SUBTOTAL(9,X15:X15)</f>
        <v>95000</v>
      </c>
      <c r="Y16" s="5"/>
      <c r="Z16" s="5"/>
      <c r="AA16" s="5"/>
      <c r="AB16" s="5">
        <f>SUBTOTAL(9,AB15:AB15)</f>
        <v>0</v>
      </c>
      <c r="AC16" s="5"/>
      <c r="AD16" s="5"/>
      <c r="AE16" s="5"/>
      <c r="AF16" s="5">
        <f>SUBTOTAL(9,AF15:AF15)</f>
        <v>0</v>
      </c>
      <c r="AG16" s="5"/>
      <c r="AH16" s="5">
        <f>SUBTOTAL(9,AH15:AH15)</f>
        <v>95000</v>
      </c>
      <c r="AI16" s="5"/>
      <c r="AJ16" s="5"/>
      <c r="AK16" s="5"/>
      <c r="AL16" s="5"/>
      <c r="AM16" s="5">
        <f>SUBTOTAL(9,AM15:AM15)</f>
        <v>0</v>
      </c>
    </row>
    <row r="17" spans="1:39" s="9" customFormat="1" ht="281.25" outlineLevel="2">
      <c r="A17"/>
      <c r="B17" s="5" t="s">
        <v>54</v>
      </c>
      <c r="C17" s="5" t="s">
        <v>55</v>
      </c>
      <c r="D17" s="5" t="s">
        <v>254</v>
      </c>
      <c r="E17" s="11" t="s">
        <v>263</v>
      </c>
      <c r="F17" s="6" t="s">
        <v>291</v>
      </c>
      <c r="G17" s="6" t="s">
        <v>56</v>
      </c>
      <c r="H17" s="7">
        <v>70963</v>
      </c>
      <c r="I17" s="7">
        <v>70963</v>
      </c>
      <c r="J17" s="5">
        <v>137610</v>
      </c>
      <c r="K17" s="5">
        <v>8</v>
      </c>
      <c r="L17" s="5" t="s">
        <v>32</v>
      </c>
      <c r="M17" s="5" t="s">
        <v>33</v>
      </c>
      <c r="N17" s="5" t="s">
        <v>57</v>
      </c>
      <c r="O17" s="5" t="s">
        <v>58</v>
      </c>
      <c r="P17" s="5">
        <v>0</v>
      </c>
      <c r="Q17" s="5">
        <v>0</v>
      </c>
      <c r="R17" s="5">
        <v>0</v>
      </c>
      <c r="S17" s="5">
        <v>0</v>
      </c>
      <c r="T17" s="5">
        <f t="shared" si="0"/>
        <v>0</v>
      </c>
      <c r="U17" s="5">
        <v>70963</v>
      </c>
      <c r="V17" s="5">
        <v>0</v>
      </c>
      <c r="W17" s="5">
        <v>0</v>
      </c>
      <c r="X17" s="5">
        <f t="shared" si="1"/>
        <v>70963</v>
      </c>
      <c r="Y17" s="5">
        <v>0</v>
      </c>
      <c r="Z17" s="5">
        <v>0</v>
      </c>
      <c r="AA17" s="5">
        <v>0</v>
      </c>
      <c r="AB17" s="5">
        <f t="shared" si="2"/>
        <v>0</v>
      </c>
      <c r="AC17" s="5">
        <v>0</v>
      </c>
      <c r="AD17" s="5">
        <v>0</v>
      </c>
      <c r="AE17" s="5">
        <v>0</v>
      </c>
      <c r="AF17" s="5">
        <f t="shared" si="3"/>
        <v>0</v>
      </c>
      <c r="AG17" s="5">
        <v>70963</v>
      </c>
      <c r="AH17" s="5">
        <f t="shared" si="4"/>
        <v>70963</v>
      </c>
      <c r="AI17" s="5">
        <v>0</v>
      </c>
      <c r="AJ17" s="5">
        <v>0</v>
      </c>
      <c r="AK17" s="5">
        <v>0</v>
      </c>
      <c r="AL17" s="5" t="s">
        <v>36</v>
      </c>
      <c r="AM17" s="5" t="s">
        <v>37</v>
      </c>
    </row>
    <row r="18" spans="1:39" s="9" customFormat="1" ht="77.25" outlineLevel="2">
      <c r="A18"/>
      <c r="B18" s="5" t="s">
        <v>54</v>
      </c>
      <c r="C18" s="5" t="s">
        <v>55</v>
      </c>
      <c r="D18" s="5" t="s">
        <v>254</v>
      </c>
      <c r="E18" s="11" t="s">
        <v>263</v>
      </c>
      <c r="F18" s="6" t="s">
        <v>291</v>
      </c>
      <c r="G18" s="6" t="s">
        <v>59</v>
      </c>
      <c r="H18" s="7">
        <v>33900</v>
      </c>
      <c r="I18" s="7">
        <v>33900</v>
      </c>
      <c r="J18" s="5">
        <v>137614</v>
      </c>
      <c r="K18" s="5">
        <v>8</v>
      </c>
      <c r="L18" s="5" t="s">
        <v>32</v>
      </c>
      <c r="M18" s="5" t="s">
        <v>33</v>
      </c>
      <c r="N18" s="5" t="s">
        <v>34</v>
      </c>
      <c r="O18" s="5" t="s">
        <v>35</v>
      </c>
      <c r="P18" s="5">
        <v>0</v>
      </c>
      <c r="Q18" s="5">
        <v>0</v>
      </c>
      <c r="R18" s="5">
        <v>0</v>
      </c>
      <c r="S18" s="5">
        <v>0</v>
      </c>
      <c r="T18" s="5">
        <f t="shared" si="0"/>
        <v>0</v>
      </c>
      <c r="U18" s="5">
        <v>0</v>
      </c>
      <c r="V18" s="5">
        <v>0</v>
      </c>
      <c r="W18" s="5">
        <v>0</v>
      </c>
      <c r="X18" s="5">
        <f t="shared" si="1"/>
        <v>0</v>
      </c>
      <c r="Y18" s="5">
        <v>0</v>
      </c>
      <c r="Z18" s="5">
        <v>33900</v>
      </c>
      <c r="AA18" s="5">
        <v>0</v>
      </c>
      <c r="AB18" s="5">
        <f t="shared" si="2"/>
        <v>33900</v>
      </c>
      <c r="AC18" s="5">
        <v>0</v>
      </c>
      <c r="AD18" s="5">
        <v>0</v>
      </c>
      <c r="AE18" s="5">
        <v>0</v>
      </c>
      <c r="AF18" s="5">
        <f t="shared" si="3"/>
        <v>0</v>
      </c>
      <c r="AG18" s="5">
        <v>33900</v>
      </c>
      <c r="AH18" s="5">
        <f t="shared" si="4"/>
        <v>33900</v>
      </c>
      <c r="AI18" s="5">
        <v>0</v>
      </c>
      <c r="AJ18" s="5">
        <v>0</v>
      </c>
      <c r="AK18" s="5">
        <v>0</v>
      </c>
      <c r="AL18" s="5" t="s">
        <v>36</v>
      </c>
      <c r="AM18" s="5" t="s">
        <v>37</v>
      </c>
    </row>
    <row r="19" spans="1:39" s="9" customFormat="1" ht="281.25" outlineLevel="2">
      <c r="A19"/>
      <c r="B19" s="5" t="s">
        <v>54</v>
      </c>
      <c r="C19" s="5" t="s">
        <v>55</v>
      </c>
      <c r="D19" s="5" t="s">
        <v>254</v>
      </c>
      <c r="E19" s="11" t="s">
        <v>263</v>
      </c>
      <c r="F19" s="6" t="s">
        <v>291</v>
      </c>
      <c r="G19" s="6" t="s">
        <v>60</v>
      </c>
      <c r="H19" s="7">
        <v>39960</v>
      </c>
      <c r="I19" s="7">
        <v>39960</v>
      </c>
      <c r="J19" s="5">
        <v>137624</v>
      </c>
      <c r="K19" s="5">
        <v>8</v>
      </c>
      <c r="L19" s="5" t="s">
        <v>32</v>
      </c>
      <c r="M19" s="5" t="s">
        <v>33</v>
      </c>
      <c r="N19" s="5" t="s">
        <v>34</v>
      </c>
      <c r="O19" s="5" t="s">
        <v>35</v>
      </c>
      <c r="P19" s="5">
        <v>0</v>
      </c>
      <c r="Q19" s="5">
        <v>0</v>
      </c>
      <c r="R19" s="5">
        <v>0</v>
      </c>
      <c r="S19" s="5">
        <v>0</v>
      </c>
      <c r="T19" s="5">
        <f t="shared" si="0"/>
        <v>0</v>
      </c>
      <c r="U19" s="5">
        <v>0</v>
      </c>
      <c r="V19" s="5">
        <v>0</v>
      </c>
      <c r="W19" s="5">
        <v>39960</v>
      </c>
      <c r="X19" s="5">
        <f t="shared" si="1"/>
        <v>39960</v>
      </c>
      <c r="Y19" s="5">
        <v>0</v>
      </c>
      <c r="Z19" s="5">
        <v>0</v>
      </c>
      <c r="AA19" s="5">
        <v>0</v>
      </c>
      <c r="AB19" s="5">
        <f t="shared" si="2"/>
        <v>0</v>
      </c>
      <c r="AC19" s="5">
        <v>0</v>
      </c>
      <c r="AD19" s="5">
        <v>0</v>
      </c>
      <c r="AE19" s="5">
        <v>0</v>
      </c>
      <c r="AF19" s="5">
        <f t="shared" si="3"/>
        <v>0</v>
      </c>
      <c r="AG19" s="5">
        <v>39960</v>
      </c>
      <c r="AH19" s="5">
        <f t="shared" si="4"/>
        <v>39960</v>
      </c>
      <c r="AI19" s="5">
        <v>0</v>
      </c>
      <c r="AJ19" s="5">
        <v>0</v>
      </c>
      <c r="AK19" s="5">
        <v>0</v>
      </c>
      <c r="AL19" s="5" t="s">
        <v>36</v>
      </c>
      <c r="AM19" s="5" t="s">
        <v>37</v>
      </c>
    </row>
    <row r="20" spans="1:39" s="9" customFormat="1" ht="192" outlineLevel="2">
      <c r="A20"/>
      <c r="B20" s="5" t="s">
        <v>54</v>
      </c>
      <c r="C20" s="5" t="s">
        <v>55</v>
      </c>
      <c r="D20" s="5" t="s">
        <v>254</v>
      </c>
      <c r="E20" s="11" t="s">
        <v>263</v>
      </c>
      <c r="F20" s="6" t="s">
        <v>291</v>
      </c>
      <c r="G20" s="6" t="s">
        <v>61</v>
      </c>
      <c r="H20" s="7">
        <v>24964</v>
      </c>
      <c r="I20" s="7">
        <v>24964</v>
      </c>
      <c r="J20" s="5">
        <v>137627</v>
      </c>
      <c r="K20" s="5">
        <v>8</v>
      </c>
      <c r="L20" s="5" t="s">
        <v>32</v>
      </c>
      <c r="M20" s="5" t="s">
        <v>33</v>
      </c>
      <c r="N20" s="5" t="s">
        <v>57</v>
      </c>
      <c r="O20" s="5" t="s">
        <v>62</v>
      </c>
      <c r="P20" s="5">
        <v>0</v>
      </c>
      <c r="Q20" s="5">
        <v>0</v>
      </c>
      <c r="R20" s="5">
        <v>0</v>
      </c>
      <c r="S20" s="5">
        <v>0</v>
      </c>
      <c r="T20" s="5">
        <f t="shared" si="0"/>
        <v>0</v>
      </c>
      <c r="U20" s="5">
        <v>24964</v>
      </c>
      <c r="V20" s="5">
        <v>0</v>
      </c>
      <c r="W20" s="5">
        <v>0</v>
      </c>
      <c r="X20" s="5">
        <f t="shared" si="1"/>
        <v>24964</v>
      </c>
      <c r="Y20" s="5">
        <v>0</v>
      </c>
      <c r="Z20" s="5">
        <v>0</v>
      </c>
      <c r="AA20" s="5">
        <v>0</v>
      </c>
      <c r="AB20" s="5">
        <f t="shared" si="2"/>
        <v>0</v>
      </c>
      <c r="AC20" s="5">
        <v>0</v>
      </c>
      <c r="AD20" s="5">
        <v>0</v>
      </c>
      <c r="AE20" s="5">
        <v>0</v>
      </c>
      <c r="AF20" s="5">
        <f t="shared" si="3"/>
        <v>0</v>
      </c>
      <c r="AG20" s="5">
        <v>24964</v>
      </c>
      <c r="AH20" s="5">
        <f t="shared" si="4"/>
        <v>24964</v>
      </c>
      <c r="AI20" s="5">
        <v>0</v>
      </c>
      <c r="AJ20" s="5">
        <v>0</v>
      </c>
      <c r="AK20" s="5">
        <v>0</v>
      </c>
      <c r="AL20" s="5" t="s">
        <v>36</v>
      </c>
      <c r="AM20" s="5" t="s">
        <v>37</v>
      </c>
    </row>
    <row r="21" spans="1:39" s="9" customFormat="1" ht="77.25" outlineLevel="1">
      <c r="A21"/>
      <c r="B21" s="5" t="s">
        <v>352</v>
      </c>
      <c r="C21" s="19" t="s">
        <v>310</v>
      </c>
      <c r="D21" s="5"/>
      <c r="E21" s="11"/>
      <c r="F21" s="6" t="s">
        <v>291</v>
      </c>
      <c r="G21" s="6"/>
      <c r="H21" s="7">
        <f>SUBTOTAL(9,H17:H20)</f>
        <v>169787</v>
      </c>
      <c r="I21" s="7">
        <f>SUBTOTAL(9,I17:I20)</f>
        <v>169787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>SUBTOTAL(9,T17:T20)</f>
        <v>0</v>
      </c>
      <c r="U21" s="5"/>
      <c r="V21" s="5"/>
      <c r="W21" s="5"/>
      <c r="X21" s="5">
        <f>SUBTOTAL(9,X17:X20)</f>
        <v>135887</v>
      </c>
      <c r="Y21" s="5"/>
      <c r="Z21" s="5"/>
      <c r="AA21" s="5"/>
      <c r="AB21" s="5">
        <f>SUBTOTAL(9,AB17:AB20)</f>
        <v>33900</v>
      </c>
      <c r="AC21" s="5"/>
      <c r="AD21" s="5"/>
      <c r="AE21" s="5"/>
      <c r="AF21" s="5">
        <f>SUBTOTAL(9,AF17:AF20)</f>
        <v>0</v>
      </c>
      <c r="AG21" s="5"/>
      <c r="AH21" s="5">
        <f>SUBTOTAL(9,AH17:AH20)</f>
        <v>169787</v>
      </c>
      <c r="AI21" s="5"/>
      <c r="AJ21" s="5"/>
      <c r="AK21" s="5"/>
      <c r="AL21" s="5"/>
      <c r="AM21" s="5">
        <f>SUBTOTAL(9,AM17:AM20)</f>
        <v>0</v>
      </c>
    </row>
    <row r="22" spans="1:39" s="9" customFormat="1" ht="128.25" outlineLevel="2">
      <c r="A22"/>
      <c r="B22" s="5" t="s">
        <v>63</v>
      </c>
      <c r="C22" s="5" t="s">
        <v>64</v>
      </c>
      <c r="D22" s="5" t="s">
        <v>254</v>
      </c>
      <c r="E22" s="11" t="s">
        <v>263</v>
      </c>
      <c r="F22" s="6" t="s">
        <v>285</v>
      </c>
      <c r="G22" s="6" t="s">
        <v>65</v>
      </c>
      <c r="H22" s="7">
        <v>28000</v>
      </c>
      <c r="I22" s="8">
        <v>28000</v>
      </c>
      <c r="J22" s="5">
        <v>126944</v>
      </c>
      <c r="K22" s="5">
        <v>6</v>
      </c>
      <c r="L22" s="5" t="s">
        <v>32</v>
      </c>
      <c r="M22" s="5" t="s">
        <v>33</v>
      </c>
      <c r="N22" s="5" t="s">
        <v>34</v>
      </c>
      <c r="O22" s="5" t="s">
        <v>35</v>
      </c>
      <c r="P22" s="5">
        <v>0</v>
      </c>
      <c r="Q22" s="5">
        <v>0</v>
      </c>
      <c r="R22" s="5">
        <v>0</v>
      </c>
      <c r="S22" s="5">
        <v>0</v>
      </c>
      <c r="T22" s="5">
        <f t="shared" si="0"/>
        <v>0</v>
      </c>
      <c r="U22" s="5">
        <v>7000</v>
      </c>
      <c r="V22" s="5">
        <v>7000</v>
      </c>
      <c r="W22" s="5">
        <v>7000</v>
      </c>
      <c r="X22" s="5">
        <f t="shared" si="1"/>
        <v>21000</v>
      </c>
      <c r="Y22" s="5">
        <v>7000</v>
      </c>
      <c r="Z22" s="5">
        <v>0</v>
      </c>
      <c r="AA22" s="5">
        <v>0</v>
      </c>
      <c r="AB22" s="5">
        <f t="shared" si="2"/>
        <v>7000</v>
      </c>
      <c r="AC22" s="5">
        <v>0</v>
      </c>
      <c r="AD22" s="5">
        <v>0</v>
      </c>
      <c r="AE22" s="5">
        <v>0</v>
      </c>
      <c r="AF22" s="5">
        <f t="shared" si="3"/>
        <v>0</v>
      </c>
      <c r="AG22" s="5">
        <v>28000</v>
      </c>
      <c r="AH22" s="5">
        <f t="shared" si="4"/>
        <v>28000</v>
      </c>
      <c r="AI22" s="5">
        <v>0</v>
      </c>
      <c r="AJ22" s="5">
        <v>0</v>
      </c>
      <c r="AK22" s="5">
        <v>0</v>
      </c>
      <c r="AL22" s="5"/>
      <c r="AM22" s="5" t="s">
        <v>37</v>
      </c>
    </row>
    <row r="23" spans="1:39" s="9" customFormat="1" ht="64.5" outlineLevel="1">
      <c r="A23"/>
      <c r="B23" s="5" t="s">
        <v>350</v>
      </c>
      <c r="C23" s="19" t="s">
        <v>311</v>
      </c>
      <c r="D23" s="5"/>
      <c r="E23" s="11"/>
      <c r="F23" s="6" t="s">
        <v>285</v>
      </c>
      <c r="G23" s="6"/>
      <c r="H23" s="7">
        <f>SUBTOTAL(9,H22:H22)</f>
        <v>28000</v>
      </c>
      <c r="I23" s="8">
        <f>SUBTOTAL(9,I22:I22)</f>
        <v>28000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>SUBTOTAL(9,T22:T22)</f>
        <v>0</v>
      </c>
      <c r="U23" s="5"/>
      <c r="V23" s="5"/>
      <c r="W23" s="5"/>
      <c r="X23" s="5">
        <f>SUBTOTAL(9,X22:X22)</f>
        <v>21000</v>
      </c>
      <c r="Y23" s="5"/>
      <c r="Z23" s="5"/>
      <c r="AA23" s="5"/>
      <c r="AB23" s="5">
        <f>SUBTOTAL(9,AB22:AB22)</f>
        <v>7000</v>
      </c>
      <c r="AC23" s="5"/>
      <c r="AD23" s="5"/>
      <c r="AE23" s="5"/>
      <c r="AF23" s="5">
        <f>SUBTOTAL(9,AF22:AF22)</f>
        <v>0</v>
      </c>
      <c r="AG23" s="5"/>
      <c r="AH23" s="5">
        <f>SUBTOTAL(9,AH22:AH22)</f>
        <v>28000</v>
      </c>
      <c r="AI23" s="5"/>
      <c r="AJ23" s="5"/>
      <c r="AK23" s="5"/>
      <c r="AL23" s="5"/>
      <c r="AM23" s="5">
        <f>SUBTOTAL(9,AM22:AM22)</f>
        <v>0</v>
      </c>
    </row>
    <row r="24" spans="1:39" s="17" customFormat="1" ht="64.5" outlineLevel="2">
      <c r="A24"/>
      <c r="B24" s="12"/>
      <c r="C24" s="12" t="s">
        <v>67</v>
      </c>
      <c r="D24" s="12" t="s">
        <v>254</v>
      </c>
      <c r="E24" s="13" t="s">
        <v>263</v>
      </c>
      <c r="F24" s="14" t="s">
        <v>277</v>
      </c>
      <c r="G24" s="14"/>
      <c r="H24" s="15"/>
      <c r="I24" s="16">
        <v>533447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">
        <f t="shared" si="0"/>
        <v>0</v>
      </c>
      <c r="U24" s="12"/>
      <c r="V24" s="12"/>
      <c r="W24" s="12"/>
      <c r="X24" s="5">
        <f t="shared" si="1"/>
        <v>0</v>
      </c>
      <c r="Y24" s="12"/>
      <c r="Z24" s="12"/>
      <c r="AA24" s="12"/>
      <c r="AB24" s="5">
        <f t="shared" si="2"/>
        <v>0</v>
      </c>
      <c r="AC24" s="12"/>
      <c r="AD24" s="12"/>
      <c r="AE24" s="12"/>
      <c r="AF24" s="5">
        <f t="shared" si="3"/>
        <v>0</v>
      </c>
      <c r="AG24" s="12"/>
      <c r="AH24" s="5">
        <f t="shared" si="4"/>
        <v>0</v>
      </c>
      <c r="AI24" s="12"/>
      <c r="AJ24" s="12"/>
      <c r="AK24" s="12"/>
      <c r="AL24" s="12"/>
      <c r="AM24" s="12"/>
    </row>
    <row r="25" spans="2:39" ht="192" outlineLevel="2">
      <c r="B25" s="2" t="s">
        <v>66</v>
      </c>
      <c r="C25" s="2" t="s">
        <v>67</v>
      </c>
      <c r="D25" s="2" t="s">
        <v>254</v>
      </c>
      <c r="E25" s="2"/>
      <c r="F25" s="1" t="s">
        <v>277</v>
      </c>
      <c r="G25" s="1" t="s">
        <v>68</v>
      </c>
      <c r="H25" s="3">
        <v>318573</v>
      </c>
      <c r="I25" s="4"/>
      <c r="J25" s="2">
        <v>134399</v>
      </c>
      <c r="K25" s="2">
        <v>3</v>
      </c>
      <c r="L25" s="2" t="s">
        <v>32</v>
      </c>
      <c r="M25" s="2" t="s">
        <v>33</v>
      </c>
      <c r="N25" s="2" t="s">
        <v>34</v>
      </c>
      <c r="O25" s="2" t="s">
        <v>35</v>
      </c>
      <c r="P25" s="2">
        <v>0</v>
      </c>
      <c r="Q25" s="2">
        <v>0</v>
      </c>
      <c r="R25" s="2">
        <v>0</v>
      </c>
      <c r="S25" s="2">
        <v>0</v>
      </c>
      <c r="T25" s="5">
        <f t="shared" si="0"/>
        <v>0</v>
      </c>
      <c r="U25" s="2">
        <v>69856</v>
      </c>
      <c r="V25" s="2">
        <v>69857</v>
      </c>
      <c r="W25" s="2">
        <v>69857</v>
      </c>
      <c r="X25" s="5">
        <f t="shared" si="1"/>
        <v>209570</v>
      </c>
      <c r="Y25" s="2">
        <v>109003</v>
      </c>
      <c r="Z25" s="2">
        <v>0</v>
      </c>
      <c r="AA25" s="2">
        <v>0</v>
      </c>
      <c r="AB25" s="5">
        <f t="shared" si="2"/>
        <v>109003</v>
      </c>
      <c r="AC25" s="2">
        <v>0</v>
      </c>
      <c r="AD25" s="2">
        <v>0</v>
      </c>
      <c r="AE25" s="2">
        <v>0</v>
      </c>
      <c r="AF25" s="5">
        <f t="shared" si="3"/>
        <v>0</v>
      </c>
      <c r="AG25" s="2">
        <v>318573</v>
      </c>
      <c r="AH25" s="5">
        <f t="shared" si="4"/>
        <v>318573</v>
      </c>
      <c r="AI25" s="2">
        <v>0</v>
      </c>
      <c r="AJ25" s="2">
        <v>0</v>
      </c>
      <c r="AK25" s="2">
        <v>0</v>
      </c>
      <c r="AL25" s="2" t="s">
        <v>36</v>
      </c>
      <c r="AM25" s="2" t="s">
        <v>37</v>
      </c>
    </row>
    <row r="26" spans="2:39" ht="217.5" outlineLevel="2">
      <c r="B26" s="2" t="s">
        <v>66</v>
      </c>
      <c r="C26" s="2" t="s">
        <v>67</v>
      </c>
      <c r="D26" s="2" t="s">
        <v>254</v>
      </c>
      <c r="E26" s="2"/>
      <c r="F26" s="1" t="s">
        <v>277</v>
      </c>
      <c r="G26" s="1" t="s">
        <v>69</v>
      </c>
      <c r="H26" s="3">
        <v>284487</v>
      </c>
      <c r="I26" s="4"/>
      <c r="J26" s="2">
        <v>134401</v>
      </c>
      <c r="K26" s="2">
        <v>3</v>
      </c>
      <c r="L26" s="2" t="s">
        <v>32</v>
      </c>
      <c r="M26" s="2" t="s">
        <v>33</v>
      </c>
      <c r="N26" s="2" t="s">
        <v>34</v>
      </c>
      <c r="O26" s="2" t="s">
        <v>35</v>
      </c>
      <c r="P26" s="2">
        <v>0</v>
      </c>
      <c r="Q26" s="2">
        <v>0</v>
      </c>
      <c r="R26" s="2">
        <v>0</v>
      </c>
      <c r="S26" s="2">
        <v>0</v>
      </c>
      <c r="T26" s="5">
        <f t="shared" si="0"/>
        <v>0</v>
      </c>
      <c r="U26" s="2">
        <v>45629</v>
      </c>
      <c r="V26" s="2">
        <v>55979</v>
      </c>
      <c r="W26" s="2">
        <v>50804</v>
      </c>
      <c r="X26" s="5">
        <f t="shared" si="1"/>
        <v>152412</v>
      </c>
      <c r="Y26" s="2">
        <v>81271</v>
      </c>
      <c r="Z26" s="2">
        <v>50804</v>
      </c>
      <c r="AA26" s="2">
        <v>0</v>
      </c>
      <c r="AB26" s="5">
        <f t="shared" si="2"/>
        <v>132075</v>
      </c>
      <c r="AC26" s="2">
        <v>0</v>
      </c>
      <c r="AD26" s="2">
        <v>0</v>
      </c>
      <c r="AE26" s="2">
        <v>0</v>
      </c>
      <c r="AF26" s="5">
        <f t="shared" si="3"/>
        <v>0</v>
      </c>
      <c r="AG26" s="2">
        <v>284487</v>
      </c>
      <c r="AH26" s="5">
        <f t="shared" si="4"/>
        <v>284487</v>
      </c>
      <c r="AI26" s="2">
        <v>0</v>
      </c>
      <c r="AJ26" s="2">
        <v>0</v>
      </c>
      <c r="AK26" s="2">
        <v>0</v>
      </c>
      <c r="AL26" s="2" t="s">
        <v>36</v>
      </c>
      <c r="AM26" s="2" t="s">
        <v>37</v>
      </c>
    </row>
    <row r="27" spans="2:39" ht="64.5" outlineLevel="1">
      <c r="B27" s="2" t="s">
        <v>351</v>
      </c>
      <c r="C27" s="20" t="s">
        <v>312</v>
      </c>
      <c r="D27" s="2"/>
      <c r="E27" s="2"/>
      <c r="F27" s="1" t="s">
        <v>277</v>
      </c>
      <c r="G27" s="1"/>
      <c r="H27" s="3">
        <f>SUBTOTAL(9,H24:H26)</f>
        <v>603060</v>
      </c>
      <c r="I27" s="4">
        <f>SUBTOTAL(9,I24:I26)</f>
        <v>533447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5">
        <f>SUBTOTAL(9,T24:T26)</f>
        <v>0</v>
      </c>
      <c r="U27" s="2"/>
      <c r="V27" s="2"/>
      <c r="W27" s="2"/>
      <c r="X27" s="5">
        <f>SUBTOTAL(9,X24:X26)</f>
        <v>361982</v>
      </c>
      <c r="Y27" s="2"/>
      <c r="Z27" s="2"/>
      <c r="AA27" s="2"/>
      <c r="AB27" s="5">
        <f>SUBTOTAL(9,AB24:AB26)</f>
        <v>241078</v>
      </c>
      <c r="AC27" s="2"/>
      <c r="AD27" s="2"/>
      <c r="AE27" s="2"/>
      <c r="AF27" s="5">
        <f>SUBTOTAL(9,AF24:AF26)</f>
        <v>0</v>
      </c>
      <c r="AG27" s="2"/>
      <c r="AH27" s="5">
        <f>SUBTOTAL(9,AH24:AH26)</f>
        <v>603060</v>
      </c>
      <c r="AI27" s="2"/>
      <c r="AJ27" s="2"/>
      <c r="AK27" s="2"/>
      <c r="AL27" s="2"/>
      <c r="AM27" s="2">
        <f>SUBTOTAL(9,AM24:AM26)</f>
        <v>0</v>
      </c>
    </row>
    <row r="28" spans="1:39" s="9" customFormat="1" ht="204.75" outlineLevel="2">
      <c r="A28"/>
      <c r="B28" s="5" t="s">
        <v>47</v>
      </c>
      <c r="C28" s="5" t="s">
        <v>70</v>
      </c>
      <c r="D28" s="5" t="s">
        <v>254</v>
      </c>
      <c r="E28" s="11" t="s">
        <v>263</v>
      </c>
      <c r="F28" s="6" t="s">
        <v>282</v>
      </c>
      <c r="G28" s="6" t="s">
        <v>71</v>
      </c>
      <c r="H28" s="7">
        <v>50000</v>
      </c>
      <c r="I28" s="7">
        <v>50000</v>
      </c>
      <c r="J28" s="5">
        <v>126774</v>
      </c>
      <c r="K28" s="5">
        <v>5</v>
      </c>
      <c r="L28" s="5" t="s">
        <v>32</v>
      </c>
      <c r="M28" s="5" t="s">
        <v>33</v>
      </c>
      <c r="N28" s="5" t="s">
        <v>34</v>
      </c>
      <c r="O28" s="5" t="s">
        <v>35</v>
      </c>
      <c r="P28" s="5">
        <v>0</v>
      </c>
      <c r="Q28" s="5">
        <v>0</v>
      </c>
      <c r="R28" s="5">
        <v>0</v>
      </c>
      <c r="S28" s="5">
        <v>0</v>
      </c>
      <c r="T28" s="5">
        <f t="shared" si="0"/>
        <v>0</v>
      </c>
      <c r="U28" s="5">
        <v>0</v>
      </c>
      <c r="V28" s="5">
        <v>50000</v>
      </c>
      <c r="W28" s="5">
        <v>0</v>
      </c>
      <c r="X28" s="5">
        <f t="shared" si="1"/>
        <v>50000</v>
      </c>
      <c r="Y28" s="5">
        <v>0</v>
      </c>
      <c r="Z28" s="5">
        <v>0</v>
      </c>
      <c r="AA28" s="5">
        <v>0</v>
      </c>
      <c r="AB28" s="5">
        <f t="shared" si="2"/>
        <v>0</v>
      </c>
      <c r="AC28" s="5">
        <v>0</v>
      </c>
      <c r="AD28" s="5">
        <v>0</v>
      </c>
      <c r="AE28" s="5">
        <v>0</v>
      </c>
      <c r="AF28" s="5">
        <f t="shared" si="3"/>
        <v>0</v>
      </c>
      <c r="AG28" s="5">
        <v>50000</v>
      </c>
      <c r="AH28" s="5">
        <f t="shared" si="4"/>
        <v>50000</v>
      </c>
      <c r="AI28" s="5">
        <v>0</v>
      </c>
      <c r="AJ28" s="5">
        <v>0</v>
      </c>
      <c r="AK28" s="5">
        <v>0</v>
      </c>
      <c r="AL28" s="5" t="s">
        <v>36</v>
      </c>
      <c r="AM28" s="5" t="s">
        <v>37</v>
      </c>
    </row>
    <row r="29" spans="1:39" s="9" customFormat="1" ht="179.25" outlineLevel="2">
      <c r="A29"/>
      <c r="B29" s="5" t="s">
        <v>47</v>
      </c>
      <c r="C29" s="5" t="s">
        <v>70</v>
      </c>
      <c r="D29" s="5" t="s">
        <v>254</v>
      </c>
      <c r="E29" s="11" t="s">
        <v>263</v>
      </c>
      <c r="F29" s="6" t="s">
        <v>282</v>
      </c>
      <c r="G29" s="6" t="s">
        <v>72</v>
      </c>
      <c r="H29" s="7">
        <v>50000</v>
      </c>
      <c r="I29" s="7">
        <v>50000</v>
      </c>
      <c r="J29" s="5">
        <v>126777</v>
      </c>
      <c r="K29" s="5">
        <v>5</v>
      </c>
      <c r="L29" s="5" t="s">
        <v>32</v>
      </c>
      <c r="M29" s="5" t="s">
        <v>33</v>
      </c>
      <c r="N29" s="5" t="s">
        <v>34</v>
      </c>
      <c r="O29" s="5" t="s">
        <v>35</v>
      </c>
      <c r="P29" s="5">
        <v>0</v>
      </c>
      <c r="Q29" s="5">
        <v>0</v>
      </c>
      <c r="R29" s="5">
        <v>0</v>
      </c>
      <c r="S29" s="5">
        <v>0</v>
      </c>
      <c r="T29" s="5">
        <f t="shared" si="0"/>
        <v>0</v>
      </c>
      <c r="U29" s="5">
        <v>0</v>
      </c>
      <c r="V29" s="5">
        <v>50000</v>
      </c>
      <c r="W29" s="5">
        <v>0</v>
      </c>
      <c r="X29" s="5">
        <f t="shared" si="1"/>
        <v>50000</v>
      </c>
      <c r="Y29" s="5">
        <v>0</v>
      </c>
      <c r="Z29" s="5">
        <v>0</v>
      </c>
      <c r="AA29" s="5">
        <v>0</v>
      </c>
      <c r="AB29" s="5">
        <f t="shared" si="2"/>
        <v>0</v>
      </c>
      <c r="AC29" s="5">
        <v>0</v>
      </c>
      <c r="AD29" s="5">
        <v>0</v>
      </c>
      <c r="AE29" s="5">
        <v>0</v>
      </c>
      <c r="AF29" s="5">
        <f t="shared" si="3"/>
        <v>0</v>
      </c>
      <c r="AG29" s="5">
        <v>50000</v>
      </c>
      <c r="AH29" s="5">
        <f t="shared" si="4"/>
        <v>50000</v>
      </c>
      <c r="AI29" s="5">
        <v>0</v>
      </c>
      <c r="AJ29" s="5">
        <v>0</v>
      </c>
      <c r="AK29" s="5">
        <v>0</v>
      </c>
      <c r="AL29" s="5" t="s">
        <v>36</v>
      </c>
      <c r="AM29" s="5" t="s">
        <v>37</v>
      </c>
    </row>
    <row r="30" spans="1:39" s="9" customFormat="1" ht="204.75" outlineLevel="2">
      <c r="A30"/>
      <c r="B30" s="5" t="s">
        <v>47</v>
      </c>
      <c r="C30" s="5" t="s">
        <v>70</v>
      </c>
      <c r="D30" s="5" t="s">
        <v>254</v>
      </c>
      <c r="E30" s="11" t="s">
        <v>263</v>
      </c>
      <c r="F30" s="6" t="s">
        <v>282</v>
      </c>
      <c r="G30" s="6" t="s">
        <v>73</v>
      </c>
      <c r="H30" s="7">
        <v>50000</v>
      </c>
      <c r="I30" s="7">
        <v>50000</v>
      </c>
      <c r="J30" s="5">
        <v>126779</v>
      </c>
      <c r="K30" s="5">
        <v>5</v>
      </c>
      <c r="L30" s="5" t="s">
        <v>32</v>
      </c>
      <c r="M30" s="5" t="s">
        <v>33</v>
      </c>
      <c r="N30" s="5" t="s">
        <v>34</v>
      </c>
      <c r="O30" s="5" t="s">
        <v>35</v>
      </c>
      <c r="P30" s="5">
        <v>0</v>
      </c>
      <c r="Q30" s="5">
        <v>0</v>
      </c>
      <c r="R30" s="5">
        <v>0</v>
      </c>
      <c r="S30" s="5">
        <v>0</v>
      </c>
      <c r="T30" s="5">
        <f t="shared" si="0"/>
        <v>0</v>
      </c>
      <c r="U30" s="5">
        <v>0</v>
      </c>
      <c r="V30" s="5">
        <v>50000</v>
      </c>
      <c r="W30" s="5">
        <v>0</v>
      </c>
      <c r="X30" s="5">
        <f t="shared" si="1"/>
        <v>50000</v>
      </c>
      <c r="Y30" s="5">
        <v>0</v>
      </c>
      <c r="Z30" s="5">
        <v>0</v>
      </c>
      <c r="AA30" s="5">
        <v>0</v>
      </c>
      <c r="AB30" s="5">
        <f t="shared" si="2"/>
        <v>0</v>
      </c>
      <c r="AC30" s="5">
        <v>0</v>
      </c>
      <c r="AD30" s="5">
        <v>0</v>
      </c>
      <c r="AE30" s="5">
        <v>0</v>
      </c>
      <c r="AF30" s="5">
        <f t="shared" si="3"/>
        <v>0</v>
      </c>
      <c r="AG30" s="5">
        <v>50000</v>
      </c>
      <c r="AH30" s="5">
        <f t="shared" si="4"/>
        <v>50000</v>
      </c>
      <c r="AI30" s="5">
        <v>0</v>
      </c>
      <c r="AJ30" s="5">
        <v>0</v>
      </c>
      <c r="AK30" s="5">
        <v>0</v>
      </c>
      <c r="AL30" s="5" t="s">
        <v>36</v>
      </c>
      <c r="AM30" s="5" t="s">
        <v>37</v>
      </c>
    </row>
    <row r="31" spans="1:39" s="9" customFormat="1" ht="204.75" outlineLevel="2">
      <c r="A31"/>
      <c r="B31" s="5" t="s">
        <v>47</v>
      </c>
      <c r="C31" s="5" t="s">
        <v>70</v>
      </c>
      <c r="D31" s="5" t="s">
        <v>254</v>
      </c>
      <c r="E31" s="11" t="s">
        <v>263</v>
      </c>
      <c r="F31" s="6" t="s">
        <v>282</v>
      </c>
      <c r="G31" s="6" t="s">
        <v>74</v>
      </c>
      <c r="H31" s="7">
        <v>50000</v>
      </c>
      <c r="I31" s="7">
        <v>50000</v>
      </c>
      <c r="J31" s="5">
        <v>126781</v>
      </c>
      <c r="K31" s="5">
        <v>5</v>
      </c>
      <c r="L31" s="5" t="s">
        <v>32</v>
      </c>
      <c r="M31" s="5" t="s">
        <v>33</v>
      </c>
      <c r="N31" s="5" t="s">
        <v>34</v>
      </c>
      <c r="O31" s="5" t="s">
        <v>35</v>
      </c>
      <c r="P31" s="5">
        <v>0</v>
      </c>
      <c r="Q31" s="5">
        <v>0</v>
      </c>
      <c r="R31" s="5">
        <v>0</v>
      </c>
      <c r="S31" s="5">
        <v>0</v>
      </c>
      <c r="T31" s="5">
        <f t="shared" si="0"/>
        <v>0</v>
      </c>
      <c r="U31" s="5">
        <v>0</v>
      </c>
      <c r="V31" s="5">
        <v>50000</v>
      </c>
      <c r="W31" s="5">
        <v>0</v>
      </c>
      <c r="X31" s="5">
        <f t="shared" si="1"/>
        <v>50000</v>
      </c>
      <c r="Y31" s="5">
        <v>0</v>
      </c>
      <c r="Z31" s="5">
        <v>0</v>
      </c>
      <c r="AA31" s="5">
        <v>0</v>
      </c>
      <c r="AB31" s="5">
        <f t="shared" si="2"/>
        <v>0</v>
      </c>
      <c r="AC31" s="5">
        <v>0</v>
      </c>
      <c r="AD31" s="5">
        <v>0</v>
      </c>
      <c r="AE31" s="5">
        <v>0</v>
      </c>
      <c r="AF31" s="5">
        <f t="shared" si="3"/>
        <v>0</v>
      </c>
      <c r="AG31" s="5">
        <v>50000</v>
      </c>
      <c r="AH31" s="5">
        <f t="shared" si="4"/>
        <v>50000</v>
      </c>
      <c r="AI31" s="5">
        <v>0</v>
      </c>
      <c r="AJ31" s="5">
        <v>0</v>
      </c>
      <c r="AK31" s="5">
        <v>0</v>
      </c>
      <c r="AL31" s="5" t="s">
        <v>36</v>
      </c>
      <c r="AM31" s="5" t="s">
        <v>37</v>
      </c>
    </row>
    <row r="32" spans="1:39" s="9" customFormat="1" ht="64.5" outlineLevel="1">
      <c r="A32"/>
      <c r="B32" s="5" t="s">
        <v>348</v>
      </c>
      <c r="C32" s="19" t="s">
        <v>313</v>
      </c>
      <c r="D32" s="5"/>
      <c r="E32" s="11"/>
      <c r="F32" s="6" t="s">
        <v>282</v>
      </c>
      <c r="G32" s="6"/>
      <c r="H32" s="7">
        <f>SUBTOTAL(9,H28:H31)</f>
        <v>200000</v>
      </c>
      <c r="I32" s="7">
        <f>SUBTOTAL(9,I28:I31)</f>
        <v>200000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>SUBTOTAL(9,T28:T31)</f>
        <v>0</v>
      </c>
      <c r="U32" s="5"/>
      <c r="V32" s="5"/>
      <c r="W32" s="5"/>
      <c r="X32" s="5">
        <f>SUBTOTAL(9,X28:X31)</f>
        <v>200000</v>
      </c>
      <c r="Y32" s="5"/>
      <c r="Z32" s="5"/>
      <c r="AA32" s="5"/>
      <c r="AB32" s="5">
        <f>SUBTOTAL(9,AB28:AB31)</f>
        <v>0</v>
      </c>
      <c r="AC32" s="5"/>
      <c r="AD32" s="5"/>
      <c r="AE32" s="5"/>
      <c r="AF32" s="5">
        <f>SUBTOTAL(9,AF28:AF31)</f>
        <v>0</v>
      </c>
      <c r="AG32" s="5"/>
      <c r="AH32" s="5">
        <f>SUBTOTAL(9,AH28:AH31)</f>
        <v>200000</v>
      </c>
      <c r="AI32" s="5"/>
      <c r="AJ32" s="5"/>
      <c r="AK32" s="5"/>
      <c r="AL32" s="5"/>
      <c r="AM32" s="5">
        <f>SUBTOTAL(9,AM28:AM31)</f>
        <v>0</v>
      </c>
    </row>
    <row r="33" spans="1:39" s="9" customFormat="1" ht="64.5" outlineLevel="2">
      <c r="A33"/>
      <c r="B33" s="5" t="s">
        <v>75</v>
      </c>
      <c r="C33" s="5" t="s">
        <v>76</v>
      </c>
      <c r="D33" s="5" t="s">
        <v>254</v>
      </c>
      <c r="E33" s="11" t="s">
        <v>263</v>
      </c>
      <c r="F33" s="6" t="s">
        <v>288</v>
      </c>
      <c r="G33" s="6" t="s">
        <v>59</v>
      </c>
      <c r="H33" s="7">
        <v>199998</v>
      </c>
      <c r="I33" s="7">
        <v>199998</v>
      </c>
      <c r="J33" s="5">
        <v>126818</v>
      </c>
      <c r="K33" s="5">
        <v>7</v>
      </c>
      <c r="L33" s="5" t="s">
        <v>32</v>
      </c>
      <c r="M33" s="5" t="s">
        <v>33</v>
      </c>
      <c r="N33" s="5" t="s">
        <v>34</v>
      </c>
      <c r="O33" s="5" t="s">
        <v>35</v>
      </c>
      <c r="P33" s="5">
        <v>0</v>
      </c>
      <c r="Q33" s="5">
        <v>0</v>
      </c>
      <c r="R33" s="5">
        <v>0</v>
      </c>
      <c r="S33" s="5">
        <v>33333</v>
      </c>
      <c r="T33" s="5">
        <f t="shared" si="0"/>
        <v>33333</v>
      </c>
      <c r="U33" s="5">
        <v>33333</v>
      </c>
      <c r="V33" s="5">
        <v>33333</v>
      </c>
      <c r="W33" s="5">
        <v>33333</v>
      </c>
      <c r="X33" s="5">
        <f t="shared" si="1"/>
        <v>99999</v>
      </c>
      <c r="Y33" s="5">
        <v>33333</v>
      </c>
      <c r="Z33" s="5">
        <v>33333</v>
      </c>
      <c r="AA33" s="5">
        <v>0</v>
      </c>
      <c r="AB33" s="5">
        <f t="shared" si="2"/>
        <v>66666</v>
      </c>
      <c r="AC33" s="5">
        <v>0</v>
      </c>
      <c r="AD33" s="5">
        <v>0</v>
      </c>
      <c r="AE33" s="5">
        <v>0</v>
      </c>
      <c r="AF33" s="5">
        <f t="shared" si="3"/>
        <v>0</v>
      </c>
      <c r="AG33" s="5">
        <v>199998</v>
      </c>
      <c r="AH33" s="5">
        <f t="shared" si="4"/>
        <v>199998</v>
      </c>
      <c r="AI33" s="5">
        <v>0</v>
      </c>
      <c r="AJ33" s="5">
        <v>0</v>
      </c>
      <c r="AK33" s="5">
        <v>0</v>
      </c>
      <c r="AL33" s="5" t="s">
        <v>36</v>
      </c>
      <c r="AM33" s="5" t="s">
        <v>37</v>
      </c>
    </row>
    <row r="34" spans="1:39" s="9" customFormat="1" ht="281.25" outlineLevel="2">
      <c r="A34"/>
      <c r="B34" s="5" t="s">
        <v>75</v>
      </c>
      <c r="C34" s="5" t="s">
        <v>76</v>
      </c>
      <c r="D34" s="5" t="s">
        <v>254</v>
      </c>
      <c r="E34" s="11" t="s">
        <v>263</v>
      </c>
      <c r="F34" s="6" t="s">
        <v>288</v>
      </c>
      <c r="G34" s="6" t="s">
        <v>77</v>
      </c>
      <c r="H34" s="7">
        <v>280002</v>
      </c>
      <c r="I34" s="7">
        <v>280002</v>
      </c>
      <c r="J34" s="5">
        <v>126825</v>
      </c>
      <c r="K34" s="5">
        <v>7</v>
      </c>
      <c r="L34" s="5" t="s">
        <v>32</v>
      </c>
      <c r="M34" s="5" t="s">
        <v>33</v>
      </c>
      <c r="N34" s="5" t="s">
        <v>34</v>
      </c>
      <c r="O34" s="5" t="s">
        <v>35</v>
      </c>
      <c r="P34" s="5">
        <v>0</v>
      </c>
      <c r="Q34" s="5">
        <v>0</v>
      </c>
      <c r="R34" s="5">
        <v>0</v>
      </c>
      <c r="S34" s="5">
        <v>46667</v>
      </c>
      <c r="T34" s="5">
        <f t="shared" si="0"/>
        <v>46667</v>
      </c>
      <c r="U34" s="5">
        <v>46667</v>
      </c>
      <c r="V34" s="5">
        <v>46667</v>
      </c>
      <c r="W34" s="5">
        <v>46667</v>
      </c>
      <c r="X34" s="5">
        <f t="shared" si="1"/>
        <v>140001</v>
      </c>
      <c r="Y34" s="5">
        <v>46667</v>
      </c>
      <c r="Z34" s="5">
        <v>46667</v>
      </c>
      <c r="AA34" s="5">
        <v>0</v>
      </c>
      <c r="AB34" s="5">
        <f t="shared" si="2"/>
        <v>93334</v>
      </c>
      <c r="AC34" s="5">
        <v>0</v>
      </c>
      <c r="AD34" s="5">
        <v>0</v>
      </c>
      <c r="AE34" s="5">
        <v>0</v>
      </c>
      <c r="AF34" s="5">
        <f t="shared" si="3"/>
        <v>0</v>
      </c>
      <c r="AG34" s="5">
        <v>280002</v>
      </c>
      <c r="AH34" s="5">
        <f t="shared" si="4"/>
        <v>280002</v>
      </c>
      <c r="AI34" s="5">
        <v>0</v>
      </c>
      <c r="AJ34" s="5">
        <v>0</v>
      </c>
      <c r="AK34" s="5">
        <v>0</v>
      </c>
      <c r="AL34" s="5" t="s">
        <v>36</v>
      </c>
      <c r="AM34" s="5" t="s">
        <v>37</v>
      </c>
    </row>
    <row r="35" spans="1:39" s="9" customFormat="1" ht="64.5" outlineLevel="1">
      <c r="A35"/>
      <c r="B35" s="5" t="s">
        <v>353</v>
      </c>
      <c r="C35" s="19" t="s">
        <v>314</v>
      </c>
      <c r="D35" s="5"/>
      <c r="E35" s="11"/>
      <c r="F35" s="6" t="s">
        <v>288</v>
      </c>
      <c r="G35" s="6"/>
      <c r="H35" s="7">
        <f>SUBTOTAL(9,H33:H34)</f>
        <v>480000</v>
      </c>
      <c r="I35" s="7">
        <f>SUBTOTAL(9,I33:I34)</f>
        <v>480000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f>SUBTOTAL(9,T33:T34)</f>
        <v>80000</v>
      </c>
      <c r="U35" s="5"/>
      <c r="V35" s="5"/>
      <c r="W35" s="5"/>
      <c r="X35" s="5">
        <f>SUBTOTAL(9,X33:X34)</f>
        <v>240000</v>
      </c>
      <c r="Y35" s="5"/>
      <c r="Z35" s="5"/>
      <c r="AA35" s="5"/>
      <c r="AB35" s="5">
        <f>SUBTOTAL(9,AB33:AB34)</f>
        <v>160000</v>
      </c>
      <c r="AC35" s="5"/>
      <c r="AD35" s="5"/>
      <c r="AE35" s="5"/>
      <c r="AF35" s="5">
        <f>SUBTOTAL(9,AF33:AF34)</f>
        <v>0</v>
      </c>
      <c r="AG35" s="5"/>
      <c r="AH35" s="5">
        <f>SUBTOTAL(9,AH33:AH34)</f>
        <v>480000</v>
      </c>
      <c r="AI35" s="5"/>
      <c r="AJ35" s="5"/>
      <c r="AK35" s="5"/>
      <c r="AL35" s="5"/>
      <c r="AM35" s="5">
        <f>SUBTOTAL(9,AM33:AM34)</f>
        <v>0</v>
      </c>
    </row>
    <row r="36" spans="1:39" s="17" customFormat="1" ht="102.75" outlineLevel="2">
      <c r="A36"/>
      <c r="B36" s="12"/>
      <c r="C36" s="12" t="s">
        <v>78</v>
      </c>
      <c r="D36" s="12" t="s">
        <v>254</v>
      </c>
      <c r="E36" s="13" t="s">
        <v>263</v>
      </c>
      <c r="F36" s="14" t="s">
        <v>276</v>
      </c>
      <c r="G36" s="14"/>
      <c r="H36" s="15"/>
      <c r="I36" s="16">
        <v>1010653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5">
        <f t="shared" si="0"/>
        <v>0</v>
      </c>
      <c r="U36" s="12"/>
      <c r="V36" s="12"/>
      <c r="W36" s="12"/>
      <c r="X36" s="5">
        <f t="shared" si="1"/>
        <v>0</v>
      </c>
      <c r="Y36" s="12"/>
      <c r="Z36" s="12"/>
      <c r="AA36" s="12"/>
      <c r="AB36" s="5">
        <f t="shared" si="2"/>
        <v>0</v>
      </c>
      <c r="AC36" s="12"/>
      <c r="AD36" s="12"/>
      <c r="AE36" s="12"/>
      <c r="AF36" s="5">
        <f t="shared" si="3"/>
        <v>0</v>
      </c>
      <c r="AG36" s="12"/>
      <c r="AH36" s="5">
        <f t="shared" si="4"/>
        <v>0</v>
      </c>
      <c r="AI36" s="12"/>
      <c r="AJ36" s="12"/>
      <c r="AK36" s="12"/>
      <c r="AL36" s="12"/>
      <c r="AM36" s="12"/>
    </row>
    <row r="37" spans="2:39" ht="204.75" outlineLevel="2">
      <c r="B37" s="2" t="s">
        <v>66</v>
      </c>
      <c r="C37" s="2" t="s">
        <v>78</v>
      </c>
      <c r="D37" s="2" t="s">
        <v>254</v>
      </c>
      <c r="E37" s="2"/>
      <c r="F37" s="1" t="s">
        <v>276</v>
      </c>
      <c r="G37" s="1" t="s">
        <v>79</v>
      </c>
      <c r="H37" s="3">
        <v>367076</v>
      </c>
      <c r="I37" s="4"/>
      <c r="J37" s="2">
        <v>134403</v>
      </c>
      <c r="K37" s="2">
        <v>3</v>
      </c>
      <c r="L37" s="2" t="s">
        <v>32</v>
      </c>
      <c r="M37" s="2" t="s">
        <v>33</v>
      </c>
      <c r="N37" s="2" t="s">
        <v>34</v>
      </c>
      <c r="O37" s="2" t="s">
        <v>35</v>
      </c>
      <c r="P37" s="2">
        <v>0</v>
      </c>
      <c r="Q37" s="2">
        <v>0</v>
      </c>
      <c r="R37" s="2">
        <v>0</v>
      </c>
      <c r="S37" s="2">
        <v>0</v>
      </c>
      <c r="T37" s="5">
        <f t="shared" si="0"/>
        <v>0</v>
      </c>
      <c r="U37" s="2">
        <v>0</v>
      </c>
      <c r="V37" s="2">
        <v>131037</v>
      </c>
      <c r="W37" s="2">
        <v>65519</v>
      </c>
      <c r="X37" s="5">
        <f t="shared" si="1"/>
        <v>196556</v>
      </c>
      <c r="Y37" s="2">
        <v>105002</v>
      </c>
      <c r="Z37" s="2">
        <v>65518</v>
      </c>
      <c r="AA37" s="2">
        <v>0</v>
      </c>
      <c r="AB37" s="5">
        <f t="shared" si="2"/>
        <v>170520</v>
      </c>
      <c r="AC37" s="2">
        <v>0</v>
      </c>
      <c r="AD37" s="2">
        <v>0</v>
      </c>
      <c r="AE37" s="2">
        <v>0</v>
      </c>
      <c r="AF37" s="5">
        <f t="shared" si="3"/>
        <v>0</v>
      </c>
      <c r="AG37" s="2">
        <v>367076</v>
      </c>
      <c r="AH37" s="5">
        <f t="shared" si="4"/>
        <v>367076</v>
      </c>
      <c r="AI37" s="2">
        <v>0</v>
      </c>
      <c r="AJ37" s="2">
        <v>0</v>
      </c>
      <c r="AK37" s="2">
        <v>0</v>
      </c>
      <c r="AL37" s="2" t="s">
        <v>36</v>
      </c>
      <c r="AM37" s="2" t="s">
        <v>37</v>
      </c>
    </row>
    <row r="38" spans="2:39" ht="204.75" outlineLevel="2">
      <c r="B38" s="2" t="s">
        <v>66</v>
      </c>
      <c r="C38" s="2" t="s">
        <v>78</v>
      </c>
      <c r="D38" s="2" t="s">
        <v>254</v>
      </c>
      <c r="E38" s="2"/>
      <c r="F38" s="1" t="s">
        <v>276</v>
      </c>
      <c r="G38" s="1" t="s">
        <v>80</v>
      </c>
      <c r="H38" s="3">
        <v>441831</v>
      </c>
      <c r="I38" s="4"/>
      <c r="J38" s="2">
        <v>134406</v>
      </c>
      <c r="K38" s="2">
        <v>3</v>
      </c>
      <c r="L38" s="2" t="s">
        <v>32</v>
      </c>
      <c r="M38" s="2" t="s">
        <v>33</v>
      </c>
      <c r="N38" s="2" t="s">
        <v>34</v>
      </c>
      <c r="O38" s="2" t="s">
        <v>35</v>
      </c>
      <c r="P38" s="2">
        <v>0</v>
      </c>
      <c r="Q38" s="2">
        <v>0</v>
      </c>
      <c r="R38" s="2">
        <v>0</v>
      </c>
      <c r="S38" s="2">
        <v>0</v>
      </c>
      <c r="T38" s="5">
        <f t="shared" si="0"/>
        <v>0</v>
      </c>
      <c r="U38" s="2">
        <v>0</v>
      </c>
      <c r="V38" s="2">
        <v>196804</v>
      </c>
      <c r="W38" s="2">
        <v>146625</v>
      </c>
      <c r="X38" s="5">
        <f t="shared" si="1"/>
        <v>343429</v>
      </c>
      <c r="Y38" s="2">
        <v>98402</v>
      </c>
      <c r="Z38" s="2">
        <v>0</v>
      </c>
      <c r="AA38" s="2">
        <v>0</v>
      </c>
      <c r="AB38" s="5">
        <f t="shared" si="2"/>
        <v>98402</v>
      </c>
      <c r="AC38" s="2">
        <v>0</v>
      </c>
      <c r="AD38" s="2">
        <v>0</v>
      </c>
      <c r="AE38" s="2">
        <v>0</v>
      </c>
      <c r="AF38" s="5">
        <f t="shared" si="3"/>
        <v>0</v>
      </c>
      <c r="AG38" s="2">
        <v>441831</v>
      </c>
      <c r="AH38" s="5">
        <f t="shared" si="4"/>
        <v>441831</v>
      </c>
      <c r="AI38" s="2">
        <v>0</v>
      </c>
      <c r="AJ38" s="2">
        <v>0</v>
      </c>
      <c r="AK38" s="2">
        <v>0</v>
      </c>
      <c r="AL38" s="2" t="s">
        <v>36</v>
      </c>
      <c r="AM38" s="2" t="s">
        <v>37</v>
      </c>
    </row>
    <row r="39" spans="2:39" ht="204.75" outlineLevel="2">
      <c r="B39" s="2" t="s">
        <v>66</v>
      </c>
      <c r="C39" s="2" t="s">
        <v>78</v>
      </c>
      <c r="D39" s="2" t="s">
        <v>254</v>
      </c>
      <c r="E39" s="2"/>
      <c r="F39" s="1" t="s">
        <v>276</v>
      </c>
      <c r="G39" s="1" t="s">
        <v>81</v>
      </c>
      <c r="H39" s="3">
        <v>331247</v>
      </c>
      <c r="I39" s="4"/>
      <c r="J39" s="2">
        <v>134407</v>
      </c>
      <c r="K39" s="2">
        <v>3</v>
      </c>
      <c r="L39" s="2" t="s">
        <v>32</v>
      </c>
      <c r="M39" s="2" t="s">
        <v>33</v>
      </c>
      <c r="N39" s="2" t="s">
        <v>34</v>
      </c>
      <c r="O39" s="2" t="s">
        <v>35</v>
      </c>
      <c r="P39" s="2">
        <v>0</v>
      </c>
      <c r="Q39" s="2">
        <v>0</v>
      </c>
      <c r="R39" s="2">
        <v>0</v>
      </c>
      <c r="S39" s="2">
        <v>0</v>
      </c>
      <c r="T39" s="5">
        <f t="shared" si="0"/>
        <v>0</v>
      </c>
      <c r="U39" s="2">
        <v>0</v>
      </c>
      <c r="V39" s="2">
        <v>144726</v>
      </c>
      <c r="W39" s="2">
        <v>114158</v>
      </c>
      <c r="X39" s="5">
        <f t="shared" si="1"/>
        <v>258884</v>
      </c>
      <c r="Y39" s="2">
        <v>72363</v>
      </c>
      <c r="Z39" s="2">
        <v>0</v>
      </c>
      <c r="AA39" s="2">
        <v>0</v>
      </c>
      <c r="AB39" s="5">
        <f t="shared" si="2"/>
        <v>72363</v>
      </c>
      <c r="AC39" s="2">
        <v>0</v>
      </c>
      <c r="AD39" s="2">
        <v>0</v>
      </c>
      <c r="AE39" s="2">
        <v>0</v>
      </c>
      <c r="AF39" s="5">
        <f t="shared" si="3"/>
        <v>0</v>
      </c>
      <c r="AG39" s="2">
        <v>331247</v>
      </c>
      <c r="AH39" s="5">
        <f t="shared" si="4"/>
        <v>331247</v>
      </c>
      <c r="AI39" s="2">
        <v>0</v>
      </c>
      <c r="AJ39" s="2">
        <v>0</v>
      </c>
      <c r="AK39" s="2">
        <v>0</v>
      </c>
      <c r="AL39" s="2" t="s">
        <v>36</v>
      </c>
      <c r="AM39" s="2" t="s">
        <v>37</v>
      </c>
    </row>
    <row r="40" spans="2:39" ht="102.75" outlineLevel="1">
      <c r="B40" s="2" t="s">
        <v>351</v>
      </c>
      <c r="C40" s="20" t="s">
        <v>315</v>
      </c>
      <c r="D40" s="2"/>
      <c r="E40" s="2"/>
      <c r="F40" s="1" t="s">
        <v>276</v>
      </c>
      <c r="G40" s="1"/>
      <c r="H40" s="3">
        <f>SUBTOTAL(9,H36:H39)</f>
        <v>1140154</v>
      </c>
      <c r="I40" s="4">
        <f>SUBTOTAL(9,I36:I39)</f>
        <v>1010653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5">
        <f>SUBTOTAL(9,T36:T39)</f>
        <v>0</v>
      </c>
      <c r="U40" s="2"/>
      <c r="V40" s="2"/>
      <c r="W40" s="2"/>
      <c r="X40" s="5">
        <f>SUBTOTAL(9,X36:X39)</f>
        <v>798869</v>
      </c>
      <c r="Y40" s="2"/>
      <c r="Z40" s="2"/>
      <c r="AA40" s="2"/>
      <c r="AB40" s="5">
        <f>SUBTOTAL(9,AB36:AB39)</f>
        <v>341285</v>
      </c>
      <c r="AC40" s="2"/>
      <c r="AD40" s="2"/>
      <c r="AE40" s="2"/>
      <c r="AF40" s="5">
        <f>SUBTOTAL(9,AF36:AF39)</f>
        <v>0</v>
      </c>
      <c r="AG40" s="2"/>
      <c r="AH40" s="5">
        <f>SUBTOTAL(9,AH36:AH39)</f>
        <v>1140154</v>
      </c>
      <c r="AI40" s="2"/>
      <c r="AJ40" s="2"/>
      <c r="AK40" s="2"/>
      <c r="AL40" s="2"/>
      <c r="AM40" s="2">
        <f>SUBTOTAL(9,AM36:AM39)</f>
        <v>0</v>
      </c>
    </row>
    <row r="41" spans="1:39" s="9" customFormat="1" ht="141" outlineLevel="2">
      <c r="A41"/>
      <c r="B41" s="5" t="s">
        <v>47</v>
      </c>
      <c r="C41" s="5" t="s">
        <v>82</v>
      </c>
      <c r="D41" s="5" t="s">
        <v>254</v>
      </c>
      <c r="E41" s="11" t="s">
        <v>263</v>
      </c>
      <c r="F41" s="6" t="s">
        <v>280</v>
      </c>
      <c r="G41" s="6" t="s">
        <v>83</v>
      </c>
      <c r="H41" s="7">
        <v>500000</v>
      </c>
      <c r="I41" s="8">
        <v>500000</v>
      </c>
      <c r="J41" s="5">
        <v>126784</v>
      </c>
      <c r="K41" s="5">
        <v>5</v>
      </c>
      <c r="L41" s="5" t="s">
        <v>32</v>
      </c>
      <c r="M41" s="5" t="s">
        <v>33</v>
      </c>
      <c r="N41" s="5" t="s">
        <v>34</v>
      </c>
      <c r="O41" s="5" t="s">
        <v>35</v>
      </c>
      <c r="P41" s="5">
        <v>0</v>
      </c>
      <c r="Q41" s="5">
        <v>0</v>
      </c>
      <c r="R41" s="5">
        <v>0</v>
      </c>
      <c r="S41" s="5">
        <v>0</v>
      </c>
      <c r="T41" s="5">
        <f t="shared" si="0"/>
        <v>0</v>
      </c>
      <c r="U41" s="5">
        <v>0</v>
      </c>
      <c r="V41" s="5">
        <v>342994</v>
      </c>
      <c r="W41" s="5">
        <v>157006</v>
      </c>
      <c r="X41" s="5">
        <f t="shared" si="1"/>
        <v>500000</v>
      </c>
      <c r="Y41" s="5">
        <v>0</v>
      </c>
      <c r="Z41" s="5">
        <v>0</v>
      </c>
      <c r="AA41" s="5">
        <v>0</v>
      </c>
      <c r="AB41" s="5">
        <f t="shared" si="2"/>
        <v>0</v>
      </c>
      <c r="AC41" s="5">
        <v>0</v>
      </c>
      <c r="AD41" s="5">
        <v>0</v>
      </c>
      <c r="AE41" s="5">
        <v>0</v>
      </c>
      <c r="AF41" s="5">
        <f t="shared" si="3"/>
        <v>0</v>
      </c>
      <c r="AG41" s="5">
        <v>500000</v>
      </c>
      <c r="AH41" s="5">
        <f t="shared" si="4"/>
        <v>500000</v>
      </c>
      <c r="AI41" s="5">
        <v>0</v>
      </c>
      <c r="AJ41" s="5">
        <v>0</v>
      </c>
      <c r="AK41" s="5">
        <v>0</v>
      </c>
      <c r="AL41" s="5" t="s">
        <v>36</v>
      </c>
      <c r="AM41" s="5" t="s">
        <v>37</v>
      </c>
    </row>
    <row r="42" spans="1:39" s="9" customFormat="1" ht="102.75" outlineLevel="1">
      <c r="A42"/>
      <c r="B42" s="5" t="s">
        <v>348</v>
      </c>
      <c r="C42" s="19" t="s">
        <v>316</v>
      </c>
      <c r="D42" s="5"/>
      <c r="E42" s="11"/>
      <c r="F42" s="6" t="s">
        <v>280</v>
      </c>
      <c r="G42" s="6"/>
      <c r="H42" s="7">
        <f>SUBTOTAL(9,H41:H41)</f>
        <v>500000</v>
      </c>
      <c r="I42" s="8">
        <f>SUBTOTAL(9,I41:I41)</f>
        <v>500000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>SUBTOTAL(9,T41:T41)</f>
        <v>0</v>
      </c>
      <c r="U42" s="5"/>
      <c r="V42" s="5"/>
      <c r="W42" s="5"/>
      <c r="X42" s="5">
        <f>SUBTOTAL(9,X41:X41)</f>
        <v>500000</v>
      </c>
      <c r="Y42" s="5"/>
      <c r="Z42" s="5"/>
      <c r="AA42" s="5"/>
      <c r="AB42" s="5">
        <f>SUBTOTAL(9,AB41:AB41)</f>
        <v>0</v>
      </c>
      <c r="AC42" s="5"/>
      <c r="AD42" s="5"/>
      <c r="AE42" s="5"/>
      <c r="AF42" s="5">
        <f>SUBTOTAL(9,AF41:AF41)</f>
        <v>0</v>
      </c>
      <c r="AG42" s="5"/>
      <c r="AH42" s="5">
        <f>SUBTOTAL(9,AH41:AH41)</f>
        <v>500000</v>
      </c>
      <c r="AI42" s="5"/>
      <c r="AJ42" s="5"/>
      <c r="AK42" s="5"/>
      <c r="AL42" s="5"/>
      <c r="AM42" s="5">
        <f>SUBTOTAL(9,AM41:AM41)</f>
        <v>0</v>
      </c>
    </row>
    <row r="43" spans="1:39" s="9" customFormat="1" ht="268.5" outlineLevel="2">
      <c r="A43"/>
      <c r="B43" s="5" t="s">
        <v>84</v>
      </c>
      <c r="C43" s="5" t="s">
        <v>85</v>
      </c>
      <c r="D43" s="5" t="s">
        <v>254</v>
      </c>
      <c r="E43" s="11" t="s">
        <v>263</v>
      </c>
      <c r="F43" s="6" t="s">
        <v>278</v>
      </c>
      <c r="G43" s="6" t="s">
        <v>86</v>
      </c>
      <c r="H43" s="7">
        <v>150000</v>
      </c>
      <c r="I43" s="8">
        <v>150000</v>
      </c>
      <c r="J43" s="5">
        <v>134483</v>
      </c>
      <c r="K43" s="5">
        <v>4</v>
      </c>
      <c r="L43" s="5" t="s">
        <v>32</v>
      </c>
      <c r="M43" s="5" t="s">
        <v>33</v>
      </c>
      <c r="N43" s="5" t="s">
        <v>34</v>
      </c>
      <c r="O43" s="5" t="s">
        <v>35</v>
      </c>
      <c r="P43" s="5">
        <v>0</v>
      </c>
      <c r="Q43" s="5">
        <v>0</v>
      </c>
      <c r="R43" s="5">
        <v>0</v>
      </c>
      <c r="S43" s="5">
        <v>0</v>
      </c>
      <c r="T43" s="5">
        <f t="shared" si="0"/>
        <v>0</v>
      </c>
      <c r="U43" s="5">
        <v>0</v>
      </c>
      <c r="V43" s="5">
        <v>0</v>
      </c>
      <c r="W43" s="5">
        <v>0</v>
      </c>
      <c r="X43" s="5">
        <f t="shared" si="1"/>
        <v>0</v>
      </c>
      <c r="Y43" s="5">
        <v>0</v>
      </c>
      <c r="Z43" s="5">
        <v>30000</v>
      </c>
      <c r="AA43" s="5">
        <v>30000</v>
      </c>
      <c r="AB43" s="5">
        <f t="shared" si="2"/>
        <v>60000</v>
      </c>
      <c r="AC43" s="5">
        <v>30000</v>
      </c>
      <c r="AD43" s="5">
        <v>30000</v>
      </c>
      <c r="AE43" s="5">
        <v>30000</v>
      </c>
      <c r="AF43" s="5">
        <f t="shared" si="3"/>
        <v>90000</v>
      </c>
      <c r="AG43" s="5">
        <v>150000</v>
      </c>
      <c r="AH43" s="5">
        <f t="shared" si="4"/>
        <v>150000</v>
      </c>
      <c r="AI43" s="5">
        <v>0</v>
      </c>
      <c r="AJ43" s="5">
        <v>0</v>
      </c>
      <c r="AK43" s="5">
        <v>0</v>
      </c>
      <c r="AL43" s="5" t="s">
        <v>36</v>
      </c>
      <c r="AM43" s="5" t="s">
        <v>37</v>
      </c>
    </row>
    <row r="44" spans="1:39" s="9" customFormat="1" ht="90" outlineLevel="1">
      <c r="A44"/>
      <c r="B44" s="5" t="s">
        <v>354</v>
      </c>
      <c r="C44" s="19" t="s">
        <v>317</v>
      </c>
      <c r="D44" s="5"/>
      <c r="E44" s="11"/>
      <c r="F44" s="6" t="s">
        <v>278</v>
      </c>
      <c r="G44" s="6"/>
      <c r="H44" s="7">
        <f>SUBTOTAL(9,H43:H43)</f>
        <v>150000</v>
      </c>
      <c r="I44" s="8">
        <f>SUBTOTAL(9,I43:I43)</f>
        <v>150000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>SUBTOTAL(9,T43:T43)</f>
        <v>0</v>
      </c>
      <c r="U44" s="5"/>
      <c r="V44" s="5"/>
      <c r="W44" s="5"/>
      <c r="X44" s="5">
        <f>SUBTOTAL(9,X43:X43)</f>
        <v>0</v>
      </c>
      <c r="Y44" s="5"/>
      <c r="Z44" s="5"/>
      <c r="AA44" s="5"/>
      <c r="AB44" s="5">
        <f>SUBTOTAL(9,AB43:AB43)</f>
        <v>60000</v>
      </c>
      <c r="AC44" s="5"/>
      <c r="AD44" s="5"/>
      <c r="AE44" s="5"/>
      <c r="AF44" s="5">
        <f>SUBTOTAL(9,AF43:AF43)</f>
        <v>90000</v>
      </c>
      <c r="AG44" s="5"/>
      <c r="AH44" s="5">
        <f>SUBTOTAL(9,AH43:AH43)</f>
        <v>150000</v>
      </c>
      <c r="AI44" s="5"/>
      <c r="AJ44" s="5"/>
      <c r="AK44" s="5"/>
      <c r="AL44" s="5"/>
      <c r="AM44" s="5">
        <f>SUBTOTAL(9,AM43:AM43)</f>
        <v>0</v>
      </c>
    </row>
    <row r="45" spans="1:39" s="9" customFormat="1" ht="281.25" outlineLevel="2">
      <c r="A45"/>
      <c r="B45" s="5" t="s">
        <v>75</v>
      </c>
      <c r="C45" s="5" t="s">
        <v>87</v>
      </c>
      <c r="D45" s="5" t="s">
        <v>254</v>
      </c>
      <c r="E45" s="11" t="s">
        <v>263</v>
      </c>
      <c r="F45" s="6" t="s">
        <v>286</v>
      </c>
      <c r="G45" s="6" t="s">
        <v>88</v>
      </c>
      <c r="H45" s="7">
        <v>94485</v>
      </c>
      <c r="I45" s="7">
        <v>94485</v>
      </c>
      <c r="J45" s="5">
        <v>126833</v>
      </c>
      <c r="K45" s="5">
        <v>7</v>
      </c>
      <c r="L45" s="5" t="s">
        <v>32</v>
      </c>
      <c r="M45" s="5" t="s">
        <v>33</v>
      </c>
      <c r="N45" s="5" t="s">
        <v>34</v>
      </c>
      <c r="O45" s="5" t="s">
        <v>35</v>
      </c>
      <c r="P45" s="5">
        <v>0</v>
      </c>
      <c r="Q45" s="5">
        <v>0</v>
      </c>
      <c r="R45" s="5">
        <v>0</v>
      </c>
      <c r="S45" s="5">
        <v>15747</v>
      </c>
      <c r="T45" s="5">
        <f t="shared" si="0"/>
        <v>15747</v>
      </c>
      <c r="U45" s="5">
        <v>15748</v>
      </c>
      <c r="V45" s="5">
        <v>15747</v>
      </c>
      <c r="W45" s="5">
        <v>15748</v>
      </c>
      <c r="X45" s="5">
        <f t="shared" si="1"/>
        <v>47243</v>
      </c>
      <c r="Y45" s="5">
        <v>15747</v>
      </c>
      <c r="Z45" s="5">
        <v>15748</v>
      </c>
      <c r="AA45" s="5">
        <v>0</v>
      </c>
      <c r="AB45" s="5">
        <f t="shared" si="2"/>
        <v>31495</v>
      </c>
      <c r="AC45" s="5">
        <v>0</v>
      </c>
      <c r="AD45" s="5">
        <v>0</v>
      </c>
      <c r="AE45" s="5">
        <v>0</v>
      </c>
      <c r="AF45" s="5">
        <f t="shared" si="3"/>
        <v>0</v>
      </c>
      <c r="AG45" s="5">
        <v>94485</v>
      </c>
      <c r="AH45" s="5">
        <f t="shared" si="4"/>
        <v>94485</v>
      </c>
      <c r="AI45" s="5">
        <v>0</v>
      </c>
      <c r="AJ45" s="5">
        <v>0</v>
      </c>
      <c r="AK45" s="5">
        <v>0</v>
      </c>
      <c r="AL45" s="5" t="s">
        <v>36</v>
      </c>
      <c r="AM45" s="5" t="s">
        <v>37</v>
      </c>
    </row>
    <row r="46" spans="1:39" s="9" customFormat="1" ht="102.75" outlineLevel="1">
      <c r="A46"/>
      <c r="B46" s="5" t="s">
        <v>353</v>
      </c>
      <c r="C46" s="19" t="s">
        <v>318</v>
      </c>
      <c r="D46" s="5"/>
      <c r="E46" s="11"/>
      <c r="F46" s="6" t="s">
        <v>286</v>
      </c>
      <c r="G46" s="6"/>
      <c r="H46" s="7">
        <f>SUBTOTAL(9,H45:H45)</f>
        <v>94485</v>
      </c>
      <c r="I46" s="7">
        <f>SUBTOTAL(9,I45:I45)</f>
        <v>94485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>SUBTOTAL(9,T45:T45)</f>
        <v>15747</v>
      </c>
      <c r="U46" s="5"/>
      <c r="V46" s="5"/>
      <c r="W46" s="5"/>
      <c r="X46" s="5">
        <f>SUBTOTAL(9,X45:X45)</f>
        <v>47243</v>
      </c>
      <c r="Y46" s="5"/>
      <c r="Z46" s="5"/>
      <c r="AA46" s="5"/>
      <c r="AB46" s="5">
        <f>SUBTOTAL(9,AB45:AB45)</f>
        <v>31495</v>
      </c>
      <c r="AC46" s="5"/>
      <c r="AD46" s="5"/>
      <c r="AE46" s="5"/>
      <c r="AF46" s="5">
        <f>SUBTOTAL(9,AF45:AF45)</f>
        <v>0</v>
      </c>
      <c r="AG46" s="5"/>
      <c r="AH46" s="5">
        <f>SUBTOTAL(9,AH45:AH45)</f>
        <v>94485</v>
      </c>
      <c r="AI46" s="5"/>
      <c r="AJ46" s="5"/>
      <c r="AK46" s="5"/>
      <c r="AL46" s="5"/>
      <c r="AM46" s="5">
        <f>SUBTOTAL(9,AM45:AM45)</f>
        <v>0</v>
      </c>
    </row>
    <row r="47" spans="1:39" s="9" customFormat="1" ht="192" outlineLevel="2">
      <c r="A47"/>
      <c r="B47" s="5" t="s">
        <v>89</v>
      </c>
      <c r="C47" s="5" t="s">
        <v>90</v>
      </c>
      <c r="D47" s="5" t="s">
        <v>254</v>
      </c>
      <c r="E47" s="11" t="s">
        <v>262</v>
      </c>
      <c r="F47" s="6" t="s">
        <v>295</v>
      </c>
      <c r="G47" s="6" t="s">
        <v>91</v>
      </c>
      <c r="H47" s="7">
        <v>36000</v>
      </c>
      <c r="I47" s="7">
        <v>36000</v>
      </c>
      <c r="J47" s="5">
        <v>130991</v>
      </c>
      <c r="K47" s="5">
        <v>13</v>
      </c>
      <c r="L47" s="5" t="s">
        <v>32</v>
      </c>
      <c r="M47" s="5" t="s">
        <v>92</v>
      </c>
      <c r="N47" s="5" t="s">
        <v>34</v>
      </c>
      <c r="O47" s="5" t="s">
        <v>35</v>
      </c>
      <c r="P47" s="5">
        <v>0</v>
      </c>
      <c r="Q47" s="5">
        <v>0</v>
      </c>
      <c r="R47" s="5">
        <v>0</v>
      </c>
      <c r="S47" s="5">
        <v>12400</v>
      </c>
      <c r="T47" s="5">
        <f t="shared" si="0"/>
        <v>12400</v>
      </c>
      <c r="U47" s="5">
        <v>12400</v>
      </c>
      <c r="V47" s="5">
        <v>11200</v>
      </c>
      <c r="W47" s="5">
        <v>0</v>
      </c>
      <c r="X47" s="5">
        <f t="shared" si="1"/>
        <v>23600</v>
      </c>
      <c r="Y47" s="5">
        <v>0</v>
      </c>
      <c r="Z47" s="5">
        <v>0</v>
      </c>
      <c r="AA47" s="5">
        <v>0</v>
      </c>
      <c r="AB47" s="5">
        <f t="shared" si="2"/>
        <v>0</v>
      </c>
      <c r="AC47" s="5">
        <v>0</v>
      </c>
      <c r="AD47" s="5">
        <v>0</v>
      </c>
      <c r="AE47" s="5">
        <v>0</v>
      </c>
      <c r="AF47" s="5">
        <f t="shared" si="3"/>
        <v>0</v>
      </c>
      <c r="AG47" s="5">
        <v>36000</v>
      </c>
      <c r="AH47" s="5">
        <f t="shared" si="4"/>
        <v>36000</v>
      </c>
      <c r="AI47" s="5">
        <v>0</v>
      </c>
      <c r="AJ47" s="5">
        <v>0</v>
      </c>
      <c r="AK47" s="5">
        <v>0</v>
      </c>
      <c r="AL47" s="5"/>
      <c r="AM47" s="5" t="s">
        <v>37</v>
      </c>
    </row>
    <row r="48" spans="1:39" s="9" customFormat="1" ht="128.25" outlineLevel="2">
      <c r="A48"/>
      <c r="B48" s="5" t="s">
        <v>89</v>
      </c>
      <c r="C48" s="5" t="s">
        <v>90</v>
      </c>
      <c r="D48" s="5" t="s">
        <v>254</v>
      </c>
      <c r="E48" s="11" t="s">
        <v>263</v>
      </c>
      <c r="F48" s="6" t="s">
        <v>295</v>
      </c>
      <c r="G48" s="6" t="s">
        <v>93</v>
      </c>
      <c r="H48" s="7">
        <v>178000</v>
      </c>
      <c r="I48" s="7">
        <v>178000</v>
      </c>
      <c r="J48" s="5">
        <v>130929</v>
      </c>
      <c r="K48" s="5">
        <v>13</v>
      </c>
      <c r="L48" s="5" t="s">
        <v>32</v>
      </c>
      <c r="M48" s="5" t="s">
        <v>33</v>
      </c>
      <c r="N48" s="5" t="s">
        <v>57</v>
      </c>
      <c r="O48" s="5" t="s">
        <v>94</v>
      </c>
      <c r="P48" s="5">
        <v>0</v>
      </c>
      <c r="Q48" s="5">
        <v>0</v>
      </c>
      <c r="R48" s="5">
        <v>0</v>
      </c>
      <c r="S48" s="5">
        <v>58000</v>
      </c>
      <c r="T48" s="5">
        <f t="shared" si="0"/>
        <v>58000</v>
      </c>
      <c r="U48" s="5">
        <v>58000</v>
      </c>
      <c r="V48" s="5">
        <v>62000</v>
      </c>
      <c r="W48" s="5">
        <v>0</v>
      </c>
      <c r="X48" s="5">
        <f t="shared" si="1"/>
        <v>120000</v>
      </c>
      <c r="Y48" s="5">
        <v>0</v>
      </c>
      <c r="Z48" s="5">
        <v>0</v>
      </c>
      <c r="AA48" s="5">
        <v>0</v>
      </c>
      <c r="AB48" s="5">
        <f t="shared" si="2"/>
        <v>0</v>
      </c>
      <c r="AC48" s="5">
        <v>0</v>
      </c>
      <c r="AD48" s="5">
        <v>0</v>
      </c>
      <c r="AE48" s="5">
        <v>0</v>
      </c>
      <c r="AF48" s="5">
        <f t="shared" si="3"/>
        <v>0</v>
      </c>
      <c r="AG48" s="5">
        <v>178000</v>
      </c>
      <c r="AH48" s="5">
        <f t="shared" si="4"/>
        <v>178000</v>
      </c>
      <c r="AI48" s="5">
        <v>0</v>
      </c>
      <c r="AJ48" s="5">
        <v>0</v>
      </c>
      <c r="AK48" s="5">
        <v>0</v>
      </c>
      <c r="AL48" s="5" t="s">
        <v>36</v>
      </c>
      <c r="AM48" s="5" t="s">
        <v>37</v>
      </c>
    </row>
    <row r="49" spans="1:39" s="9" customFormat="1" ht="179.25" outlineLevel="2">
      <c r="A49"/>
      <c r="B49" s="5" t="s">
        <v>89</v>
      </c>
      <c r="C49" s="5" t="s">
        <v>90</v>
      </c>
      <c r="D49" s="5" t="s">
        <v>254</v>
      </c>
      <c r="E49" s="11" t="s">
        <v>263</v>
      </c>
      <c r="F49" s="6" t="s">
        <v>295</v>
      </c>
      <c r="G49" s="6" t="s">
        <v>95</v>
      </c>
      <c r="H49" s="7">
        <v>300000</v>
      </c>
      <c r="I49" s="7">
        <v>300000</v>
      </c>
      <c r="J49" s="5">
        <v>130987</v>
      </c>
      <c r="K49" s="5">
        <v>13</v>
      </c>
      <c r="L49" s="5" t="s">
        <v>32</v>
      </c>
      <c r="M49" s="5" t="s">
        <v>33</v>
      </c>
      <c r="N49" s="5" t="s">
        <v>34</v>
      </c>
      <c r="O49" s="5" t="s">
        <v>35</v>
      </c>
      <c r="P49" s="5">
        <v>0</v>
      </c>
      <c r="Q49" s="5">
        <v>0</v>
      </c>
      <c r="R49" s="5">
        <v>0</v>
      </c>
      <c r="S49" s="5">
        <v>0</v>
      </c>
      <c r="T49" s="5">
        <f t="shared" si="0"/>
        <v>0</v>
      </c>
      <c r="U49" s="5">
        <v>75000</v>
      </c>
      <c r="V49" s="5">
        <v>75000</v>
      </c>
      <c r="W49" s="5">
        <v>75000</v>
      </c>
      <c r="X49" s="5">
        <f t="shared" si="1"/>
        <v>225000</v>
      </c>
      <c r="Y49" s="5">
        <v>75000</v>
      </c>
      <c r="Z49" s="5">
        <v>0</v>
      </c>
      <c r="AA49" s="5">
        <v>0</v>
      </c>
      <c r="AB49" s="5">
        <f t="shared" si="2"/>
        <v>75000</v>
      </c>
      <c r="AC49" s="5">
        <v>0</v>
      </c>
      <c r="AD49" s="5">
        <v>0</v>
      </c>
      <c r="AE49" s="5">
        <v>0</v>
      </c>
      <c r="AF49" s="5">
        <f t="shared" si="3"/>
        <v>0</v>
      </c>
      <c r="AG49" s="5">
        <v>300000</v>
      </c>
      <c r="AH49" s="5">
        <f t="shared" si="4"/>
        <v>300000</v>
      </c>
      <c r="AI49" s="5">
        <v>0</v>
      </c>
      <c r="AJ49" s="5">
        <v>0</v>
      </c>
      <c r="AK49" s="5">
        <v>0</v>
      </c>
      <c r="AL49" s="5" t="s">
        <v>36</v>
      </c>
      <c r="AM49" s="5" t="s">
        <v>37</v>
      </c>
    </row>
    <row r="50" spans="1:39" s="9" customFormat="1" ht="128.25" outlineLevel="1">
      <c r="A50"/>
      <c r="B50" s="5" t="s">
        <v>355</v>
      </c>
      <c r="C50" s="19" t="s">
        <v>319</v>
      </c>
      <c r="D50" s="5"/>
      <c r="E50" s="11"/>
      <c r="F50" s="6" t="s">
        <v>295</v>
      </c>
      <c r="G50" s="6"/>
      <c r="H50" s="7">
        <f>SUBTOTAL(9,H47:H49)</f>
        <v>514000</v>
      </c>
      <c r="I50" s="7">
        <f>SUBTOTAL(9,I47:I49)</f>
        <v>514000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f>SUBTOTAL(9,T47:T49)</f>
        <v>70400</v>
      </c>
      <c r="U50" s="5"/>
      <c r="V50" s="5"/>
      <c r="W50" s="5"/>
      <c r="X50" s="5">
        <f>SUBTOTAL(9,X47:X49)</f>
        <v>368600</v>
      </c>
      <c r="Y50" s="5"/>
      <c r="Z50" s="5"/>
      <c r="AA50" s="5"/>
      <c r="AB50" s="5">
        <f>SUBTOTAL(9,AB47:AB49)</f>
        <v>75000</v>
      </c>
      <c r="AC50" s="5"/>
      <c r="AD50" s="5"/>
      <c r="AE50" s="5"/>
      <c r="AF50" s="5">
        <f>SUBTOTAL(9,AF47:AF49)</f>
        <v>0</v>
      </c>
      <c r="AG50" s="5"/>
      <c r="AH50" s="5">
        <f>SUBTOTAL(9,AH47:AH49)</f>
        <v>514000</v>
      </c>
      <c r="AI50" s="5"/>
      <c r="AJ50" s="5"/>
      <c r="AK50" s="5"/>
      <c r="AL50" s="5"/>
      <c r="AM50" s="5">
        <f>SUBTOTAL(9,AM47:AM49)</f>
        <v>0</v>
      </c>
    </row>
    <row r="51" spans="1:39" s="9" customFormat="1" ht="294" outlineLevel="2">
      <c r="A51"/>
      <c r="B51" s="5" t="s">
        <v>75</v>
      </c>
      <c r="C51" s="5" t="s">
        <v>96</v>
      </c>
      <c r="D51" s="5" t="s">
        <v>254</v>
      </c>
      <c r="E51" s="11" t="s">
        <v>263</v>
      </c>
      <c r="F51" s="6" t="s">
        <v>287</v>
      </c>
      <c r="G51" s="6" t="s">
        <v>97</v>
      </c>
      <c r="H51" s="7">
        <v>460002</v>
      </c>
      <c r="I51" s="8">
        <v>460000</v>
      </c>
      <c r="J51" s="5">
        <v>136160</v>
      </c>
      <c r="K51" s="5">
        <v>7</v>
      </c>
      <c r="L51" s="5" t="s">
        <v>32</v>
      </c>
      <c r="M51" s="5" t="s">
        <v>33</v>
      </c>
      <c r="N51" s="5" t="s">
        <v>34</v>
      </c>
      <c r="O51" s="5" t="s">
        <v>35</v>
      </c>
      <c r="P51" s="5">
        <v>0</v>
      </c>
      <c r="Q51" s="5">
        <v>0</v>
      </c>
      <c r="R51" s="5">
        <v>0</v>
      </c>
      <c r="S51" s="5">
        <v>76667</v>
      </c>
      <c r="T51" s="5">
        <f t="shared" si="0"/>
        <v>76667</v>
      </c>
      <c r="U51" s="5">
        <v>76667</v>
      </c>
      <c r="V51" s="5">
        <v>76667</v>
      </c>
      <c r="W51" s="5">
        <v>76667</v>
      </c>
      <c r="X51" s="5">
        <f t="shared" si="1"/>
        <v>230001</v>
      </c>
      <c r="Y51" s="5">
        <v>76667</v>
      </c>
      <c r="Z51" s="5">
        <v>76667</v>
      </c>
      <c r="AA51" s="5">
        <v>0</v>
      </c>
      <c r="AB51" s="5">
        <f t="shared" si="2"/>
        <v>153334</v>
      </c>
      <c r="AC51" s="5">
        <v>0</v>
      </c>
      <c r="AD51" s="5">
        <v>0</v>
      </c>
      <c r="AE51" s="5">
        <v>0</v>
      </c>
      <c r="AF51" s="5">
        <f t="shared" si="3"/>
        <v>0</v>
      </c>
      <c r="AG51" s="5">
        <v>460002</v>
      </c>
      <c r="AH51" s="5">
        <f t="shared" si="4"/>
        <v>460002</v>
      </c>
      <c r="AI51" s="5">
        <v>0</v>
      </c>
      <c r="AJ51" s="5">
        <v>0</v>
      </c>
      <c r="AK51" s="5">
        <v>0</v>
      </c>
      <c r="AL51" s="5" t="s">
        <v>36</v>
      </c>
      <c r="AM51" s="5" t="s">
        <v>37</v>
      </c>
    </row>
    <row r="52" spans="1:39" s="9" customFormat="1" ht="128.25" outlineLevel="1">
      <c r="A52"/>
      <c r="B52" s="5" t="s">
        <v>353</v>
      </c>
      <c r="C52" s="19" t="s">
        <v>320</v>
      </c>
      <c r="D52" s="5"/>
      <c r="E52" s="11"/>
      <c r="F52" s="6" t="s">
        <v>287</v>
      </c>
      <c r="G52" s="6"/>
      <c r="H52" s="7">
        <f>SUBTOTAL(9,H51:H51)</f>
        <v>460002</v>
      </c>
      <c r="I52" s="8">
        <f>SUBTOTAL(9,I51:I51)</f>
        <v>460000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>SUBTOTAL(9,T51:T51)</f>
        <v>76667</v>
      </c>
      <c r="U52" s="5"/>
      <c r="V52" s="5"/>
      <c r="W52" s="5"/>
      <c r="X52" s="5">
        <f>SUBTOTAL(9,X51:X51)</f>
        <v>230001</v>
      </c>
      <c r="Y52" s="5"/>
      <c r="Z52" s="5"/>
      <c r="AA52" s="5"/>
      <c r="AB52" s="5">
        <f>SUBTOTAL(9,AB51:AB51)</f>
        <v>153334</v>
      </c>
      <c r="AC52" s="5"/>
      <c r="AD52" s="5"/>
      <c r="AE52" s="5"/>
      <c r="AF52" s="5">
        <f>SUBTOTAL(9,AF51:AF51)</f>
        <v>0</v>
      </c>
      <c r="AG52" s="5"/>
      <c r="AH52" s="5">
        <f>SUBTOTAL(9,AH51:AH51)</f>
        <v>460002</v>
      </c>
      <c r="AI52" s="5"/>
      <c r="AJ52" s="5"/>
      <c r="AK52" s="5"/>
      <c r="AL52" s="5"/>
      <c r="AM52" s="5">
        <f>SUBTOTAL(9,AM51:AM51)</f>
        <v>0</v>
      </c>
    </row>
    <row r="53" spans="1:39" s="9" customFormat="1" ht="141" outlineLevel="2">
      <c r="A53"/>
      <c r="B53" s="5" t="s">
        <v>47</v>
      </c>
      <c r="C53" s="5" t="s">
        <v>98</v>
      </c>
      <c r="D53" s="5" t="s">
        <v>254</v>
      </c>
      <c r="E53" s="11" t="s">
        <v>263</v>
      </c>
      <c r="F53" s="6" t="s">
        <v>281</v>
      </c>
      <c r="G53" s="6" t="s">
        <v>99</v>
      </c>
      <c r="H53" s="7">
        <v>100000</v>
      </c>
      <c r="I53" s="7">
        <v>100000</v>
      </c>
      <c r="J53" s="5">
        <v>136190</v>
      </c>
      <c r="K53" s="5">
        <v>5</v>
      </c>
      <c r="L53" s="5" t="s">
        <v>32</v>
      </c>
      <c r="M53" s="5" t="s">
        <v>33</v>
      </c>
      <c r="N53" s="5" t="s">
        <v>34</v>
      </c>
      <c r="O53" s="5" t="s">
        <v>35</v>
      </c>
      <c r="P53" s="5">
        <v>0</v>
      </c>
      <c r="Q53" s="5">
        <v>0</v>
      </c>
      <c r="R53" s="5">
        <v>0</v>
      </c>
      <c r="S53" s="5">
        <v>0</v>
      </c>
      <c r="T53" s="5">
        <f t="shared" si="0"/>
        <v>0</v>
      </c>
      <c r="U53" s="5">
        <v>0</v>
      </c>
      <c r="V53" s="5">
        <v>100000</v>
      </c>
      <c r="W53" s="5">
        <v>0</v>
      </c>
      <c r="X53" s="5">
        <f t="shared" si="1"/>
        <v>100000</v>
      </c>
      <c r="Y53" s="5">
        <v>0</v>
      </c>
      <c r="Z53" s="5">
        <v>0</v>
      </c>
      <c r="AA53" s="5">
        <v>0</v>
      </c>
      <c r="AB53" s="5">
        <f t="shared" si="2"/>
        <v>0</v>
      </c>
      <c r="AC53" s="5">
        <v>0</v>
      </c>
      <c r="AD53" s="5">
        <v>0</v>
      </c>
      <c r="AE53" s="5">
        <v>0</v>
      </c>
      <c r="AF53" s="5">
        <f t="shared" si="3"/>
        <v>0</v>
      </c>
      <c r="AG53" s="5">
        <v>100000</v>
      </c>
      <c r="AH53" s="5">
        <f t="shared" si="4"/>
        <v>100000</v>
      </c>
      <c r="AI53" s="5">
        <v>0</v>
      </c>
      <c r="AJ53" s="5">
        <v>0</v>
      </c>
      <c r="AK53" s="5">
        <v>0</v>
      </c>
      <c r="AL53" s="5" t="s">
        <v>36</v>
      </c>
      <c r="AM53" s="5" t="s">
        <v>37</v>
      </c>
    </row>
    <row r="54" spans="1:39" s="9" customFormat="1" ht="141" outlineLevel="1">
      <c r="A54"/>
      <c r="B54" s="5" t="s">
        <v>348</v>
      </c>
      <c r="C54" s="19" t="s">
        <v>321</v>
      </c>
      <c r="D54" s="5"/>
      <c r="E54" s="11"/>
      <c r="F54" s="6" t="s">
        <v>281</v>
      </c>
      <c r="G54" s="6"/>
      <c r="H54" s="7">
        <f>SUBTOTAL(9,H53:H53)</f>
        <v>100000</v>
      </c>
      <c r="I54" s="7">
        <f>SUBTOTAL(9,I53:I53)</f>
        <v>100000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>SUBTOTAL(9,T53:T53)</f>
        <v>0</v>
      </c>
      <c r="U54" s="5"/>
      <c r="V54" s="5"/>
      <c r="W54" s="5"/>
      <c r="X54" s="5">
        <f>SUBTOTAL(9,X53:X53)</f>
        <v>100000</v>
      </c>
      <c r="Y54" s="5"/>
      <c r="Z54" s="5"/>
      <c r="AA54" s="5"/>
      <c r="AB54" s="5">
        <f>SUBTOTAL(9,AB53:AB53)</f>
        <v>0</v>
      </c>
      <c r="AC54" s="5"/>
      <c r="AD54" s="5"/>
      <c r="AE54" s="5"/>
      <c r="AF54" s="5">
        <f>SUBTOTAL(9,AF53:AF53)</f>
        <v>0</v>
      </c>
      <c r="AG54" s="5"/>
      <c r="AH54" s="5">
        <f>SUBTOTAL(9,AH53:AH53)</f>
        <v>100000</v>
      </c>
      <c r="AI54" s="5"/>
      <c r="AJ54" s="5"/>
      <c r="AK54" s="5"/>
      <c r="AL54" s="5"/>
      <c r="AM54" s="5">
        <f>SUBTOTAL(9,AM53:AM53)</f>
        <v>0</v>
      </c>
    </row>
    <row r="55" spans="1:39" s="9" customFormat="1" ht="128.25" outlineLevel="2">
      <c r="A55"/>
      <c r="B55" s="5" t="s">
        <v>54</v>
      </c>
      <c r="C55" s="5" t="s">
        <v>100</v>
      </c>
      <c r="D55" s="5" t="s">
        <v>254</v>
      </c>
      <c r="E55" s="11" t="s">
        <v>263</v>
      </c>
      <c r="F55" s="6" t="s">
        <v>290</v>
      </c>
      <c r="G55" s="6" t="s">
        <v>59</v>
      </c>
      <c r="H55" s="7">
        <v>150291</v>
      </c>
      <c r="I55" s="8">
        <v>150291</v>
      </c>
      <c r="J55" s="5">
        <v>127225</v>
      </c>
      <c r="K55" s="5">
        <v>8</v>
      </c>
      <c r="L55" s="5" t="s">
        <v>32</v>
      </c>
      <c r="M55" s="5" t="s">
        <v>33</v>
      </c>
      <c r="N55" s="5" t="s">
        <v>34</v>
      </c>
      <c r="O55" s="5" t="s">
        <v>35</v>
      </c>
      <c r="P55" s="5">
        <v>0</v>
      </c>
      <c r="Q55" s="5">
        <v>0</v>
      </c>
      <c r="R55" s="5">
        <v>0</v>
      </c>
      <c r="S55" s="5">
        <v>0</v>
      </c>
      <c r="T55" s="5">
        <f t="shared" si="0"/>
        <v>0</v>
      </c>
      <c r="U55" s="5">
        <v>0</v>
      </c>
      <c r="V55" s="5">
        <v>0</v>
      </c>
      <c r="W55" s="5">
        <v>0</v>
      </c>
      <c r="X55" s="5">
        <f t="shared" si="1"/>
        <v>0</v>
      </c>
      <c r="Y55" s="5">
        <v>0</v>
      </c>
      <c r="Z55" s="5">
        <v>0</v>
      </c>
      <c r="AA55" s="5">
        <v>0</v>
      </c>
      <c r="AB55" s="5">
        <f t="shared" si="2"/>
        <v>0</v>
      </c>
      <c r="AC55" s="5">
        <v>150291</v>
      </c>
      <c r="AD55" s="5">
        <v>0</v>
      </c>
      <c r="AE55" s="5">
        <v>0</v>
      </c>
      <c r="AF55" s="5">
        <f t="shared" si="3"/>
        <v>150291</v>
      </c>
      <c r="AG55" s="5">
        <v>150291</v>
      </c>
      <c r="AH55" s="5">
        <f t="shared" si="4"/>
        <v>150291</v>
      </c>
      <c r="AI55" s="5">
        <v>0</v>
      </c>
      <c r="AJ55" s="5">
        <v>0</v>
      </c>
      <c r="AK55" s="5">
        <v>0</v>
      </c>
      <c r="AL55" s="5" t="s">
        <v>36</v>
      </c>
      <c r="AM55" s="5" t="s">
        <v>37</v>
      </c>
    </row>
    <row r="56" spans="1:39" s="9" customFormat="1" ht="128.25" outlineLevel="1">
      <c r="A56"/>
      <c r="B56" s="5" t="s">
        <v>352</v>
      </c>
      <c r="C56" s="19" t="s">
        <v>322</v>
      </c>
      <c r="D56" s="5"/>
      <c r="E56" s="11"/>
      <c r="F56" s="6" t="s">
        <v>290</v>
      </c>
      <c r="G56" s="6"/>
      <c r="H56" s="7">
        <f>SUBTOTAL(9,H55:H55)</f>
        <v>150291</v>
      </c>
      <c r="I56" s="8">
        <f>SUBTOTAL(9,I55:I55)</f>
        <v>150291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f>SUBTOTAL(9,T55:T55)</f>
        <v>0</v>
      </c>
      <c r="U56" s="5"/>
      <c r="V56" s="5"/>
      <c r="W56" s="5"/>
      <c r="X56" s="5">
        <f>SUBTOTAL(9,X55:X55)</f>
        <v>0</v>
      </c>
      <c r="Y56" s="5"/>
      <c r="Z56" s="5"/>
      <c r="AA56" s="5"/>
      <c r="AB56" s="5">
        <f>SUBTOTAL(9,AB55:AB55)</f>
        <v>0</v>
      </c>
      <c r="AC56" s="5"/>
      <c r="AD56" s="5"/>
      <c r="AE56" s="5"/>
      <c r="AF56" s="5">
        <f>SUBTOTAL(9,AF55:AF55)</f>
        <v>150291</v>
      </c>
      <c r="AG56" s="5"/>
      <c r="AH56" s="5">
        <f>SUBTOTAL(9,AH55:AH55)</f>
        <v>150291</v>
      </c>
      <c r="AI56" s="5"/>
      <c r="AJ56" s="5"/>
      <c r="AK56" s="5"/>
      <c r="AL56" s="5"/>
      <c r="AM56" s="5">
        <f>SUBTOTAL(9,AM55:AM55)</f>
        <v>0</v>
      </c>
    </row>
    <row r="57" spans="1:39" s="9" customFormat="1" ht="204.75" outlineLevel="2">
      <c r="A57"/>
      <c r="B57" s="5" t="s">
        <v>89</v>
      </c>
      <c r="C57" s="5" t="s">
        <v>101</v>
      </c>
      <c r="D57" s="5" t="s">
        <v>254</v>
      </c>
      <c r="E57" s="11" t="s">
        <v>263</v>
      </c>
      <c r="F57" s="6" t="s">
        <v>296</v>
      </c>
      <c r="G57" s="6" t="s">
        <v>102</v>
      </c>
      <c r="H57" s="7">
        <v>130000</v>
      </c>
      <c r="I57" s="8">
        <v>130000</v>
      </c>
      <c r="J57" s="5">
        <v>137591</v>
      </c>
      <c r="K57" s="5">
        <v>13</v>
      </c>
      <c r="L57" s="5" t="s">
        <v>32</v>
      </c>
      <c r="M57" s="5" t="s">
        <v>33</v>
      </c>
      <c r="N57" s="5" t="s">
        <v>34</v>
      </c>
      <c r="O57" s="5" t="s">
        <v>35</v>
      </c>
      <c r="P57" s="5">
        <v>0</v>
      </c>
      <c r="Q57" s="5">
        <v>0</v>
      </c>
      <c r="R57" s="5">
        <v>0</v>
      </c>
      <c r="S57" s="5">
        <v>0</v>
      </c>
      <c r="T57" s="5">
        <f t="shared" si="0"/>
        <v>0</v>
      </c>
      <c r="U57" s="5">
        <v>0</v>
      </c>
      <c r="V57" s="5">
        <v>32500</v>
      </c>
      <c r="W57" s="5">
        <v>32500</v>
      </c>
      <c r="X57" s="5">
        <f t="shared" si="1"/>
        <v>65000</v>
      </c>
      <c r="Y57" s="5">
        <v>32500</v>
      </c>
      <c r="Z57" s="5">
        <v>32500</v>
      </c>
      <c r="AA57" s="5">
        <v>0</v>
      </c>
      <c r="AB57" s="5">
        <f t="shared" si="2"/>
        <v>65000</v>
      </c>
      <c r="AC57" s="5">
        <v>0</v>
      </c>
      <c r="AD57" s="5">
        <v>0</v>
      </c>
      <c r="AE57" s="5">
        <v>0</v>
      </c>
      <c r="AF57" s="5">
        <f t="shared" si="3"/>
        <v>0</v>
      </c>
      <c r="AG57" s="5">
        <v>130000</v>
      </c>
      <c r="AH57" s="5">
        <f t="shared" si="4"/>
        <v>130000</v>
      </c>
      <c r="AI57" s="5">
        <v>0</v>
      </c>
      <c r="AJ57" s="5">
        <v>0</v>
      </c>
      <c r="AK57" s="5">
        <v>0</v>
      </c>
      <c r="AL57" s="5" t="s">
        <v>36</v>
      </c>
      <c r="AM57" s="5" t="s">
        <v>37</v>
      </c>
    </row>
    <row r="58" spans="1:39" s="9" customFormat="1" ht="90" outlineLevel="1">
      <c r="A58"/>
      <c r="B58" s="5" t="s">
        <v>355</v>
      </c>
      <c r="C58" s="19" t="s">
        <v>323</v>
      </c>
      <c r="D58" s="5"/>
      <c r="E58" s="11"/>
      <c r="F58" s="6" t="s">
        <v>296</v>
      </c>
      <c r="G58" s="6"/>
      <c r="H58" s="7">
        <f>SUBTOTAL(9,H57:H57)</f>
        <v>130000</v>
      </c>
      <c r="I58" s="8">
        <f>SUBTOTAL(9,I57:I57)</f>
        <v>130000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f>SUBTOTAL(9,T57:T57)</f>
        <v>0</v>
      </c>
      <c r="U58" s="5"/>
      <c r="V58" s="5"/>
      <c r="W58" s="5"/>
      <c r="X58" s="5">
        <f>SUBTOTAL(9,X57:X57)</f>
        <v>65000</v>
      </c>
      <c r="Y58" s="5"/>
      <c r="Z58" s="5"/>
      <c r="AA58" s="5"/>
      <c r="AB58" s="5">
        <f>SUBTOTAL(9,AB57:AB57)</f>
        <v>65000</v>
      </c>
      <c r="AC58" s="5"/>
      <c r="AD58" s="5"/>
      <c r="AE58" s="5"/>
      <c r="AF58" s="5">
        <f>SUBTOTAL(9,AF57:AF57)</f>
        <v>0</v>
      </c>
      <c r="AG58" s="5"/>
      <c r="AH58" s="5">
        <f>SUBTOTAL(9,AH57:AH57)</f>
        <v>130000</v>
      </c>
      <c r="AI58" s="5"/>
      <c r="AJ58" s="5"/>
      <c r="AK58" s="5"/>
      <c r="AL58" s="5"/>
      <c r="AM58" s="5">
        <f>SUBTOTAL(9,AM57:AM57)</f>
        <v>0</v>
      </c>
    </row>
    <row r="59" spans="1:39" s="9" customFormat="1" ht="217.5" outlineLevel="2">
      <c r="A59"/>
      <c r="B59" s="5" t="s">
        <v>84</v>
      </c>
      <c r="C59" s="5" t="s">
        <v>103</v>
      </c>
      <c r="D59" s="5" t="s">
        <v>254</v>
      </c>
      <c r="E59" s="11" t="s">
        <v>263</v>
      </c>
      <c r="F59" s="6" t="s">
        <v>279</v>
      </c>
      <c r="G59" s="6" t="s">
        <v>104</v>
      </c>
      <c r="H59" s="7">
        <v>190000</v>
      </c>
      <c r="I59" s="8">
        <v>190000</v>
      </c>
      <c r="J59" s="5">
        <v>137513</v>
      </c>
      <c r="K59" s="5">
        <v>4</v>
      </c>
      <c r="L59" s="5" t="s">
        <v>32</v>
      </c>
      <c r="M59" s="5" t="s">
        <v>33</v>
      </c>
      <c r="N59" s="5" t="s">
        <v>34</v>
      </c>
      <c r="O59" s="5" t="s">
        <v>35</v>
      </c>
      <c r="P59" s="5">
        <v>0</v>
      </c>
      <c r="Q59" s="5">
        <v>0</v>
      </c>
      <c r="R59" s="5">
        <v>0</v>
      </c>
      <c r="S59" s="5">
        <v>0</v>
      </c>
      <c r="T59" s="5">
        <f t="shared" si="0"/>
        <v>0</v>
      </c>
      <c r="U59" s="5">
        <v>0</v>
      </c>
      <c r="V59" s="5">
        <v>0</v>
      </c>
      <c r="W59" s="5">
        <v>0</v>
      </c>
      <c r="X59" s="5">
        <f t="shared" si="1"/>
        <v>0</v>
      </c>
      <c r="Y59" s="5">
        <v>0</v>
      </c>
      <c r="Z59" s="5">
        <v>35000</v>
      </c>
      <c r="AA59" s="5">
        <v>35000</v>
      </c>
      <c r="AB59" s="5">
        <f t="shared" si="2"/>
        <v>70000</v>
      </c>
      <c r="AC59" s="5">
        <v>35000</v>
      </c>
      <c r="AD59" s="5">
        <v>35000</v>
      </c>
      <c r="AE59" s="5">
        <v>50000</v>
      </c>
      <c r="AF59" s="5">
        <f t="shared" si="3"/>
        <v>120000</v>
      </c>
      <c r="AG59" s="5">
        <v>190000</v>
      </c>
      <c r="AH59" s="5">
        <f t="shared" si="4"/>
        <v>190000</v>
      </c>
      <c r="AI59" s="5">
        <v>0</v>
      </c>
      <c r="AJ59" s="5">
        <v>0</v>
      </c>
      <c r="AK59" s="5">
        <v>0</v>
      </c>
      <c r="AL59" s="5" t="s">
        <v>36</v>
      </c>
      <c r="AM59" s="5" t="s">
        <v>37</v>
      </c>
    </row>
    <row r="60" spans="1:39" s="9" customFormat="1" ht="64.5" outlineLevel="1">
      <c r="A60"/>
      <c r="B60" s="5" t="s">
        <v>354</v>
      </c>
      <c r="C60" s="19" t="s">
        <v>324</v>
      </c>
      <c r="D60" s="5"/>
      <c r="E60" s="11"/>
      <c r="F60" s="6" t="s">
        <v>279</v>
      </c>
      <c r="G60" s="6"/>
      <c r="H60" s="7">
        <f>SUBTOTAL(9,H59:H59)</f>
        <v>190000</v>
      </c>
      <c r="I60" s="8">
        <f>SUBTOTAL(9,I59:I59)</f>
        <v>190000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f>SUBTOTAL(9,T59:T59)</f>
        <v>0</v>
      </c>
      <c r="U60" s="5"/>
      <c r="V60" s="5"/>
      <c r="W60" s="5"/>
      <c r="X60" s="5">
        <f>SUBTOTAL(9,X59:X59)</f>
        <v>0</v>
      </c>
      <c r="Y60" s="5"/>
      <c r="Z60" s="5"/>
      <c r="AA60" s="5"/>
      <c r="AB60" s="5">
        <f>SUBTOTAL(9,AB59:AB59)</f>
        <v>70000</v>
      </c>
      <c r="AC60" s="5"/>
      <c r="AD60" s="5"/>
      <c r="AE60" s="5"/>
      <c r="AF60" s="5">
        <f>SUBTOTAL(9,AF59:AF59)</f>
        <v>120000</v>
      </c>
      <c r="AG60" s="5"/>
      <c r="AH60" s="5">
        <f>SUBTOTAL(9,AH59:AH59)</f>
        <v>190000</v>
      </c>
      <c r="AI60" s="5"/>
      <c r="AJ60" s="5"/>
      <c r="AK60" s="5"/>
      <c r="AL60" s="5"/>
      <c r="AM60" s="5">
        <f>SUBTOTAL(9,AM59:AM59)</f>
        <v>0</v>
      </c>
    </row>
    <row r="61" spans="1:39" s="9" customFormat="1" ht="243" outlineLevel="2">
      <c r="A61"/>
      <c r="B61" s="5" t="s">
        <v>75</v>
      </c>
      <c r="C61" s="5" t="s">
        <v>105</v>
      </c>
      <c r="D61" s="5" t="s">
        <v>254</v>
      </c>
      <c r="E61" s="11" t="s">
        <v>263</v>
      </c>
      <c r="F61" s="6" t="s">
        <v>289</v>
      </c>
      <c r="G61" s="6" t="s">
        <v>106</v>
      </c>
      <c r="H61" s="7">
        <v>130002</v>
      </c>
      <c r="I61" s="7">
        <v>130000</v>
      </c>
      <c r="J61" s="5">
        <v>137506</v>
      </c>
      <c r="K61" s="5">
        <v>7</v>
      </c>
      <c r="L61" s="5" t="s">
        <v>32</v>
      </c>
      <c r="M61" s="5" t="s">
        <v>33</v>
      </c>
      <c r="N61" s="5" t="s">
        <v>34</v>
      </c>
      <c r="O61" s="5" t="s">
        <v>35</v>
      </c>
      <c r="P61" s="5">
        <v>0</v>
      </c>
      <c r="Q61" s="5">
        <v>0</v>
      </c>
      <c r="R61" s="5">
        <v>0</v>
      </c>
      <c r="S61" s="5">
        <v>21667</v>
      </c>
      <c r="T61" s="5">
        <f t="shared" si="0"/>
        <v>21667</v>
      </c>
      <c r="U61" s="5">
        <v>21667</v>
      </c>
      <c r="V61" s="5">
        <v>21667</v>
      </c>
      <c r="W61" s="5">
        <v>21667</v>
      </c>
      <c r="X61" s="5">
        <f t="shared" si="1"/>
        <v>65001</v>
      </c>
      <c r="Y61" s="5">
        <v>21667</v>
      </c>
      <c r="Z61" s="5">
        <v>21667</v>
      </c>
      <c r="AA61" s="5">
        <v>0</v>
      </c>
      <c r="AB61" s="5">
        <f t="shared" si="2"/>
        <v>43334</v>
      </c>
      <c r="AC61" s="5">
        <v>0</v>
      </c>
      <c r="AD61" s="5">
        <v>0</v>
      </c>
      <c r="AE61" s="5">
        <v>0</v>
      </c>
      <c r="AF61" s="5">
        <f t="shared" si="3"/>
        <v>0</v>
      </c>
      <c r="AG61" s="5">
        <v>130002</v>
      </c>
      <c r="AH61" s="5">
        <f t="shared" si="4"/>
        <v>130002</v>
      </c>
      <c r="AI61" s="5">
        <v>0</v>
      </c>
      <c r="AJ61" s="5">
        <v>0</v>
      </c>
      <c r="AK61" s="5">
        <v>0</v>
      </c>
      <c r="AL61" s="5" t="s">
        <v>36</v>
      </c>
      <c r="AM61" s="5" t="s">
        <v>37</v>
      </c>
    </row>
    <row r="62" spans="1:39" s="9" customFormat="1" ht="64.5" outlineLevel="2">
      <c r="A62"/>
      <c r="B62" s="5" t="s">
        <v>75</v>
      </c>
      <c r="C62" s="5" t="s">
        <v>105</v>
      </c>
      <c r="D62" s="5" t="s">
        <v>254</v>
      </c>
      <c r="E62" s="11" t="s">
        <v>263</v>
      </c>
      <c r="F62" s="6" t="s">
        <v>289</v>
      </c>
      <c r="G62" s="6" t="s">
        <v>59</v>
      </c>
      <c r="H62" s="7">
        <v>280002</v>
      </c>
      <c r="I62" s="7">
        <v>280000</v>
      </c>
      <c r="J62" s="5">
        <v>137508</v>
      </c>
      <c r="K62" s="5">
        <v>7</v>
      </c>
      <c r="L62" s="5" t="s">
        <v>32</v>
      </c>
      <c r="M62" s="5" t="s">
        <v>33</v>
      </c>
      <c r="N62" s="5" t="s">
        <v>34</v>
      </c>
      <c r="O62" s="5" t="s">
        <v>35</v>
      </c>
      <c r="P62" s="5">
        <v>0</v>
      </c>
      <c r="Q62" s="5">
        <v>0</v>
      </c>
      <c r="R62" s="5">
        <v>0</v>
      </c>
      <c r="S62" s="5">
        <v>46667</v>
      </c>
      <c r="T62" s="5">
        <f t="shared" si="0"/>
        <v>46667</v>
      </c>
      <c r="U62" s="5">
        <v>46667</v>
      </c>
      <c r="V62" s="5">
        <v>46667</v>
      </c>
      <c r="W62" s="5">
        <v>46667</v>
      </c>
      <c r="X62" s="5">
        <f t="shared" si="1"/>
        <v>140001</v>
      </c>
      <c r="Y62" s="5">
        <v>46667</v>
      </c>
      <c r="Z62" s="5">
        <v>46667</v>
      </c>
      <c r="AA62" s="5">
        <v>0</v>
      </c>
      <c r="AB62" s="5">
        <f t="shared" si="2"/>
        <v>93334</v>
      </c>
      <c r="AC62" s="5">
        <v>0</v>
      </c>
      <c r="AD62" s="5">
        <v>0</v>
      </c>
      <c r="AE62" s="5">
        <v>0</v>
      </c>
      <c r="AF62" s="5">
        <f t="shared" si="3"/>
        <v>0</v>
      </c>
      <c r="AG62" s="5">
        <v>280002</v>
      </c>
      <c r="AH62" s="5">
        <f t="shared" si="4"/>
        <v>280002</v>
      </c>
      <c r="AI62" s="5">
        <v>0</v>
      </c>
      <c r="AJ62" s="5">
        <v>0</v>
      </c>
      <c r="AK62" s="5">
        <v>0</v>
      </c>
      <c r="AL62" s="5" t="s">
        <v>36</v>
      </c>
      <c r="AM62" s="5" t="s">
        <v>37</v>
      </c>
    </row>
    <row r="63" spans="1:39" s="9" customFormat="1" ht="306.75" outlineLevel="2">
      <c r="A63"/>
      <c r="B63" s="5" t="s">
        <v>75</v>
      </c>
      <c r="C63" s="5" t="s">
        <v>105</v>
      </c>
      <c r="D63" s="5" t="s">
        <v>254</v>
      </c>
      <c r="E63" s="11" t="s">
        <v>263</v>
      </c>
      <c r="F63" s="6" t="s">
        <v>289</v>
      </c>
      <c r="G63" s="6" t="s">
        <v>107</v>
      </c>
      <c r="H63" s="7">
        <v>280002</v>
      </c>
      <c r="I63" s="7">
        <v>280002</v>
      </c>
      <c r="J63" s="5">
        <v>137509</v>
      </c>
      <c r="K63" s="5">
        <v>7</v>
      </c>
      <c r="L63" s="5" t="s">
        <v>32</v>
      </c>
      <c r="M63" s="5" t="s">
        <v>33</v>
      </c>
      <c r="N63" s="5" t="s">
        <v>34</v>
      </c>
      <c r="O63" s="5" t="s">
        <v>35</v>
      </c>
      <c r="P63" s="5">
        <v>0</v>
      </c>
      <c r="Q63" s="5">
        <v>0</v>
      </c>
      <c r="R63" s="5">
        <v>0</v>
      </c>
      <c r="S63" s="5">
        <v>46667</v>
      </c>
      <c r="T63" s="5">
        <f t="shared" si="0"/>
        <v>46667</v>
      </c>
      <c r="U63" s="5">
        <v>46667</v>
      </c>
      <c r="V63" s="5">
        <v>46667</v>
      </c>
      <c r="W63" s="5">
        <v>46667</v>
      </c>
      <c r="X63" s="5">
        <f t="shared" si="1"/>
        <v>140001</v>
      </c>
      <c r="Y63" s="5">
        <v>46667</v>
      </c>
      <c r="Z63" s="5">
        <v>46667</v>
      </c>
      <c r="AA63" s="5">
        <v>0</v>
      </c>
      <c r="AB63" s="5">
        <f t="shared" si="2"/>
        <v>93334</v>
      </c>
      <c r="AC63" s="5">
        <v>0</v>
      </c>
      <c r="AD63" s="5">
        <v>0</v>
      </c>
      <c r="AE63" s="5">
        <v>0</v>
      </c>
      <c r="AF63" s="5">
        <f t="shared" si="3"/>
        <v>0</v>
      </c>
      <c r="AG63" s="5">
        <v>280002</v>
      </c>
      <c r="AH63" s="5">
        <f t="shared" si="4"/>
        <v>280002</v>
      </c>
      <c r="AI63" s="5">
        <v>0</v>
      </c>
      <c r="AJ63" s="5">
        <v>0</v>
      </c>
      <c r="AK63" s="5">
        <v>0</v>
      </c>
      <c r="AL63" s="5" t="s">
        <v>36</v>
      </c>
      <c r="AM63" s="5" t="s">
        <v>37</v>
      </c>
    </row>
    <row r="64" spans="1:39" s="9" customFormat="1" ht="230.25" outlineLevel="2">
      <c r="A64"/>
      <c r="B64" s="5" t="s">
        <v>75</v>
      </c>
      <c r="C64" s="5" t="s">
        <v>105</v>
      </c>
      <c r="D64" s="5" t="s">
        <v>254</v>
      </c>
      <c r="E64" s="11" t="s">
        <v>263</v>
      </c>
      <c r="F64" s="6" t="s">
        <v>289</v>
      </c>
      <c r="G64" s="6" t="s">
        <v>108</v>
      </c>
      <c r="H64" s="7">
        <v>215154</v>
      </c>
      <c r="I64" s="7">
        <v>215154</v>
      </c>
      <c r="J64" s="5">
        <v>137510</v>
      </c>
      <c r="K64" s="5">
        <v>7</v>
      </c>
      <c r="L64" s="5" t="s">
        <v>32</v>
      </c>
      <c r="M64" s="5" t="s">
        <v>33</v>
      </c>
      <c r="N64" s="5" t="s">
        <v>34</v>
      </c>
      <c r="O64" s="5" t="s">
        <v>35</v>
      </c>
      <c r="P64" s="5">
        <v>0</v>
      </c>
      <c r="Q64" s="5">
        <v>0</v>
      </c>
      <c r="R64" s="5">
        <v>0</v>
      </c>
      <c r="S64" s="5">
        <v>35859</v>
      </c>
      <c r="T64" s="5">
        <f t="shared" si="0"/>
        <v>35859</v>
      </c>
      <c r="U64" s="5">
        <v>35859</v>
      </c>
      <c r="V64" s="5">
        <v>35859</v>
      </c>
      <c r="W64" s="5">
        <v>35859</v>
      </c>
      <c r="X64" s="5">
        <f t="shared" si="1"/>
        <v>107577</v>
      </c>
      <c r="Y64" s="5">
        <v>35859</v>
      </c>
      <c r="Z64" s="5">
        <v>35859</v>
      </c>
      <c r="AA64" s="5">
        <v>0</v>
      </c>
      <c r="AB64" s="5">
        <f t="shared" si="2"/>
        <v>71718</v>
      </c>
      <c r="AC64" s="5">
        <v>0</v>
      </c>
      <c r="AD64" s="5">
        <v>0</v>
      </c>
      <c r="AE64" s="5">
        <v>0</v>
      </c>
      <c r="AF64" s="5">
        <f t="shared" si="3"/>
        <v>0</v>
      </c>
      <c r="AG64" s="5">
        <v>215154</v>
      </c>
      <c r="AH64" s="5">
        <f t="shared" si="4"/>
        <v>215154</v>
      </c>
      <c r="AI64" s="5">
        <v>0</v>
      </c>
      <c r="AJ64" s="5">
        <v>0</v>
      </c>
      <c r="AK64" s="5">
        <v>0</v>
      </c>
      <c r="AL64" s="5" t="s">
        <v>36</v>
      </c>
      <c r="AM64" s="5" t="s">
        <v>37</v>
      </c>
    </row>
    <row r="65" spans="1:39" s="9" customFormat="1" ht="255.75" outlineLevel="2">
      <c r="A65"/>
      <c r="B65" s="5" t="s">
        <v>75</v>
      </c>
      <c r="C65" s="5" t="s">
        <v>105</v>
      </c>
      <c r="D65" s="5" t="s">
        <v>254</v>
      </c>
      <c r="E65" s="11" t="s">
        <v>263</v>
      </c>
      <c r="F65" s="6" t="s">
        <v>289</v>
      </c>
      <c r="G65" s="6" t="s">
        <v>109</v>
      </c>
      <c r="H65" s="7">
        <v>314844</v>
      </c>
      <c r="I65" s="7">
        <v>314844</v>
      </c>
      <c r="J65" s="5">
        <v>137512</v>
      </c>
      <c r="K65" s="5">
        <v>7</v>
      </c>
      <c r="L65" s="5" t="s">
        <v>110</v>
      </c>
      <c r="M65" s="5" t="s">
        <v>33</v>
      </c>
      <c r="N65" s="5" t="s">
        <v>34</v>
      </c>
      <c r="O65" s="5" t="s">
        <v>35</v>
      </c>
      <c r="P65" s="5">
        <v>0</v>
      </c>
      <c r="Q65" s="5">
        <v>0</v>
      </c>
      <c r="R65" s="5">
        <v>0</v>
      </c>
      <c r="S65" s="5">
        <v>52474</v>
      </c>
      <c r="T65" s="5">
        <f t="shared" si="0"/>
        <v>52474</v>
      </c>
      <c r="U65" s="5">
        <v>52474</v>
      </c>
      <c r="V65" s="5">
        <v>52474</v>
      </c>
      <c r="W65" s="5">
        <v>52474</v>
      </c>
      <c r="X65" s="5">
        <f t="shared" si="1"/>
        <v>157422</v>
      </c>
      <c r="Y65" s="5">
        <v>52474</v>
      </c>
      <c r="Z65" s="5">
        <v>52474</v>
      </c>
      <c r="AA65" s="5">
        <v>0</v>
      </c>
      <c r="AB65" s="5">
        <f t="shared" si="2"/>
        <v>104948</v>
      </c>
      <c r="AC65" s="5">
        <v>0</v>
      </c>
      <c r="AD65" s="5">
        <v>0</v>
      </c>
      <c r="AE65" s="5">
        <v>0</v>
      </c>
      <c r="AF65" s="5">
        <f t="shared" si="3"/>
        <v>0</v>
      </c>
      <c r="AG65" s="5">
        <v>314844</v>
      </c>
      <c r="AH65" s="5">
        <f t="shared" si="4"/>
        <v>314844</v>
      </c>
      <c r="AI65" s="5">
        <v>0</v>
      </c>
      <c r="AJ65" s="5">
        <v>0</v>
      </c>
      <c r="AK65" s="5">
        <v>0</v>
      </c>
      <c r="AL65" s="5" t="s">
        <v>36</v>
      </c>
      <c r="AM65" s="5" t="s">
        <v>37</v>
      </c>
    </row>
    <row r="66" spans="1:39" s="9" customFormat="1" ht="64.5" outlineLevel="1">
      <c r="A66"/>
      <c r="B66" s="5" t="s">
        <v>353</v>
      </c>
      <c r="C66" s="19" t="s">
        <v>325</v>
      </c>
      <c r="D66" s="5"/>
      <c r="E66" s="11"/>
      <c r="F66" s="6" t="s">
        <v>289</v>
      </c>
      <c r="G66" s="6"/>
      <c r="H66" s="7">
        <f>SUBTOTAL(9,H61:H65)</f>
        <v>1220004</v>
      </c>
      <c r="I66" s="7">
        <f>SUBTOTAL(9,I61:I65)</f>
        <v>1220000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f>SUBTOTAL(9,T61:T65)</f>
        <v>203334</v>
      </c>
      <c r="U66" s="5"/>
      <c r="V66" s="5"/>
      <c r="W66" s="5"/>
      <c r="X66" s="5">
        <f>SUBTOTAL(9,X61:X65)</f>
        <v>610002</v>
      </c>
      <c r="Y66" s="5"/>
      <c r="Z66" s="5"/>
      <c r="AA66" s="5"/>
      <c r="AB66" s="5">
        <f>SUBTOTAL(9,AB61:AB65)</f>
        <v>406668</v>
      </c>
      <c r="AC66" s="5"/>
      <c r="AD66" s="5"/>
      <c r="AE66" s="5"/>
      <c r="AF66" s="5">
        <f>SUBTOTAL(9,AF61:AF65)</f>
        <v>0</v>
      </c>
      <c r="AG66" s="5"/>
      <c r="AH66" s="5">
        <f>SUBTOTAL(9,AH61:AH65)</f>
        <v>1220004</v>
      </c>
      <c r="AI66" s="5"/>
      <c r="AJ66" s="5"/>
      <c r="AK66" s="5"/>
      <c r="AL66" s="5"/>
      <c r="AM66" s="5">
        <f>SUBTOTAL(9,AM61:AM65)</f>
        <v>0</v>
      </c>
    </row>
    <row r="67" spans="2:39" s="9" customFormat="1" ht="192" outlineLevel="2">
      <c r="B67" s="5" t="s">
        <v>47</v>
      </c>
      <c r="C67" s="5" t="s">
        <v>111</v>
      </c>
      <c r="D67" s="5" t="s">
        <v>254</v>
      </c>
      <c r="E67" s="11" t="s">
        <v>263</v>
      </c>
      <c r="F67" s="6" t="s">
        <v>299</v>
      </c>
      <c r="G67" s="6" t="s">
        <v>112</v>
      </c>
      <c r="H67" s="7">
        <v>50000</v>
      </c>
      <c r="I67" s="7">
        <v>50000</v>
      </c>
      <c r="J67" s="5">
        <v>137455</v>
      </c>
      <c r="K67" s="5">
        <v>5</v>
      </c>
      <c r="L67" s="5" t="s">
        <v>32</v>
      </c>
      <c r="M67" s="5" t="s">
        <v>33</v>
      </c>
      <c r="N67" s="5" t="s">
        <v>34</v>
      </c>
      <c r="O67" s="5" t="s">
        <v>35</v>
      </c>
      <c r="P67" s="5">
        <v>0</v>
      </c>
      <c r="Q67" s="5">
        <v>0</v>
      </c>
      <c r="R67" s="5">
        <v>0</v>
      </c>
      <c r="S67" s="5">
        <v>0</v>
      </c>
      <c r="T67" s="5">
        <f aca="true" t="shared" si="5" ref="T67:T130">SUM(Q67:S67)</f>
        <v>0</v>
      </c>
      <c r="U67" s="5">
        <v>0</v>
      </c>
      <c r="V67" s="5">
        <v>50000</v>
      </c>
      <c r="W67" s="5">
        <v>0</v>
      </c>
      <c r="X67" s="5">
        <f aca="true" t="shared" si="6" ref="X67:X130">SUM(U67:W67)</f>
        <v>50000</v>
      </c>
      <c r="Y67" s="5">
        <v>0</v>
      </c>
      <c r="Z67" s="5">
        <v>0</v>
      </c>
      <c r="AA67" s="5">
        <v>0</v>
      </c>
      <c r="AB67" s="5">
        <f aca="true" t="shared" si="7" ref="AB67:AB130">SUM(Y67:AA67)</f>
        <v>0</v>
      </c>
      <c r="AC67" s="5">
        <v>0</v>
      </c>
      <c r="AD67" s="5">
        <v>0</v>
      </c>
      <c r="AE67" s="5">
        <v>0</v>
      </c>
      <c r="AF67" s="5">
        <f aca="true" t="shared" si="8" ref="AF67:AF130">SUM(AC67:AE67)</f>
        <v>0</v>
      </c>
      <c r="AG67" s="5">
        <v>50000</v>
      </c>
      <c r="AH67" s="5">
        <f t="shared" si="4"/>
        <v>50000</v>
      </c>
      <c r="AI67" s="5">
        <v>0</v>
      </c>
      <c r="AJ67" s="5">
        <v>0</v>
      </c>
      <c r="AK67" s="5">
        <v>0</v>
      </c>
      <c r="AL67" s="5" t="s">
        <v>36</v>
      </c>
      <c r="AM67" s="5" t="s">
        <v>37</v>
      </c>
    </row>
    <row r="68" spans="2:39" s="9" customFormat="1" ht="166.5" outlineLevel="2">
      <c r="B68" s="5" t="s">
        <v>47</v>
      </c>
      <c r="C68" s="5" t="s">
        <v>111</v>
      </c>
      <c r="D68" s="5" t="s">
        <v>254</v>
      </c>
      <c r="E68" s="11" t="s">
        <v>263</v>
      </c>
      <c r="F68" s="6" t="s">
        <v>299</v>
      </c>
      <c r="G68" s="6" t="s">
        <v>113</v>
      </c>
      <c r="H68" s="7">
        <v>50000</v>
      </c>
      <c r="I68" s="7">
        <v>50000</v>
      </c>
      <c r="J68" s="5">
        <v>137467</v>
      </c>
      <c r="K68" s="5">
        <v>5</v>
      </c>
      <c r="L68" s="5" t="s">
        <v>32</v>
      </c>
      <c r="M68" s="5" t="s">
        <v>33</v>
      </c>
      <c r="N68" s="5" t="s">
        <v>34</v>
      </c>
      <c r="O68" s="5" t="s">
        <v>35</v>
      </c>
      <c r="P68" s="5">
        <v>0</v>
      </c>
      <c r="Q68" s="5">
        <v>0</v>
      </c>
      <c r="R68" s="5">
        <v>0</v>
      </c>
      <c r="S68" s="5">
        <v>0</v>
      </c>
      <c r="T68" s="5">
        <f t="shared" si="5"/>
        <v>0</v>
      </c>
      <c r="U68" s="5">
        <v>0</v>
      </c>
      <c r="V68" s="5">
        <v>50000</v>
      </c>
      <c r="W68" s="5">
        <v>0</v>
      </c>
      <c r="X68" s="5">
        <f t="shared" si="6"/>
        <v>50000</v>
      </c>
      <c r="Y68" s="5">
        <v>0</v>
      </c>
      <c r="Z68" s="5">
        <v>0</v>
      </c>
      <c r="AA68" s="5">
        <v>0</v>
      </c>
      <c r="AB68" s="5">
        <f t="shared" si="7"/>
        <v>0</v>
      </c>
      <c r="AC68" s="5">
        <v>0</v>
      </c>
      <c r="AD68" s="5">
        <v>0</v>
      </c>
      <c r="AE68" s="5">
        <v>0</v>
      </c>
      <c r="AF68" s="5">
        <f t="shared" si="8"/>
        <v>0</v>
      </c>
      <c r="AG68" s="5">
        <v>50000</v>
      </c>
      <c r="AH68" s="5">
        <f t="shared" si="4"/>
        <v>50000</v>
      </c>
      <c r="AI68" s="5">
        <v>0</v>
      </c>
      <c r="AJ68" s="5">
        <v>0</v>
      </c>
      <c r="AK68" s="5">
        <v>0</v>
      </c>
      <c r="AL68" s="5" t="s">
        <v>36</v>
      </c>
      <c r="AM68" s="5" t="s">
        <v>37</v>
      </c>
    </row>
    <row r="69" spans="2:39" s="9" customFormat="1" ht="51.75" outlineLevel="1">
      <c r="B69" s="5" t="s">
        <v>348</v>
      </c>
      <c r="C69" s="19" t="s">
        <v>326</v>
      </c>
      <c r="D69" s="5"/>
      <c r="E69" s="11"/>
      <c r="F69" s="6" t="s">
        <v>299</v>
      </c>
      <c r="G69" s="6"/>
      <c r="H69" s="7">
        <f>SUBTOTAL(9,H67:H68)</f>
        <v>100000</v>
      </c>
      <c r="I69" s="7">
        <f>SUBTOTAL(9,I67:I68)</f>
        <v>100000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f>SUBTOTAL(9,T67:T68)</f>
        <v>0</v>
      </c>
      <c r="U69" s="5"/>
      <c r="V69" s="5"/>
      <c r="W69" s="5"/>
      <c r="X69" s="5">
        <f>SUBTOTAL(9,X67:X68)</f>
        <v>100000</v>
      </c>
      <c r="Y69" s="5"/>
      <c r="Z69" s="5"/>
      <c r="AA69" s="5"/>
      <c r="AB69" s="5">
        <f>SUBTOTAL(9,AB67:AB68)</f>
        <v>0</v>
      </c>
      <c r="AC69" s="5"/>
      <c r="AD69" s="5"/>
      <c r="AE69" s="5"/>
      <c r="AF69" s="5">
        <f>SUBTOTAL(9,AF67:AF68)</f>
        <v>0</v>
      </c>
      <c r="AG69" s="5"/>
      <c r="AH69" s="5">
        <f>SUBTOTAL(9,AH67:AH68)</f>
        <v>100000</v>
      </c>
      <c r="AI69" s="5"/>
      <c r="AJ69" s="5"/>
      <c r="AK69" s="5"/>
      <c r="AL69" s="5"/>
      <c r="AM69" s="5">
        <f>SUBTOTAL(9,AM67:AM68)</f>
        <v>0</v>
      </c>
    </row>
    <row r="70" spans="1:39" s="9" customFormat="1" ht="179.25" outlineLevel="2">
      <c r="A70"/>
      <c r="B70" s="5" t="s">
        <v>63</v>
      </c>
      <c r="C70" s="5" t="s">
        <v>114</v>
      </c>
      <c r="D70" s="5" t="s">
        <v>254</v>
      </c>
      <c r="E70" s="11" t="s">
        <v>263</v>
      </c>
      <c r="F70" s="6" t="s">
        <v>284</v>
      </c>
      <c r="G70" s="6" t="s">
        <v>115</v>
      </c>
      <c r="H70" s="7">
        <v>28000</v>
      </c>
      <c r="I70" s="7">
        <v>28000</v>
      </c>
      <c r="J70" s="5">
        <v>137408</v>
      </c>
      <c r="K70" s="5">
        <v>6</v>
      </c>
      <c r="L70" s="5" t="s">
        <v>32</v>
      </c>
      <c r="M70" s="5" t="s">
        <v>33</v>
      </c>
      <c r="N70" s="5" t="s">
        <v>34</v>
      </c>
      <c r="O70" s="5" t="s">
        <v>35</v>
      </c>
      <c r="P70" s="5">
        <v>0</v>
      </c>
      <c r="Q70" s="5">
        <v>0</v>
      </c>
      <c r="R70" s="5">
        <v>0</v>
      </c>
      <c r="S70" s="5">
        <v>0</v>
      </c>
      <c r="T70" s="5">
        <f t="shared" si="5"/>
        <v>0</v>
      </c>
      <c r="U70" s="5">
        <v>14000</v>
      </c>
      <c r="V70" s="5">
        <v>14000</v>
      </c>
      <c r="W70" s="5">
        <v>0</v>
      </c>
      <c r="X70" s="5">
        <f t="shared" si="6"/>
        <v>28000</v>
      </c>
      <c r="Y70" s="5">
        <v>0</v>
      </c>
      <c r="Z70" s="5">
        <v>0</v>
      </c>
      <c r="AA70" s="5">
        <v>0</v>
      </c>
      <c r="AB70" s="5">
        <f t="shared" si="7"/>
        <v>0</v>
      </c>
      <c r="AC70" s="5">
        <v>0</v>
      </c>
      <c r="AD70" s="5">
        <v>0</v>
      </c>
      <c r="AE70" s="5">
        <v>0</v>
      </c>
      <c r="AF70" s="5">
        <f t="shared" si="8"/>
        <v>0</v>
      </c>
      <c r="AG70" s="5">
        <v>28000</v>
      </c>
      <c r="AH70" s="5">
        <f t="shared" si="4"/>
        <v>28000</v>
      </c>
      <c r="AI70" s="5">
        <v>0</v>
      </c>
      <c r="AJ70" s="5">
        <v>0</v>
      </c>
      <c r="AK70" s="5">
        <v>0</v>
      </c>
      <c r="AL70" s="5" t="s">
        <v>36</v>
      </c>
      <c r="AM70" s="5" t="s">
        <v>37</v>
      </c>
    </row>
    <row r="71" spans="1:39" s="9" customFormat="1" ht="217.5" outlineLevel="2">
      <c r="A71"/>
      <c r="B71" s="5" t="s">
        <v>63</v>
      </c>
      <c r="C71" s="5" t="s">
        <v>114</v>
      </c>
      <c r="D71" s="5" t="s">
        <v>254</v>
      </c>
      <c r="E71" s="11" t="s">
        <v>263</v>
      </c>
      <c r="F71" s="6" t="s">
        <v>284</v>
      </c>
      <c r="G71" s="6" t="s">
        <v>116</v>
      </c>
      <c r="H71" s="7">
        <v>28000</v>
      </c>
      <c r="I71" s="7">
        <v>28000</v>
      </c>
      <c r="J71" s="5">
        <v>137409</v>
      </c>
      <c r="K71" s="5">
        <v>6</v>
      </c>
      <c r="L71" s="5" t="s">
        <v>110</v>
      </c>
      <c r="M71" s="5" t="s">
        <v>33</v>
      </c>
      <c r="N71" s="5" t="s">
        <v>34</v>
      </c>
      <c r="O71" s="5" t="s">
        <v>35</v>
      </c>
      <c r="P71" s="5">
        <v>0</v>
      </c>
      <c r="Q71" s="5">
        <v>0</v>
      </c>
      <c r="R71" s="5">
        <v>0</v>
      </c>
      <c r="S71" s="5">
        <v>0</v>
      </c>
      <c r="T71" s="5">
        <f t="shared" si="5"/>
        <v>0</v>
      </c>
      <c r="U71" s="5">
        <v>7000</v>
      </c>
      <c r="V71" s="5">
        <v>7000</v>
      </c>
      <c r="W71" s="5">
        <v>7000</v>
      </c>
      <c r="X71" s="5">
        <f t="shared" si="6"/>
        <v>21000</v>
      </c>
      <c r="Y71" s="5">
        <v>7000</v>
      </c>
      <c r="Z71" s="5">
        <v>0</v>
      </c>
      <c r="AA71" s="5">
        <v>0</v>
      </c>
      <c r="AB71" s="5">
        <f t="shared" si="7"/>
        <v>7000</v>
      </c>
      <c r="AC71" s="5">
        <v>0</v>
      </c>
      <c r="AD71" s="5">
        <v>0</v>
      </c>
      <c r="AE71" s="5">
        <v>0</v>
      </c>
      <c r="AF71" s="5">
        <f t="shared" si="8"/>
        <v>0</v>
      </c>
      <c r="AG71" s="5">
        <v>28000</v>
      </c>
      <c r="AH71" s="5">
        <f t="shared" si="4"/>
        <v>28000</v>
      </c>
      <c r="AI71" s="5">
        <v>0</v>
      </c>
      <c r="AJ71" s="5">
        <v>0</v>
      </c>
      <c r="AK71" s="5">
        <v>0</v>
      </c>
      <c r="AL71" s="5" t="s">
        <v>36</v>
      </c>
      <c r="AM71" s="5" t="s">
        <v>37</v>
      </c>
    </row>
    <row r="72" spans="1:39" s="9" customFormat="1" ht="141" outlineLevel="2">
      <c r="A72"/>
      <c r="B72" s="5" t="s">
        <v>63</v>
      </c>
      <c r="C72" s="5" t="s">
        <v>114</v>
      </c>
      <c r="D72" s="5" t="s">
        <v>254</v>
      </c>
      <c r="E72" s="11" t="s">
        <v>263</v>
      </c>
      <c r="F72" s="6" t="s">
        <v>284</v>
      </c>
      <c r="G72" s="6" t="s">
        <v>117</v>
      </c>
      <c r="H72" s="7">
        <v>28000</v>
      </c>
      <c r="I72" s="7">
        <v>28000</v>
      </c>
      <c r="J72" s="5">
        <v>137410</v>
      </c>
      <c r="K72" s="5">
        <v>6</v>
      </c>
      <c r="L72" s="5" t="s">
        <v>32</v>
      </c>
      <c r="M72" s="5" t="s">
        <v>33</v>
      </c>
      <c r="N72" s="5" t="s">
        <v>34</v>
      </c>
      <c r="O72" s="5" t="s">
        <v>35</v>
      </c>
      <c r="P72" s="5">
        <v>0</v>
      </c>
      <c r="Q72" s="5">
        <v>0</v>
      </c>
      <c r="R72" s="5">
        <v>0</v>
      </c>
      <c r="S72" s="5">
        <v>0</v>
      </c>
      <c r="T72" s="5">
        <f t="shared" si="5"/>
        <v>0</v>
      </c>
      <c r="U72" s="5">
        <v>20250</v>
      </c>
      <c r="V72" s="5">
        <v>7750</v>
      </c>
      <c r="W72" s="5">
        <v>0</v>
      </c>
      <c r="X72" s="5">
        <f t="shared" si="6"/>
        <v>28000</v>
      </c>
      <c r="Y72" s="5">
        <v>0</v>
      </c>
      <c r="Z72" s="5">
        <v>0</v>
      </c>
      <c r="AA72" s="5">
        <v>0</v>
      </c>
      <c r="AB72" s="5">
        <f t="shared" si="7"/>
        <v>0</v>
      </c>
      <c r="AC72" s="5">
        <v>0</v>
      </c>
      <c r="AD72" s="5">
        <v>0</v>
      </c>
      <c r="AE72" s="5">
        <v>0</v>
      </c>
      <c r="AF72" s="5">
        <f t="shared" si="8"/>
        <v>0</v>
      </c>
      <c r="AG72" s="5">
        <v>28000</v>
      </c>
      <c r="AH72" s="5">
        <f t="shared" si="4"/>
        <v>28000</v>
      </c>
      <c r="AI72" s="5">
        <v>0</v>
      </c>
      <c r="AJ72" s="5">
        <v>0</v>
      </c>
      <c r="AK72" s="5">
        <v>0</v>
      </c>
      <c r="AL72" s="5" t="s">
        <v>36</v>
      </c>
      <c r="AM72" s="5" t="s">
        <v>37</v>
      </c>
    </row>
    <row r="73" spans="1:39" s="9" customFormat="1" ht="128.25" outlineLevel="2">
      <c r="A73"/>
      <c r="B73" s="5" t="s">
        <v>63</v>
      </c>
      <c r="C73" s="5" t="s">
        <v>114</v>
      </c>
      <c r="D73" s="5" t="s">
        <v>254</v>
      </c>
      <c r="E73" s="11" t="s">
        <v>263</v>
      </c>
      <c r="F73" s="6" t="s">
        <v>284</v>
      </c>
      <c r="G73" s="6" t="s">
        <v>118</v>
      </c>
      <c r="H73" s="7">
        <v>28000</v>
      </c>
      <c r="I73" s="7">
        <v>28000</v>
      </c>
      <c r="J73" s="5">
        <v>137411</v>
      </c>
      <c r="K73" s="5">
        <v>6</v>
      </c>
      <c r="L73" s="5" t="s">
        <v>32</v>
      </c>
      <c r="M73" s="5" t="s">
        <v>33</v>
      </c>
      <c r="N73" s="5" t="s">
        <v>34</v>
      </c>
      <c r="O73" s="5" t="s">
        <v>35</v>
      </c>
      <c r="P73" s="5">
        <v>0</v>
      </c>
      <c r="Q73" s="5">
        <v>0</v>
      </c>
      <c r="R73" s="5">
        <v>0</v>
      </c>
      <c r="S73" s="5">
        <v>0</v>
      </c>
      <c r="T73" s="5">
        <f t="shared" si="5"/>
        <v>0</v>
      </c>
      <c r="U73" s="5">
        <v>7000</v>
      </c>
      <c r="V73" s="5">
        <v>7000</v>
      </c>
      <c r="W73" s="5">
        <v>7000</v>
      </c>
      <c r="X73" s="5">
        <f t="shared" si="6"/>
        <v>21000</v>
      </c>
      <c r="Y73" s="5">
        <v>7000</v>
      </c>
      <c r="Z73" s="5">
        <v>0</v>
      </c>
      <c r="AA73" s="5">
        <v>0</v>
      </c>
      <c r="AB73" s="5">
        <f t="shared" si="7"/>
        <v>7000</v>
      </c>
      <c r="AC73" s="5">
        <v>0</v>
      </c>
      <c r="AD73" s="5">
        <v>0</v>
      </c>
      <c r="AE73" s="5">
        <v>0</v>
      </c>
      <c r="AF73" s="5">
        <f t="shared" si="8"/>
        <v>0</v>
      </c>
      <c r="AG73" s="5">
        <v>28000</v>
      </c>
      <c r="AH73" s="5">
        <f t="shared" si="4"/>
        <v>28000</v>
      </c>
      <c r="AI73" s="5">
        <v>0</v>
      </c>
      <c r="AJ73" s="5">
        <v>0</v>
      </c>
      <c r="AK73" s="5">
        <v>0</v>
      </c>
      <c r="AL73" s="5" t="s">
        <v>36</v>
      </c>
      <c r="AM73" s="5" t="s">
        <v>37</v>
      </c>
    </row>
    <row r="74" spans="1:39" s="9" customFormat="1" ht="230.25" outlineLevel="2">
      <c r="A74"/>
      <c r="B74" s="5" t="s">
        <v>63</v>
      </c>
      <c r="C74" s="5" t="s">
        <v>114</v>
      </c>
      <c r="D74" s="5" t="s">
        <v>254</v>
      </c>
      <c r="E74" s="11" t="s">
        <v>263</v>
      </c>
      <c r="F74" s="6" t="s">
        <v>284</v>
      </c>
      <c r="G74" s="6" t="s">
        <v>119</v>
      </c>
      <c r="H74" s="7">
        <v>28000</v>
      </c>
      <c r="I74" s="7">
        <v>28000</v>
      </c>
      <c r="J74" s="5">
        <v>137412</v>
      </c>
      <c r="K74" s="5">
        <v>6</v>
      </c>
      <c r="L74" s="5" t="s">
        <v>32</v>
      </c>
      <c r="M74" s="5" t="s">
        <v>33</v>
      </c>
      <c r="N74" s="5" t="s">
        <v>34</v>
      </c>
      <c r="O74" s="5" t="s">
        <v>35</v>
      </c>
      <c r="P74" s="5">
        <v>0</v>
      </c>
      <c r="Q74" s="5">
        <v>0</v>
      </c>
      <c r="R74" s="5">
        <v>0</v>
      </c>
      <c r="S74" s="5">
        <v>0</v>
      </c>
      <c r="T74" s="5">
        <f t="shared" si="5"/>
        <v>0</v>
      </c>
      <c r="U74" s="5">
        <v>7000</v>
      </c>
      <c r="V74" s="5">
        <v>7000</v>
      </c>
      <c r="W74" s="5">
        <v>7000</v>
      </c>
      <c r="X74" s="5">
        <f t="shared" si="6"/>
        <v>21000</v>
      </c>
      <c r="Y74" s="5">
        <v>7000</v>
      </c>
      <c r="Z74" s="5">
        <v>0</v>
      </c>
      <c r="AA74" s="5">
        <v>0</v>
      </c>
      <c r="AB74" s="5">
        <f t="shared" si="7"/>
        <v>7000</v>
      </c>
      <c r="AC74" s="5">
        <v>0</v>
      </c>
      <c r="AD74" s="5">
        <v>0</v>
      </c>
      <c r="AE74" s="5">
        <v>0</v>
      </c>
      <c r="AF74" s="5">
        <f t="shared" si="8"/>
        <v>0</v>
      </c>
      <c r="AG74" s="5">
        <v>28000</v>
      </c>
      <c r="AH74" s="5">
        <f t="shared" si="4"/>
        <v>28000</v>
      </c>
      <c r="AI74" s="5">
        <v>0</v>
      </c>
      <c r="AJ74" s="5">
        <v>0</v>
      </c>
      <c r="AK74" s="5">
        <v>0</v>
      </c>
      <c r="AL74" s="5" t="s">
        <v>36</v>
      </c>
      <c r="AM74" s="5" t="s">
        <v>37</v>
      </c>
    </row>
    <row r="75" spans="1:39" s="9" customFormat="1" ht="128.25" outlineLevel="2">
      <c r="A75"/>
      <c r="B75" s="5" t="s">
        <v>63</v>
      </c>
      <c r="C75" s="5" t="s">
        <v>114</v>
      </c>
      <c r="D75" s="5" t="s">
        <v>254</v>
      </c>
      <c r="E75" s="11" t="s">
        <v>263</v>
      </c>
      <c r="F75" s="6" t="s">
        <v>284</v>
      </c>
      <c r="G75" s="6" t="s">
        <v>120</v>
      </c>
      <c r="H75" s="7">
        <v>28000</v>
      </c>
      <c r="I75" s="7">
        <v>28000</v>
      </c>
      <c r="J75" s="5">
        <v>137413</v>
      </c>
      <c r="K75" s="5">
        <v>6</v>
      </c>
      <c r="L75" s="5" t="s">
        <v>110</v>
      </c>
      <c r="M75" s="5" t="s">
        <v>33</v>
      </c>
      <c r="N75" s="5" t="s">
        <v>34</v>
      </c>
      <c r="O75" s="5" t="s">
        <v>35</v>
      </c>
      <c r="P75" s="5">
        <v>0</v>
      </c>
      <c r="Q75" s="5">
        <v>0</v>
      </c>
      <c r="R75" s="5">
        <v>0</v>
      </c>
      <c r="S75" s="5">
        <v>0</v>
      </c>
      <c r="T75" s="5">
        <f t="shared" si="5"/>
        <v>0</v>
      </c>
      <c r="U75" s="5">
        <v>7000</v>
      </c>
      <c r="V75" s="5">
        <v>7000</v>
      </c>
      <c r="W75" s="5">
        <v>7000</v>
      </c>
      <c r="X75" s="5">
        <f t="shared" si="6"/>
        <v>21000</v>
      </c>
      <c r="Y75" s="5">
        <v>7000</v>
      </c>
      <c r="Z75" s="5">
        <v>0</v>
      </c>
      <c r="AA75" s="5">
        <v>0</v>
      </c>
      <c r="AB75" s="5">
        <f t="shared" si="7"/>
        <v>7000</v>
      </c>
      <c r="AC75" s="5">
        <v>0</v>
      </c>
      <c r="AD75" s="5">
        <v>0</v>
      </c>
      <c r="AE75" s="5">
        <v>0</v>
      </c>
      <c r="AF75" s="5">
        <f t="shared" si="8"/>
        <v>0</v>
      </c>
      <c r="AG75" s="5">
        <v>28000</v>
      </c>
      <c r="AH75" s="5">
        <f t="shared" si="4"/>
        <v>28000</v>
      </c>
      <c r="AI75" s="5">
        <v>0</v>
      </c>
      <c r="AJ75" s="5">
        <v>0</v>
      </c>
      <c r="AK75" s="5">
        <v>0</v>
      </c>
      <c r="AL75" s="5" t="s">
        <v>36</v>
      </c>
      <c r="AM75" s="5" t="s">
        <v>37</v>
      </c>
    </row>
    <row r="76" spans="1:39" s="9" customFormat="1" ht="102.75" outlineLevel="2">
      <c r="A76"/>
      <c r="B76" s="5" t="s">
        <v>63</v>
      </c>
      <c r="C76" s="5" t="s">
        <v>114</v>
      </c>
      <c r="D76" s="5" t="s">
        <v>254</v>
      </c>
      <c r="E76" s="11" t="s">
        <v>263</v>
      </c>
      <c r="F76" s="6" t="s">
        <v>284</v>
      </c>
      <c r="G76" s="6" t="s">
        <v>121</v>
      </c>
      <c r="H76" s="7">
        <v>28000</v>
      </c>
      <c r="I76" s="7">
        <v>28000</v>
      </c>
      <c r="J76" s="5">
        <v>137415</v>
      </c>
      <c r="K76" s="5">
        <v>6</v>
      </c>
      <c r="L76" s="5" t="s">
        <v>110</v>
      </c>
      <c r="M76" s="5" t="s">
        <v>33</v>
      </c>
      <c r="N76" s="5" t="s">
        <v>122</v>
      </c>
      <c r="O76" s="5" t="s">
        <v>123</v>
      </c>
      <c r="P76" s="5">
        <v>0</v>
      </c>
      <c r="Q76" s="5">
        <v>0</v>
      </c>
      <c r="R76" s="5">
        <v>0</v>
      </c>
      <c r="S76" s="5">
        <v>0</v>
      </c>
      <c r="T76" s="5">
        <f t="shared" si="5"/>
        <v>0</v>
      </c>
      <c r="U76" s="5">
        <v>0</v>
      </c>
      <c r="V76" s="5">
        <v>28000</v>
      </c>
      <c r="W76" s="5">
        <v>0</v>
      </c>
      <c r="X76" s="5">
        <f t="shared" si="6"/>
        <v>28000</v>
      </c>
      <c r="Y76" s="5">
        <v>0</v>
      </c>
      <c r="Z76" s="5">
        <v>0</v>
      </c>
      <c r="AA76" s="5">
        <v>0</v>
      </c>
      <c r="AB76" s="5">
        <f t="shared" si="7"/>
        <v>0</v>
      </c>
      <c r="AC76" s="5">
        <v>0</v>
      </c>
      <c r="AD76" s="5">
        <v>0</v>
      </c>
      <c r="AE76" s="5">
        <v>0</v>
      </c>
      <c r="AF76" s="5">
        <f t="shared" si="8"/>
        <v>0</v>
      </c>
      <c r="AG76" s="5">
        <v>28000</v>
      </c>
      <c r="AH76" s="5">
        <f t="shared" si="4"/>
        <v>28000</v>
      </c>
      <c r="AI76" s="5">
        <v>0</v>
      </c>
      <c r="AJ76" s="5">
        <v>0</v>
      </c>
      <c r="AK76" s="5">
        <v>0</v>
      </c>
      <c r="AL76" s="5" t="s">
        <v>36</v>
      </c>
      <c r="AM76" s="5" t="s">
        <v>37</v>
      </c>
    </row>
    <row r="77" spans="1:39" s="9" customFormat="1" ht="64.5" outlineLevel="1">
      <c r="A77"/>
      <c r="B77" s="5" t="s">
        <v>350</v>
      </c>
      <c r="C77" s="19" t="s">
        <v>327</v>
      </c>
      <c r="D77" s="5"/>
      <c r="E77" s="11"/>
      <c r="F77" s="6" t="s">
        <v>284</v>
      </c>
      <c r="G77" s="6"/>
      <c r="H77" s="7">
        <f>SUBTOTAL(9,H70:H76)</f>
        <v>196000</v>
      </c>
      <c r="I77" s="7">
        <f>SUBTOTAL(9,I70:I76)</f>
        <v>196000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f>SUBTOTAL(9,T70:T76)</f>
        <v>0</v>
      </c>
      <c r="U77" s="5"/>
      <c r="V77" s="5"/>
      <c r="W77" s="5"/>
      <c r="X77" s="5">
        <f>SUBTOTAL(9,X70:X76)</f>
        <v>168000</v>
      </c>
      <c r="Y77" s="5"/>
      <c r="Z77" s="5"/>
      <c r="AA77" s="5"/>
      <c r="AB77" s="5">
        <f>SUBTOTAL(9,AB70:AB76)</f>
        <v>28000</v>
      </c>
      <c r="AC77" s="5"/>
      <c r="AD77" s="5"/>
      <c r="AE77" s="5"/>
      <c r="AF77" s="5">
        <f>SUBTOTAL(9,AF70:AF76)</f>
        <v>0</v>
      </c>
      <c r="AG77" s="5"/>
      <c r="AH77" s="5">
        <f>SUBTOTAL(9,AH70:AH76)</f>
        <v>196000</v>
      </c>
      <c r="AI77" s="5"/>
      <c r="AJ77" s="5"/>
      <c r="AK77" s="5"/>
      <c r="AL77" s="5"/>
      <c r="AM77" s="5">
        <f>SUBTOTAL(9,AM70:AM76)</f>
        <v>0</v>
      </c>
    </row>
    <row r="78" spans="2:39" s="9" customFormat="1" ht="166.5" outlineLevel="2">
      <c r="B78" s="5" t="s">
        <v>124</v>
      </c>
      <c r="C78" s="5" t="s">
        <v>125</v>
      </c>
      <c r="D78" s="5" t="s">
        <v>254</v>
      </c>
      <c r="E78" s="11" t="s">
        <v>263</v>
      </c>
      <c r="F78" s="6" t="s">
        <v>300</v>
      </c>
      <c r="G78" s="6" t="s">
        <v>126</v>
      </c>
      <c r="H78" s="7">
        <v>390000</v>
      </c>
      <c r="I78" s="8">
        <v>390000</v>
      </c>
      <c r="J78" s="5">
        <v>126722</v>
      </c>
      <c r="K78" s="5">
        <v>2</v>
      </c>
      <c r="L78" s="5" t="s">
        <v>32</v>
      </c>
      <c r="M78" s="5" t="s">
        <v>33</v>
      </c>
      <c r="N78" s="5" t="s">
        <v>34</v>
      </c>
      <c r="O78" s="5" t="s">
        <v>35</v>
      </c>
      <c r="P78" s="5">
        <v>0</v>
      </c>
      <c r="Q78" s="5">
        <v>0</v>
      </c>
      <c r="R78" s="5">
        <v>0</v>
      </c>
      <c r="S78" s="5">
        <v>78000</v>
      </c>
      <c r="T78" s="5">
        <f t="shared" si="5"/>
        <v>78000</v>
      </c>
      <c r="U78" s="5">
        <v>78000</v>
      </c>
      <c r="V78" s="5">
        <v>78000</v>
      </c>
      <c r="W78" s="5">
        <v>78000</v>
      </c>
      <c r="X78" s="5">
        <f t="shared" si="6"/>
        <v>234000</v>
      </c>
      <c r="Y78" s="5">
        <v>78000</v>
      </c>
      <c r="Z78" s="5">
        <v>0</v>
      </c>
      <c r="AA78" s="5">
        <v>0</v>
      </c>
      <c r="AB78" s="5">
        <f t="shared" si="7"/>
        <v>78000</v>
      </c>
      <c r="AC78" s="5">
        <v>0</v>
      </c>
      <c r="AD78" s="5">
        <v>0</v>
      </c>
      <c r="AE78" s="5">
        <v>0</v>
      </c>
      <c r="AF78" s="5">
        <f t="shared" si="8"/>
        <v>0</v>
      </c>
      <c r="AG78" s="5">
        <v>390000</v>
      </c>
      <c r="AH78" s="5">
        <f t="shared" si="4"/>
        <v>390000</v>
      </c>
      <c r="AI78" s="5">
        <v>0</v>
      </c>
      <c r="AJ78" s="5">
        <v>0</v>
      </c>
      <c r="AK78" s="5">
        <v>0</v>
      </c>
      <c r="AL78" s="5" t="s">
        <v>36</v>
      </c>
      <c r="AM78" s="5" t="s">
        <v>37</v>
      </c>
    </row>
    <row r="79" spans="2:39" s="9" customFormat="1" ht="64.5" outlineLevel="1">
      <c r="B79" s="5" t="s">
        <v>356</v>
      </c>
      <c r="C79" s="19" t="s">
        <v>328</v>
      </c>
      <c r="D79" s="5"/>
      <c r="E79" s="11"/>
      <c r="F79" s="6" t="s">
        <v>300</v>
      </c>
      <c r="G79" s="6"/>
      <c r="H79" s="7">
        <f>SUBTOTAL(9,H78:H78)</f>
        <v>390000</v>
      </c>
      <c r="I79" s="8">
        <f>SUBTOTAL(9,I78:I78)</f>
        <v>390000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>
        <f>SUBTOTAL(9,T78:T78)</f>
        <v>78000</v>
      </c>
      <c r="U79" s="5"/>
      <c r="V79" s="5"/>
      <c r="W79" s="5"/>
      <c r="X79" s="5">
        <f>SUBTOTAL(9,X78:X78)</f>
        <v>234000</v>
      </c>
      <c r="Y79" s="5"/>
      <c r="Z79" s="5"/>
      <c r="AA79" s="5"/>
      <c r="AB79" s="5">
        <f>SUBTOTAL(9,AB78:AB78)</f>
        <v>78000</v>
      </c>
      <c r="AC79" s="5"/>
      <c r="AD79" s="5"/>
      <c r="AE79" s="5"/>
      <c r="AF79" s="5">
        <f>SUBTOTAL(9,AF78:AF78)</f>
        <v>0</v>
      </c>
      <c r="AG79" s="5"/>
      <c r="AH79" s="5">
        <f>SUBTOTAL(9,AH78:AH78)</f>
        <v>390000</v>
      </c>
      <c r="AI79" s="5"/>
      <c r="AJ79" s="5"/>
      <c r="AK79" s="5"/>
      <c r="AL79" s="5"/>
      <c r="AM79" s="5">
        <f>SUBTOTAL(9,AM78:AM78)</f>
        <v>0</v>
      </c>
    </row>
    <row r="80" spans="1:39" s="9" customFormat="1" ht="192" outlineLevel="2">
      <c r="A80"/>
      <c r="B80" s="5" t="s">
        <v>54</v>
      </c>
      <c r="C80" s="5" t="s">
        <v>127</v>
      </c>
      <c r="D80" s="5" t="s">
        <v>254</v>
      </c>
      <c r="E80" s="11" t="s">
        <v>263</v>
      </c>
      <c r="F80" s="6" t="s">
        <v>292</v>
      </c>
      <c r="G80" s="6" t="s">
        <v>128</v>
      </c>
      <c r="H80" s="7">
        <v>32700</v>
      </c>
      <c r="I80" s="8">
        <v>32700</v>
      </c>
      <c r="J80" s="5">
        <v>143905</v>
      </c>
      <c r="K80" s="5">
        <v>8</v>
      </c>
      <c r="L80" s="5" t="s">
        <v>32</v>
      </c>
      <c r="M80" s="5" t="s">
        <v>33</v>
      </c>
      <c r="N80" s="5" t="s">
        <v>34</v>
      </c>
      <c r="O80" s="5" t="s">
        <v>35</v>
      </c>
      <c r="P80" s="5">
        <v>0</v>
      </c>
      <c r="Q80" s="5">
        <v>0</v>
      </c>
      <c r="R80" s="5">
        <v>0</v>
      </c>
      <c r="S80" s="5">
        <v>0</v>
      </c>
      <c r="T80" s="5">
        <f t="shared" si="5"/>
        <v>0</v>
      </c>
      <c r="U80" s="5">
        <v>0</v>
      </c>
      <c r="V80" s="5">
        <v>0</v>
      </c>
      <c r="W80" s="5">
        <v>0</v>
      </c>
      <c r="X80" s="5">
        <f t="shared" si="6"/>
        <v>0</v>
      </c>
      <c r="Y80" s="5">
        <v>32700</v>
      </c>
      <c r="Z80" s="5">
        <v>0</v>
      </c>
      <c r="AA80" s="5">
        <v>0</v>
      </c>
      <c r="AB80" s="5">
        <f t="shared" si="7"/>
        <v>32700</v>
      </c>
      <c r="AC80" s="5">
        <v>0</v>
      </c>
      <c r="AD80" s="5">
        <v>0</v>
      </c>
      <c r="AE80" s="5">
        <v>0</v>
      </c>
      <c r="AF80" s="5">
        <f t="shared" si="8"/>
        <v>0</v>
      </c>
      <c r="AG80" s="5">
        <v>32700</v>
      </c>
      <c r="AH80" s="5">
        <f t="shared" si="4"/>
        <v>32700</v>
      </c>
      <c r="AI80" s="5">
        <v>0</v>
      </c>
      <c r="AJ80" s="5">
        <v>0</v>
      </c>
      <c r="AK80" s="5">
        <v>0</v>
      </c>
      <c r="AL80" s="5" t="s">
        <v>36</v>
      </c>
      <c r="AM80" s="5" t="s">
        <v>37</v>
      </c>
    </row>
    <row r="81" spans="1:39" s="9" customFormat="1" ht="90" outlineLevel="1">
      <c r="A81"/>
      <c r="B81" s="5" t="s">
        <v>352</v>
      </c>
      <c r="C81" s="19" t="s">
        <v>329</v>
      </c>
      <c r="D81" s="5"/>
      <c r="E81" s="11"/>
      <c r="F81" s="6" t="s">
        <v>292</v>
      </c>
      <c r="G81" s="6"/>
      <c r="H81" s="7">
        <f>SUBTOTAL(9,H80:H80)</f>
        <v>32700</v>
      </c>
      <c r="I81" s="8">
        <f>SUBTOTAL(9,I80:I80)</f>
        <v>32700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f>SUBTOTAL(9,T80:T80)</f>
        <v>0</v>
      </c>
      <c r="U81" s="5"/>
      <c r="V81" s="5"/>
      <c r="W81" s="5"/>
      <c r="X81" s="5">
        <f>SUBTOTAL(9,X80:X80)</f>
        <v>0</v>
      </c>
      <c r="Y81" s="5"/>
      <c r="Z81" s="5"/>
      <c r="AA81" s="5"/>
      <c r="AB81" s="5">
        <f>SUBTOTAL(9,AB80:AB80)</f>
        <v>32700</v>
      </c>
      <c r="AC81" s="5"/>
      <c r="AD81" s="5"/>
      <c r="AE81" s="5"/>
      <c r="AF81" s="5">
        <f>SUBTOTAL(9,AF80:AF80)</f>
        <v>0</v>
      </c>
      <c r="AG81" s="5"/>
      <c r="AH81" s="5">
        <f>SUBTOTAL(9,AH80:AH80)</f>
        <v>32700</v>
      </c>
      <c r="AI81" s="5"/>
      <c r="AJ81" s="5"/>
      <c r="AK81" s="5"/>
      <c r="AL81" s="5"/>
      <c r="AM81" s="5">
        <f>SUBTOTAL(9,AM80:AM80)</f>
        <v>0</v>
      </c>
    </row>
    <row r="82" spans="1:39" s="9" customFormat="1" ht="192" outlineLevel="2">
      <c r="A82"/>
      <c r="B82" s="5" t="s">
        <v>129</v>
      </c>
      <c r="C82" s="5" t="s">
        <v>130</v>
      </c>
      <c r="D82" s="5" t="s">
        <v>254</v>
      </c>
      <c r="E82" s="11" t="s">
        <v>263</v>
      </c>
      <c r="F82" s="6" t="s">
        <v>297</v>
      </c>
      <c r="G82" s="6" t="s">
        <v>131</v>
      </c>
      <c r="H82" s="7">
        <v>35700</v>
      </c>
      <c r="I82" s="8">
        <v>35700</v>
      </c>
      <c r="J82" s="5">
        <v>138241</v>
      </c>
      <c r="K82" s="5">
        <v>14</v>
      </c>
      <c r="L82" s="5" t="s">
        <v>32</v>
      </c>
      <c r="M82" s="5" t="s">
        <v>33</v>
      </c>
      <c r="N82" s="5" t="s">
        <v>34</v>
      </c>
      <c r="O82" s="5" t="s">
        <v>35</v>
      </c>
      <c r="P82" s="5">
        <v>0</v>
      </c>
      <c r="Q82" s="5">
        <v>0</v>
      </c>
      <c r="R82" s="5">
        <v>0</v>
      </c>
      <c r="S82" s="5">
        <v>0</v>
      </c>
      <c r="T82" s="5">
        <f t="shared" si="5"/>
        <v>0</v>
      </c>
      <c r="U82" s="5">
        <v>11900</v>
      </c>
      <c r="V82" s="5">
        <v>11900</v>
      </c>
      <c r="W82" s="5">
        <v>11900</v>
      </c>
      <c r="X82" s="5">
        <f t="shared" si="6"/>
        <v>35700</v>
      </c>
      <c r="Y82" s="5">
        <v>0</v>
      </c>
      <c r="Z82" s="5">
        <v>0</v>
      </c>
      <c r="AA82" s="5">
        <v>0</v>
      </c>
      <c r="AB82" s="5">
        <f t="shared" si="7"/>
        <v>0</v>
      </c>
      <c r="AC82" s="5">
        <v>0</v>
      </c>
      <c r="AD82" s="5">
        <v>0</v>
      </c>
      <c r="AE82" s="5">
        <v>0</v>
      </c>
      <c r="AF82" s="5">
        <f t="shared" si="8"/>
        <v>0</v>
      </c>
      <c r="AG82" s="5">
        <v>35700</v>
      </c>
      <c r="AH82" s="5">
        <f t="shared" si="4"/>
        <v>35700</v>
      </c>
      <c r="AI82" s="5">
        <v>0</v>
      </c>
      <c r="AJ82" s="5">
        <v>0</v>
      </c>
      <c r="AK82" s="5">
        <v>0</v>
      </c>
      <c r="AL82" s="5" t="s">
        <v>36</v>
      </c>
      <c r="AM82" s="5" t="s">
        <v>37</v>
      </c>
    </row>
    <row r="83" spans="1:39" s="9" customFormat="1" ht="77.25" outlineLevel="1">
      <c r="A83"/>
      <c r="B83" s="5" t="s">
        <v>357</v>
      </c>
      <c r="C83" s="19" t="s">
        <v>330</v>
      </c>
      <c r="D83" s="5"/>
      <c r="E83" s="11"/>
      <c r="F83" s="6" t="s">
        <v>297</v>
      </c>
      <c r="G83" s="6"/>
      <c r="H83" s="7">
        <f>SUBTOTAL(9,H82:H82)</f>
        <v>35700</v>
      </c>
      <c r="I83" s="8">
        <f>SUBTOTAL(9,I82:I82)</f>
        <v>35700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f>SUBTOTAL(9,T82:T82)</f>
        <v>0</v>
      </c>
      <c r="U83" s="5"/>
      <c r="V83" s="5"/>
      <c r="W83" s="5"/>
      <c r="X83" s="5">
        <f>SUBTOTAL(9,X82:X82)</f>
        <v>35700</v>
      </c>
      <c r="Y83" s="5"/>
      <c r="Z83" s="5"/>
      <c r="AA83" s="5"/>
      <c r="AB83" s="5">
        <f>SUBTOTAL(9,AB82:AB82)</f>
        <v>0</v>
      </c>
      <c r="AC83" s="5"/>
      <c r="AD83" s="5"/>
      <c r="AE83" s="5"/>
      <c r="AF83" s="5">
        <f>SUBTOTAL(9,AF82:AF82)</f>
        <v>0</v>
      </c>
      <c r="AG83" s="5"/>
      <c r="AH83" s="5">
        <f>SUBTOTAL(9,AH82:AH82)</f>
        <v>35700</v>
      </c>
      <c r="AI83" s="5"/>
      <c r="AJ83" s="5"/>
      <c r="AK83" s="5"/>
      <c r="AL83" s="5"/>
      <c r="AM83" s="5">
        <f>SUBTOTAL(9,AM82:AM82)</f>
        <v>0</v>
      </c>
    </row>
    <row r="84" spans="1:39" s="9" customFormat="1" ht="306.75" outlineLevel="2">
      <c r="A84"/>
      <c r="B84" s="5" t="s">
        <v>132</v>
      </c>
      <c r="C84" s="5" t="s">
        <v>133</v>
      </c>
      <c r="D84" s="5" t="s">
        <v>254</v>
      </c>
      <c r="E84" s="11" t="s">
        <v>263</v>
      </c>
      <c r="F84" s="6" t="s">
        <v>298</v>
      </c>
      <c r="G84" s="6" t="s">
        <v>134</v>
      </c>
      <c r="H84" s="7">
        <v>185760</v>
      </c>
      <c r="I84" s="8">
        <v>181000</v>
      </c>
      <c r="J84" s="5">
        <v>138220</v>
      </c>
      <c r="K84" s="5">
        <v>15</v>
      </c>
      <c r="L84" s="5" t="s">
        <v>32</v>
      </c>
      <c r="M84" s="5" t="s">
        <v>33</v>
      </c>
      <c r="N84" s="5" t="s">
        <v>34</v>
      </c>
      <c r="O84" s="5" t="s">
        <v>35</v>
      </c>
      <c r="P84" s="5">
        <v>0</v>
      </c>
      <c r="Q84" s="5">
        <v>0</v>
      </c>
      <c r="R84" s="5">
        <v>0</v>
      </c>
      <c r="S84" s="5">
        <v>0</v>
      </c>
      <c r="T84" s="5">
        <f t="shared" si="5"/>
        <v>0</v>
      </c>
      <c r="U84" s="5">
        <v>37152</v>
      </c>
      <c r="V84" s="5">
        <v>148608</v>
      </c>
      <c r="W84" s="5">
        <v>0</v>
      </c>
      <c r="X84" s="5">
        <f t="shared" si="6"/>
        <v>185760</v>
      </c>
      <c r="Y84" s="5">
        <v>0</v>
      </c>
      <c r="Z84" s="5">
        <v>0</v>
      </c>
      <c r="AA84" s="5">
        <v>0</v>
      </c>
      <c r="AB84" s="5">
        <f t="shared" si="7"/>
        <v>0</v>
      </c>
      <c r="AC84" s="5">
        <v>0</v>
      </c>
      <c r="AD84" s="5">
        <v>0</v>
      </c>
      <c r="AE84" s="5">
        <v>0</v>
      </c>
      <c r="AF84" s="5">
        <f t="shared" si="8"/>
        <v>0</v>
      </c>
      <c r="AG84" s="5">
        <v>185760</v>
      </c>
      <c r="AH84" s="5">
        <f t="shared" si="4"/>
        <v>185760</v>
      </c>
      <c r="AI84" s="5">
        <v>0</v>
      </c>
      <c r="AJ84" s="5">
        <v>0</v>
      </c>
      <c r="AK84" s="5">
        <v>0</v>
      </c>
      <c r="AL84" s="5" t="s">
        <v>36</v>
      </c>
      <c r="AM84" s="5" t="s">
        <v>37</v>
      </c>
    </row>
    <row r="85" spans="1:39" s="9" customFormat="1" ht="102.75" outlineLevel="1">
      <c r="A85"/>
      <c r="B85" s="5" t="s">
        <v>358</v>
      </c>
      <c r="C85" s="19" t="s">
        <v>331</v>
      </c>
      <c r="D85" s="5"/>
      <c r="E85" s="11"/>
      <c r="F85" s="6" t="s">
        <v>298</v>
      </c>
      <c r="G85" s="6"/>
      <c r="H85" s="7">
        <f>SUBTOTAL(9,H84:H84)</f>
        <v>185760</v>
      </c>
      <c r="I85" s="8">
        <f>SUBTOTAL(9,I84:I84)</f>
        <v>181000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f>SUBTOTAL(9,T84:T84)</f>
        <v>0</v>
      </c>
      <c r="U85" s="5"/>
      <c r="V85" s="5"/>
      <c r="W85" s="5"/>
      <c r="X85" s="5">
        <f>SUBTOTAL(9,X84:X84)</f>
        <v>185760</v>
      </c>
      <c r="Y85" s="5"/>
      <c r="Z85" s="5"/>
      <c r="AA85" s="5"/>
      <c r="AB85" s="5">
        <f>SUBTOTAL(9,AB84:AB84)</f>
        <v>0</v>
      </c>
      <c r="AC85" s="5"/>
      <c r="AD85" s="5"/>
      <c r="AE85" s="5"/>
      <c r="AF85" s="5">
        <f>SUBTOTAL(9,AF84:AF84)</f>
        <v>0</v>
      </c>
      <c r="AG85" s="5"/>
      <c r="AH85" s="5">
        <f>SUBTOTAL(9,AH84:AH84)</f>
        <v>185760</v>
      </c>
      <c r="AI85" s="5"/>
      <c r="AJ85" s="5"/>
      <c r="AK85" s="5"/>
      <c r="AL85" s="5"/>
      <c r="AM85" s="5">
        <f>SUBTOTAL(9,AM84:AM84)</f>
        <v>0</v>
      </c>
    </row>
    <row r="86" spans="1:39" s="17" customFormat="1" ht="115.5" outlineLevel="2">
      <c r="A86"/>
      <c r="B86" s="12"/>
      <c r="C86" s="12" t="s">
        <v>135</v>
      </c>
      <c r="D86" s="12" t="s">
        <v>254</v>
      </c>
      <c r="E86" s="12"/>
      <c r="F86" s="14" t="s">
        <v>274</v>
      </c>
      <c r="G86" s="14"/>
      <c r="H86" s="15"/>
      <c r="I86" s="16">
        <v>1147857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5">
        <f t="shared" si="5"/>
        <v>0</v>
      </c>
      <c r="U86" s="12"/>
      <c r="V86" s="12"/>
      <c r="W86" s="12"/>
      <c r="X86" s="5">
        <f t="shared" si="6"/>
        <v>0</v>
      </c>
      <c r="Y86" s="12"/>
      <c r="Z86" s="12"/>
      <c r="AA86" s="12"/>
      <c r="AB86" s="5">
        <f t="shared" si="7"/>
        <v>0</v>
      </c>
      <c r="AC86" s="12"/>
      <c r="AD86" s="12"/>
      <c r="AE86" s="12"/>
      <c r="AF86" s="5">
        <f t="shared" si="8"/>
        <v>0</v>
      </c>
      <c r="AG86" s="12"/>
      <c r="AH86" s="5">
        <f t="shared" si="4"/>
        <v>0</v>
      </c>
      <c r="AI86" s="12"/>
      <c r="AJ86" s="12"/>
      <c r="AK86" s="12"/>
      <c r="AL86" s="12"/>
      <c r="AM86" s="12"/>
    </row>
    <row r="87" spans="2:39" ht="153.75" outlineLevel="2">
      <c r="B87" s="2" t="s">
        <v>132</v>
      </c>
      <c r="C87" s="2" t="s">
        <v>135</v>
      </c>
      <c r="D87" s="2" t="s">
        <v>254</v>
      </c>
      <c r="E87" s="2"/>
      <c r="F87" s="1" t="s">
        <v>274</v>
      </c>
      <c r="G87" s="1" t="s">
        <v>136</v>
      </c>
      <c r="H87" s="3">
        <v>52064</v>
      </c>
      <c r="I87" s="4"/>
      <c r="J87" s="2">
        <v>151666</v>
      </c>
      <c r="K87" s="2">
        <v>15</v>
      </c>
      <c r="L87" s="2" t="s">
        <v>110</v>
      </c>
      <c r="M87" s="2" t="s">
        <v>92</v>
      </c>
      <c r="N87" s="2" t="s">
        <v>137</v>
      </c>
      <c r="O87" s="2" t="s">
        <v>138</v>
      </c>
      <c r="P87" s="2">
        <v>0</v>
      </c>
      <c r="Q87" s="2">
        <v>0</v>
      </c>
      <c r="R87" s="2">
        <v>0</v>
      </c>
      <c r="S87" s="2">
        <v>0</v>
      </c>
      <c r="T87" s="5">
        <f t="shared" si="5"/>
        <v>0</v>
      </c>
      <c r="U87" s="2">
        <v>0</v>
      </c>
      <c r="V87" s="2">
        <v>13016</v>
      </c>
      <c r="W87" s="2">
        <v>13016</v>
      </c>
      <c r="X87" s="5">
        <f t="shared" si="6"/>
        <v>26032</v>
      </c>
      <c r="Y87" s="2">
        <v>13016</v>
      </c>
      <c r="Z87" s="2">
        <v>13016</v>
      </c>
      <c r="AA87" s="2">
        <v>0</v>
      </c>
      <c r="AB87" s="5">
        <f t="shared" si="7"/>
        <v>26032</v>
      </c>
      <c r="AC87" s="2">
        <v>0</v>
      </c>
      <c r="AD87" s="2">
        <v>0</v>
      </c>
      <c r="AE87" s="2">
        <v>0</v>
      </c>
      <c r="AF87" s="5">
        <f t="shared" si="8"/>
        <v>0</v>
      </c>
      <c r="AG87" s="2">
        <v>52064</v>
      </c>
      <c r="AH87" s="5">
        <f t="shared" si="4"/>
        <v>52064</v>
      </c>
      <c r="AI87" s="2">
        <v>0</v>
      </c>
      <c r="AJ87" s="2">
        <v>0</v>
      </c>
      <c r="AK87" s="2">
        <v>0</v>
      </c>
      <c r="AL87" s="2" t="s">
        <v>139</v>
      </c>
      <c r="AM87" s="2" t="s">
        <v>37</v>
      </c>
    </row>
    <row r="88" spans="2:39" ht="243" outlineLevel="2">
      <c r="B88" s="2" t="s">
        <v>132</v>
      </c>
      <c r="C88" s="2" t="s">
        <v>135</v>
      </c>
      <c r="D88" s="2" t="s">
        <v>254</v>
      </c>
      <c r="E88" s="2"/>
      <c r="F88" s="1" t="s">
        <v>274</v>
      </c>
      <c r="G88" s="1" t="s">
        <v>140</v>
      </c>
      <c r="H88" s="3">
        <v>217410</v>
      </c>
      <c r="I88" s="4"/>
      <c r="J88" s="2">
        <v>151656</v>
      </c>
      <c r="K88" s="2">
        <v>15</v>
      </c>
      <c r="L88" s="2" t="s">
        <v>110</v>
      </c>
      <c r="M88" s="2" t="s">
        <v>33</v>
      </c>
      <c r="N88" s="2" t="s">
        <v>141</v>
      </c>
      <c r="O88" s="2" t="s">
        <v>142</v>
      </c>
      <c r="P88" s="2">
        <v>0</v>
      </c>
      <c r="Q88" s="2">
        <v>0</v>
      </c>
      <c r="R88" s="2">
        <v>0</v>
      </c>
      <c r="S88" s="2">
        <v>0</v>
      </c>
      <c r="T88" s="5">
        <f t="shared" si="5"/>
        <v>0</v>
      </c>
      <c r="U88" s="2">
        <v>0</v>
      </c>
      <c r="V88" s="2">
        <v>22260</v>
      </c>
      <c r="W88" s="2">
        <v>111300</v>
      </c>
      <c r="X88" s="5">
        <f t="shared" si="6"/>
        <v>133560</v>
      </c>
      <c r="Y88" s="2">
        <v>83850</v>
      </c>
      <c r="Z88" s="2">
        <v>0</v>
      </c>
      <c r="AA88" s="2">
        <v>0</v>
      </c>
      <c r="AB88" s="5">
        <f t="shared" si="7"/>
        <v>83850</v>
      </c>
      <c r="AC88" s="2">
        <v>0</v>
      </c>
      <c r="AD88" s="2">
        <v>0</v>
      </c>
      <c r="AE88" s="2">
        <v>0</v>
      </c>
      <c r="AF88" s="5">
        <f t="shared" si="8"/>
        <v>0</v>
      </c>
      <c r="AG88" s="2">
        <v>217410</v>
      </c>
      <c r="AH88" s="5">
        <f t="shared" si="4"/>
        <v>217410</v>
      </c>
      <c r="AI88" s="2">
        <v>0</v>
      </c>
      <c r="AJ88" s="2">
        <v>0</v>
      </c>
      <c r="AK88" s="2">
        <v>0</v>
      </c>
      <c r="AL88" s="2" t="s">
        <v>139</v>
      </c>
      <c r="AM88" s="2" t="s">
        <v>37</v>
      </c>
    </row>
    <row r="89" spans="2:39" ht="294" outlineLevel="2">
      <c r="B89" s="2" t="s">
        <v>132</v>
      </c>
      <c r="C89" s="2" t="s">
        <v>135</v>
      </c>
      <c r="D89" s="2" t="s">
        <v>254</v>
      </c>
      <c r="E89" s="2"/>
      <c r="F89" s="1" t="s">
        <v>274</v>
      </c>
      <c r="G89" s="1" t="s">
        <v>143</v>
      </c>
      <c r="H89" s="3">
        <v>349308</v>
      </c>
      <c r="I89" s="4"/>
      <c r="J89" s="2">
        <v>151658</v>
      </c>
      <c r="K89" s="2">
        <v>15</v>
      </c>
      <c r="L89" s="2" t="s">
        <v>110</v>
      </c>
      <c r="M89" s="2" t="s">
        <v>33</v>
      </c>
      <c r="N89" s="2" t="s">
        <v>141</v>
      </c>
      <c r="O89" s="2" t="s">
        <v>144</v>
      </c>
      <c r="P89" s="2">
        <v>0</v>
      </c>
      <c r="Q89" s="2">
        <v>0</v>
      </c>
      <c r="R89" s="2">
        <v>0</v>
      </c>
      <c r="S89" s="2">
        <v>0</v>
      </c>
      <c r="T89" s="5">
        <f t="shared" si="5"/>
        <v>0</v>
      </c>
      <c r="U89" s="2">
        <v>0</v>
      </c>
      <c r="V89" s="2">
        <v>30824</v>
      </c>
      <c r="W89" s="2">
        <v>92472</v>
      </c>
      <c r="X89" s="5">
        <f t="shared" si="6"/>
        <v>123296</v>
      </c>
      <c r="Y89" s="2">
        <v>133340</v>
      </c>
      <c r="Z89" s="2">
        <v>92672</v>
      </c>
      <c r="AA89" s="2">
        <v>0</v>
      </c>
      <c r="AB89" s="5">
        <f t="shared" si="7"/>
        <v>226012</v>
      </c>
      <c r="AC89" s="2">
        <v>0</v>
      </c>
      <c r="AD89" s="2">
        <v>0</v>
      </c>
      <c r="AE89" s="2">
        <v>0</v>
      </c>
      <c r="AF89" s="5">
        <f t="shared" si="8"/>
        <v>0</v>
      </c>
      <c r="AG89" s="2">
        <v>349308</v>
      </c>
      <c r="AH89" s="5">
        <f t="shared" si="4"/>
        <v>349308</v>
      </c>
      <c r="AI89" s="2">
        <v>0</v>
      </c>
      <c r="AJ89" s="2">
        <v>0</v>
      </c>
      <c r="AK89" s="2">
        <v>0</v>
      </c>
      <c r="AL89" s="2" t="s">
        <v>139</v>
      </c>
      <c r="AM89" s="2" t="s">
        <v>37</v>
      </c>
    </row>
    <row r="90" spans="2:39" ht="243" outlineLevel="2">
      <c r="B90" s="2" t="s">
        <v>132</v>
      </c>
      <c r="C90" s="2" t="s">
        <v>135</v>
      </c>
      <c r="D90" s="2" t="s">
        <v>254</v>
      </c>
      <c r="E90" s="2"/>
      <c r="F90" s="1" t="s">
        <v>274</v>
      </c>
      <c r="G90" s="1" t="s">
        <v>145</v>
      </c>
      <c r="H90" s="3">
        <v>231484</v>
      </c>
      <c r="I90" s="4"/>
      <c r="J90" s="2">
        <v>151660</v>
      </c>
      <c r="K90" s="2">
        <v>15</v>
      </c>
      <c r="L90" s="2" t="s">
        <v>110</v>
      </c>
      <c r="M90" s="2" t="s">
        <v>33</v>
      </c>
      <c r="N90" s="2" t="s">
        <v>141</v>
      </c>
      <c r="O90" s="2" t="s">
        <v>146</v>
      </c>
      <c r="P90" s="2">
        <v>0</v>
      </c>
      <c r="Q90" s="2">
        <v>0</v>
      </c>
      <c r="R90" s="2">
        <v>0</v>
      </c>
      <c r="S90" s="2">
        <v>0</v>
      </c>
      <c r="T90" s="5">
        <f t="shared" si="5"/>
        <v>0</v>
      </c>
      <c r="U90" s="2">
        <v>0</v>
      </c>
      <c r="V90" s="2">
        <v>23184</v>
      </c>
      <c r="W90" s="2">
        <v>69551</v>
      </c>
      <c r="X90" s="5">
        <f t="shared" si="6"/>
        <v>92735</v>
      </c>
      <c r="Y90" s="2">
        <v>69198</v>
      </c>
      <c r="Z90" s="2">
        <v>69551</v>
      </c>
      <c r="AA90" s="2">
        <v>0</v>
      </c>
      <c r="AB90" s="5">
        <f t="shared" si="7"/>
        <v>138749</v>
      </c>
      <c r="AC90" s="2">
        <v>0</v>
      </c>
      <c r="AD90" s="2">
        <v>0</v>
      </c>
      <c r="AE90" s="2">
        <v>0</v>
      </c>
      <c r="AF90" s="5">
        <f t="shared" si="8"/>
        <v>0</v>
      </c>
      <c r="AG90" s="2">
        <v>231484</v>
      </c>
      <c r="AH90" s="5">
        <f t="shared" si="4"/>
        <v>231484</v>
      </c>
      <c r="AI90" s="2">
        <v>0</v>
      </c>
      <c r="AJ90" s="2">
        <v>0</v>
      </c>
      <c r="AK90" s="2">
        <v>0</v>
      </c>
      <c r="AL90" s="2" t="s">
        <v>139</v>
      </c>
      <c r="AM90" s="2" t="s">
        <v>37</v>
      </c>
    </row>
    <row r="91" spans="2:39" ht="204.75" outlineLevel="2">
      <c r="B91" s="2" t="s">
        <v>132</v>
      </c>
      <c r="C91" s="2" t="s">
        <v>135</v>
      </c>
      <c r="D91" s="2" t="s">
        <v>254</v>
      </c>
      <c r="E91" s="2"/>
      <c r="F91" s="1" t="s">
        <v>274</v>
      </c>
      <c r="G91" s="1" t="s">
        <v>147</v>
      </c>
      <c r="H91" s="3">
        <v>336371</v>
      </c>
      <c r="I91" s="4"/>
      <c r="J91" s="2">
        <v>151691</v>
      </c>
      <c r="K91" s="2">
        <v>15</v>
      </c>
      <c r="L91" s="2" t="s">
        <v>110</v>
      </c>
      <c r="M91" s="2" t="s">
        <v>33</v>
      </c>
      <c r="N91" s="2" t="s">
        <v>141</v>
      </c>
      <c r="O91" s="2" t="s">
        <v>148</v>
      </c>
      <c r="P91" s="2">
        <v>0</v>
      </c>
      <c r="Q91" s="2">
        <v>0</v>
      </c>
      <c r="R91" s="2">
        <v>0</v>
      </c>
      <c r="S91" s="2">
        <v>0</v>
      </c>
      <c r="T91" s="5">
        <f t="shared" si="5"/>
        <v>0</v>
      </c>
      <c r="U91" s="2">
        <v>0</v>
      </c>
      <c r="V91" s="2">
        <v>0</v>
      </c>
      <c r="W91" s="2">
        <v>0</v>
      </c>
      <c r="X91" s="5">
        <f t="shared" si="6"/>
        <v>0</v>
      </c>
      <c r="Y91" s="2">
        <v>16660</v>
      </c>
      <c r="Z91" s="2">
        <v>33320</v>
      </c>
      <c r="AA91" s="2">
        <v>49980</v>
      </c>
      <c r="AB91" s="5">
        <f t="shared" si="7"/>
        <v>99960</v>
      </c>
      <c r="AC91" s="2">
        <v>83300</v>
      </c>
      <c r="AD91" s="2">
        <v>99960</v>
      </c>
      <c r="AE91" s="2">
        <v>53151</v>
      </c>
      <c r="AF91" s="5">
        <f t="shared" si="8"/>
        <v>236411</v>
      </c>
      <c r="AG91" s="2">
        <v>336371</v>
      </c>
      <c r="AH91" s="5">
        <f t="shared" si="4"/>
        <v>336371</v>
      </c>
      <c r="AI91" s="2">
        <v>0</v>
      </c>
      <c r="AJ91" s="2">
        <v>0</v>
      </c>
      <c r="AK91" s="2">
        <v>0</v>
      </c>
      <c r="AL91" s="2" t="s">
        <v>139</v>
      </c>
      <c r="AM91" s="2" t="s">
        <v>37</v>
      </c>
    </row>
    <row r="92" spans="2:39" ht="115.5" outlineLevel="1">
      <c r="B92" s="2" t="s">
        <v>358</v>
      </c>
      <c r="C92" s="20" t="s">
        <v>332</v>
      </c>
      <c r="D92" s="2"/>
      <c r="E92" s="2"/>
      <c r="F92" s="1" t="s">
        <v>274</v>
      </c>
      <c r="G92" s="1"/>
      <c r="H92" s="3">
        <f>SUBTOTAL(9,H86:H91)</f>
        <v>1186637</v>
      </c>
      <c r="I92" s="4">
        <f>SUBTOTAL(9,I86:I91)</f>
        <v>1147857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5">
        <f>SUBTOTAL(9,T86:T91)</f>
        <v>0</v>
      </c>
      <c r="U92" s="2"/>
      <c r="V92" s="2"/>
      <c r="W92" s="2"/>
      <c r="X92" s="5">
        <f>SUBTOTAL(9,X86:X91)</f>
        <v>375623</v>
      </c>
      <c r="Y92" s="2"/>
      <c r="Z92" s="2"/>
      <c r="AA92" s="2"/>
      <c r="AB92" s="5">
        <f>SUBTOTAL(9,AB86:AB91)</f>
        <v>574603</v>
      </c>
      <c r="AC92" s="2"/>
      <c r="AD92" s="2"/>
      <c r="AE92" s="2"/>
      <c r="AF92" s="5">
        <f>SUBTOTAL(9,AF86:AF91)</f>
        <v>236411</v>
      </c>
      <c r="AG92" s="2"/>
      <c r="AH92" s="5">
        <f>SUBTOTAL(9,AH86:AH91)</f>
        <v>1186637</v>
      </c>
      <c r="AI92" s="2"/>
      <c r="AJ92" s="2"/>
      <c r="AK92" s="2"/>
      <c r="AL92" s="2"/>
      <c r="AM92" s="2">
        <f>SUBTOTAL(9,AM86:AM91)</f>
        <v>0</v>
      </c>
    </row>
    <row r="93" spans="2:39" s="9" customFormat="1" ht="102.75" outlineLevel="2">
      <c r="B93" s="5" t="s">
        <v>75</v>
      </c>
      <c r="C93" s="5" t="s">
        <v>149</v>
      </c>
      <c r="D93" s="5" t="s">
        <v>254</v>
      </c>
      <c r="E93" s="11" t="s">
        <v>263</v>
      </c>
      <c r="F93" s="6" t="s">
        <v>267</v>
      </c>
      <c r="G93" s="6" t="s">
        <v>59</v>
      </c>
      <c r="H93" s="7">
        <v>367000</v>
      </c>
      <c r="I93" s="7">
        <v>367000</v>
      </c>
      <c r="J93" s="5">
        <v>153605</v>
      </c>
      <c r="K93" s="5">
        <v>7</v>
      </c>
      <c r="L93" s="5" t="s">
        <v>110</v>
      </c>
      <c r="M93" s="5" t="s">
        <v>33</v>
      </c>
      <c r="N93" s="5" t="s">
        <v>141</v>
      </c>
      <c r="O93" s="5" t="s">
        <v>150</v>
      </c>
      <c r="P93" s="5">
        <v>0</v>
      </c>
      <c r="Q93" s="5">
        <v>0</v>
      </c>
      <c r="R93" s="5">
        <v>0</v>
      </c>
      <c r="S93" s="5">
        <v>0</v>
      </c>
      <c r="T93" s="5">
        <f t="shared" si="5"/>
        <v>0</v>
      </c>
      <c r="U93" s="5">
        <v>0</v>
      </c>
      <c r="V93" s="5">
        <v>45875</v>
      </c>
      <c r="W93" s="5">
        <v>45875</v>
      </c>
      <c r="X93" s="5">
        <f t="shared" si="6"/>
        <v>91750</v>
      </c>
      <c r="Y93" s="5">
        <v>45875</v>
      </c>
      <c r="Z93" s="5">
        <v>45875</v>
      </c>
      <c r="AA93" s="5">
        <v>45875</v>
      </c>
      <c r="AB93" s="5">
        <f t="shared" si="7"/>
        <v>137625</v>
      </c>
      <c r="AC93" s="5">
        <v>45875</v>
      </c>
      <c r="AD93" s="5">
        <v>45875</v>
      </c>
      <c r="AE93" s="5">
        <v>45875</v>
      </c>
      <c r="AF93" s="5">
        <f t="shared" si="8"/>
        <v>137625</v>
      </c>
      <c r="AG93" s="5">
        <v>367000</v>
      </c>
      <c r="AH93" s="5">
        <f t="shared" si="4"/>
        <v>367000</v>
      </c>
      <c r="AI93" s="5">
        <v>0</v>
      </c>
      <c r="AJ93" s="5">
        <v>0</v>
      </c>
      <c r="AK93" s="5">
        <v>0</v>
      </c>
      <c r="AL93" s="5" t="s">
        <v>139</v>
      </c>
      <c r="AM93" s="5" t="s">
        <v>37</v>
      </c>
    </row>
    <row r="94" spans="2:39" s="9" customFormat="1" ht="102.75" outlineLevel="2">
      <c r="B94" s="5" t="s">
        <v>75</v>
      </c>
      <c r="C94" s="5" t="s">
        <v>149</v>
      </c>
      <c r="D94" s="5" t="s">
        <v>254</v>
      </c>
      <c r="E94" s="11" t="s">
        <v>263</v>
      </c>
      <c r="F94" s="6" t="s">
        <v>267</v>
      </c>
      <c r="G94" s="6" t="s">
        <v>59</v>
      </c>
      <c r="H94" s="7">
        <v>349485</v>
      </c>
      <c r="I94" s="7">
        <v>349485</v>
      </c>
      <c r="J94" s="5">
        <v>153606</v>
      </c>
      <c r="K94" s="5">
        <v>7</v>
      </c>
      <c r="L94" s="5" t="s">
        <v>110</v>
      </c>
      <c r="M94" s="5" t="s">
        <v>33</v>
      </c>
      <c r="N94" s="5" t="s">
        <v>141</v>
      </c>
      <c r="O94" s="5" t="s">
        <v>150</v>
      </c>
      <c r="P94" s="5">
        <v>0</v>
      </c>
      <c r="Q94" s="5">
        <v>0</v>
      </c>
      <c r="R94" s="5">
        <v>0</v>
      </c>
      <c r="S94" s="5">
        <v>0</v>
      </c>
      <c r="T94" s="5">
        <f t="shared" si="5"/>
        <v>0</v>
      </c>
      <c r="U94" s="5">
        <v>0</v>
      </c>
      <c r="V94" s="5">
        <v>43686</v>
      </c>
      <c r="W94" s="5">
        <v>43686</v>
      </c>
      <c r="X94" s="5">
        <f t="shared" si="6"/>
        <v>87372</v>
      </c>
      <c r="Y94" s="5">
        <v>43686</v>
      </c>
      <c r="Z94" s="5">
        <v>43686</v>
      </c>
      <c r="AA94" s="5">
        <v>43686</v>
      </c>
      <c r="AB94" s="5">
        <f t="shared" si="7"/>
        <v>131058</v>
      </c>
      <c r="AC94" s="5">
        <v>43686</v>
      </c>
      <c r="AD94" s="5">
        <v>43686</v>
      </c>
      <c r="AE94" s="5">
        <v>43683</v>
      </c>
      <c r="AF94" s="5">
        <f t="shared" si="8"/>
        <v>131055</v>
      </c>
      <c r="AG94" s="5">
        <v>349485</v>
      </c>
      <c r="AH94" s="5">
        <f aca="true" t="shared" si="9" ref="AH94:AH166">T94+X94+AB94+AF94</f>
        <v>349485</v>
      </c>
      <c r="AI94" s="5">
        <v>0</v>
      </c>
      <c r="AJ94" s="5">
        <v>0</v>
      </c>
      <c r="AK94" s="5">
        <v>0</v>
      </c>
      <c r="AL94" s="5" t="s">
        <v>139</v>
      </c>
      <c r="AM94" s="5" t="s">
        <v>37</v>
      </c>
    </row>
    <row r="95" spans="2:39" s="9" customFormat="1" ht="102.75" outlineLevel="1">
      <c r="B95" s="5" t="s">
        <v>353</v>
      </c>
      <c r="C95" s="19" t="s">
        <v>333</v>
      </c>
      <c r="D95" s="5"/>
      <c r="E95" s="11"/>
      <c r="F95" s="6" t="s">
        <v>267</v>
      </c>
      <c r="G95" s="6"/>
      <c r="H95" s="7">
        <f>SUBTOTAL(9,H93:H94)</f>
        <v>716485</v>
      </c>
      <c r="I95" s="7">
        <f>SUBTOTAL(9,I93:I94)</f>
        <v>716485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f>SUBTOTAL(9,T93:T94)</f>
        <v>0</v>
      </c>
      <c r="U95" s="5"/>
      <c r="V95" s="5"/>
      <c r="W95" s="5"/>
      <c r="X95" s="5">
        <f>SUBTOTAL(9,X93:X94)</f>
        <v>179122</v>
      </c>
      <c r="Y95" s="5"/>
      <c r="Z95" s="5"/>
      <c r="AA95" s="5"/>
      <c r="AB95" s="5">
        <f>SUBTOTAL(9,AB93:AB94)</f>
        <v>268683</v>
      </c>
      <c r="AC95" s="5"/>
      <c r="AD95" s="5"/>
      <c r="AE95" s="5"/>
      <c r="AF95" s="5">
        <f>SUBTOTAL(9,AF93:AF94)</f>
        <v>268680</v>
      </c>
      <c r="AG95" s="5"/>
      <c r="AH95" s="5">
        <f>SUBTOTAL(9,AH93:AH94)</f>
        <v>716485</v>
      </c>
      <c r="AI95" s="5"/>
      <c r="AJ95" s="5"/>
      <c r="AK95" s="5"/>
      <c r="AL95" s="5"/>
      <c r="AM95" s="5">
        <f>SUBTOTAL(9,AM93:AM94)</f>
        <v>0</v>
      </c>
    </row>
    <row r="96" spans="1:39" s="9" customFormat="1" ht="115.5" outlineLevel="2">
      <c r="A96"/>
      <c r="B96" s="5" t="s">
        <v>129</v>
      </c>
      <c r="C96" s="5" t="s">
        <v>151</v>
      </c>
      <c r="D96" s="5" t="s">
        <v>254</v>
      </c>
      <c r="E96" s="11" t="s">
        <v>262</v>
      </c>
      <c r="F96" s="6" t="s">
        <v>273</v>
      </c>
      <c r="G96" s="6" t="s">
        <v>152</v>
      </c>
      <c r="H96" s="7">
        <v>195556</v>
      </c>
      <c r="I96" s="7">
        <v>219996</v>
      </c>
      <c r="J96" s="5">
        <v>151527</v>
      </c>
      <c r="K96" s="5">
        <v>14</v>
      </c>
      <c r="L96" s="5" t="s">
        <v>110</v>
      </c>
      <c r="M96" s="5" t="s">
        <v>92</v>
      </c>
      <c r="N96" s="5" t="s">
        <v>137</v>
      </c>
      <c r="O96" s="5" t="s">
        <v>138</v>
      </c>
      <c r="P96" s="5">
        <v>0</v>
      </c>
      <c r="Q96" s="5">
        <v>0</v>
      </c>
      <c r="R96" s="5">
        <v>0</v>
      </c>
      <c r="S96" s="5">
        <v>0</v>
      </c>
      <c r="T96" s="5">
        <f t="shared" si="5"/>
        <v>0</v>
      </c>
      <c r="U96" s="5">
        <v>0</v>
      </c>
      <c r="V96" s="5">
        <v>24444</v>
      </c>
      <c r="W96" s="5">
        <v>24444</v>
      </c>
      <c r="X96" s="5">
        <f t="shared" si="6"/>
        <v>48888</v>
      </c>
      <c r="Y96" s="5">
        <v>24444</v>
      </c>
      <c r="Z96" s="5">
        <v>24444</v>
      </c>
      <c r="AA96" s="5">
        <v>24444</v>
      </c>
      <c r="AB96" s="5">
        <f t="shared" si="7"/>
        <v>73332</v>
      </c>
      <c r="AC96" s="5">
        <v>24444</v>
      </c>
      <c r="AD96" s="5">
        <v>24448</v>
      </c>
      <c r="AE96" s="5">
        <v>24444</v>
      </c>
      <c r="AF96" s="5">
        <f t="shared" si="8"/>
        <v>73336</v>
      </c>
      <c r="AG96" s="5">
        <v>195556</v>
      </c>
      <c r="AH96" s="5">
        <f t="shared" si="9"/>
        <v>195556</v>
      </c>
      <c r="AI96" s="5">
        <v>24444</v>
      </c>
      <c r="AJ96" s="5">
        <v>0</v>
      </c>
      <c r="AK96" s="5">
        <v>0</v>
      </c>
      <c r="AL96" s="5" t="s">
        <v>139</v>
      </c>
      <c r="AM96" s="5" t="s">
        <v>37</v>
      </c>
    </row>
    <row r="97" spans="1:39" s="9" customFormat="1" ht="141" outlineLevel="2">
      <c r="A97"/>
      <c r="B97" s="5" t="s">
        <v>129</v>
      </c>
      <c r="C97" s="5" t="s">
        <v>151</v>
      </c>
      <c r="D97" s="5" t="s">
        <v>254</v>
      </c>
      <c r="E97" s="11" t="s">
        <v>263</v>
      </c>
      <c r="F97" s="6" t="s">
        <v>273</v>
      </c>
      <c r="G97" s="6" t="s">
        <v>153</v>
      </c>
      <c r="H97" s="7">
        <v>850000</v>
      </c>
      <c r="I97" s="7">
        <v>850000</v>
      </c>
      <c r="J97" s="5">
        <v>151503</v>
      </c>
      <c r="K97" s="5">
        <v>14</v>
      </c>
      <c r="L97" s="5" t="s">
        <v>110</v>
      </c>
      <c r="M97" s="5" t="s">
        <v>33</v>
      </c>
      <c r="N97" s="5" t="s">
        <v>141</v>
      </c>
      <c r="O97" s="5" t="s">
        <v>154</v>
      </c>
      <c r="P97" s="5">
        <v>0</v>
      </c>
      <c r="Q97" s="5">
        <v>0</v>
      </c>
      <c r="R97" s="5">
        <v>0</v>
      </c>
      <c r="S97" s="5">
        <v>0</v>
      </c>
      <c r="T97" s="5">
        <f t="shared" si="5"/>
        <v>0</v>
      </c>
      <c r="U97" s="5">
        <v>0</v>
      </c>
      <c r="V97" s="5">
        <v>0</v>
      </c>
      <c r="W97" s="5">
        <v>121300</v>
      </c>
      <c r="X97" s="5">
        <f t="shared" si="6"/>
        <v>121300</v>
      </c>
      <c r="Y97" s="5">
        <v>121300</v>
      </c>
      <c r="Z97" s="5">
        <v>121300</v>
      </c>
      <c r="AA97" s="5">
        <v>121300</v>
      </c>
      <c r="AB97" s="5">
        <f t="shared" si="7"/>
        <v>363900</v>
      </c>
      <c r="AC97" s="5">
        <v>121300</v>
      </c>
      <c r="AD97" s="5">
        <v>121300</v>
      </c>
      <c r="AE97" s="5">
        <v>122200</v>
      </c>
      <c r="AF97" s="5">
        <f t="shared" si="8"/>
        <v>364800</v>
      </c>
      <c r="AG97" s="5">
        <v>850000</v>
      </c>
      <c r="AH97" s="5">
        <f t="shared" si="9"/>
        <v>850000</v>
      </c>
      <c r="AI97" s="5">
        <v>0</v>
      </c>
      <c r="AJ97" s="5">
        <v>0</v>
      </c>
      <c r="AK97" s="5">
        <v>0</v>
      </c>
      <c r="AL97" s="5" t="s">
        <v>139</v>
      </c>
      <c r="AM97" s="5" t="s">
        <v>37</v>
      </c>
    </row>
    <row r="98" spans="1:39" s="9" customFormat="1" ht="179.25" outlineLevel="2">
      <c r="A98"/>
      <c r="B98" s="5" t="s">
        <v>129</v>
      </c>
      <c r="C98" s="5" t="s">
        <v>151</v>
      </c>
      <c r="D98" s="5" t="s">
        <v>254</v>
      </c>
      <c r="E98" s="11" t="s">
        <v>263</v>
      </c>
      <c r="F98" s="6" t="s">
        <v>273</v>
      </c>
      <c r="G98" s="6" t="s">
        <v>155</v>
      </c>
      <c r="H98" s="7">
        <v>530000</v>
      </c>
      <c r="I98" s="7">
        <v>530000</v>
      </c>
      <c r="J98" s="5">
        <v>151507</v>
      </c>
      <c r="K98" s="5">
        <v>14</v>
      </c>
      <c r="L98" s="5" t="s">
        <v>110</v>
      </c>
      <c r="M98" s="5" t="s">
        <v>33</v>
      </c>
      <c r="N98" s="5" t="s">
        <v>141</v>
      </c>
      <c r="O98" s="5" t="s">
        <v>156</v>
      </c>
      <c r="P98" s="5">
        <v>0</v>
      </c>
      <c r="Q98" s="5">
        <v>0</v>
      </c>
      <c r="R98" s="5">
        <v>0</v>
      </c>
      <c r="S98" s="5">
        <v>0</v>
      </c>
      <c r="T98" s="5">
        <f t="shared" si="5"/>
        <v>0</v>
      </c>
      <c r="U98" s="5">
        <v>0</v>
      </c>
      <c r="V98" s="5">
        <v>0</v>
      </c>
      <c r="W98" s="5">
        <v>75256</v>
      </c>
      <c r="X98" s="5">
        <f t="shared" si="6"/>
        <v>75256</v>
      </c>
      <c r="Y98" s="5">
        <v>75256</v>
      </c>
      <c r="Z98" s="5">
        <v>75256</v>
      </c>
      <c r="AA98" s="5">
        <v>75256</v>
      </c>
      <c r="AB98" s="5">
        <f t="shared" si="7"/>
        <v>225768</v>
      </c>
      <c r="AC98" s="5">
        <v>75256</v>
      </c>
      <c r="AD98" s="5">
        <v>75256</v>
      </c>
      <c r="AE98" s="5">
        <v>78464</v>
      </c>
      <c r="AF98" s="5">
        <f t="shared" si="8"/>
        <v>228976</v>
      </c>
      <c r="AG98" s="5">
        <v>530000</v>
      </c>
      <c r="AH98" s="5">
        <f t="shared" si="9"/>
        <v>530000</v>
      </c>
      <c r="AI98" s="5">
        <v>0</v>
      </c>
      <c r="AJ98" s="5">
        <v>0</v>
      </c>
      <c r="AK98" s="5">
        <v>0</v>
      </c>
      <c r="AL98" s="5" t="s">
        <v>139</v>
      </c>
      <c r="AM98" s="5" t="s">
        <v>37</v>
      </c>
    </row>
    <row r="99" spans="1:39" s="9" customFormat="1" ht="128.25" outlineLevel="2">
      <c r="A99"/>
      <c r="B99" s="5" t="s">
        <v>129</v>
      </c>
      <c r="C99" s="5" t="s">
        <v>151</v>
      </c>
      <c r="D99" s="5" t="s">
        <v>254</v>
      </c>
      <c r="E99" s="11" t="s">
        <v>263</v>
      </c>
      <c r="F99" s="6" t="s">
        <v>273</v>
      </c>
      <c r="G99" s="6" t="s">
        <v>157</v>
      </c>
      <c r="H99" s="7">
        <v>419600</v>
      </c>
      <c r="I99" s="7">
        <v>419600</v>
      </c>
      <c r="J99" s="5">
        <v>151523</v>
      </c>
      <c r="K99" s="5">
        <v>14</v>
      </c>
      <c r="L99" s="5" t="s">
        <v>110</v>
      </c>
      <c r="M99" s="5" t="s">
        <v>33</v>
      </c>
      <c r="N99" s="5" t="s">
        <v>141</v>
      </c>
      <c r="O99" s="5" t="s">
        <v>158</v>
      </c>
      <c r="P99" s="5">
        <v>0</v>
      </c>
      <c r="Q99" s="5">
        <v>0</v>
      </c>
      <c r="R99" s="5">
        <v>0</v>
      </c>
      <c r="S99" s="5">
        <v>0</v>
      </c>
      <c r="T99" s="5">
        <f t="shared" si="5"/>
        <v>0</v>
      </c>
      <c r="U99" s="5">
        <v>55000</v>
      </c>
      <c r="V99" s="5">
        <v>55000</v>
      </c>
      <c r="W99" s="5">
        <v>55000</v>
      </c>
      <c r="X99" s="5">
        <f t="shared" si="6"/>
        <v>165000</v>
      </c>
      <c r="Y99" s="5">
        <v>55000</v>
      </c>
      <c r="Z99" s="5">
        <v>55000</v>
      </c>
      <c r="AA99" s="5">
        <v>55000</v>
      </c>
      <c r="AB99" s="5">
        <f t="shared" si="7"/>
        <v>165000</v>
      </c>
      <c r="AC99" s="5">
        <v>59600</v>
      </c>
      <c r="AD99" s="5">
        <v>30000</v>
      </c>
      <c r="AE99" s="5">
        <v>0</v>
      </c>
      <c r="AF99" s="5">
        <f t="shared" si="8"/>
        <v>89600</v>
      </c>
      <c r="AG99" s="5">
        <v>419600</v>
      </c>
      <c r="AH99" s="5">
        <f t="shared" si="9"/>
        <v>419600</v>
      </c>
      <c r="AI99" s="5">
        <v>0</v>
      </c>
      <c r="AJ99" s="5">
        <v>0</v>
      </c>
      <c r="AK99" s="5">
        <v>0</v>
      </c>
      <c r="AL99" s="5" t="s">
        <v>139</v>
      </c>
      <c r="AM99" s="5" t="s">
        <v>37</v>
      </c>
    </row>
    <row r="100" spans="1:39" s="9" customFormat="1" ht="153.75" outlineLevel="2">
      <c r="A100"/>
      <c r="B100" s="5" t="s">
        <v>129</v>
      </c>
      <c r="C100" s="5" t="s">
        <v>151</v>
      </c>
      <c r="D100" s="5" t="s">
        <v>254</v>
      </c>
      <c r="E100" s="11" t="s">
        <v>263</v>
      </c>
      <c r="F100" s="6" t="s">
        <v>273</v>
      </c>
      <c r="G100" s="6" t="s">
        <v>159</v>
      </c>
      <c r="H100" s="7">
        <v>147000</v>
      </c>
      <c r="I100" s="7">
        <v>147000</v>
      </c>
      <c r="J100" s="5">
        <v>154541</v>
      </c>
      <c r="K100" s="5">
        <v>14</v>
      </c>
      <c r="L100" s="5" t="s">
        <v>110</v>
      </c>
      <c r="M100" s="5" t="s">
        <v>33</v>
      </c>
      <c r="N100" s="5" t="s">
        <v>137</v>
      </c>
      <c r="O100" s="5" t="s">
        <v>160</v>
      </c>
      <c r="P100" s="5">
        <v>0</v>
      </c>
      <c r="Q100" s="5">
        <v>0</v>
      </c>
      <c r="R100" s="5">
        <v>0</v>
      </c>
      <c r="S100" s="5">
        <v>0</v>
      </c>
      <c r="T100" s="5">
        <f t="shared" si="5"/>
        <v>0</v>
      </c>
      <c r="U100" s="5">
        <v>0</v>
      </c>
      <c r="V100" s="5">
        <v>0</v>
      </c>
      <c r="W100" s="5">
        <v>20900</v>
      </c>
      <c r="X100" s="5">
        <f t="shared" si="6"/>
        <v>20900</v>
      </c>
      <c r="Y100" s="5">
        <v>20900</v>
      </c>
      <c r="Z100" s="5">
        <v>20900</v>
      </c>
      <c r="AA100" s="5">
        <v>20900</v>
      </c>
      <c r="AB100" s="5">
        <f t="shared" si="7"/>
        <v>62700</v>
      </c>
      <c r="AC100" s="5">
        <v>20900</v>
      </c>
      <c r="AD100" s="5">
        <v>20900</v>
      </c>
      <c r="AE100" s="5">
        <v>21600</v>
      </c>
      <c r="AF100" s="5">
        <f t="shared" si="8"/>
        <v>63400</v>
      </c>
      <c r="AG100" s="5">
        <v>147000</v>
      </c>
      <c r="AH100" s="5">
        <f t="shared" si="9"/>
        <v>147000</v>
      </c>
      <c r="AI100" s="5">
        <v>0</v>
      </c>
      <c r="AJ100" s="5">
        <v>0</v>
      </c>
      <c r="AK100" s="5">
        <v>0</v>
      </c>
      <c r="AL100" s="5"/>
      <c r="AM100" s="5" t="s">
        <v>37</v>
      </c>
    </row>
    <row r="101" spans="1:39" s="9" customFormat="1" ht="102.75" outlineLevel="1">
      <c r="A101"/>
      <c r="B101" s="5" t="s">
        <v>357</v>
      </c>
      <c r="C101" s="19" t="s">
        <v>334</v>
      </c>
      <c r="D101" s="5"/>
      <c r="E101" s="11"/>
      <c r="F101" s="6" t="s">
        <v>273</v>
      </c>
      <c r="G101" s="6"/>
      <c r="H101" s="7">
        <f>SUBTOTAL(9,H96:H100)</f>
        <v>2142156</v>
      </c>
      <c r="I101" s="7">
        <f>SUBTOTAL(9,I96:I100)</f>
        <v>2166596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>
        <f>SUBTOTAL(9,T96:T100)</f>
        <v>0</v>
      </c>
      <c r="U101" s="5"/>
      <c r="V101" s="5"/>
      <c r="W101" s="5"/>
      <c r="X101" s="5">
        <f>SUBTOTAL(9,X96:X100)</f>
        <v>431344</v>
      </c>
      <c r="Y101" s="5"/>
      <c r="Z101" s="5"/>
      <c r="AA101" s="5"/>
      <c r="AB101" s="5">
        <f>SUBTOTAL(9,AB96:AB100)</f>
        <v>890700</v>
      </c>
      <c r="AC101" s="5"/>
      <c r="AD101" s="5"/>
      <c r="AE101" s="5"/>
      <c r="AF101" s="5">
        <f>SUBTOTAL(9,AF96:AF100)</f>
        <v>820112</v>
      </c>
      <c r="AG101" s="5"/>
      <c r="AH101" s="5">
        <f>SUBTOTAL(9,AH96:AH100)</f>
        <v>2142156</v>
      </c>
      <c r="AI101" s="5"/>
      <c r="AJ101" s="5"/>
      <c r="AK101" s="5"/>
      <c r="AL101" s="5"/>
      <c r="AM101" s="5">
        <f>SUBTOTAL(9,AM96:AM100)</f>
        <v>0</v>
      </c>
    </row>
    <row r="102" spans="2:39" s="9" customFormat="1" ht="115.5" outlineLevel="2">
      <c r="B102" s="5" t="s">
        <v>44</v>
      </c>
      <c r="C102" s="5" t="s">
        <v>161</v>
      </c>
      <c r="D102" s="5" t="s">
        <v>254</v>
      </c>
      <c r="E102" s="11" t="s">
        <v>262</v>
      </c>
      <c r="F102" s="6" t="s">
        <v>271</v>
      </c>
      <c r="G102" s="6" t="s">
        <v>162</v>
      </c>
      <c r="H102" s="7">
        <v>109000</v>
      </c>
      <c r="I102" s="7">
        <v>109000</v>
      </c>
      <c r="J102" s="5">
        <v>151515</v>
      </c>
      <c r="K102" s="5">
        <v>11</v>
      </c>
      <c r="L102" s="5" t="s">
        <v>110</v>
      </c>
      <c r="M102" s="5" t="s">
        <v>92</v>
      </c>
      <c r="N102" s="5" t="s">
        <v>137</v>
      </c>
      <c r="O102" s="5" t="s">
        <v>160</v>
      </c>
      <c r="P102" s="5">
        <v>0</v>
      </c>
      <c r="Q102" s="5">
        <v>0</v>
      </c>
      <c r="R102" s="5">
        <v>0</v>
      </c>
      <c r="S102" s="5">
        <v>0</v>
      </c>
      <c r="T102" s="5">
        <f t="shared" si="5"/>
        <v>0</v>
      </c>
      <c r="U102" s="5">
        <v>0</v>
      </c>
      <c r="V102" s="5">
        <v>14000</v>
      </c>
      <c r="W102" s="5">
        <v>14000</v>
      </c>
      <c r="X102" s="5">
        <f t="shared" si="6"/>
        <v>28000</v>
      </c>
      <c r="Y102" s="5">
        <v>14000</v>
      </c>
      <c r="Z102" s="5">
        <v>14000</v>
      </c>
      <c r="AA102" s="5">
        <v>14000</v>
      </c>
      <c r="AB102" s="5">
        <f t="shared" si="7"/>
        <v>42000</v>
      </c>
      <c r="AC102" s="5">
        <v>14000</v>
      </c>
      <c r="AD102" s="5">
        <v>14000</v>
      </c>
      <c r="AE102" s="5">
        <v>11000</v>
      </c>
      <c r="AF102" s="5">
        <f t="shared" si="8"/>
        <v>39000</v>
      </c>
      <c r="AG102" s="5">
        <v>109000</v>
      </c>
      <c r="AH102" s="5">
        <f t="shared" si="9"/>
        <v>109000</v>
      </c>
      <c r="AI102" s="5">
        <v>0</v>
      </c>
      <c r="AJ102" s="5">
        <v>0</v>
      </c>
      <c r="AK102" s="5">
        <v>0</v>
      </c>
      <c r="AL102" s="5" t="s">
        <v>139</v>
      </c>
      <c r="AM102" s="5" t="s">
        <v>37</v>
      </c>
    </row>
    <row r="103" spans="2:39" s="9" customFormat="1" ht="192" outlineLevel="2">
      <c r="B103" s="5" t="s">
        <v>44</v>
      </c>
      <c r="C103" s="5" t="s">
        <v>161</v>
      </c>
      <c r="D103" s="5" t="s">
        <v>254</v>
      </c>
      <c r="E103" s="11" t="s">
        <v>263</v>
      </c>
      <c r="F103" s="6" t="s">
        <v>271</v>
      </c>
      <c r="G103" s="6" t="s">
        <v>163</v>
      </c>
      <c r="H103" s="7">
        <v>180000</v>
      </c>
      <c r="I103" s="7">
        <v>180000</v>
      </c>
      <c r="J103" s="5">
        <v>151495</v>
      </c>
      <c r="K103" s="5">
        <v>11</v>
      </c>
      <c r="L103" s="5" t="s">
        <v>110</v>
      </c>
      <c r="M103" s="5" t="s">
        <v>33</v>
      </c>
      <c r="N103" s="5" t="s">
        <v>141</v>
      </c>
      <c r="O103" s="5" t="s">
        <v>150</v>
      </c>
      <c r="P103" s="5">
        <v>0</v>
      </c>
      <c r="Q103" s="5">
        <v>0</v>
      </c>
      <c r="R103" s="5">
        <v>0</v>
      </c>
      <c r="S103" s="5">
        <v>0</v>
      </c>
      <c r="T103" s="5">
        <f t="shared" si="5"/>
        <v>0</v>
      </c>
      <c r="U103" s="5">
        <v>0</v>
      </c>
      <c r="V103" s="5">
        <v>5000</v>
      </c>
      <c r="W103" s="5">
        <v>45000</v>
      </c>
      <c r="X103" s="5">
        <f t="shared" si="6"/>
        <v>50000</v>
      </c>
      <c r="Y103" s="5">
        <v>60000</v>
      </c>
      <c r="Z103" s="5">
        <v>70000</v>
      </c>
      <c r="AA103" s="5">
        <v>0</v>
      </c>
      <c r="AB103" s="5">
        <f t="shared" si="7"/>
        <v>130000</v>
      </c>
      <c r="AC103" s="5">
        <v>0</v>
      </c>
      <c r="AD103" s="5">
        <v>0</v>
      </c>
      <c r="AE103" s="5">
        <v>0</v>
      </c>
      <c r="AF103" s="5">
        <f t="shared" si="8"/>
        <v>0</v>
      </c>
      <c r="AG103" s="5">
        <v>180000</v>
      </c>
      <c r="AH103" s="5">
        <f t="shared" si="9"/>
        <v>180000</v>
      </c>
      <c r="AI103" s="5">
        <v>0</v>
      </c>
      <c r="AJ103" s="5">
        <v>0</v>
      </c>
      <c r="AK103" s="5">
        <v>0</v>
      </c>
      <c r="AL103" s="5" t="s">
        <v>139</v>
      </c>
      <c r="AM103" s="5" t="s">
        <v>37</v>
      </c>
    </row>
    <row r="104" spans="2:39" s="9" customFormat="1" ht="255.75" outlineLevel="2">
      <c r="B104" s="5" t="s">
        <v>44</v>
      </c>
      <c r="C104" s="5" t="s">
        <v>161</v>
      </c>
      <c r="D104" s="5" t="s">
        <v>254</v>
      </c>
      <c r="E104" s="11" t="s">
        <v>263</v>
      </c>
      <c r="F104" s="6" t="s">
        <v>271</v>
      </c>
      <c r="G104" s="6" t="s">
        <v>164</v>
      </c>
      <c r="H104" s="7">
        <v>135000</v>
      </c>
      <c r="I104" s="7">
        <v>135000</v>
      </c>
      <c r="J104" s="5">
        <v>151502</v>
      </c>
      <c r="K104" s="5">
        <v>11</v>
      </c>
      <c r="L104" s="5" t="s">
        <v>110</v>
      </c>
      <c r="M104" s="5" t="s">
        <v>33</v>
      </c>
      <c r="N104" s="5" t="s">
        <v>141</v>
      </c>
      <c r="O104" s="5" t="s">
        <v>156</v>
      </c>
      <c r="P104" s="5">
        <v>0</v>
      </c>
      <c r="Q104" s="5">
        <v>0</v>
      </c>
      <c r="R104" s="5">
        <v>0</v>
      </c>
      <c r="S104" s="5">
        <v>0</v>
      </c>
      <c r="T104" s="5">
        <f t="shared" si="5"/>
        <v>0</v>
      </c>
      <c r="U104" s="5">
        <v>0</v>
      </c>
      <c r="V104" s="5">
        <v>5000</v>
      </c>
      <c r="W104" s="5">
        <v>35000</v>
      </c>
      <c r="X104" s="5">
        <f t="shared" si="6"/>
        <v>40000</v>
      </c>
      <c r="Y104" s="5">
        <v>45000</v>
      </c>
      <c r="Z104" s="5">
        <v>50000</v>
      </c>
      <c r="AA104" s="5">
        <v>0</v>
      </c>
      <c r="AB104" s="5">
        <f t="shared" si="7"/>
        <v>95000</v>
      </c>
      <c r="AC104" s="5">
        <v>0</v>
      </c>
      <c r="AD104" s="5">
        <v>0</v>
      </c>
      <c r="AE104" s="5">
        <v>0</v>
      </c>
      <c r="AF104" s="5">
        <f t="shared" si="8"/>
        <v>0</v>
      </c>
      <c r="AG104" s="5">
        <v>135000</v>
      </c>
      <c r="AH104" s="5">
        <f t="shared" si="9"/>
        <v>135000</v>
      </c>
      <c r="AI104" s="5">
        <v>0</v>
      </c>
      <c r="AJ104" s="5">
        <v>0</v>
      </c>
      <c r="AK104" s="5">
        <v>0</v>
      </c>
      <c r="AL104" s="5" t="s">
        <v>139</v>
      </c>
      <c r="AM104" s="5" t="s">
        <v>37</v>
      </c>
    </row>
    <row r="105" spans="2:39" s="9" customFormat="1" ht="268.5" outlineLevel="2">
      <c r="B105" s="5" t="s">
        <v>44</v>
      </c>
      <c r="C105" s="5" t="s">
        <v>161</v>
      </c>
      <c r="D105" s="5" t="s">
        <v>254</v>
      </c>
      <c r="E105" s="11" t="s">
        <v>263</v>
      </c>
      <c r="F105" s="6" t="s">
        <v>271</v>
      </c>
      <c r="G105" s="6" t="s">
        <v>165</v>
      </c>
      <c r="H105" s="7">
        <v>125000</v>
      </c>
      <c r="I105" s="7">
        <v>125000</v>
      </c>
      <c r="J105" s="5">
        <v>151505</v>
      </c>
      <c r="K105" s="5">
        <v>11</v>
      </c>
      <c r="L105" s="5" t="s">
        <v>110</v>
      </c>
      <c r="M105" s="5" t="s">
        <v>33</v>
      </c>
      <c r="N105" s="5" t="s">
        <v>141</v>
      </c>
      <c r="O105" s="5" t="s">
        <v>166</v>
      </c>
      <c r="P105" s="5">
        <v>0</v>
      </c>
      <c r="Q105" s="5">
        <v>0</v>
      </c>
      <c r="R105" s="5">
        <v>0</v>
      </c>
      <c r="S105" s="5">
        <v>0</v>
      </c>
      <c r="T105" s="5">
        <f t="shared" si="5"/>
        <v>0</v>
      </c>
      <c r="U105" s="5">
        <v>0</v>
      </c>
      <c r="V105" s="5">
        <v>5000</v>
      </c>
      <c r="W105" s="5">
        <v>35000</v>
      </c>
      <c r="X105" s="5">
        <f t="shared" si="6"/>
        <v>40000</v>
      </c>
      <c r="Y105" s="5">
        <v>35000</v>
      </c>
      <c r="Z105" s="5">
        <v>50000</v>
      </c>
      <c r="AA105" s="5">
        <v>0</v>
      </c>
      <c r="AB105" s="5">
        <f t="shared" si="7"/>
        <v>85000</v>
      </c>
      <c r="AC105" s="5">
        <v>0</v>
      </c>
      <c r="AD105" s="5">
        <v>0</v>
      </c>
      <c r="AE105" s="5">
        <v>0</v>
      </c>
      <c r="AF105" s="5">
        <f t="shared" si="8"/>
        <v>0</v>
      </c>
      <c r="AG105" s="5">
        <v>125000</v>
      </c>
      <c r="AH105" s="5">
        <f t="shared" si="9"/>
        <v>125000</v>
      </c>
      <c r="AI105" s="5">
        <v>0</v>
      </c>
      <c r="AJ105" s="5">
        <v>0</v>
      </c>
      <c r="AK105" s="5">
        <v>0</v>
      </c>
      <c r="AL105" s="5" t="s">
        <v>139</v>
      </c>
      <c r="AM105" s="5" t="s">
        <v>37</v>
      </c>
    </row>
    <row r="106" spans="2:39" s="9" customFormat="1" ht="102.75" outlineLevel="2">
      <c r="B106" s="5" t="s">
        <v>44</v>
      </c>
      <c r="C106" s="5" t="s">
        <v>161</v>
      </c>
      <c r="D106" s="5" t="s">
        <v>254</v>
      </c>
      <c r="E106" s="11" t="s">
        <v>263</v>
      </c>
      <c r="F106" s="6" t="s">
        <v>271</v>
      </c>
      <c r="G106" s="6" t="s">
        <v>59</v>
      </c>
      <c r="H106" s="7">
        <v>85000</v>
      </c>
      <c r="I106" s="7">
        <v>85000</v>
      </c>
      <c r="J106" s="5">
        <v>151508</v>
      </c>
      <c r="K106" s="5">
        <v>11</v>
      </c>
      <c r="L106" s="5" t="s">
        <v>110</v>
      </c>
      <c r="M106" s="5" t="s">
        <v>33</v>
      </c>
      <c r="N106" s="5" t="s">
        <v>141</v>
      </c>
      <c r="O106" s="5" t="s">
        <v>167</v>
      </c>
      <c r="P106" s="5">
        <v>0</v>
      </c>
      <c r="Q106" s="5">
        <v>0</v>
      </c>
      <c r="R106" s="5">
        <v>0</v>
      </c>
      <c r="S106" s="5">
        <v>0</v>
      </c>
      <c r="T106" s="5">
        <f t="shared" si="5"/>
        <v>0</v>
      </c>
      <c r="U106" s="5">
        <v>0</v>
      </c>
      <c r="V106" s="5">
        <v>10000</v>
      </c>
      <c r="W106" s="5">
        <v>25000</v>
      </c>
      <c r="X106" s="5">
        <f t="shared" si="6"/>
        <v>35000</v>
      </c>
      <c r="Y106" s="5">
        <v>30000</v>
      </c>
      <c r="Z106" s="5">
        <v>20000</v>
      </c>
      <c r="AA106" s="5">
        <v>0</v>
      </c>
      <c r="AB106" s="5">
        <f t="shared" si="7"/>
        <v>50000</v>
      </c>
      <c r="AC106" s="5">
        <v>0</v>
      </c>
      <c r="AD106" s="5">
        <v>0</v>
      </c>
      <c r="AE106" s="5">
        <v>0</v>
      </c>
      <c r="AF106" s="5">
        <f t="shared" si="8"/>
        <v>0</v>
      </c>
      <c r="AG106" s="5">
        <v>85000</v>
      </c>
      <c r="AH106" s="5">
        <f t="shared" si="9"/>
        <v>85000</v>
      </c>
      <c r="AI106" s="5">
        <v>0</v>
      </c>
      <c r="AJ106" s="5">
        <v>0</v>
      </c>
      <c r="AK106" s="5">
        <v>0</v>
      </c>
      <c r="AL106" s="5" t="s">
        <v>139</v>
      </c>
      <c r="AM106" s="5" t="s">
        <v>37</v>
      </c>
    </row>
    <row r="107" spans="2:39" s="9" customFormat="1" ht="102.75" outlineLevel="2">
      <c r="B107" s="5" t="s">
        <v>44</v>
      </c>
      <c r="C107" s="5" t="s">
        <v>161</v>
      </c>
      <c r="D107" s="5" t="s">
        <v>254</v>
      </c>
      <c r="E107" s="11" t="s">
        <v>263</v>
      </c>
      <c r="F107" s="6" t="s">
        <v>271</v>
      </c>
      <c r="G107" s="6" t="s">
        <v>59</v>
      </c>
      <c r="H107" s="7">
        <v>180000</v>
      </c>
      <c r="I107" s="7">
        <v>180000</v>
      </c>
      <c r="J107" s="5">
        <v>151510</v>
      </c>
      <c r="K107" s="5">
        <v>11</v>
      </c>
      <c r="L107" s="5" t="s">
        <v>110</v>
      </c>
      <c r="M107" s="5" t="s">
        <v>33</v>
      </c>
      <c r="N107" s="5" t="s">
        <v>141</v>
      </c>
      <c r="O107" s="5" t="s">
        <v>168</v>
      </c>
      <c r="P107" s="5">
        <v>0</v>
      </c>
      <c r="Q107" s="5">
        <v>0</v>
      </c>
      <c r="R107" s="5">
        <v>0</v>
      </c>
      <c r="S107" s="5">
        <v>0</v>
      </c>
      <c r="T107" s="5">
        <f t="shared" si="5"/>
        <v>0</v>
      </c>
      <c r="U107" s="5">
        <v>0</v>
      </c>
      <c r="V107" s="5">
        <v>30000</v>
      </c>
      <c r="W107" s="5">
        <v>60000</v>
      </c>
      <c r="X107" s="5">
        <f t="shared" si="6"/>
        <v>90000</v>
      </c>
      <c r="Y107" s="5">
        <v>60000</v>
      </c>
      <c r="Z107" s="5">
        <v>30000</v>
      </c>
      <c r="AA107" s="5">
        <v>0</v>
      </c>
      <c r="AB107" s="5">
        <f t="shared" si="7"/>
        <v>90000</v>
      </c>
      <c r="AC107" s="5">
        <v>0</v>
      </c>
      <c r="AD107" s="5">
        <v>0</v>
      </c>
      <c r="AE107" s="5">
        <v>0</v>
      </c>
      <c r="AF107" s="5">
        <f t="shared" si="8"/>
        <v>0</v>
      </c>
      <c r="AG107" s="5">
        <v>180000</v>
      </c>
      <c r="AH107" s="5">
        <f t="shared" si="9"/>
        <v>180000</v>
      </c>
      <c r="AI107" s="5">
        <v>0</v>
      </c>
      <c r="AJ107" s="5">
        <v>0</v>
      </c>
      <c r="AK107" s="5">
        <v>0</v>
      </c>
      <c r="AL107" s="5" t="s">
        <v>139</v>
      </c>
      <c r="AM107" s="5" t="s">
        <v>37</v>
      </c>
    </row>
    <row r="108" spans="2:39" s="9" customFormat="1" ht="102.75" outlineLevel="2">
      <c r="B108" s="5" t="s">
        <v>44</v>
      </c>
      <c r="C108" s="5" t="s">
        <v>161</v>
      </c>
      <c r="D108" s="5" t="s">
        <v>254</v>
      </c>
      <c r="E108" s="11" t="s">
        <v>263</v>
      </c>
      <c r="F108" s="6" t="s">
        <v>271</v>
      </c>
      <c r="G108" s="6" t="s">
        <v>169</v>
      </c>
      <c r="H108" s="7">
        <v>80000</v>
      </c>
      <c r="I108" s="7">
        <v>80000</v>
      </c>
      <c r="J108" s="5">
        <v>151513</v>
      </c>
      <c r="K108" s="5">
        <v>11</v>
      </c>
      <c r="L108" s="5" t="s">
        <v>110</v>
      </c>
      <c r="M108" s="5" t="s">
        <v>33</v>
      </c>
      <c r="N108" s="5" t="s">
        <v>141</v>
      </c>
      <c r="O108" s="5" t="s">
        <v>170</v>
      </c>
      <c r="P108" s="5">
        <v>0</v>
      </c>
      <c r="Q108" s="5">
        <v>0</v>
      </c>
      <c r="R108" s="5">
        <v>0</v>
      </c>
      <c r="S108" s="5">
        <v>0</v>
      </c>
      <c r="T108" s="5">
        <f t="shared" si="5"/>
        <v>0</v>
      </c>
      <c r="U108" s="5">
        <v>0</v>
      </c>
      <c r="V108" s="5">
        <v>10000</v>
      </c>
      <c r="W108" s="5">
        <v>20000</v>
      </c>
      <c r="X108" s="5">
        <f t="shared" si="6"/>
        <v>30000</v>
      </c>
      <c r="Y108" s="5">
        <v>30000</v>
      </c>
      <c r="Z108" s="5">
        <v>20000</v>
      </c>
      <c r="AA108" s="5">
        <v>0</v>
      </c>
      <c r="AB108" s="5">
        <f t="shared" si="7"/>
        <v>50000</v>
      </c>
      <c r="AC108" s="5">
        <v>0</v>
      </c>
      <c r="AD108" s="5">
        <v>0</v>
      </c>
      <c r="AE108" s="5">
        <v>0</v>
      </c>
      <c r="AF108" s="5">
        <f t="shared" si="8"/>
        <v>0</v>
      </c>
      <c r="AG108" s="5">
        <v>80000</v>
      </c>
      <c r="AH108" s="5">
        <f t="shared" si="9"/>
        <v>80000</v>
      </c>
      <c r="AI108" s="5">
        <v>0</v>
      </c>
      <c r="AJ108" s="5">
        <v>0</v>
      </c>
      <c r="AK108" s="5">
        <v>0</v>
      </c>
      <c r="AL108" s="5" t="s">
        <v>139</v>
      </c>
      <c r="AM108" s="5" t="s">
        <v>37</v>
      </c>
    </row>
    <row r="109" spans="2:39" s="9" customFormat="1" ht="192" outlineLevel="2">
      <c r="B109" s="5" t="s">
        <v>44</v>
      </c>
      <c r="C109" s="5" t="s">
        <v>161</v>
      </c>
      <c r="D109" s="5" t="s">
        <v>254</v>
      </c>
      <c r="E109" s="11" t="s">
        <v>263</v>
      </c>
      <c r="F109" s="6" t="s">
        <v>271</v>
      </c>
      <c r="G109" s="6" t="s">
        <v>171</v>
      </c>
      <c r="H109" s="7">
        <v>250000</v>
      </c>
      <c r="I109" s="7">
        <v>250000</v>
      </c>
      <c r="J109" s="5">
        <v>151516</v>
      </c>
      <c r="K109" s="5">
        <v>11</v>
      </c>
      <c r="L109" s="5" t="s">
        <v>110</v>
      </c>
      <c r="M109" s="5" t="s">
        <v>33</v>
      </c>
      <c r="N109" s="5" t="s">
        <v>141</v>
      </c>
      <c r="O109" s="5" t="s">
        <v>144</v>
      </c>
      <c r="P109" s="5">
        <v>0</v>
      </c>
      <c r="Q109" s="5">
        <v>0</v>
      </c>
      <c r="R109" s="5">
        <v>0</v>
      </c>
      <c r="S109" s="5">
        <v>0</v>
      </c>
      <c r="T109" s="5">
        <f t="shared" si="5"/>
        <v>0</v>
      </c>
      <c r="U109" s="5">
        <v>0</v>
      </c>
      <c r="V109" s="5">
        <v>0</v>
      </c>
      <c r="W109" s="5">
        <v>10000</v>
      </c>
      <c r="X109" s="5">
        <f t="shared" si="6"/>
        <v>10000</v>
      </c>
      <c r="Y109" s="5">
        <v>20000</v>
      </c>
      <c r="Z109" s="5">
        <v>40000</v>
      </c>
      <c r="AA109" s="5">
        <v>40000</v>
      </c>
      <c r="AB109" s="5">
        <f t="shared" si="7"/>
        <v>100000</v>
      </c>
      <c r="AC109" s="5">
        <v>40000</v>
      </c>
      <c r="AD109" s="5">
        <v>50000</v>
      </c>
      <c r="AE109" s="5">
        <v>50000</v>
      </c>
      <c r="AF109" s="5">
        <f t="shared" si="8"/>
        <v>140000</v>
      </c>
      <c r="AG109" s="5">
        <v>250000</v>
      </c>
      <c r="AH109" s="5">
        <f t="shared" si="9"/>
        <v>250000</v>
      </c>
      <c r="AI109" s="5">
        <v>0</v>
      </c>
      <c r="AJ109" s="5">
        <v>0</v>
      </c>
      <c r="AK109" s="5">
        <v>0</v>
      </c>
      <c r="AL109" s="5" t="s">
        <v>139</v>
      </c>
      <c r="AM109" s="5" t="s">
        <v>37</v>
      </c>
    </row>
    <row r="110" spans="2:39" s="9" customFormat="1" ht="230.25" outlineLevel="2">
      <c r="B110" s="5" t="s">
        <v>44</v>
      </c>
      <c r="C110" s="5" t="s">
        <v>161</v>
      </c>
      <c r="D110" s="5" t="s">
        <v>254</v>
      </c>
      <c r="E110" s="11" t="s">
        <v>263</v>
      </c>
      <c r="F110" s="6" t="s">
        <v>271</v>
      </c>
      <c r="G110" s="6" t="s">
        <v>172</v>
      </c>
      <c r="H110" s="7">
        <v>150000</v>
      </c>
      <c r="I110" s="7">
        <v>150000</v>
      </c>
      <c r="J110" s="5">
        <v>151521</v>
      </c>
      <c r="K110" s="5">
        <v>11</v>
      </c>
      <c r="L110" s="5" t="s">
        <v>110</v>
      </c>
      <c r="M110" s="5" t="s">
        <v>33</v>
      </c>
      <c r="N110" s="5" t="s">
        <v>141</v>
      </c>
      <c r="O110" s="5" t="s">
        <v>144</v>
      </c>
      <c r="P110" s="5">
        <v>0</v>
      </c>
      <c r="Q110" s="5">
        <v>0</v>
      </c>
      <c r="R110" s="5">
        <v>0</v>
      </c>
      <c r="S110" s="5">
        <v>0</v>
      </c>
      <c r="T110" s="5">
        <f t="shared" si="5"/>
        <v>0</v>
      </c>
      <c r="U110" s="5">
        <v>0</v>
      </c>
      <c r="V110" s="5">
        <v>0</v>
      </c>
      <c r="W110" s="5">
        <v>0</v>
      </c>
      <c r="X110" s="5">
        <f t="shared" si="6"/>
        <v>0</v>
      </c>
      <c r="Y110" s="5">
        <v>0</v>
      </c>
      <c r="Z110" s="5">
        <v>10000</v>
      </c>
      <c r="AA110" s="5">
        <v>30000</v>
      </c>
      <c r="AB110" s="5">
        <f t="shared" si="7"/>
        <v>40000</v>
      </c>
      <c r="AC110" s="5">
        <v>40000</v>
      </c>
      <c r="AD110" s="5">
        <v>40000</v>
      </c>
      <c r="AE110" s="5">
        <v>30000</v>
      </c>
      <c r="AF110" s="5">
        <f t="shared" si="8"/>
        <v>110000</v>
      </c>
      <c r="AG110" s="5">
        <v>150000</v>
      </c>
      <c r="AH110" s="5">
        <f t="shared" si="9"/>
        <v>150000</v>
      </c>
      <c r="AI110" s="5">
        <v>0</v>
      </c>
      <c r="AJ110" s="5">
        <v>0</v>
      </c>
      <c r="AK110" s="5">
        <v>0</v>
      </c>
      <c r="AL110" s="5" t="s">
        <v>139</v>
      </c>
      <c r="AM110" s="5" t="s">
        <v>37</v>
      </c>
    </row>
    <row r="111" spans="2:39" s="9" customFormat="1" ht="115.5" outlineLevel="2">
      <c r="B111" s="5" t="s">
        <v>44</v>
      </c>
      <c r="C111" s="5" t="s">
        <v>161</v>
      </c>
      <c r="D111" s="5" t="s">
        <v>254</v>
      </c>
      <c r="E111" s="11" t="s">
        <v>263</v>
      </c>
      <c r="F111" s="6" t="s">
        <v>271</v>
      </c>
      <c r="G111" s="6" t="s">
        <v>173</v>
      </c>
      <c r="H111" s="7">
        <v>150000</v>
      </c>
      <c r="I111" s="7">
        <v>150000</v>
      </c>
      <c r="J111" s="5">
        <v>151528</v>
      </c>
      <c r="K111" s="5">
        <v>11</v>
      </c>
      <c r="L111" s="5" t="s">
        <v>110</v>
      </c>
      <c r="M111" s="5" t="s">
        <v>33</v>
      </c>
      <c r="N111" s="5" t="s">
        <v>141</v>
      </c>
      <c r="O111" s="5" t="s">
        <v>174</v>
      </c>
      <c r="P111" s="5">
        <v>0</v>
      </c>
      <c r="Q111" s="5">
        <v>0</v>
      </c>
      <c r="R111" s="5">
        <v>0</v>
      </c>
      <c r="S111" s="5">
        <v>0</v>
      </c>
      <c r="T111" s="5">
        <f t="shared" si="5"/>
        <v>0</v>
      </c>
      <c r="U111" s="5">
        <v>0</v>
      </c>
      <c r="V111" s="5">
        <v>0</v>
      </c>
      <c r="W111" s="5">
        <v>10000</v>
      </c>
      <c r="X111" s="5">
        <f t="shared" si="6"/>
        <v>10000</v>
      </c>
      <c r="Y111" s="5">
        <v>25000</v>
      </c>
      <c r="Z111" s="5">
        <v>30000</v>
      </c>
      <c r="AA111" s="5">
        <v>40000</v>
      </c>
      <c r="AB111" s="5">
        <f t="shared" si="7"/>
        <v>95000</v>
      </c>
      <c r="AC111" s="5">
        <v>45000</v>
      </c>
      <c r="AD111" s="5">
        <v>0</v>
      </c>
      <c r="AE111" s="5">
        <v>0</v>
      </c>
      <c r="AF111" s="5">
        <f t="shared" si="8"/>
        <v>45000</v>
      </c>
      <c r="AG111" s="5">
        <v>150000</v>
      </c>
      <c r="AH111" s="5">
        <f t="shared" si="9"/>
        <v>150000</v>
      </c>
      <c r="AI111" s="5">
        <v>0</v>
      </c>
      <c r="AJ111" s="5">
        <v>0</v>
      </c>
      <c r="AK111" s="5">
        <v>0</v>
      </c>
      <c r="AL111" s="5" t="s">
        <v>139</v>
      </c>
      <c r="AM111" s="5" t="s">
        <v>37</v>
      </c>
    </row>
    <row r="112" spans="2:39" s="9" customFormat="1" ht="141" outlineLevel="2">
      <c r="B112" s="5" t="s">
        <v>44</v>
      </c>
      <c r="C112" s="5" t="s">
        <v>161</v>
      </c>
      <c r="D112" s="5" t="s">
        <v>254</v>
      </c>
      <c r="E112" s="11" t="s">
        <v>263</v>
      </c>
      <c r="F112" s="6" t="s">
        <v>271</v>
      </c>
      <c r="G112" s="6" t="s">
        <v>175</v>
      </c>
      <c r="H112" s="7">
        <v>100000</v>
      </c>
      <c r="I112" s="7">
        <v>100000</v>
      </c>
      <c r="J112" s="5">
        <v>151534</v>
      </c>
      <c r="K112" s="5">
        <v>11</v>
      </c>
      <c r="L112" s="5" t="s">
        <v>110</v>
      </c>
      <c r="M112" s="5" t="s">
        <v>33</v>
      </c>
      <c r="N112" s="5" t="s">
        <v>141</v>
      </c>
      <c r="O112" s="5" t="s">
        <v>156</v>
      </c>
      <c r="P112" s="5">
        <v>0</v>
      </c>
      <c r="Q112" s="5">
        <v>0</v>
      </c>
      <c r="R112" s="5">
        <v>0</v>
      </c>
      <c r="S112" s="5">
        <v>0</v>
      </c>
      <c r="T112" s="5">
        <f t="shared" si="5"/>
        <v>0</v>
      </c>
      <c r="U112" s="5">
        <v>0</v>
      </c>
      <c r="V112" s="5">
        <v>0</v>
      </c>
      <c r="W112" s="5">
        <v>0</v>
      </c>
      <c r="X112" s="5">
        <f t="shared" si="6"/>
        <v>0</v>
      </c>
      <c r="Y112" s="5">
        <v>0</v>
      </c>
      <c r="Z112" s="5">
        <v>10000</v>
      </c>
      <c r="AA112" s="5">
        <v>20000</v>
      </c>
      <c r="AB112" s="5">
        <f t="shared" si="7"/>
        <v>30000</v>
      </c>
      <c r="AC112" s="5">
        <v>20000</v>
      </c>
      <c r="AD112" s="5">
        <v>30000</v>
      </c>
      <c r="AE112" s="5">
        <v>20000</v>
      </c>
      <c r="AF112" s="5">
        <f t="shared" si="8"/>
        <v>70000</v>
      </c>
      <c r="AG112" s="5">
        <v>100000</v>
      </c>
      <c r="AH112" s="5">
        <f t="shared" si="9"/>
        <v>100000</v>
      </c>
      <c r="AI112" s="5">
        <v>0</v>
      </c>
      <c r="AJ112" s="5">
        <v>0</v>
      </c>
      <c r="AK112" s="5">
        <v>0</v>
      </c>
      <c r="AL112" s="5" t="s">
        <v>139</v>
      </c>
      <c r="AM112" s="5" t="s">
        <v>37</v>
      </c>
    </row>
    <row r="113" spans="2:39" s="9" customFormat="1" ht="102.75" outlineLevel="1">
      <c r="B113" s="5" t="s">
        <v>347</v>
      </c>
      <c r="C113" s="19" t="s">
        <v>335</v>
      </c>
      <c r="D113" s="5"/>
      <c r="E113" s="11"/>
      <c r="F113" s="6" t="s">
        <v>271</v>
      </c>
      <c r="G113" s="6"/>
      <c r="H113" s="7">
        <f>SUBTOTAL(9,H102:H112)</f>
        <v>1544000</v>
      </c>
      <c r="I113" s="7">
        <f>SUBTOTAL(9,I102:I112)</f>
        <v>1544000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>
        <f>SUBTOTAL(9,T102:T112)</f>
        <v>0</v>
      </c>
      <c r="U113" s="5"/>
      <c r="V113" s="5"/>
      <c r="W113" s="5"/>
      <c r="X113" s="5">
        <f>SUBTOTAL(9,X102:X112)</f>
        <v>333000</v>
      </c>
      <c r="Y113" s="5"/>
      <c r="Z113" s="5"/>
      <c r="AA113" s="5"/>
      <c r="AB113" s="5">
        <f>SUBTOTAL(9,AB102:AB112)</f>
        <v>807000</v>
      </c>
      <c r="AC113" s="5"/>
      <c r="AD113" s="5"/>
      <c r="AE113" s="5"/>
      <c r="AF113" s="5">
        <f>SUBTOTAL(9,AF102:AF112)</f>
        <v>404000</v>
      </c>
      <c r="AG113" s="5"/>
      <c r="AH113" s="5">
        <f>SUBTOTAL(9,AH102:AH112)</f>
        <v>1544000</v>
      </c>
      <c r="AI113" s="5"/>
      <c r="AJ113" s="5"/>
      <c r="AK113" s="5"/>
      <c r="AL113" s="5"/>
      <c r="AM113" s="5">
        <f>SUBTOTAL(9,AM102:AM112)</f>
        <v>0</v>
      </c>
    </row>
    <row r="114" spans="1:39" s="17" customFormat="1" ht="102.75" outlineLevel="2">
      <c r="A114"/>
      <c r="B114" s="12"/>
      <c r="C114" s="12" t="s">
        <v>176</v>
      </c>
      <c r="D114" s="12" t="s">
        <v>254</v>
      </c>
      <c r="E114" s="13"/>
      <c r="F114" s="14" t="s">
        <v>266</v>
      </c>
      <c r="G114" s="14"/>
      <c r="H114" s="15"/>
      <c r="I114" s="16">
        <v>2126000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5">
        <f t="shared" si="5"/>
        <v>0</v>
      </c>
      <c r="U114" s="12"/>
      <c r="V114" s="12"/>
      <c r="W114" s="12"/>
      <c r="X114" s="5">
        <f t="shared" si="6"/>
        <v>0</v>
      </c>
      <c r="Y114" s="12"/>
      <c r="Z114" s="12"/>
      <c r="AA114" s="12"/>
      <c r="AB114" s="5">
        <f t="shared" si="7"/>
        <v>0</v>
      </c>
      <c r="AC114" s="12"/>
      <c r="AD114" s="12"/>
      <c r="AE114" s="12"/>
      <c r="AF114" s="5">
        <f t="shared" si="8"/>
        <v>0</v>
      </c>
      <c r="AG114" s="12"/>
      <c r="AH114" s="5">
        <f t="shared" si="9"/>
        <v>0</v>
      </c>
      <c r="AI114" s="12"/>
      <c r="AJ114" s="12"/>
      <c r="AK114" s="12"/>
      <c r="AL114" s="12"/>
      <c r="AM114" s="12"/>
    </row>
    <row r="115" spans="2:39" ht="102.75" outlineLevel="2">
      <c r="B115" s="2" t="s">
        <v>63</v>
      </c>
      <c r="C115" s="2" t="s">
        <v>176</v>
      </c>
      <c r="D115" s="2" t="s">
        <v>254</v>
      </c>
      <c r="E115" s="10"/>
      <c r="F115" s="1" t="s">
        <v>266</v>
      </c>
      <c r="G115" s="1" t="s">
        <v>177</v>
      </c>
      <c r="H115" s="3">
        <v>276000</v>
      </c>
      <c r="I115" s="4"/>
      <c r="J115" s="2">
        <v>151083</v>
      </c>
      <c r="K115" s="2">
        <v>6</v>
      </c>
      <c r="L115" s="2" t="s">
        <v>110</v>
      </c>
      <c r="M115" s="2" t="s">
        <v>92</v>
      </c>
      <c r="N115" s="2" t="s">
        <v>137</v>
      </c>
      <c r="O115" s="2" t="s">
        <v>138</v>
      </c>
      <c r="P115" s="2">
        <v>0</v>
      </c>
      <c r="Q115" s="2">
        <v>0</v>
      </c>
      <c r="R115" s="2">
        <v>0</v>
      </c>
      <c r="S115" s="2">
        <v>0</v>
      </c>
      <c r="T115" s="5">
        <f t="shared" si="5"/>
        <v>0</v>
      </c>
      <c r="U115" s="2">
        <v>0</v>
      </c>
      <c r="V115" s="2">
        <v>38750</v>
      </c>
      <c r="W115" s="2">
        <v>38750</v>
      </c>
      <c r="X115" s="5">
        <f t="shared" si="6"/>
        <v>77500</v>
      </c>
      <c r="Y115" s="2">
        <v>39000</v>
      </c>
      <c r="Z115" s="2">
        <v>38750</v>
      </c>
      <c r="AA115" s="2">
        <v>38750</v>
      </c>
      <c r="AB115" s="5">
        <f t="shared" si="7"/>
        <v>116500</v>
      </c>
      <c r="AC115" s="2">
        <v>38750</v>
      </c>
      <c r="AD115" s="2">
        <v>43250</v>
      </c>
      <c r="AE115" s="2">
        <v>0</v>
      </c>
      <c r="AF115" s="5">
        <f t="shared" si="8"/>
        <v>82000</v>
      </c>
      <c r="AG115" s="2">
        <v>276000</v>
      </c>
      <c r="AH115" s="5">
        <f t="shared" si="9"/>
        <v>276000</v>
      </c>
      <c r="AI115" s="2">
        <v>0</v>
      </c>
      <c r="AJ115" s="2">
        <v>0</v>
      </c>
      <c r="AK115" s="2">
        <v>0</v>
      </c>
      <c r="AL115" s="2" t="s">
        <v>139</v>
      </c>
      <c r="AM115" s="2" t="s">
        <v>37</v>
      </c>
    </row>
    <row r="116" spans="2:39" ht="204.75" outlineLevel="2">
      <c r="B116" s="2" t="s">
        <v>63</v>
      </c>
      <c r="C116" s="2" t="s">
        <v>176</v>
      </c>
      <c r="D116" s="2" t="s">
        <v>254</v>
      </c>
      <c r="E116" s="2"/>
      <c r="F116" s="1" t="s">
        <v>266</v>
      </c>
      <c r="G116" s="1" t="s">
        <v>178</v>
      </c>
      <c r="H116" s="3">
        <v>169262</v>
      </c>
      <c r="I116" s="4"/>
      <c r="J116" s="2">
        <v>151068</v>
      </c>
      <c r="K116" s="2">
        <v>6</v>
      </c>
      <c r="L116" s="2" t="s">
        <v>110</v>
      </c>
      <c r="M116" s="2" t="s">
        <v>33</v>
      </c>
      <c r="N116" s="2" t="s">
        <v>141</v>
      </c>
      <c r="O116" s="2" t="s">
        <v>179</v>
      </c>
      <c r="P116" s="2">
        <v>0</v>
      </c>
      <c r="Q116" s="2">
        <v>0</v>
      </c>
      <c r="R116" s="2">
        <v>0</v>
      </c>
      <c r="S116" s="2">
        <v>0</v>
      </c>
      <c r="T116" s="5">
        <f t="shared" si="5"/>
        <v>0</v>
      </c>
      <c r="U116" s="2">
        <v>0</v>
      </c>
      <c r="V116" s="2">
        <v>30000</v>
      </c>
      <c r="W116" s="2">
        <v>30000</v>
      </c>
      <c r="X116" s="5">
        <f t="shared" si="6"/>
        <v>60000</v>
      </c>
      <c r="Y116" s="2">
        <v>30000</v>
      </c>
      <c r="Z116" s="2">
        <v>30000</v>
      </c>
      <c r="AA116" s="2">
        <v>30000</v>
      </c>
      <c r="AB116" s="5">
        <f t="shared" si="7"/>
        <v>90000</v>
      </c>
      <c r="AC116" s="2">
        <v>19262</v>
      </c>
      <c r="AD116" s="2">
        <v>0</v>
      </c>
      <c r="AE116" s="2">
        <v>0</v>
      </c>
      <c r="AF116" s="5">
        <f t="shared" si="8"/>
        <v>19262</v>
      </c>
      <c r="AG116" s="2">
        <v>169262</v>
      </c>
      <c r="AH116" s="5">
        <f t="shared" si="9"/>
        <v>169262</v>
      </c>
      <c r="AI116" s="2">
        <v>0</v>
      </c>
      <c r="AJ116" s="2">
        <v>0</v>
      </c>
      <c r="AK116" s="2">
        <v>0</v>
      </c>
      <c r="AL116" s="2" t="s">
        <v>139</v>
      </c>
      <c r="AM116" s="2" t="s">
        <v>37</v>
      </c>
    </row>
    <row r="117" spans="2:39" ht="153.75" outlineLevel="2">
      <c r="B117" s="2" t="s">
        <v>63</v>
      </c>
      <c r="C117" s="2" t="s">
        <v>176</v>
      </c>
      <c r="D117" s="2" t="s">
        <v>254</v>
      </c>
      <c r="E117" s="2"/>
      <c r="F117" s="1" t="s">
        <v>266</v>
      </c>
      <c r="G117" s="1" t="s">
        <v>180</v>
      </c>
      <c r="H117" s="3">
        <v>165821</v>
      </c>
      <c r="I117" s="4"/>
      <c r="J117" s="2">
        <v>151069</v>
      </c>
      <c r="K117" s="2">
        <v>6</v>
      </c>
      <c r="L117" s="2" t="s">
        <v>110</v>
      </c>
      <c r="M117" s="2" t="s">
        <v>33</v>
      </c>
      <c r="N117" s="2" t="s">
        <v>141</v>
      </c>
      <c r="O117" s="2" t="s">
        <v>181</v>
      </c>
      <c r="P117" s="2">
        <v>0</v>
      </c>
      <c r="Q117" s="2">
        <v>0</v>
      </c>
      <c r="R117" s="2">
        <v>0</v>
      </c>
      <c r="S117" s="2">
        <v>0</v>
      </c>
      <c r="T117" s="5">
        <f t="shared" si="5"/>
        <v>0</v>
      </c>
      <c r="U117" s="2">
        <v>0</v>
      </c>
      <c r="V117" s="2">
        <v>0</v>
      </c>
      <c r="W117" s="2">
        <v>29800</v>
      </c>
      <c r="X117" s="5">
        <f t="shared" si="6"/>
        <v>29800</v>
      </c>
      <c r="Y117" s="2">
        <v>29800</v>
      </c>
      <c r="Z117" s="2">
        <v>29800</v>
      </c>
      <c r="AA117" s="2">
        <v>29800</v>
      </c>
      <c r="AB117" s="5">
        <f t="shared" si="7"/>
        <v>89400</v>
      </c>
      <c r="AC117" s="2">
        <v>29800</v>
      </c>
      <c r="AD117" s="2">
        <v>16821</v>
      </c>
      <c r="AE117" s="2">
        <v>0</v>
      </c>
      <c r="AF117" s="5">
        <f t="shared" si="8"/>
        <v>46621</v>
      </c>
      <c r="AG117" s="2">
        <v>165821</v>
      </c>
      <c r="AH117" s="5">
        <f t="shared" si="9"/>
        <v>165821</v>
      </c>
      <c r="AI117" s="2">
        <v>0</v>
      </c>
      <c r="AJ117" s="2">
        <v>0</v>
      </c>
      <c r="AK117" s="2">
        <v>0</v>
      </c>
      <c r="AL117" s="2" t="s">
        <v>139</v>
      </c>
      <c r="AM117" s="2" t="s">
        <v>37</v>
      </c>
    </row>
    <row r="118" spans="2:39" ht="166.5" outlineLevel="2">
      <c r="B118" s="2" t="s">
        <v>63</v>
      </c>
      <c r="C118" s="2" t="s">
        <v>176</v>
      </c>
      <c r="D118" s="2" t="s">
        <v>254</v>
      </c>
      <c r="E118" s="2"/>
      <c r="F118" s="1" t="s">
        <v>266</v>
      </c>
      <c r="G118" s="1" t="s">
        <v>182</v>
      </c>
      <c r="H118" s="3">
        <v>165782</v>
      </c>
      <c r="I118" s="4"/>
      <c r="J118" s="2">
        <v>151071</v>
      </c>
      <c r="K118" s="2">
        <v>6</v>
      </c>
      <c r="L118" s="2" t="s">
        <v>110</v>
      </c>
      <c r="M118" s="2" t="s">
        <v>33</v>
      </c>
      <c r="N118" s="2" t="s">
        <v>141</v>
      </c>
      <c r="O118" s="2" t="s">
        <v>179</v>
      </c>
      <c r="P118" s="2">
        <v>0</v>
      </c>
      <c r="Q118" s="2">
        <v>0</v>
      </c>
      <c r="R118" s="2">
        <v>0</v>
      </c>
      <c r="S118" s="2">
        <v>0</v>
      </c>
      <c r="T118" s="5">
        <f t="shared" si="5"/>
        <v>0</v>
      </c>
      <c r="U118" s="2">
        <v>0</v>
      </c>
      <c r="V118" s="2">
        <v>30000</v>
      </c>
      <c r="W118" s="2">
        <v>30000</v>
      </c>
      <c r="X118" s="5">
        <f t="shared" si="6"/>
        <v>60000</v>
      </c>
      <c r="Y118" s="2">
        <v>30000</v>
      </c>
      <c r="Z118" s="2">
        <v>30000</v>
      </c>
      <c r="AA118" s="2">
        <v>30000</v>
      </c>
      <c r="AB118" s="5">
        <f t="shared" si="7"/>
        <v>90000</v>
      </c>
      <c r="AC118" s="2">
        <v>15782</v>
      </c>
      <c r="AD118" s="2">
        <v>0</v>
      </c>
      <c r="AE118" s="2">
        <v>0</v>
      </c>
      <c r="AF118" s="5">
        <f t="shared" si="8"/>
        <v>15782</v>
      </c>
      <c r="AG118" s="2">
        <v>165782</v>
      </c>
      <c r="AH118" s="5">
        <f t="shared" si="9"/>
        <v>165782</v>
      </c>
      <c r="AI118" s="2">
        <v>0</v>
      </c>
      <c r="AJ118" s="2">
        <v>0</v>
      </c>
      <c r="AK118" s="2">
        <v>0</v>
      </c>
      <c r="AL118" s="2" t="s">
        <v>139</v>
      </c>
      <c r="AM118" s="2" t="s">
        <v>37</v>
      </c>
    </row>
    <row r="119" spans="2:39" ht="153.75" outlineLevel="2">
      <c r="B119" s="2" t="s">
        <v>63</v>
      </c>
      <c r="C119" s="2" t="s">
        <v>176</v>
      </c>
      <c r="D119" s="2" t="s">
        <v>254</v>
      </c>
      <c r="E119" s="2"/>
      <c r="F119" s="1" t="s">
        <v>266</v>
      </c>
      <c r="G119" s="1" t="s">
        <v>183</v>
      </c>
      <c r="H119" s="3">
        <v>164460</v>
      </c>
      <c r="I119" s="4"/>
      <c r="J119" s="2">
        <v>151072</v>
      </c>
      <c r="K119" s="2">
        <v>6</v>
      </c>
      <c r="L119" s="2" t="s">
        <v>110</v>
      </c>
      <c r="M119" s="2" t="s">
        <v>33</v>
      </c>
      <c r="N119" s="2" t="s">
        <v>141</v>
      </c>
      <c r="O119" s="2" t="s">
        <v>181</v>
      </c>
      <c r="P119" s="2">
        <v>0</v>
      </c>
      <c r="Q119" s="2">
        <v>0</v>
      </c>
      <c r="R119" s="2">
        <v>0</v>
      </c>
      <c r="S119" s="2">
        <v>0</v>
      </c>
      <c r="T119" s="5">
        <f t="shared" si="5"/>
        <v>0</v>
      </c>
      <c r="U119" s="2">
        <v>0</v>
      </c>
      <c r="V119" s="2">
        <v>0</v>
      </c>
      <c r="W119" s="2">
        <v>29800</v>
      </c>
      <c r="X119" s="5">
        <f t="shared" si="6"/>
        <v>29800</v>
      </c>
      <c r="Y119" s="2">
        <v>29800</v>
      </c>
      <c r="Z119" s="2">
        <v>29800</v>
      </c>
      <c r="AA119" s="2">
        <v>29800</v>
      </c>
      <c r="AB119" s="5">
        <f t="shared" si="7"/>
        <v>89400</v>
      </c>
      <c r="AC119" s="2">
        <v>29800</v>
      </c>
      <c r="AD119" s="2">
        <v>15460</v>
      </c>
      <c r="AE119" s="2">
        <v>0</v>
      </c>
      <c r="AF119" s="5">
        <f t="shared" si="8"/>
        <v>45260</v>
      </c>
      <c r="AG119" s="2">
        <v>164460</v>
      </c>
      <c r="AH119" s="5">
        <f t="shared" si="9"/>
        <v>164460</v>
      </c>
      <c r="AI119" s="2">
        <v>0</v>
      </c>
      <c r="AJ119" s="2">
        <v>0</v>
      </c>
      <c r="AK119" s="2">
        <v>0</v>
      </c>
      <c r="AL119" s="2" t="s">
        <v>139</v>
      </c>
      <c r="AM119" s="2" t="s">
        <v>37</v>
      </c>
    </row>
    <row r="120" spans="2:39" ht="217.5" outlineLevel="2">
      <c r="B120" s="2" t="s">
        <v>63</v>
      </c>
      <c r="C120" s="2" t="s">
        <v>176</v>
      </c>
      <c r="D120" s="2" t="s">
        <v>254</v>
      </c>
      <c r="E120" s="2"/>
      <c r="F120" s="1" t="s">
        <v>266</v>
      </c>
      <c r="G120" s="1" t="s">
        <v>184</v>
      </c>
      <c r="H120" s="3">
        <v>170000</v>
      </c>
      <c r="I120" s="4"/>
      <c r="J120" s="2">
        <v>151078</v>
      </c>
      <c r="K120" s="2">
        <v>6</v>
      </c>
      <c r="L120" s="2" t="s">
        <v>110</v>
      </c>
      <c r="M120" s="2" t="s">
        <v>33</v>
      </c>
      <c r="N120" s="2" t="s">
        <v>141</v>
      </c>
      <c r="O120" s="2" t="s">
        <v>185</v>
      </c>
      <c r="P120" s="2">
        <v>0</v>
      </c>
      <c r="Q120" s="2">
        <v>0</v>
      </c>
      <c r="R120" s="2">
        <v>0</v>
      </c>
      <c r="S120" s="2">
        <v>0</v>
      </c>
      <c r="T120" s="5">
        <f t="shared" si="5"/>
        <v>0</v>
      </c>
      <c r="U120" s="2">
        <v>0</v>
      </c>
      <c r="V120" s="2">
        <v>0</v>
      </c>
      <c r="W120" s="2">
        <v>30000</v>
      </c>
      <c r="X120" s="5">
        <f t="shared" si="6"/>
        <v>30000</v>
      </c>
      <c r="Y120" s="2">
        <v>30000</v>
      </c>
      <c r="Z120" s="2">
        <v>30000</v>
      </c>
      <c r="AA120" s="2">
        <v>28500</v>
      </c>
      <c r="AB120" s="5">
        <f t="shared" si="7"/>
        <v>88500</v>
      </c>
      <c r="AC120" s="2">
        <v>30000</v>
      </c>
      <c r="AD120" s="2">
        <v>21500</v>
      </c>
      <c r="AE120" s="2">
        <v>0</v>
      </c>
      <c r="AF120" s="5">
        <f t="shared" si="8"/>
        <v>51500</v>
      </c>
      <c r="AG120" s="2">
        <v>170000</v>
      </c>
      <c r="AH120" s="5">
        <f t="shared" si="9"/>
        <v>170000</v>
      </c>
      <c r="AI120" s="2">
        <v>0</v>
      </c>
      <c r="AJ120" s="2">
        <v>0</v>
      </c>
      <c r="AK120" s="2">
        <v>0</v>
      </c>
      <c r="AL120" s="2" t="s">
        <v>139</v>
      </c>
      <c r="AM120" s="2" t="s">
        <v>37</v>
      </c>
    </row>
    <row r="121" spans="2:39" ht="166.5" outlineLevel="2">
      <c r="B121" s="2" t="s">
        <v>63</v>
      </c>
      <c r="C121" s="2" t="s">
        <v>176</v>
      </c>
      <c r="D121" s="2" t="s">
        <v>254</v>
      </c>
      <c r="E121" s="2"/>
      <c r="F121" s="1" t="s">
        <v>266</v>
      </c>
      <c r="G121" s="1" t="s">
        <v>186</v>
      </c>
      <c r="H121" s="3">
        <v>163012</v>
      </c>
      <c r="I121" s="4"/>
      <c r="J121" s="2">
        <v>151079</v>
      </c>
      <c r="K121" s="2">
        <v>6</v>
      </c>
      <c r="L121" s="2" t="s">
        <v>110</v>
      </c>
      <c r="M121" s="2" t="s">
        <v>33</v>
      </c>
      <c r="N121" s="2" t="s">
        <v>141</v>
      </c>
      <c r="O121" s="2" t="s">
        <v>187</v>
      </c>
      <c r="P121" s="2">
        <v>0</v>
      </c>
      <c r="Q121" s="2">
        <v>0</v>
      </c>
      <c r="R121" s="2">
        <v>0</v>
      </c>
      <c r="S121" s="2">
        <v>0</v>
      </c>
      <c r="T121" s="5">
        <f t="shared" si="5"/>
        <v>0</v>
      </c>
      <c r="U121" s="2">
        <v>0</v>
      </c>
      <c r="V121" s="2">
        <v>30000</v>
      </c>
      <c r="W121" s="2">
        <v>30000</v>
      </c>
      <c r="X121" s="5">
        <f t="shared" si="6"/>
        <v>60000</v>
      </c>
      <c r="Y121" s="2">
        <v>30000</v>
      </c>
      <c r="Z121" s="2">
        <v>30000</v>
      </c>
      <c r="AA121" s="2">
        <v>30000</v>
      </c>
      <c r="AB121" s="5">
        <f t="shared" si="7"/>
        <v>90000</v>
      </c>
      <c r="AC121" s="2">
        <v>13012</v>
      </c>
      <c r="AD121" s="2">
        <v>0</v>
      </c>
      <c r="AE121" s="2">
        <v>0</v>
      </c>
      <c r="AF121" s="5">
        <f t="shared" si="8"/>
        <v>13012</v>
      </c>
      <c r="AG121" s="2">
        <v>163012</v>
      </c>
      <c r="AH121" s="5">
        <f t="shared" si="9"/>
        <v>163012</v>
      </c>
      <c r="AI121" s="2">
        <v>0</v>
      </c>
      <c r="AJ121" s="2">
        <v>0</v>
      </c>
      <c r="AK121" s="2">
        <v>0</v>
      </c>
      <c r="AL121" s="2" t="s">
        <v>139</v>
      </c>
      <c r="AM121" s="2" t="s">
        <v>37</v>
      </c>
    </row>
    <row r="122" spans="2:39" ht="179.25" outlineLevel="2">
      <c r="B122" s="2" t="s">
        <v>63</v>
      </c>
      <c r="C122" s="2" t="s">
        <v>176</v>
      </c>
      <c r="D122" s="2" t="s">
        <v>254</v>
      </c>
      <c r="E122" s="2"/>
      <c r="F122" s="1" t="s">
        <v>266</v>
      </c>
      <c r="G122" s="1" t="s">
        <v>188</v>
      </c>
      <c r="H122" s="3">
        <v>165035</v>
      </c>
      <c r="I122" s="4"/>
      <c r="J122" s="2">
        <v>151080</v>
      </c>
      <c r="K122" s="2">
        <v>6</v>
      </c>
      <c r="L122" s="2" t="s">
        <v>110</v>
      </c>
      <c r="M122" s="2" t="s">
        <v>33</v>
      </c>
      <c r="N122" s="2" t="s">
        <v>141</v>
      </c>
      <c r="O122" s="2" t="s">
        <v>181</v>
      </c>
      <c r="P122" s="2">
        <v>0</v>
      </c>
      <c r="Q122" s="2">
        <v>0</v>
      </c>
      <c r="R122" s="2">
        <v>0</v>
      </c>
      <c r="S122" s="2">
        <v>0</v>
      </c>
      <c r="T122" s="5">
        <f t="shared" si="5"/>
        <v>0</v>
      </c>
      <c r="U122" s="2">
        <v>0</v>
      </c>
      <c r="V122" s="2">
        <v>29800</v>
      </c>
      <c r="W122" s="2">
        <v>29800</v>
      </c>
      <c r="X122" s="5">
        <f t="shared" si="6"/>
        <v>59600</v>
      </c>
      <c r="Y122" s="2">
        <v>29800</v>
      </c>
      <c r="Z122" s="2">
        <v>29800</v>
      </c>
      <c r="AA122" s="2">
        <v>29800</v>
      </c>
      <c r="AB122" s="5">
        <f t="shared" si="7"/>
        <v>89400</v>
      </c>
      <c r="AC122" s="2">
        <v>16035</v>
      </c>
      <c r="AD122" s="2">
        <v>0</v>
      </c>
      <c r="AE122" s="2">
        <v>0</v>
      </c>
      <c r="AF122" s="5">
        <f t="shared" si="8"/>
        <v>16035</v>
      </c>
      <c r="AG122" s="2">
        <v>165035</v>
      </c>
      <c r="AH122" s="5">
        <f t="shared" si="9"/>
        <v>165035</v>
      </c>
      <c r="AI122" s="2">
        <v>0</v>
      </c>
      <c r="AJ122" s="2">
        <v>0</v>
      </c>
      <c r="AK122" s="2">
        <v>0</v>
      </c>
      <c r="AL122" s="2" t="s">
        <v>139</v>
      </c>
      <c r="AM122" s="2" t="s">
        <v>37</v>
      </c>
    </row>
    <row r="123" spans="2:39" ht="166.5" outlineLevel="2">
      <c r="B123" s="2" t="s">
        <v>63</v>
      </c>
      <c r="C123" s="2" t="s">
        <v>176</v>
      </c>
      <c r="D123" s="2" t="s">
        <v>254</v>
      </c>
      <c r="E123" s="2"/>
      <c r="F123" s="1" t="s">
        <v>266</v>
      </c>
      <c r="G123" s="1" t="s">
        <v>189</v>
      </c>
      <c r="H123" s="3">
        <v>159269</v>
      </c>
      <c r="I123" s="4"/>
      <c r="J123" s="2">
        <v>151081</v>
      </c>
      <c r="K123" s="2">
        <v>6</v>
      </c>
      <c r="L123" s="2" t="s">
        <v>110</v>
      </c>
      <c r="M123" s="2" t="s">
        <v>33</v>
      </c>
      <c r="N123" s="2" t="s">
        <v>141</v>
      </c>
      <c r="O123" s="2" t="s">
        <v>187</v>
      </c>
      <c r="P123" s="2">
        <v>0</v>
      </c>
      <c r="Q123" s="2">
        <v>0</v>
      </c>
      <c r="R123" s="2">
        <v>0</v>
      </c>
      <c r="S123" s="2">
        <v>0</v>
      </c>
      <c r="T123" s="5">
        <f t="shared" si="5"/>
        <v>0</v>
      </c>
      <c r="U123" s="2">
        <v>0</v>
      </c>
      <c r="V123" s="2">
        <v>0</v>
      </c>
      <c r="W123" s="2">
        <v>30000</v>
      </c>
      <c r="X123" s="5">
        <f t="shared" si="6"/>
        <v>30000</v>
      </c>
      <c r="Y123" s="2">
        <v>30000</v>
      </c>
      <c r="Z123" s="2">
        <v>30000</v>
      </c>
      <c r="AA123" s="2">
        <v>30000</v>
      </c>
      <c r="AB123" s="5">
        <f t="shared" si="7"/>
        <v>90000</v>
      </c>
      <c r="AC123" s="2">
        <v>30000</v>
      </c>
      <c r="AD123" s="2">
        <v>9269</v>
      </c>
      <c r="AE123" s="2">
        <v>0</v>
      </c>
      <c r="AF123" s="5">
        <f t="shared" si="8"/>
        <v>39269</v>
      </c>
      <c r="AG123" s="2">
        <v>159269</v>
      </c>
      <c r="AH123" s="5">
        <f t="shared" si="9"/>
        <v>159269</v>
      </c>
      <c r="AI123" s="2">
        <v>0</v>
      </c>
      <c r="AJ123" s="2">
        <v>0</v>
      </c>
      <c r="AK123" s="2">
        <v>0</v>
      </c>
      <c r="AL123" s="2" t="s">
        <v>139</v>
      </c>
      <c r="AM123" s="2" t="s">
        <v>37</v>
      </c>
    </row>
    <row r="124" spans="2:39" ht="179.25" outlineLevel="2">
      <c r="B124" s="2" t="s">
        <v>63</v>
      </c>
      <c r="C124" s="2" t="s">
        <v>176</v>
      </c>
      <c r="D124" s="2" t="s">
        <v>254</v>
      </c>
      <c r="E124" s="2"/>
      <c r="F124" s="1" t="s">
        <v>266</v>
      </c>
      <c r="G124" s="1" t="s">
        <v>190</v>
      </c>
      <c r="H124" s="3">
        <v>162935</v>
      </c>
      <c r="I124" s="4"/>
      <c r="J124" s="2">
        <v>151082</v>
      </c>
      <c r="K124" s="2">
        <v>6</v>
      </c>
      <c r="L124" s="2" t="s">
        <v>110</v>
      </c>
      <c r="M124" s="2" t="s">
        <v>33</v>
      </c>
      <c r="N124" s="2" t="s">
        <v>141</v>
      </c>
      <c r="O124" s="2" t="s">
        <v>179</v>
      </c>
      <c r="P124" s="2">
        <v>0</v>
      </c>
      <c r="Q124" s="2">
        <v>0</v>
      </c>
      <c r="R124" s="2">
        <v>0</v>
      </c>
      <c r="S124" s="2">
        <v>0</v>
      </c>
      <c r="T124" s="5">
        <f t="shared" si="5"/>
        <v>0</v>
      </c>
      <c r="U124" s="2">
        <v>0</v>
      </c>
      <c r="V124" s="2">
        <v>30000</v>
      </c>
      <c r="W124" s="2">
        <v>30000</v>
      </c>
      <c r="X124" s="5">
        <f t="shared" si="6"/>
        <v>60000</v>
      </c>
      <c r="Y124" s="2">
        <v>30000</v>
      </c>
      <c r="Z124" s="2">
        <v>30000</v>
      </c>
      <c r="AA124" s="2">
        <v>30000</v>
      </c>
      <c r="AB124" s="5">
        <f t="shared" si="7"/>
        <v>90000</v>
      </c>
      <c r="AC124" s="2">
        <v>12935</v>
      </c>
      <c r="AD124" s="2">
        <v>0</v>
      </c>
      <c r="AE124" s="2">
        <v>0</v>
      </c>
      <c r="AF124" s="5">
        <f t="shared" si="8"/>
        <v>12935</v>
      </c>
      <c r="AG124" s="2">
        <v>162935</v>
      </c>
      <c r="AH124" s="5">
        <f t="shared" si="9"/>
        <v>162935</v>
      </c>
      <c r="AI124" s="2">
        <v>0</v>
      </c>
      <c r="AJ124" s="2">
        <v>0</v>
      </c>
      <c r="AK124" s="2">
        <v>0</v>
      </c>
      <c r="AL124" s="2" t="s">
        <v>139</v>
      </c>
      <c r="AM124" s="2" t="s">
        <v>37</v>
      </c>
    </row>
    <row r="125" spans="2:39" ht="243" outlineLevel="2">
      <c r="B125" s="2" t="s">
        <v>63</v>
      </c>
      <c r="C125" s="2" t="s">
        <v>176</v>
      </c>
      <c r="D125" s="2" t="s">
        <v>254</v>
      </c>
      <c r="E125" s="2"/>
      <c r="F125" s="1" t="s">
        <v>266</v>
      </c>
      <c r="G125" s="1" t="s">
        <v>191</v>
      </c>
      <c r="H125" s="3">
        <v>333726</v>
      </c>
      <c r="I125" s="4"/>
      <c r="J125" s="2">
        <v>151098</v>
      </c>
      <c r="K125" s="2">
        <v>6</v>
      </c>
      <c r="L125" s="2" t="s">
        <v>110</v>
      </c>
      <c r="M125" s="2" t="s">
        <v>33</v>
      </c>
      <c r="N125" s="2" t="s">
        <v>141</v>
      </c>
      <c r="O125" s="2" t="s">
        <v>187</v>
      </c>
      <c r="P125" s="2">
        <v>0</v>
      </c>
      <c r="Q125" s="2">
        <v>0</v>
      </c>
      <c r="R125" s="2">
        <v>0</v>
      </c>
      <c r="S125" s="2">
        <v>0</v>
      </c>
      <c r="T125" s="5">
        <f t="shared" si="5"/>
        <v>0</v>
      </c>
      <c r="U125" s="2">
        <v>0</v>
      </c>
      <c r="V125" s="2">
        <v>60000</v>
      </c>
      <c r="W125" s="2">
        <v>60000</v>
      </c>
      <c r="X125" s="5">
        <f t="shared" si="6"/>
        <v>120000</v>
      </c>
      <c r="Y125" s="2">
        <v>60000</v>
      </c>
      <c r="Z125" s="2">
        <v>60000</v>
      </c>
      <c r="AA125" s="2">
        <v>60000</v>
      </c>
      <c r="AB125" s="5">
        <f t="shared" si="7"/>
        <v>180000</v>
      </c>
      <c r="AC125" s="2">
        <v>33726</v>
      </c>
      <c r="AD125" s="2">
        <v>0</v>
      </c>
      <c r="AE125" s="2">
        <v>0</v>
      </c>
      <c r="AF125" s="5">
        <f t="shared" si="8"/>
        <v>33726</v>
      </c>
      <c r="AG125" s="2">
        <v>333726</v>
      </c>
      <c r="AH125" s="5">
        <f t="shared" si="9"/>
        <v>333726</v>
      </c>
      <c r="AI125" s="2">
        <v>0</v>
      </c>
      <c r="AJ125" s="2">
        <v>0</v>
      </c>
      <c r="AK125" s="2">
        <v>0</v>
      </c>
      <c r="AL125" s="2" t="s">
        <v>139</v>
      </c>
      <c r="AM125" s="2" t="s">
        <v>37</v>
      </c>
    </row>
    <row r="126" spans="2:39" ht="102.75" outlineLevel="1">
      <c r="B126" s="2" t="s">
        <v>350</v>
      </c>
      <c r="C126" s="20" t="s">
        <v>336</v>
      </c>
      <c r="D126" s="2"/>
      <c r="E126" s="2"/>
      <c r="F126" s="1" t="s">
        <v>266</v>
      </c>
      <c r="G126" s="1"/>
      <c r="H126" s="3">
        <f>SUBTOTAL(9,H114:H125)</f>
        <v>2095302</v>
      </c>
      <c r="I126" s="4">
        <f>SUBTOTAL(9,I114:I125)</f>
        <v>2126000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5">
        <f>SUBTOTAL(9,T114:T125)</f>
        <v>0</v>
      </c>
      <c r="U126" s="2"/>
      <c r="V126" s="2"/>
      <c r="W126" s="2"/>
      <c r="X126" s="5">
        <f>SUBTOTAL(9,X114:X125)</f>
        <v>616700</v>
      </c>
      <c r="Y126" s="2"/>
      <c r="Z126" s="2"/>
      <c r="AA126" s="2"/>
      <c r="AB126" s="5">
        <f>SUBTOTAL(9,AB114:AB125)</f>
        <v>1103200</v>
      </c>
      <c r="AC126" s="2"/>
      <c r="AD126" s="2"/>
      <c r="AE126" s="2"/>
      <c r="AF126" s="5">
        <f>SUBTOTAL(9,AF114:AF125)</f>
        <v>375402</v>
      </c>
      <c r="AG126" s="2"/>
      <c r="AH126" s="5">
        <f>SUBTOTAL(9,AH114:AH125)</f>
        <v>2095302</v>
      </c>
      <c r="AI126" s="2"/>
      <c r="AJ126" s="2"/>
      <c r="AK126" s="2"/>
      <c r="AL126" s="2"/>
      <c r="AM126" s="2">
        <f>SUBTOTAL(9,AM114:AM125)</f>
        <v>0</v>
      </c>
    </row>
    <row r="127" spans="1:39" s="9" customFormat="1" ht="153.75" outlineLevel="2">
      <c r="A127"/>
      <c r="B127" s="5" t="s">
        <v>54</v>
      </c>
      <c r="C127" s="5" t="s">
        <v>192</v>
      </c>
      <c r="D127" s="5" t="s">
        <v>254</v>
      </c>
      <c r="E127" s="11" t="s">
        <v>263</v>
      </c>
      <c r="F127" s="6" t="s">
        <v>268</v>
      </c>
      <c r="G127" s="6" t="s">
        <v>193</v>
      </c>
      <c r="H127" s="7">
        <v>294980</v>
      </c>
      <c r="I127" s="7">
        <v>294981</v>
      </c>
      <c r="J127" s="5">
        <v>151292</v>
      </c>
      <c r="K127" s="5">
        <v>8</v>
      </c>
      <c r="L127" s="5" t="s">
        <v>110</v>
      </c>
      <c r="M127" s="5" t="s">
        <v>33</v>
      </c>
      <c r="N127" s="5" t="s">
        <v>141</v>
      </c>
      <c r="O127" s="5" t="s">
        <v>166</v>
      </c>
      <c r="P127" s="5">
        <v>0</v>
      </c>
      <c r="Q127" s="5">
        <v>0</v>
      </c>
      <c r="R127" s="5">
        <v>0</v>
      </c>
      <c r="S127" s="5">
        <v>0</v>
      </c>
      <c r="T127" s="5">
        <f t="shared" si="5"/>
        <v>0</v>
      </c>
      <c r="U127" s="5">
        <v>0</v>
      </c>
      <c r="V127" s="5">
        <v>0</v>
      </c>
      <c r="W127" s="5">
        <v>0</v>
      </c>
      <c r="X127" s="5">
        <f t="shared" si="6"/>
        <v>0</v>
      </c>
      <c r="Y127" s="5">
        <v>24258</v>
      </c>
      <c r="Z127" s="5">
        <v>53624</v>
      </c>
      <c r="AA127" s="5">
        <v>53884</v>
      </c>
      <c r="AB127" s="5">
        <f t="shared" si="7"/>
        <v>131766</v>
      </c>
      <c r="AC127" s="5">
        <v>54144</v>
      </c>
      <c r="AD127" s="5">
        <v>54405</v>
      </c>
      <c r="AE127" s="5">
        <v>54665</v>
      </c>
      <c r="AF127" s="5">
        <f t="shared" si="8"/>
        <v>163214</v>
      </c>
      <c r="AG127" s="5">
        <v>294980</v>
      </c>
      <c r="AH127" s="5">
        <f t="shared" si="9"/>
        <v>294980</v>
      </c>
      <c r="AI127" s="5">
        <v>0</v>
      </c>
      <c r="AJ127" s="5">
        <v>0</v>
      </c>
      <c r="AK127" s="5">
        <v>0</v>
      </c>
      <c r="AL127" s="5" t="s">
        <v>139</v>
      </c>
      <c r="AM127" s="5" t="s">
        <v>37</v>
      </c>
    </row>
    <row r="128" spans="1:39" s="9" customFormat="1" ht="166.5" outlineLevel="2">
      <c r="A128"/>
      <c r="B128" s="5" t="s">
        <v>54</v>
      </c>
      <c r="C128" s="5" t="s">
        <v>192</v>
      </c>
      <c r="D128" s="5" t="s">
        <v>254</v>
      </c>
      <c r="E128" s="11" t="s">
        <v>263</v>
      </c>
      <c r="F128" s="6" t="s">
        <v>268</v>
      </c>
      <c r="G128" s="6" t="s">
        <v>194</v>
      </c>
      <c r="H128" s="7">
        <v>248231</v>
      </c>
      <c r="I128" s="7">
        <v>248231</v>
      </c>
      <c r="J128" s="5">
        <v>151293</v>
      </c>
      <c r="K128" s="5">
        <v>8</v>
      </c>
      <c r="L128" s="5" t="s">
        <v>110</v>
      </c>
      <c r="M128" s="5" t="s">
        <v>33</v>
      </c>
      <c r="N128" s="5" t="s">
        <v>141</v>
      </c>
      <c r="O128" s="5" t="s">
        <v>166</v>
      </c>
      <c r="P128" s="5">
        <v>0</v>
      </c>
      <c r="Q128" s="5">
        <v>0</v>
      </c>
      <c r="R128" s="5">
        <v>0</v>
      </c>
      <c r="S128" s="5">
        <v>0</v>
      </c>
      <c r="T128" s="5">
        <f t="shared" si="5"/>
        <v>0</v>
      </c>
      <c r="U128" s="5">
        <v>0</v>
      </c>
      <c r="V128" s="5">
        <v>0</v>
      </c>
      <c r="W128" s="5">
        <v>0</v>
      </c>
      <c r="X128" s="5">
        <f t="shared" si="6"/>
        <v>0</v>
      </c>
      <c r="Y128" s="5">
        <v>20414</v>
      </c>
      <c r="Z128" s="5">
        <v>45125</v>
      </c>
      <c r="AA128" s="5">
        <v>45344</v>
      </c>
      <c r="AB128" s="5">
        <f t="shared" si="7"/>
        <v>110883</v>
      </c>
      <c r="AC128" s="5">
        <v>45563</v>
      </c>
      <c r="AD128" s="5">
        <v>45782</v>
      </c>
      <c r="AE128" s="5">
        <v>46003</v>
      </c>
      <c r="AF128" s="5">
        <f t="shared" si="8"/>
        <v>137348</v>
      </c>
      <c r="AG128" s="5">
        <v>248231</v>
      </c>
      <c r="AH128" s="5">
        <f t="shared" si="9"/>
        <v>248231</v>
      </c>
      <c r="AI128" s="5">
        <v>0</v>
      </c>
      <c r="AJ128" s="5">
        <v>0</v>
      </c>
      <c r="AK128" s="5">
        <v>0</v>
      </c>
      <c r="AL128" s="5" t="s">
        <v>139</v>
      </c>
      <c r="AM128" s="5" t="s">
        <v>37</v>
      </c>
    </row>
    <row r="129" spans="1:39" s="9" customFormat="1" ht="166.5" outlineLevel="2">
      <c r="A129"/>
      <c r="B129" s="5" t="s">
        <v>54</v>
      </c>
      <c r="C129" s="5" t="s">
        <v>192</v>
      </c>
      <c r="D129" s="5" t="s">
        <v>254</v>
      </c>
      <c r="E129" s="11" t="s">
        <v>263</v>
      </c>
      <c r="F129" s="6" t="s">
        <v>268</v>
      </c>
      <c r="G129" s="6" t="s">
        <v>195</v>
      </c>
      <c r="H129" s="7">
        <v>236413</v>
      </c>
      <c r="I129" s="7">
        <v>236413</v>
      </c>
      <c r="J129" s="5">
        <v>151294</v>
      </c>
      <c r="K129" s="5">
        <v>8</v>
      </c>
      <c r="L129" s="5" t="s">
        <v>110</v>
      </c>
      <c r="M129" s="5" t="s">
        <v>33</v>
      </c>
      <c r="N129" s="5" t="s">
        <v>141</v>
      </c>
      <c r="O129" s="5" t="s">
        <v>174</v>
      </c>
      <c r="P129" s="5">
        <v>0</v>
      </c>
      <c r="Q129" s="5">
        <v>0</v>
      </c>
      <c r="R129" s="5">
        <v>0</v>
      </c>
      <c r="S129" s="5">
        <v>0</v>
      </c>
      <c r="T129" s="5">
        <f t="shared" si="5"/>
        <v>0</v>
      </c>
      <c r="U129" s="5">
        <v>0</v>
      </c>
      <c r="V129" s="5">
        <v>0</v>
      </c>
      <c r="W129" s="5">
        <v>0</v>
      </c>
      <c r="X129" s="5">
        <f t="shared" si="6"/>
        <v>0</v>
      </c>
      <c r="Y129" s="5">
        <v>19438</v>
      </c>
      <c r="Z129" s="5">
        <v>42978</v>
      </c>
      <c r="AA129" s="5">
        <v>43186</v>
      </c>
      <c r="AB129" s="5">
        <f t="shared" si="7"/>
        <v>105602</v>
      </c>
      <c r="AC129" s="5">
        <v>43395</v>
      </c>
      <c r="AD129" s="5">
        <v>43604</v>
      </c>
      <c r="AE129" s="5">
        <v>43812</v>
      </c>
      <c r="AF129" s="5">
        <f t="shared" si="8"/>
        <v>130811</v>
      </c>
      <c r="AG129" s="5">
        <v>236413</v>
      </c>
      <c r="AH129" s="5">
        <f t="shared" si="9"/>
        <v>236413</v>
      </c>
      <c r="AI129" s="5">
        <v>0</v>
      </c>
      <c r="AJ129" s="5">
        <v>0</v>
      </c>
      <c r="AK129" s="5">
        <v>0</v>
      </c>
      <c r="AL129" s="5" t="s">
        <v>139</v>
      </c>
      <c r="AM129" s="5" t="s">
        <v>37</v>
      </c>
    </row>
    <row r="130" spans="1:39" s="9" customFormat="1" ht="192" outlineLevel="2">
      <c r="A130"/>
      <c r="B130" s="5" t="s">
        <v>54</v>
      </c>
      <c r="C130" s="5" t="s">
        <v>192</v>
      </c>
      <c r="D130" s="5" t="s">
        <v>254</v>
      </c>
      <c r="E130" s="11" t="s">
        <v>263</v>
      </c>
      <c r="F130" s="6" t="s">
        <v>268</v>
      </c>
      <c r="G130" s="6" t="s">
        <v>196</v>
      </c>
      <c r="H130" s="7">
        <v>235827</v>
      </c>
      <c r="I130" s="7">
        <v>235827</v>
      </c>
      <c r="J130" s="5">
        <v>151295</v>
      </c>
      <c r="K130" s="5">
        <v>8</v>
      </c>
      <c r="L130" s="5" t="s">
        <v>110</v>
      </c>
      <c r="M130" s="5" t="s">
        <v>33</v>
      </c>
      <c r="N130" s="5" t="s">
        <v>141</v>
      </c>
      <c r="O130" s="5" t="s">
        <v>174</v>
      </c>
      <c r="P130" s="5">
        <v>0</v>
      </c>
      <c r="Q130" s="5">
        <v>0</v>
      </c>
      <c r="R130" s="5">
        <v>0</v>
      </c>
      <c r="S130" s="5">
        <v>0</v>
      </c>
      <c r="T130" s="5">
        <f t="shared" si="5"/>
        <v>0</v>
      </c>
      <c r="U130" s="5">
        <v>0</v>
      </c>
      <c r="V130" s="5">
        <v>0</v>
      </c>
      <c r="W130" s="5">
        <v>0</v>
      </c>
      <c r="X130" s="5">
        <f t="shared" si="6"/>
        <v>0</v>
      </c>
      <c r="Y130" s="5">
        <v>19393</v>
      </c>
      <c r="Z130" s="5">
        <v>42871</v>
      </c>
      <c r="AA130" s="5">
        <v>43079</v>
      </c>
      <c r="AB130" s="5">
        <f t="shared" si="7"/>
        <v>105343</v>
      </c>
      <c r="AC130" s="5">
        <v>43287</v>
      </c>
      <c r="AD130" s="5">
        <v>43495</v>
      </c>
      <c r="AE130" s="5">
        <v>43702</v>
      </c>
      <c r="AF130" s="5">
        <f t="shared" si="8"/>
        <v>130484</v>
      </c>
      <c r="AG130" s="5">
        <v>235827</v>
      </c>
      <c r="AH130" s="5">
        <f t="shared" si="9"/>
        <v>235827</v>
      </c>
      <c r="AI130" s="5">
        <v>0</v>
      </c>
      <c r="AJ130" s="5">
        <v>0</v>
      </c>
      <c r="AK130" s="5">
        <v>0</v>
      </c>
      <c r="AL130" s="5" t="s">
        <v>139</v>
      </c>
      <c r="AM130" s="5" t="s">
        <v>37</v>
      </c>
    </row>
    <row r="131" spans="1:39" s="9" customFormat="1" ht="166.5" outlineLevel="2">
      <c r="A131"/>
      <c r="B131" s="5" t="s">
        <v>54</v>
      </c>
      <c r="C131" s="5" t="s">
        <v>192</v>
      </c>
      <c r="D131" s="5" t="s">
        <v>254</v>
      </c>
      <c r="E131" s="11" t="s">
        <v>263</v>
      </c>
      <c r="F131" s="6" t="s">
        <v>268</v>
      </c>
      <c r="G131" s="6" t="s">
        <v>197</v>
      </c>
      <c r="H131" s="7">
        <v>240992</v>
      </c>
      <c r="I131" s="7">
        <v>240992</v>
      </c>
      <c r="J131" s="5">
        <v>151298</v>
      </c>
      <c r="K131" s="5">
        <v>8</v>
      </c>
      <c r="L131" s="5" t="s">
        <v>110</v>
      </c>
      <c r="M131" s="5" t="s">
        <v>33</v>
      </c>
      <c r="N131" s="5" t="s">
        <v>141</v>
      </c>
      <c r="O131" s="5" t="s">
        <v>174</v>
      </c>
      <c r="P131" s="5">
        <v>0</v>
      </c>
      <c r="Q131" s="5">
        <v>0</v>
      </c>
      <c r="R131" s="5">
        <v>0</v>
      </c>
      <c r="S131" s="5">
        <v>0</v>
      </c>
      <c r="T131" s="5">
        <f aca="true" t="shared" si="10" ref="T131:T166">SUM(Q131:S131)</f>
        <v>0</v>
      </c>
      <c r="U131" s="5">
        <v>0</v>
      </c>
      <c r="V131" s="5">
        <v>0</v>
      </c>
      <c r="W131" s="5">
        <v>0</v>
      </c>
      <c r="X131" s="5">
        <f aca="true" t="shared" si="11" ref="X131:X166">SUM(U131:W131)</f>
        <v>0</v>
      </c>
      <c r="Y131" s="5">
        <v>19815</v>
      </c>
      <c r="Z131" s="5">
        <v>43810</v>
      </c>
      <c r="AA131" s="5">
        <v>44023</v>
      </c>
      <c r="AB131" s="5">
        <f aca="true" t="shared" si="12" ref="AB131:AB166">SUM(Y131:AA131)</f>
        <v>107648</v>
      </c>
      <c r="AC131" s="5">
        <v>44235</v>
      </c>
      <c r="AD131" s="5">
        <v>44448</v>
      </c>
      <c r="AE131" s="5">
        <v>44661</v>
      </c>
      <c r="AF131" s="5">
        <f aca="true" t="shared" si="13" ref="AF131:AF166">SUM(AC131:AE131)</f>
        <v>133344</v>
      </c>
      <c r="AG131" s="5">
        <v>240992</v>
      </c>
      <c r="AH131" s="5">
        <f t="shared" si="9"/>
        <v>240992</v>
      </c>
      <c r="AI131" s="5">
        <v>0</v>
      </c>
      <c r="AJ131" s="5">
        <v>0</v>
      </c>
      <c r="AK131" s="5">
        <v>0</v>
      </c>
      <c r="AL131" s="5" t="s">
        <v>139</v>
      </c>
      <c r="AM131" s="5" t="s">
        <v>37</v>
      </c>
    </row>
    <row r="132" spans="1:39" s="9" customFormat="1" ht="102.75" outlineLevel="1">
      <c r="A132"/>
      <c r="B132" s="5" t="s">
        <v>352</v>
      </c>
      <c r="C132" s="19" t="s">
        <v>337</v>
      </c>
      <c r="D132" s="5"/>
      <c r="E132" s="11"/>
      <c r="F132" s="6" t="s">
        <v>268</v>
      </c>
      <c r="G132" s="6"/>
      <c r="H132" s="7">
        <f>SUBTOTAL(9,H127:H131)</f>
        <v>1256443</v>
      </c>
      <c r="I132" s="7">
        <f>SUBTOTAL(9,I127:I131)</f>
        <v>1256444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>
        <f>SUBTOTAL(9,T127:T131)</f>
        <v>0</v>
      </c>
      <c r="U132" s="5"/>
      <c r="V132" s="5"/>
      <c r="W132" s="5"/>
      <c r="X132" s="5">
        <f>SUBTOTAL(9,X127:X131)</f>
        <v>0</v>
      </c>
      <c r="Y132" s="5"/>
      <c r="Z132" s="5"/>
      <c r="AA132" s="5"/>
      <c r="AB132" s="5">
        <f>SUBTOTAL(9,AB127:AB131)</f>
        <v>561242</v>
      </c>
      <c r="AC132" s="5"/>
      <c r="AD132" s="5"/>
      <c r="AE132" s="5"/>
      <c r="AF132" s="5">
        <f>SUBTOTAL(9,AF127:AF131)</f>
        <v>695201</v>
      </c>
      <c r="AG132" s="5"/>
      <c r="AH132" s="5">
        <f>SUBTOTAL(9,AH127:AH131)</f>
        <v>1256443</v>
      </c>
      <c r="AI132" s="5"/>
      <c r="AJ132" s="5"/>
      <c r="AK132" s="5"/>
      <c r="AL132" s="5"/>
      <c r="AM132" s="5">
        <f>SUBTOTAL(9,AM127:AM131)</f>
        <v>0</v>
      </c>
    </row>
    <row r="133" spans="2:39" s="17" customFormat="1" ht="102.75" outlineLevel="2">
      <c r="B133" s="12"/>
      <c r="C133" s="12" t="s">
        <v>198</v>
      </c>
      <c r="D133" s="12" t="s">
        <v>254</v>
      </c>
      <c r="E133" s="12" t="s">
        <v>259</v>
      </c>
      <c r="F133" s="14" t="s">
        <v>260</v>
      </c>
      <c r="G133" s="14"/>
      <c r="H133" s="15"/>
      <c r="I133" s="16">
        <v>2713663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5">
        <f t="shared" si="10"/>
        <v>0</v>
      </c>
      <c r="U133" s="12"/>
      <c r="V133" s="12"/>
      <c r="W133" s="12"/>
      <c r="X133" s="5">
        <f t="shared" si="11"/>
        <v>0</v>
      </c>
      <c r="Y133" s="12"/>
      <c r="Z133" s="12"/>
      <c r="AA133" s="12"/>
      <c r="AB133" s="5">
        <f t="shared" si="12"/>
        <v>0</v>
      </c>
      <c r="AC133" s="12"/>
      <c r="AD133" s="12"/>
      <c r="AE133" s="12"/>
      <c r="AF133" s="5">
        <f t="shared" si="13"/>
        <v>0</v>
      </c>
      <c r="AG133" s="12"/>
      <c r="AH133" s="5">
        <f t="shared" si="9"/>
        <v>0</v>
      </c>
      <c r="AI133" s="12"/>
      <c r="AJ133" s="12"/>
      <c r="AK133" s="12"/>
      <c r="AL133" s="12"/>
      <c r="AM133" s="12"/>
    </row>
    <row r="134" spans="2:39" ht="281.25" outlineLevel="2">
      <c r="B134" s="2" t="s">
        <v>29</v>
      </c>
      <c r="C134" s="2" t="s">
        <v>198</v>
      </c>
      <c r="D134" s="2" t="s">
        <v>254</v>
      </c>
      <c r="E134" s="2" t="s">
        <v>259</v>
      </c>
      <c r="F134" s="1" t="s">
        <v>260</v>
      </c>
      <c r="G134" s="1" t="s">
        <v>199</v>
      </c>
      <c r="H134" s="3">
        <v>929044</v>
      </c>
      <c r="I134" s="4"/>
      <c r="J134" s="2">
        <v>151594</v>
      </c>
      <c r="K134" s="2">
        <v>1</v>
      </c>
      <c r="L134" s="2" t="s">
        <v>110</v>
      </c>
      <c r="M134" s="2" t="s">
        <v>33</v>
      </c>
      <c r="N134" s="2" t="s">
        <v>141</v>
      </c>
      <c r="O134" s="2" t="s">
        <v>174</v>
      </c>
      <c r="P134" s="2">
        <v>0</v>
      </c>
      <c r="Q134" s="2">
        <v>0</v>
      </c>
      <c r="R134" s="2">
        <v>0</v>
      </c>
      <c r="S134" s="2">
        <v>131644</v>
      </c>
      <c r="T134" s="5">
        <f t="shared" si="10"/>
        <v>131644</v>
      </c>
      <c r="U134" s="2">
        <v>159480</v>
      </c>
      <c r="V134" s="2">
        <v>159480</v>
      </c>
      <c r="W134" s="2">
        <v>159480</v>
      </c>
      <c r="X134" s="5">
        <f t="shared" si="11"/>
        <v>478440</v>
      </c>
      <c r="Y134" s="2">
        <v>159480</v>
      </c>
      <c r="Z134" s="2">
        <v>159480</v>
      </c>
      <c r="AA134" s="2">
        <v>0</v>
      </c>
      <c r="AB134" s="5">
        <f t="shared" si="12"/>
        <v>318960</v>
      </c>
      <c r="AC134" s="2">
        <v>0</v>
      </c>
      <c r="AD134" s="2">
        <v>0</v>
      </c>
      <c r="AE134" s="2">
        <v>0</v>
      </c>
      <c r="AF134" s="5">
        <f t="shared" si="13"/>
        <v>0</v>
      </c>
      <c r="AG134" s="2">
        <v>929044</v>
      </c>
      <c r="AH134" s="5">
        <f t="shared" si="9"/>
        <v>929044</v>
      </c>
      <c r="AI134" s="2">
        <v>0</v>
      </c>
      <c r="AJ134" s="2">
        <v>0</v>
      </c>
      <c r="AK134" s="2">
        <v>0</v>
      </c>
      <c r="AL134" s="2" t="s">
        <v>139</v>
      </c>
      <c r="AM134" s="2" t="s">
        <v>37</v>
      </c>
    </row>
    <row r="135" spans="2:39" ht="243" outlineLevel="2">
      <c r="B135" s="2" t="s">
        <v>29</v>
      </c>
      <c r="C135" s="2" t="s">
        <v>198</v>
      </c>
      <c r="D135" s="2" t="s">
        <v>254</v>
      </c>
      <c r="E135" s="2" t="s">
        <v>259</v>
      </c>
      <c r="F135" s="1" t="s">
        <v>260</v>
      </c>
      <c r="G135" s="1" t="s">
        <v>200</v>
      </c>
      <c r="H135" s="3">
        <v>898806</v>
      </c>
      <c r="I135" s="4"/>
      <c r="J135" s="2">
        <v>151608</v>
      </c>
      <c r="K135" s="2">
        <v>1</v>
      </c>
      <c r="L135" s="2" t="s">
        <v>110</v>
      </c>
      <c r="M135" s="2" t="s">
        <v>33</v>
      </c>
      <c r="N135" s="2" t="s">
        <v>141</v>
      </c>
      <c r="O135" s="2" t="s">
        <v>174</v>
      </c>
      <c r="P135" s="2">
        <v>0</v>
      </c>
      <c r="Q135" s="2">
        <v>0</v>
      </c>
      <c r="R135" s="2">
        <v>0</v>
      </c>
      <c r="S135" s="2">
        <v>0</v>
      </c>
      <c r="T135" s="5">
        <f t="shared" si="10"/>
        <v>0</v>
      </c>
      <c r="U135" s="2">
        <v>0</v>
      </c>
      <c r="V135" s="2">
        <v>149801</v>
      </c>
      <c r="W135" s="2">
        <v>149801</v>
      </c>
      <c r="X135" s="5">
        <f t="shared" si="11"/>
        <v>299602</v>
      </c>
      <c r="Y135" s="2">
        <v>149801</v>
      </c>
      <c r="Z135" s="2">
        <v>149801</v>
      </c>
      <c r="AA135" s="2">
        <v>149801</v>
      </c>
      <c r="AB135" s="5">
        <f t="shared" si="12"/>
        <v>449403</v>
      </c>
      <c r="AC135" s="2">
        <v>149801</v>
      </c>
      <c r="AD135" s="2">
        <v>0</v>
      </c>
      <c r="AE135" s="2">
        <v>0</v>
      </c>
      <c r="AF135" s="5">
        <f t="shared" si="13"/>
        <v>149801</v>
      </c>
      <c r="AG135" s="2">
        <v>898806</v>
      </c>
      <c r="AH135" s="5">
        <f t="shared" si="9"/>
        <v>898806</v>
      </c>
      <c r="AI135" s="2">
        <v>0</v>
      </c>
      <c r="AJ135" s="2">
        <v>0</v>
      </c>
      <c r="AK135" s="2">
        <v>0</v>
      </c>
      <c r="AL135" s="2" t="s">
        <v>139</v>
      </c>
      <c r="AM135" s="2" t="s">
        <v>37</v>
      </c>
    </row>
    <row r="136" spans="2:39" ht="141" outlineLevel="2">
      <c r="B136" s="2" t="s">
        <v>29</v>
      </c>
      <c r="C136" s="2" t="s">
        <v>198</v>
      </c>
      <c r="D136" s="2" t="s">
        <v>254</v>
      </c>
      <c r="E136" s="2" t="s">
        <v>259</v>
      </c>
      <c r="F136" s="1" t="s">
        <v>260</v>
      </c>
      <c r="G136" s="1" t="s">
        <v>201</v>
      </c>
      <c r="H136" s="3">
        <v>743235</v>
      </c>
      <c r="I136" s="4"/>
      <c r="J136" s="2">
        <v>151611</v>
      </c>
      <c r="K136" s="2">
        <v>1</v>
      </c>
      <c r="L136" s="2" t="s">
        <v>110</v>
      </c>
      <c r="M136" s="2" t="s">
        <v>33</v>
      </c>
      <c r="N136" s="2" t="s">
        <v>141</v>
      </c>
      <c r="O136" s="2" t="s">
        <v>185</v>
      </c>
      <c r="P136" s="2">
        <v>0</v>
      </c>
      <c r="Q136" s="2">
        <v>0</v>
      </c>
      <c r="R136" s="2">
        <v>0</v>
      </c>
      <c r="S136" s="2">
        <v>0</v>
      </c>
      <c r="T136" s="5">
        <f t="shared" si="10"/>
        <v>0</v>
      </c>
      <c r="U136" s="2">
        <v>127584</v>
      </c>
      <c r="V136" s="2">
        <v>127584</v>
      </c>
      <c r="W136" s="2">
        <v>127584</v>
      </c>
      <c r="X136" s="5">
        <f t="shared" si="11"/>
        <v>382752</v>
      </c>
      <c r="Y136" s="2">
        <v>127584</v>
      </c>
      <c r="Z136" s="2">
        <v>127584</v>
      </c>
      <c r="AA136" s="2">
        <v>105315</v>
      </c>
      <c r="AB136" s="5">
        <f t="shared" si="12"/>
        <v>360483</v>
      </c>
      <c r="AC136" s="2">
        <v>0</v>
      </c>
      <c r="AD136" s="2">
        <v>0</v>
      </c>
      <c r="AE136" s="2">
        <v>0</v>
      </c>
      <c r="AF136" s="5">
        <f t="shared" si="13"/>
        <v>0</v>
      </c>
      <c r="AG136" s="2">
        <v>743235</v>
      </c>
      <c r="AH136" s="5">
        <f t="shared" si="9"/>
        <v>743235</v>
      </c>
      <c r="AI136" s="2">
        <v>0</v>
      </c>
      <c r="AJ136" s="2">
        <v>0</v>
      </c>
      <c r="AK136" s="2">
        <v>0</v>
      </c>
      <c r="AL136" s="2" t="s">
        <v>139</v>
      </c>
      <c r="AM136" s="2" t="s">
        <v>37</v>
      </c>
    </row>
    <row r="137" spans="2:39" ht="204.75" outlineLevel="2">
      <c r="B137" s="2" t="s">
        <v>29</v>
      </c>
      <c r="C137" s="2" t="s">
        <v>198</v>
      </c>
      <c r="D137" s="2" t="s">
        <v>254</v>
      </c>
      <c r="E137" s="2" t="s">
        <v>259</v>
      </c>
      <c r="F137" s="1" t="s">
        <v>260</v>
      </c>
      <c r="G137" s="1" t="s">
        <v>202</v>
      </c>
      <c r="H137" s="3">
        <v>278716</v>
      </c>
      <c r="I137" s="4"/>
      <c r="J137" s="2">
        <v>151638</v>
      </c>
      <c r="K137" s="2">
        <v>1</v>
      </c>
      <c r="L137" s="2" t="s">
        <v>110</v>
      </c>
      <c r="M137" s="2" t="s">
        <v>33</v>
      </c>
      <c r="N137" s="2" t="s">
        <v>141</v>
      </c>
      <c r="O137" s="2" t="s">
        <v>181</v>
      </c>
      <c r="P137" s="2">
        <v>0</v>
      </c>
      <c r="Q137" s="2">
        <v>0</v>
      </c>
      <c r="R137" s="2">
        <v>0</v>
      </c>
      <c r="S137" s="2">
        <v>0</v>
      </c>
      <c r="T137" s="5">
        <f t="shared" si="10"/>
        <v>0</v>
      </c>
      <c r="U137" s="2">
        <v>47011</v>
      </c>
      <c r="V137" s="2">
        <v>47011</v>
      </c>
      <c r="W137" s="2">
        <v>47011</v>
      </c>
      <c r="X137" s="5">
        <f t="shared" si="11"/>
        <v>141033</v>
      </c>
      <c r="Y137" s="2">
        <v>47011</v>
      </c>
      <c r="Z137" s="2">
        <v>47011</v>
      </c>
      <c r="AA137" s="2">
        <v>43661</v>
      </c>
      <c r="AB137" s="5">
        <f t="shared" si="12"/>
        <v>137683</v>
      </c>
      <c r="AC137" s="2">
        <v>0</v>
      </c>
      <c r="AD137" s="2">
        <v>0</v>
      </c>
      <c r="AE137" s="2">
        <v>0</v>
      </c>
      <c r="AF137" s="5">
        <f t="shared" si="13"/>
        <v>0</v>
      </c>
      <c r="AG137" s="2">
        <v>278716</v>
      </c>
      <c r="AH137" s="5">
        <f t="shared" si="9"/>
        <v>278716</v>
      </c>
      <c r="AI137" s="2">
        <v>0</v>
      </c>
      <c r="AJ137" s="2">
        <v>0</v>
      </c>
      <c r="AK137" s="2">
        <v>0</v>
      </c>
      <c r="AL137" s="2" t="s">
        <v>139</v>
      </c>
      <c r="AM137" s="2" t="s">
        <v>37</v>
      </c>
    </row>
    <row r="138" spans="2:39" ht="102.75" outlineLevel="1">
      <c r="B138" s="2" t="s">
        <v>346</v>
      </c>
      <c r="C138" s="20" t="s">
        <v>338</v>
      </c>
      <c r="D138" s="2"/>
      <c r="E138" s="2"/>
      <c r="F138" s="1" t="s">
        <v>260</v>
      </c>
      <c r="G138" s="1"/>
      <c r="H138" s="3">
        <f>SUBTOTAL(9,H133:H137)</f>
        <v>2849801</v>
      </c>
      <c r="I138" s="4">
        <f>SUBTOTAL(9,I133:I137)</f>
        <v>2713663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5">
        <f>SUBTOTAL(9,T133:T137)</f>
        <v>131644</v>
      </c>
      <c r="U138" s="2"/>
      <c r="V138" s="2"/>
      <c r="W138" s="2"/>
      <c r="X138" s="5">
        <f>SUBTOTAL(9,X133:X137)</f>
        <v>1301827</v>
      </c>
      <c r="Y138" s="2"/>
      <c r="Z138" s="2"/>
      <c r="AA138" s="2"/>
      <c r="AB138" s="5">
        <f>SUBTOTAL(9,AB133:AB137)</f>
        <v>1266529</v>
      </c>
      <c r="AC138" s="2"/>
      <c r="AD138" s="2"/>
      <c r="AE138" s="2"/>
      <c r="AF138" s="5">
        <f>SUBTOTAL(9,AF133:AF137)</f>
        <v>149801</v>
      </c>
      <c r="AG138" s="2"/>
      <c r="AH138" s="5">
        <f>SUBTOTAL(9,AH133:AH137)</f>
        <v>2849801</v>
      </c>
      <c r="AI138" s="2"/>
      <c r="AJ138" s="2"/>
      <c r="AK138" s="2"/>
      <c r="AL138" s="2"/>
      <c r="AM138" s="2">
        <f>SUBTOTAL(9,AM133:AM137)</f>
        <v>0</v>
      </c>
    </row>
    <row r="139" spans="1:39" s="9" customFormat="1" ht="115.5" outlineLevel="2">
      <c r="A139"/>
      <c r="B139" s="5" t="s">
        <v>89</v>
      </c>
      <c r="C139" s="5" t="s">
        <v>203</v>
      </c>
      <c r="D139" s="5" t="s">
        <v>254</v>
      </c>
      <c r="E139" s="11" t="s">
        <v>263</v>
      </c>
      <c r="F139" s="6" t="s">
        <v>272</v>
      </c>
      <c r="G139" s="6" t="s">
        <v>204</v>
      </c>
      <c r="H139" s="7">
        <v>125000</v>
      </c>
      <c r="I139" s="7">
        <v>125000</v>
      </c>
      <c r="J139" s="5">
        <v>151380</v>
      </c>
      <c r="K139" s="5">
        <v>13</v>
      </c>
      <c r="L139" s="5" t="s">
        <v>110</v>
      </c>
      <c r="M139" s="5" t="s">
        <v>33</v>
      </c>
      <c r="N139" s="5" t="s">
        <v>137</v>
      </c>
      <c r="O139" s="5" t="s">
        <v>138</v>
      </c>
      <c r="P139" s="5">
        <v>0</v>
      </c>
      <c r="Q139" s="5">
        <v>0</v>
      </c>
      <c r="R139" s="5">
        <v>0</v>
      </c>
      <c r="S139" s="5">
        <v>0</v>
      </c>
      <c r="T139" s="5">
        <f t="shared" si="10"/>
        <v>0</v>
      </c>
      <c r="U139" s="5">
        <v>0</v>
      </c>
      <c r="V139" s="5">
        <v>25000</v>
      </c>
      <c r="W139" s="5">
        <v>25000</v>
      </c>
      <c r="X139" s="5">
        <f t="shared" si="11"/>
        <v>50000</v>
      </c>
      <c r="Y139" s="5">
        <v>25000</v>
      </c>
      <c r="Z139" s="5">
        <v>25000</v>
      </c>
      <c r="AA139" s="5">
        <v>25000</v>
      </c>
      <c r="AB139" s="5">
        <f t="shared" si="12"/>
        <v>75000</v>
      </c>
      <c r="AC139" s="5">
        <v>0</v>
      </c>
      <c r="AD139" s="5">
        <v>0</v>
      </c>
      <c r="AE139" s="5">
        <v>0</v>
      </c>
      <c r="AF139" s="5">
        <f t="shared" si="13"/>
        <v>0</v>
      </c>
      <c r="AG139" s="5">
        <v>125000</v>
      </c>
      <c r="AH139" s="5">
        <f t="shared" si="9"/>
        <v>125000</v>
      </c>
      <c r="AI139" s="5">
        <v>0</v>
      </c>
      <c r="AJ139" s="5">
        <v>0</v>
      </c>
      <c r="AK139" s="5">
        <v>0</v>
      </c>
      <c r="AL139" s="5" t="s">
        <v>139</v>
      </c>
      <c r="AM139" s="5" t="s">
        <v>37</v>
      </c>
    </row>
    <row r="140" spans="1:39" s="9" customFormat="1" ht="115.5" outlineLevel="2">
      <c r="A140"/>
      <c r="B140" s="5" t="s">
        <v>89</v>
      </c>
      <c r="C140" s="5" t="s">
        <v>203</v>
      </c>
      <c r="D140" s="5" t="s">
        <v>254</v>
      </c>
      <c r="E140" s="11" t="s">
        <v>263</v>
      </c>
      <c r="F140" s="6" t="s">
        <v>272</v>
      </c>
      <c r="G140" s="6" t="s">
        <v>205</v>
      </c>
      <c r="H140" s="7">
        <v>132000</v>
      </c>
      <c r="I140" s="7">
        <v>132000</v>
      </c>
      <c r="J140" s="5">
        <v>151473</v>
      </c>
      <c r="K140" s="5">
        <v>13</v>
      </c>
      <c r="L140" s="5" t="s">
        <v>110</v>
      </c>
      <c r="M140" s="5" t="s">
        <v>33</v>
      </c>
      <c r="N140" s="5" t="s">
        <v>141</v>
      </c>
      <c r="O140" s="5" t="s">
        <v>150</v>
      </c>
      <c r="P140" s="5">
        <v>0</v>
      </c>
      <c r="Q140" s="5">
        <v>0</v>
      </c>
      <c r="R140" s="5">
        <v>0</v>
      </c>
      <c r="S140" s="5">
        <v>0</v>
      </c>
      <c r="T140" s="5">
        <f t="shared" si="10"/>
        <v>0</v>
      </c>
      <c r="U140" s="5">
        <v>0</v>
      </c>
      <c r="V140" s="5">
        <v>39500</v>
      </c>
      <c r="W140" s="5">
        <v>39500</v>
      </c>
      <c r="X140" s="5">
        <f t="shared" si="11"/>
        <v>79000</v>
      </c>
      <c r="Y140" s="5">
        <v>40500</v>
      </c>
      <c r="Z140" s="5">
        <v>12500</v>
      </c>
      <c r="AA140" s="5">
        <v>0</v>
      </c>
      <c r="AB140" s="5">
        <f t="shared" si="12"/>
        <v>53000</v>
      </c>
      <c r="AC140" s="5">
        <v>0</v>
      </c>
      <c r="AD140" s="5">
        <v>0</v>
      </c>
      <c r="AE140" s="5">
        <v>0</v>
      </c>
      <c r="AF140" s="5">
        <f t="shared" si="13"/>
        <v>0</v>
      </c>
      <c r="AG140" s="5">
        <v>132000</v>
      </c>
      <c r="AH140" s="5">
        <f t="shared" si="9"/>
        <v>132000</v>
      </c>
      <c r="AI140" s="5">
        <v>0</v>
      </c>
      <c r="AJ140" s="5">
        <v>0</v>
      </c>
      <c r="AK140" s="5">
        <v>0</v>
      </c>
      <c r="AL140" s="5" t="s">
        <v>139</v>
      </c>
      <c r="AM140" s="5" t="s">
        <v>37</v>
      </c>
    </row>
    <row r="141" spans="1:39" s="9" customFormat="1" ht="115.5" outlineLevel="2">
      <c r="A141"/>
      <c r="B141" s="5" t="s">
        <v>89</v>
      </c>
      <c r="C141" s="5" t="s">
        <v>203</v>
      </c>
      <c r="D141" s="5" t="s">
        <v>254</v>
      </c>
      <c r="E141" s="11" t="s">
        <v>263</v>
      </c>
      <c r="F141" s="6" t="s">
        <v>272</v>
      </c>
      <c r="G141" s="6" t="s">
        <v>206</v>
      </c>
      <c r="H141" s="7">
        <v>128000</v>
      </c>
      <c r="I141" s="7">
        <v>128000</v>
      </c>
      <c r="J141" s="5">
        <v>151476</v>
      </c>
      <c r="K141" s="5">
        <v>13</v>
      </c>
      <c r="L141" s="5" t="s">
        <v>110</v>
      </c>
      <c r="M141" s="5" t="s">
        <v>33</v>
      </c>
      <c r="N141" s="5" t="s">
        <v>141</v>
      </c>
      <c r="O141" s="5" t="s">
        <v>150</v>
      </c>
      <c r="P141" s="5">
        <v>0</v>
      </c>
      <c r="Q141" s="5">
        <v>0</v>
      </c>
      <c r="R141" s="5">
        <v>0</v>
      </c>
      <c r="S141" s="5">
        <v>0</v>
      </c>
      <c r="T141" s="5">
        <f t="shared" si="10"/>
        <v>0</v>
      </c>
      <c r="U141" s="5">
        <v>0</v>
      </c>
      <c r="V141" s="5">
        <v>0</v>
      </c>
      <c r="W141" s="5">
        <v>31200</v>
      </c>
      <c r="X141" s="5">
        <f t="shared" si="11"/>
        <v>31200</v>
      </c>
      <c r="Y141" s="5">
        <v>31200</v>
      </c>
      <c r="Z141" s="5">
        <v>31200</v>
      </c>
      <c r="AA141" s="5">
        <v>34400</v>
      </c>
      <c r="AB141" s="5">
        <f t="shared" si="12"/>
        <v>96800</v>
      </c>
      <c r="AC141" s="5">
        <v>0</v>
      </c>
      <c r="AD141" s="5">
        <v>0</v>
      </c>
      <c r="AE141" s="5">
        <v>0</v>
      </c>
      <c r="AF141" s="5">
        <f t="shared" si="13"/>
        <v>0</v>
      </c>
      <c r="AG141" s="5">
        <v>128000</v>
      </c>
      <c r="AH141" s="5">
        <f t="shared" si="9"/>
        <v>128000</v>
      </c>
      <c r="AI141" s="5">
        <v>0</v>
      </c>
      <c r="AJ141" s="5">
        <v>0</v>
      </c>
      <c r="AK141" s="5">
        <v>0</v>
      </c>
      <c r="AL141" s="5" t="s">
        <v>139</v>
      </c>
      <c r="AM141" s="5" t="s">
        <v>37</v>
      </c>
    </row>
    <row r="142" spans="1:39" s="9" customFormat="1" ht="115.5" outlineLevel="2">
      <c r="A142"/>
      <c r="B142" s="5" t="s">
        <v>89</v>
      </c>
      <c r="C142" s="5" t="s">
        <v>203</v>
      </c>
      <c r="D142" s="5" t="s">
        <v>254</v>
      </c>
      <c r="E142" s="11" t="s">
        <v>263</v>
      </c>
      <c r="F142" s="6" t="s">
        <v>272</v>
      </c>
      <c r="G142" s="6" t="s">
        <v>207</v>
      </c>
      <c r="H142" s="7">
        <v>116000</v>
      </c>
      <c r="I142" s="7">
        <v>116000</v>
      </c>
      <c r="J142" s="5">
        <v>151479</v>
      </c>
      <c r="K142" s="5">
        <v>13</v>
      </c>
      <c r="L142" s="5" t="s">
        <v>110</v>
      </c>
      <c r="M142" s="5" t="s">
        <v>33</v>
      </c>
      <c r="N142" s="5" t="s">
        <v>137</v>
      </c>
      <c r="O142" s="5" t="s">
        <v>138</v>
      </c>
      <c r="P142" s="5">
        <v>0</v>
      </c>
      <c r="Q142" s="5">
        <v>0</v>
      </c>
      <c r="R142" s="5">
        <v>0</v>
      </c>
      <c r="S142" s="5">
        <v>0</v>
      </c>
      <c r="T142" s="5">
        <f t="shared" si="10"/>
        <v>0</v>
      </c>
      <c r="U142" s="5">
        <v>0</v>
      </c>
      <c r="V142" s="5">
        <v>29250</v>
      </c>
      <c r="W142" s="5">
        <v>29250</v>
      </c>
      <c r="X142" s="5">
        <f t="shared" si="11"/>
        <v>58500</v>
      </c>
      <c r="Y142" s="5">
        <v>29250</v>
      </c>
      <c r="Z142" s="5">
        <v>28250</v>
      </c>
      <c r="AA142" s="5">
        <v>0</v>
      </c>
      <c r="AB142" s="5">
        <f t="shared" si="12"/>
        <v>57500</v>
      </c>
      <c r="AC142" s="5">
        <v>0</v>
      </c>
      <c r="AD142" s="5">
        <v>0</v>
      </c>
      <c r="AE142" s="5">
        <v>0</v>
      </c>
      <c r="AF142" s="5">
        <f t="shared" si="13"/>
        <v>0</v>
      </c>
      <c r="AG142" s="5">
        <v>116000</v>
      </c>
      <c r="AH142" s="5">
        <f t="shared" si="9"/>
        <v>116000</v>
      </c>
      <c r="AI142" s="5">
        <v>0</v>
      </c>
      <c r="AJ142" s="5">
        <v>0</v>
      </c>
      <c r="AK142" s="5">
        <v>0</v>
      </c>
      <c r="AL142" s="5" t="s">
        <v>139</v>
      </c>
      <c r="AM142" s="5" t="s">
        <v>37</v>
      </c>
    </row>
    <row r="143" spans="1:39" s="9" customFormat="1" ht="115.5" outlineLevel="2">
      <c r="A143"/>
      <c r="B143" s="5" t="s">
        <v>89</v>
      </c>
      <c r="C143" s="5" t="s">
        <v>203</v>
      </c>
      <c r="D143" s="5" t="s">
        <v>254</v>
      </c>
      <c r="E143" s="11" t="s">
        <v>263</v>
      </c>
      <c r="F143" s="6" t="s">
        <v>272</v>
      </c>
      <c r="G143" s="6" t="s">
        <v>208</v>
      </c>
      <c r="H143" s="7">
        <v>120000</v>
      </c>
      <c r="I143" s="7">
        <v>120000</v>
      </c>
      <c r="J143" s="5">
        <v>151483</v>
      </c>
      <c r="K143" s="5">
        <v>13</v>
      </c>
      <c r="L143" s="5" t="s">
        <v>110</v>
      </c>
      <c r="M143" s="5" t="s">
        <v>33</v>
      </c>
      <c r="N143" s="5" t="s">
        <v>137</v>
      </c>
      <c r="O143" s="5" t="s">
        <v>138</v>
      </c>
      <c r="P143" s="5">
        <v>0</v>
      </c>
      <c r="Q143" s="5">
        <v>0</v>
      </c>
      <c r="R143" s="5">
        <v>0</v>
      </c>
      <c r="S143" s="5">
        <v>0</v>
      </c>
      <c r="T143" s="5">
        <f t="shared" si="10"/>
        <v>0</v>
      </c>
      <c r="U143" s="5">
        <v>0</v>
      </c>
      <c r="V143" s="5">
        <v>44000</v>
      </c>
      <c r="W143" s="5">
        <v>44000</v>
      </c>
      <c r="X143" s="5">
        <f t="shared" si="11"/>
        <v>88000</v>
      </c>
      <c r="Y143" s="5">
        <v>32000</v>
      </c>
      <c r="Z143" s="5">
        <v>0</v>
      </c>
      <c r="AA143" s="5">
        <v>0</v>
      </c>
      <c r="AB143" s="5">
        <f t="shared" si="12"/>
        <v>32000</v>
      </c>
      <c r="AC143" s="5">
        <v>0</v>
      </c>
      <c r="AD143" s="5">
        <v>0</v>
      </c>
      <c r="AE143" s="5">
        <v>0</v>
      </c>
      <c r="AF143" s="5">
        <f t="shared" si="13"/>
        <v>0</v>
      </c>
      <c r="AG143" s="5">
        <v>120000</v>
      </c>
      <c r="AH143" s="5">
        <f t="shared" si="9"/>
        <v>120000</v>
      </c>
      <c r="AI143" s="5">
        <v>0</v>
      </c>
      <c r="AJ143" s="5">
        <v>0</v>
      </c>
      <c r="AK143" s="5">
        <v>0</v>
      </c>
      <c r="AL143" s="5" t="s">
        <v>139</v>
      </c>
      <c r="AM143" s="5" t="s">
        <v>37</v>
      </c>
    </row>
    <row r="144" spans="1:39" s="9" customFormat="1" ht="115.5" outlineLevel="2">
      <c r="A144"/>
      <c r="B144" s="5" t="s">
        <v>89</v>
      </c>
      <c r="C144" s="5" t="s">
        <v>203</v>
      </c>
      <c r="D144" s="5" t="s">
        <v>254</v>
      </c>
      <c r="E144" s="11" t="s">
        <v>263</v>
      </c>
      <c r="F144" s="6" t="s">
        <v>272</v>
      </c>
      <c r="G144" s="6" t="s">
        <v>209</v>
      </c>
      <c r="H144" s="7">
        <v>135000</v>
      </c>
      <c r="I144" s="7">
        <v>135000</v>
      </c>
      <c r="J144" s="5">
        <v>151485</v>
      </c>
      <c r="K144" s="5">
        <v>13</v>
      </c>
      <c r="L144" s="5" t="s">
        <v>110</v>
      </c>
      <c r="M144" s="5" t="s">
        <v>33</v>
      </c>
      <c r="N144" s="5" t="s">
        <v>141</v>
      </c>
      <c r="O144" s="5" t="s">
        <v>210</v>
      </c>
      <c r="P144" s="5">
        <v>0</v>
      </c>
      <c r="Q144" s="5">
        <v>0</v>
      </c>
      <c r="R144" s="5">
        <v>0</v>
      </c>
      <c r="S144" s="5">
        <v>0</v>
      </c>
      <c r="T144" s="5">
        <f t="shared" si="10"/>
        <v>0</v>
      </c>
      <c r="U144" s="5">
        <v>0</v>
      </c>
      <c r="V144" s="5">
        <v>45500</v>
      </c>
      <c r="W144" s="5">
        <v>45500</v>
      </c>
      <c r="X144" s="5">
        <f t="shared" si="11"/>
        <v>91000</v>
      </c>
      <c r="Y144" s="5">
        <v>44000</v>
      </c>
      <c r="Z144" s="5">
        <v>0</v>
      </c>
      <c r="AA144" s="5">
        <v>0</v>
      </c>
      <c r="AB144" s="5">
        <f t="shared" si="12"/>
        <v>44000</v>
      </c>
      <c r="AC144" s="5">
        <v>0</v>
      </c>
      <c r="AD144" s="5">
        <v>0</v>
      </c>
      <c r="AE144" s="5">
        <v>0</v>
      </c>
      <c r="AF144" s="5">
        <f t="shared" si="13"/>
        <v>0</v>
      </c>
      <c r="AG144" s="5">
        <v>135000</v>
      </c>
      <c r="AH144" s="5">
        <f t="shared" si="9"/>
        <v>135000</v>
      </c>
      <c r="AI144" s="5">
        <v>0</v>
      </c>
      <c r="AJ144" s="5">
        <v>0</v>
      </c>
      <c r="AK144" s="5">
        <v>0</v>
      </c>
      <c r="AL144" s="5" t="s">
        <v>139</v>
      </c>
      <c r="AM144" s="5" t="s">
        <v>37</v>
      </c>
    </row>
    <row r="145" spans="1:39" s="9" customFormat="1" ht="115.5" outlineLevel="2">
      <c r="A145"/>
      <c r="B145" s="5" t="s">
        <v>89</v>
      </c>
      <c r="C145" s="5" t="s">
        <v>203</v>
      </c>
      <c r="D145" s="5" t="s">
        <v>254</v>
      </c>
      <c r="E145" s="11" t="s">
        <v>263</v>
      </c>
      <c r="F145" s="6" t="s">
        <v>272</v>
      </c>
      <c r="G145" s="6" t="s">
        <v>211</v>
      </c>
      <c r="H145" s="7">
        <v>130000</v>
      </c>
      <c r="I145" s="7">
        <v>130000</v>
      </c>
      <c r="J145" s="5">
        <v>151487</v>
      </c>
      <c r="K145" s="5">
        <v>13</v>
      </c>
      <c r="L145" s="5" t="s">
        <v>110</v>
      </c>
      <c r="M145" s="5" t="s">
        <v>33</v>
      </c>
      <c r="N145" s="5" t="s">
        <v>137</v>
      </c>
      <c r="O145" s="5" t="s">
        <v>138</v>
      </c>
      <c r="P145" s="5">
        <v>0</v>
      </c>
      <c r="Q145" s="5">
        <v>0</v>
      </c>
      <c r="R145" s="5">
        <v>0</v>
      </c>
      <c r="S145" s="5">
        <v>0</v>
      </c>
      <c r="T145" s="5">
        <f t="shared" si="10"/>
        <v>0</v>
      </c>
      <c r="U145" s="5">
        <v>0</v>
      </c>
      <c r="V145" s="5">
        <v>32500</v>
      </c>
      <c r="W145" s="5">
        <v>32500</v>
      </c>
      <c r="X145" s="5">
        <f t="shared" si="11"/>
        <v>65000</v>
      </c>
      <c r="Y145" s="5">
        <v>32500</v>
      </c>
      <c r="Z145" s="5">
        <v>32500</v>
      </c>
      <c r="AA145" s="5">
        <v>0</v>
      </c>
      <c r="AB145" s="5">
        <f t="shared" si="12"/>
        <v>65000</v>
      </c>
      <c r="AC145" s="5">
        <v>0</v>
      </c>
      <c r="AD145" s="5">
        <v>0</v>
      </c>
      <c r="AE145" s="5">
        <v>0</v>
      </c>
      <c r="AF145" s="5">
        <f t="shared" si="13"/>
        <v>0</v>
      </c>
      <c r="AG145" s="5">
        <v>130000</v>
      </c>
      <c r="AH145" s="5">
        <f t="shared" si="9"/>
        <v>130000</v>
      </c>
      <c r="AI145" s="5">
        <v>0</v>
      </c>
      <c r="AJ145" s="5">
        <v>0</v>
      </c>
      <c r="AK145" s="5">
        <v>0</v>
      </c>
      <c r="AL145" s="5" t="s">
        <v>139</v>
      </c>
      <c r="AM145" s="5" t="s">
        <v>37</v>
      </c>
    </row>
    <row r="146" spans="1:39" s="9" customFormat="1" ht="115.5" outlineLevel="2">
      <c r="A146"/>
      <c r="B146" s="5" t="s">
        <v>89</v>
      </c>
      <c r="C146" s="5" t="s">
        <v>203</v>
      </c>
      <c r="D146" s="5" t="s">
        <v>254</v>
      </c>
      <c r="E146" s="11" t="s">
        <v>263</v>
      </c>
      <c r="F146" s="6" t="s">
        <v>272</v>
      </c>
      <c r="G146" s="6" t="s">
        <v>212</v>
      </c>
      <c r="H146" s="7">
        <v>135000</v>
      </c>
      <c r="I146" s="7">
        <v>135000</v>
      </c>
      <c r="J146" s="5">
        <v>151489</v>
      </c>
      <c r="K146" s="5">
        <v>13</v>
      </c>
      <c r="L146" s="5" t="s">
        <v>110</v>
      </c>
      <c r="M146" s="5" t="s">
        <v>33</v>
      </c>
      <c r="N146" s="5" t="s">
        <v>137</v>
      </c>
      <c r="O146" s="5" t="s">
        <v>138</v>
      </c>
      <c r="P146" s="5">
        <v>0</v>
      </c>
      <c r="Q146" s="5">
        <v>0</v>
      </c>
      <c r="R146" s="5">
        <v>0</v>
      </c>
      <c r="S146" s="5">
        <v>0</v>
      </c>
      <c r="T146" s="5">
        <f t="shared" si="10"/>
        <v>0</v>
      </c>
      <c r="U146" s="5">
        <v>0</v>
      </c>
      <c r="V146" s="5">
        <v>33750</v>
      </c>
      <c r="W146" s="5">
        <v>33750</v>
      </c>
      <c r="X146" s="5">
        <f t="shared" si="11"/>
        <v>67500</v>
      </c>
      <c r="Y146" s="5">
        <v>33750</v>
      </c>
      <c r="Z146" s="5">
        <v>33750</v>
      </c>
      <c r="AA146" s="5">
        <v>0</v>
      </c>
      <c r="AB146" s="5">
        <f t="shared" si="12"/>
        <v>67500</v>
      </c>
      <c r="AC146" s="5">
        <v>0</v>
      </c>
      <c r="AD146" s="5">
        <v>0</v>
      </c>
      <c r="AE146" s="5">
        <v>0</v>
      </c>
      <c r="AF146" s="5">
        <f t="shared" si="13"/>
        <v>0</v>
      </c>
      <c r="AG146" s="5">
        <v>135000</v>
      </c>
      <c r="AH146" s="5">
        <f t="shared" si="9"/>
        <v>135000</v>
      </c>
      <c r="AI146" s="5">
        <v>0</v>
      </c>
      <c r="AJ146" s="5">
        <v>0</v>
      </c>
      <c r="AK146" s="5">
        <v>0</v>
      </c>
      <c r="AL146" s="5" t="s">
        <v>139</v>
      </c>
      <c r="AM146" s="5" t="s">
        <v>37</v>
      </c>
    </row>
    <row r="147" spans="1:39" s="9" customFormat="1" ht="115.5" outlineLevel="2">
      <c r="A147"/>
      <c r="B147" s="5" t="s">
        <v>89</v>
      </c>
      <c r="C147" s="5" t="s">
        <v>203</v>
      </c>
      <c r="D147" s="5" t="s">
        <v>254</v>
      </c>
      <c r="E147" s="11" t="s">
        <v>263</v>
      </c>
      <c r="F147" s="6" t="s">
        <v>272</v>
      </c>
      <c r="G147" s="6" t="s">
        <v>213</v>
      </c>
      <c r="H147" s="7">
        <v>130000</v>
      </c>
      <c r="I147" s="7">
        <v>130000</v>
      </c>
      <c r="J147" s="5">
        <v>151492</v>
      </c>
      <c r="K147" s="5">
        <v>13</v>
      </c>
      <c r="L147" s="5" t="s">
        <v>110</v>
      </c>
      <c r="M147" s="5" t="s">
        <v>33</v>
      </c>
      <c r="N147" s="5" t="s">
        <v>141</v>
      </c>
      <c r="O147" s="5" t="s">
        <v>210</v>
      </c>
      <c r="P147" s="5">
        <v>0</v>
      </c>
      <c r="Q147" s="5">
        <v>0</v>
      </c>
      <c r="R147" s="5">
        <v>0</v>
      </c>
      <c r="S147" s="5">
        <v>0</v>
      </c>
      <c r="T147" s="5">
        <f t="shared" si="10"/>
        <v>0</v>
      </c>
      <c r="U147" s="5">
        <v>0</v>
      </c>
      <c r="V147" s="5">
        <v>43000</v>
      </c>
      <c r="W147" s="5">
        <v>43000</v>
      </c>
      <c r="X147" s="5">
        <f t="shared" si="11"/>
        <v>86000</v>
      </c>
      <c r="Y147" s="5">
        <v>44000</v>
      </c>
      <c r="Z147" s="5">
        <v>0</v>
      </c>
      <c r="AA147" s="5">
        <v>0</v>
      </c>
      <c r="AB147" s="5">
        <f t="shared" si="12"/>
        <v>44000</v>
      </c>
      <c r="AC147" s="5">
        <v>0</v>
      </c>
      <c r="AD147" s="5">
        <v>0</v>
      </c>
      <c r="AE147" s="5">
        <v>0</v>
      </c>
      <c r="AF147" s="5">
        <f t="shared" si="13"/>
        <v>0</v>
      </c>
      <c r="AG147" s="5">
        <v>130000</v>
      </c>
      <c r="AH147" s="5">
        <f t="shared" si="9"/>
        <v>130000</v>
      </c>
      <c r="AI147" s="5">
        <v>0</v>
      </c>
      <c r="AJ147" s="5">
        <v>0</v>
      </c>
      <c r="AK147" s="5">
        <v>0</v>
      </c>
      <c r="AL147" s="5" t="s">
        <v>139</v>
      </c>
      <c r="AM147" s="5" t="s">
        <v>37</v>
      </c>
    </row>
    <row r="148" spans="1:39" s="9" customFormat="1" ht="115.5" outlineLevel="2">
      <c r="A148"/>
      <c r="B148" s="5" t="s">
        <v>89</v>
      </c>
      <c r="C148" s="5" t="s">
        <v>203</v>
      </c>
      <c r="D148" s="5" t="s">
        <v>254</v>
      </c>
      <c r="E148" s="11" t="s">
        <v>263</v>
      </c>
      <c r="F148" s="6" t="s">
        <v>272</v>
      </c>
      <c r="G148" s="6" t="s">
        <v>214</v>
      </c>
      <c r="H148" s="7">
        <v>130000</v>
      </c>
      <c r="I148" s="7">
        <v>130000</v>
      </c>
      <c r="J148" s="5">
        <v>151496</v>
      </c>
      <c r="K148" s="5">
        <v>13</v>
      </c>
      <c r="L148" s="5" t="s">
        <v>110</v>
      </c>
      <c r="M148" s="5" t="s">
        <v>33</v>
      </c>
      <c r="N148" s="5" t="s">
        <v>137</v>
      </c>
      <c r="O148" s="5" t="s">
        <v>138</v>
      </c>
      <c r="P148" s="5">
        <v>0</v>
      </c>
      <c r="Q148" s="5">
        <v>0</v>
      </c>
      <c r="R148" s="5">
        <v>0</v>
      </c>
      <c r="S148" s="5">
        <v>0</v>
      </c>
      <c r="T148" s="5">
        <f t="shared" si="10"/>
        <v>0</v>
      </c>
      <c r="U148" s="5">
        <v>0</v>
      </c>
      <c r="V148" s="5">
        <v>32500</v>
      </c>
      <c r="W148" s="5">
        <v>32500</v>
      </c>
      <c r="X148" s="5">
        <f t="shared" si="11"/>
        <v>65000</v>
      </c>
      <c r="Y148" s="5">
        <v>32500</v>
      </c>
      <c r="Z148" s="5">
        <v>32500</v>
      </c>
      <c r="AA148" s="5">
        <v>0</v>
      </c>
      <c r="AB148" s="5">
        <f t="shared" si="12"/>
        <v>65000</v>
      </c>
      <c r="AC148" s="5">
        <v>0</v>
      </c>
      <c r="AD148" s="5">
        <v>0</v>
      </c>
      <c r="AE148" s="5">
        <v>0</v>
      </c>
      <c r="AF148" s="5">
        <f t="shared" si="13"/>
        <v>0</v>
      </c>
      <c r="AG148" s="5">
        <v>130000</v>
      </c>
      <c r="AH148" s="5">
        <f t="shared" si="9"/>
        <v>130000</v>
      </c>
      <c r="AI148" s="5">
        <v>0</v>
      </c>
      <c r="AJ148" s="5">
        <v>0</v>
      </c>
      <c r="AK148" s="5">
        <v>0</v>
      </c>
      <c r="AL148" s="5" t="s">
        <v>139</v>
      </c>
      <c r="AM148" s="5" t="s">
        <v>37</v>
      </c>
    </row>
    <row r="149" spans="1:39" s="9" customFormat="1" ht="115.5" outlineLevel="1">
      <c r="A149"/>
      <c r="B149" s="5" t="s">
        <v>355</v>
      </c>
      <c r="C149" s="19" t="s">
        <v>339</v>
      </c>
      <c r="D149" s="5"/>
      <c r="E149" s="11"/>
      <c r="F149" s="6" t="s">
        <v>272</v>
      </c>
      <c r="G149" s="6"/>
      <c r="H149" s="7">
        <f>SUBTOTAL(9,H139:H148)</f>
        <v>1281000</v>
      </c>
      <c r="I149" s="7">
        <f>SUBTOTAL(9,I139:I148)</f>
        <v>1281000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>
        <f>SUBTOTAL(9,T139:T148)</f>
        <v>0</v>
      </c>
      <c r="U149" s="5"/>
      <c r="V149" s="5"/>
      <c r="W149" s="5"/>
      <c r="X149" s="5">
        <f>SUBTOTAL(9,X139:X148)</f>
        <v>681200</v>
      </c>
      <c r="Y149" s="5"/>
      <c r="Z149" s="5"/>
      <c r="AA149" s="5"/>
      <c r="AB149" s="5">
        <f>SUBTOTAL(9,AB139:AB148)</f>
        <v>599800</v>
      </c>
      <c r="AC149" s="5"/>
      <c r="AD149" s="5"/>
      <c r="AE149" s="5"/>
      <c r="AF149" s="5">
        <f>SUBTOTAL(9,AF139:AF148)</f>
        <v>0</v>
      </c>
      <c r="AG149" s="5"/>
      <c r="AH149" s="5">
        <f>SUBTOTAL(9,AH139:AH148)</f>
        <v>1281000</v>
      </c>
      <c r="AI149" s="5"/>
      <c r="AJ149" s="5"/>
      <c r="AK149" s="5"/>
      <c r="AL149" s="5"/>
      <c r="AM149" s="5">
        <f>SUBTOTAL(9,AM139:AM148)</f>
        <v>0</v>
      </c>
    </row>
    <row r="150" spans="1:39" s="9" customFormat="1" ht="141" outlineLevel="2">
      <c r="A150"/>
      <c r="B150" s="5" t="s">
        <v>124</v>
      </c>
      <c r="C150" s="5" t="s">
        <v>215</v>
      </c>
      <c r="D150" s="5" t="s">
        <v>254</v>
      </c>
      <c r="E150" s="11" t="s">
        <v>262</v>
      </c>
      <c r="F150" s="6" t="s">
        <v>261</v>
      </c>
      <c r="G150" s="6" t="s">
        <v>216</v>
      </c>
      <c r="H150" s="7">
        <v>200000</v>
      </c>
      <c r="I150" s="8">
        <v>200000</v>
      </c>
      <c r="J150" s="5">
        <v>151215</v>
      </c>
      <c r="K150" s="5">
        <v>2</v>
      </c>
      <c r="L150" s="5" t="s">
        <v>110</v>
      </c>
      <c r="M150" s="5" t="s">
        <v>92</v>
      </c>
      <c r="N150" s="5" t="s">
        <v>137</v>
      </c>
      <c r="O150" s="5" t="s">
        <v>138</v>
      </c>
      <c r="P150" s="5">
        <v>0</v>
      </c>
      <c r="Q150" s="5">
        <v>0</v>
      </c>
      <c r="R150" s="5">
        <v>0</v>
      </c>
      <c r="S150" s="5">
        <v>0</v>
      </c>
      <c r="T150" s="5">
        <f t="shared" si="10"/>
        <v>0</v>
      </c>
      <c r="U150" s="5">
        <v>0</v>
      </c>
      <c r="V150" s="5">
        <v>12720</v>
      </c>
      <c r="W150" s="5">
        <v>26500</v>
      </c>
      <c r="X150" s="5">
        <f t="shared" si="11"/>
        <v>39220</v>
      </c>
      <c r="Y150" s="5">
        <v>27560</v>
      </c>
      <c r="Z150" s="5">
        <v>27560</v>
      </c>
      <c r="AA150" s="5">
        <v>27560</v>
      </c>
      <c r="AB150" s="5">
        <f t="shared" si="12"/>
        <v>82680</v>
      </c>
      <c r="AC150" s="5">
        <v>27560</v>
      </c>
      <c r="AD150" s="5">
        <v>27120</v>
      </c>
      <c r="AE150" s="5">
        <v>23420</v>
      </c>
      <c r="AF150" s="5">
        <f t="shared" si="13"/>
        <v>78100</v>
      </c>
      <c r="AG150" s="5">
        <v>200000</v>
      </c>
      <c r="AH150" s="5">
        <f t="shared" si="9"/>
        <v>200000</v>
      </c>
      <c r="AI150" s="5">
        <v>0</v>
      </c>
      <c r="AJ150" s="5">
        <v>0</v>
      </c>
      <c r="AK150" s="5">
        <v>0</v>
      </c>
      <c r="AL150" s="5" t="s">
        <v>139</v>
      </c>
      <c r="AM150" s="5" t="s">
        <v>37</v>
      </c>
    </row>
    <row r="151" spans="1:39" s="9" customFormat="1" ht="217.5" outlineLevel="2">
      <c r="A151"/>
      <c r="B151" s="5" t="s">
        <v>124</v>
      </c>
      <c r="C151" s="5" t="s">
        <v>215</v>
      </c>
      <c r="D151" s="5" t="s">
        <v>254</v>
      </c>
      <c r="E151" s="11" t="s">
        <v>263</v>
      </c>
      <c r="F151" s="6" t="s">
        <v>261</v>
      </c>
      <c r="G151" s="6" t="s">
        <v>217</v>
      </c>
      <c r="H151" s="7">
        <v>554990</v>
      </c>
      <c r="I151" s="7">
        <v>555000</v>
      </c>
      <c r="J151" s="5">
        <v>151210</v>
      </c>
      <c r="K151" s="5">
        <v>2</v>
      </c>
      <c r="L151" s="5" t="s">
        <v>110</v>
      </c>
      <c r="M151" s="5" t="s">
        <v>33</v>
      </c>
      <c r="N151" s="5" t="s">
        <v>141</v>
      </c>
      <c r="O151" s="5" t="s">
        <v>167</v>
      </c>
      <c r="P151" s="5">
        <v>0</v>
      </c>
      <c r="Q151" s="5">
        <v>0</v>
      </c>
      <c r="R151" s="5">
        <v>0</v>
      </c>
      <c r="S151" s="5">
        <v>0</v>
      </c>
      <c r="T151" s="5">
        <f t="shared" si="10"/>
        <v>0</v>
      </c>
      <c r="U151" s="5">
        <v>0</v>
      </c>
      <c r="V151" s="5">
        <v>0</v>
      </c>
      <c r="W151" s="5">
        <v>22200</v>
      </c>
      <c r="X151" s="5">
        <f t="shared" si="11"/>
        <v>22200</v>
      </c>
      <c r="Y151" s="5">
        <v>44400</v>
      </c>
      <c r="Z151" s="5">
        <v>66600</v>
      </c>
      <c r="AA151" s="5">
        <v>88800</v>
      </c>
      <c r="AB151" s="5">
        <f t="shared" si="12"/>
        <v>199800</v>
      </c>
      <c r="AC151" s="5">
        <v>88800</v>
      </c>
      <c r="AD151" s="5">
        <v>111000</v>
      </c>
      <c r="AE151" s="5">
        <v>133190</v>
      </c>
      <c r="AF151" s="5">
        <f t="shared" si="13"/>
        <v>332990</v>
      </c>
      <c r="AG151" s="5">
        <v>554990</v>
      </c>
      <c r="AH151" s="5">
        <f t="shared" si="9"/>
        <v>554990</v>
      </c>
      <c r="AI151" s="5">
        <v>0</v>
      </c>
      <c r="AJ151" s="5">
        <v>0</v>
      </c>
      <c r="AK151" s="5">
        <v>0</v>
      </c>
      <c r="AL151" s="5" t="s">
        <v>139</v>
      </c>
      <c r="AM151" s="5" t="s">
        <v>37</v>
      </c>
    </row>
    <row r="152" spans="1:39" s="9" customFormat="1" ht="230.25" outlineLevel="2">
      <c r="A152"/>
      <c r="B152" s="5" t="s">
        <v>124</v>
      </c>
      <c r="C152" s="5" t="s">
        <v>215</v>
      </c>
      <c r="D152" s="5" t="s">
        <v>254</v>
      </c>
      <c r="E152" s="11" t="s">
        <v>263</v>
      </c>
      <c r="F152" s="6" t="s">
        <v>261</v>
      </c>
      <c r="G152" s="6" t="s">
        <v>218</v>
      </c>
      <c r="H152" s="7">
        <v>555000</v>
      </c>
      <c r="I152" s="7">
        <v>555000</v>
      </c>
      <c r="J152" s="5">
        <v>151213</v>
      </c>
      <c r="K152" s="5">
        <v>2</v>
      </c>
      <c r="L152" s="5" t="s">
        <v>110</v>
      </c>
      <c r="M152" s="5" t="s">
        <v>33</v>
      </c>
      <c r="N152" s="5" t="s">
        <v>141</v>
      </c>
      <c r="O152" s="5" t="s">
        <v>181</v>
      </c>
      <c r="P152" s="5">
        <v>0</v>
      </c>
      <c r="Q152" s="5">
        <v>0</v>
      </c>
      <c r="R152" s="5">
        <v>0</v>
      </c>
      <c r="S152" s="5">
        <v>0</v>
      </c>
      <c r="T152" s="5">
        <f t="shared" si="10"/>
        <v>0</v>
      </c>
      <c r="U152" s="5">
        <v>0</v>
      </c>
      <c r="V152" s="5">
        <v>0</v>
      </c>
      <c r="W152" s="5">
        <v>22200</v>
      </c>
      <c r="X152" s="5">
        <f t="shared" si="11"/>
        <v>22200</v>
      </c>
      <c r="Y152" s="5">
        <v>44400</v>
      </c>
      <c r="Z152" s="5">
        <v>66600</v>
      </c>
      <c r="AA152" s="5">
        <v>88800</v>
      </c>
      <c r="AB152" s="5">
        <f t="shared" si="12"/>
        <v>199800</v>
      </c>
      <c r="AC152" s="5">
        <v>88800</v>
      </c>
      <c r="AD152" s="5">
        <v>111000</v>
      </c>
      <c r="AE152" s="5">
        <v>133200</v>
      </c>
      <c r="AF152" s="5">
        <f t="shared" si="13"/>
        <v>333000</v>
      </c>
      <c r="AG152" s="5">
        <v>555000</v>
      </c>
      <c r="AH152" s="5">
        <f t="shared" si="9"/>
        <v>555000</v>
      </c>
      <c r="AI152" s="5">
        <v>0</v>
      </c>
      <c r="AJ152" s="5">
        <v>0</v>
      </c>
      <c r="AK152" s="5">
        <v>0</v>
      </c>
      <c r="AL152" s="5" t="s">
        <v>139</v>
      </c>
      <c r="AM152" s="5" t="s">
        <v>37</v>
      </c>
    </row>
    <row r="153" spans="1:39" s="9" customFormat="1" ht="230.25" outlineLevel="2">
      <c r="A153"/>
      <c r="B153" s="5" t="s">
        <v>124</v>
      </c>
      <c r="C153" s="5" t="s">
        <v>215</v>
      </c>
      <c r="D153" s="5" t="s">
        <v>254</v>
      </c>
      <c r="E153" s="11" t="s">
        <v>263</v>
      </c>
      <c r="F153" s="6" t="s">
        <v>261</v>
      </c>
      <c r="G153" s="6" t="s">
        <v>219</v>
      </c>
      <c r="H153" s="7">
        <v>700000</v>
      </c>
      <c r="I153" s="7">
        <v>700000</v>
      </c>
      <c r="J153" s="5">
        <v>151219</v>
      </c>
      <c r="K153" s="5">
        <v>2</v>
      </c>
      <c r="L153" s="5" t="s">
        <v>110</v>
      </c>
      <c r="M153" s="5" t="s">
        <v>33</v>
      </c>
      <c r="N153" s="5" t="s">
        <v>141</v>
      </c>
      <c r="O153" s="5" t="s">
        <v>167</v>
      </c>
      <c r="P153" s="5">
        <v>0</v>
      </c>
      <c r="Q153" s="5">
        <v>0</v>
      </c>
      <c r="R153" s="5">
        <v>0</v>
      </c>
      <c r="S153" s="5">
        <v>0</v>
      </c>
      <c r="T153" s="5">
        <f t="shared" si="10"/>
        <v>0</v>
      </c>
      <c r="U153" s="5">
        <v>0</v>
      </c>
      <c r="V153" s="5">
        <v>0</v>
      </c>
      <c r="W153" s="5">
        <v>0</v>
      </c>
      <c r="X153" s="5">
        <f t="shared" si="11"/>
        <v>0</v>
      </c>
      <c r="Y153" s="5">
        <v>0</v>
      </c>
      <c r="Z153" s="5">
        <v>66600</v>
      </c>
      <c r="AA153" s="5">
        <v>133200</v>
      </c>
      <c r="AB153" s="5">
        <f t="shared" si="12"/>
        <v>199800</v>
      </c>
      <c r="AC153" s="5">
        <v>166500</v>
      </c>
      <c r="AD153" s="5">
        <v>166500</v>
      </c>
      <c r="AE153" s="5">
        <v>167200</v>
      </c>
      <c r="AF153" s="5">
        <f t="shared" si="13"/>
        <v>500200</v>
      </c>
      <c r="AG153" s="5">
        <v>700000</v>
      </c>
      <c r="AH153" s="5">
        <f t="shared" si="9"/>
        <v>700000</v>
      </c>
      <c r="AI153" s="5">
        <v>0</v>
      </c>
      <c r="AJ153" s="5">
        <v>0</v>
      </c>
      <c r="AK153" s="5">
        <v>0</v>
      </c>
      <c r="AL153" s="5" t="s">
        <v>139</v>
      </c>
      <c r="AM153" s="5" t="s">
        <v>37</v>
      </c>
    </row>
    <row r="154" spans="1:39" s="9" customFormat="1" ht="102.75" outlineLevel="1">
      <c r="A154"/>
      <c r="B154" s="5" t="s">
        <v>356</v>
      </c>
      <c r="C154" s="19" t="s">
        <v>340</v>
      </c>
      <c r="D154" s="5"/>
      <c r="E154" s="11"/>
      <c r="F154" s="6" t="s">
        <v>261</v>
      </c>
      <c r="G154" s="6"/>
      <c r="H154" s="7">
        <f>SUBTOTAL(9,H150:H153)</f>
        <v>2009990</v>
      </c>
      <c r="I154" s="7">
        <f>SUBTOTAL(9,I150:I153)</f>
        <v>2010000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>
        <f>SUBTOTAL(9,T150:T153)</f>
        <v>0</v>
      </c>
      <c r="U154" s="5"/>
      <c r="V154" s="5"/>
      <c r="W154" s="5"/>
      <c r="X154" s="5">
        <f>SUBTOTAL(9,X150:X153)</f>
        <v>83620</v>
      </c>
      <c r="Y154" s="5"/>
      <c r="Z154" s="5"/>
      <c r="AA154" s="5"/>
      <c r="AB154" s="5">
        <f>SUBTOTAL(9,AB150:AB153)</f>
        <v>682080</v>
      </c>
      <c r="AC154" s="5"/>
      <c r="AD154" s="5"/>
      <c r="AE154" s="5"/>
      <c r="AF154" s="5">
        <f>SUBTOTAL(9,AF150:AF153)</f>
        <v>1244290</v>
      </c>
      <c r="AG154" s="5"/>
      <c r="AH154" s="5">
        <f>SUBTOTAL(9,AH150:AH153)</f>
        <v>2009990</v>
      </c>
      <c r="AI154" s="5"/>
      <c r="AJ154" s="5"/>
      <c r="AK154" s="5"/>
      <c r="AL154" s="5"/>
      <c r="AM154" s="5">
        <f>SUBTOTAL(9,AM150:AM153)</f>
        <v>0</v>
      </c>
    </row>
    <row r="155" spans="1:39" s="17" customFormat="1" ht="102.75" outlineLevel="2">
      <c r="A155"/>
      <c r="B155" s="12"/>
      <c r="C155" s="12" t="s">
        <v>221</v>
      </c>
      <c r="D155" s="12" t="s">
        <v>254</v>
      </c>
      <c r="E155" s="13" t="s">
        <v>263</v>
      </c>
      <c r="F155" s="14" t="s">
        <v>270</v>
      </c>
      <c r="G155" s="14"/>
      <c r="H155" s="15"/>
      <c r="I155" s="15">
        <v>980000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5">
        <f t="shared" si="10"/>
        <v>0</v>
      </c>
      <c r="U155" s="12"/>
      <c r="V155" s="12"/>
      <c r="W155" s="12"/>
      <c r="X155" s="5">
        <f t="shared" si="11"/>
        <v>0</v>
      </c>
      <c r="Y155" s="12"/>
      <c r="Z155" s="12"/>
      <c r="AA155" s="12"/>
      <c r="AB155" s="5">
        <f t="shared" si="12"/>
        <v>0</v>
      </c>
      <c r="AC155" s="12"/>
      <c r="AD155" s="12"/>
      <c r="AE155" s="12"/>
      <c r="AF155" s="5">
        <f t="shared" si="13"/>
        <v>0</v>
      </c>
      <c r="AG155" s="12"/>
      <c r="AH155" s="5">
        <f t="shared" si="9"/>
        <v>0</v>
      </c>
      <c r="AI155" s="12"/>
      <c r="AJ155" s="12"/>
      <c r="AK155" s="12"/>
      <c r="AL155" s="12"/>
      <c r="AM155" s="12"/>
    </row>
    <row r="156" spans="2:39" ht="153.75" outlineLevel="2">
      <c r="B156" s="2" t="s">
        <v>220</v>
      </c>
      <c r="C156" s="2" t="s">
        <v>221</v>
      </c>
      <c r="D156" s="2" t="s">
        <v>254</v>
      </c>
      <c r="E156" s="2"/>
      <c r="F156" s="1" t="s">
        <v>270</v>
      </c>
      <c r="G156" s="1" t="s">
        <v>222</v>
      </c>
      <c r="H156" s="3">
        <v>178932</v>
      </c>
      <c r="I156" s="4"/>
      <c r="J156" s="2">
        <v>151474</v>
      </c>
      <c r="K156" s="2">
        <v>10</v>
      </c>
      <c r="L156" s="2" t="s">
        <v>110</v>
      </c>
      <c r="M156" s="2" t="s">
        <v>33</v>
      </c>
      <c r="N156" s="2" t="s">
        <v>141</v>
      </c>
      <c r="O156" s="2" t="s">
        <v>154</v>
      </c>
      <c r="P156" s="2">
        <v>0</v>
      </c>
      <c r="Q156" s="2">
        <v>0</v>
      </c>
      <c r="R156" s="2">
        <v>0</v>
      </c>
      <c r="S156" s="2">
        <v>0</v>
      </c>
      <c r="T156" s="5">
        <f t="shared" si="10"/>
        <v>0</v>
      </c>
      <c r="U156" s="2">
        <v>0</v>
      </c>
      <c r="V156" s="2">
        <v>0</v>
      </c>
      <c r="W156" s="2">
        <v>28000</v>
      </c>
      <c r="X156" s="5">
        <f t="shared" si="11"/>
        <v>28000</v>
      </c>
      <c r="Y156" s="2">
        <v>28000</v>
      </c>
      <c r="Z156" s="2">
        <v>28000</v>
      </c>
      <c r="AA156" s="2">
        <v>43000</v>
      </c>
      <c r="AB156" s="5">
        <f t="shared" si="12"/>
        <v>99000</v>
      </c>
      <c r="AC156" s="2">
        <v>23932</v>
      </c>
      <c r="AD156" s="2">
        <v>28000</v>
      </c>
      <c r="AE156" s="2">
        <v>0</v>
      </c>
      <c r="AF156" s="5">
        <f t="shared" si="13"/>
        <v>51932</v>
      </c>
      <c r="AG156" s="2">
        <v>178932</v>
      </c>
      <c r="AH156" s="5">
        <f t="shared" si="9"/>
        <v>178932</v>
      </c>
      <c r="AI156" s="2">
        <v>0</v>
      </c>
      <c r="AJ156" s="2">
        <v>0</v>
      </c>
      <c r="AK156" s="2">
        <v>0</v>
      </c>
      <c r="AL156" s="2" t="s">
        <v>139</v>
      </c>
      <c r="AM156" s="2" t="s">
        <v>37</v>
      </c>
    </row>
    <row r="157" spans="2:39" ht="153.75" outlineLevel="2">
      <c r="B157" s="2" t="s">
        <v>220</v>
      </c>
      <c r="C157" s="2" t="s">
        <v>221</v>
      </c>
      <c r="D157" s="2" t="s">
        <v>254</v>
      </c>
      <c r="E157" s="2"/>
      <c r="F157" s="1" t="s">
        <v>270</v>
      </c>
      <c r="G157" s="1" t="s">
        <v>223</v>
      </c>
      <c r="H157" s="3">
        <v>178884</v>
      </c>
      <c r="I157" s="4"/>
      <c r="J157" s="2">
        <v>151511</v>
      </c>
      <c r="K157" s="2">
        <v>10</v>
      </c>
      <c r="L157" s="2" t="s">
        <v>110</v>
      </c>
      <c r="M157" s="2" t="s">
        <v>33</v>
      </c>
      <c r="N157" s="2" t="s">
        <v>141</v>
      </c>
      <c r="O157" s="2" t="s">
        <v>154</v>
      </c>
      <c r="P157" s="2">
        <v>0</v>
      </c>
      <c r="Q157" s="2">
        <v>0</v>
      </c>
      <c r="R157" s="2">
        <v>0</v>
      </c>
      <c r="S157" s="2">
        <v>0</v>
      </c>
      <c r="T157" s="5">
        <f t="shared" si="10"/>
        <v>0</v>
      </c>
      <c r="U157" s="2">
        <v>0</v>
      </c>
      <c r="V157" s="2">
        <v>28000</v>
      </c>
      <c r="W157" s="2">
        <v>28000</v>
      </c>
      <c r="X157" s="5">
        <f t="shared" si="11"/>
        <v>56000</v>
      </c>
      <c r="Y157" s="2">
        <v>28000</v>
      </c>
      <c r="Z157" s="2">
        <v>28000</v>
      </c>
      <c r="AA157" s="2">
        <v>28000</v>
      </c>
      <c r="AB157" s="5">
        <f t="shared" si="12"/>
        <v>84000</v>
      </c>
      <c r="AC157" s="2">
        <v>23884</v>
      </c>
      <c r="AD157" s="2">
        <v>15000</v>
      </c>
      <c r="AE157" s="2">
        <v>0</v>
      </c>
      <c r="AF157" s="5">
        <f t="shared" si="13"/>
        <v>38884</v>
      </c>
      <c r="AG157" s="2">
        <v>178884</v>
      </c>
      <c r="AH157" s="5">
        <f t="shared" si="9"/>
        <v>178884</v>
      </c>
      <c r="AI157" s="2">
        <v>0</v>
      </c>
      <c r="AJ157" s="2">
        <v>0</v>
      </c>
      <c r="AK157" s="2">
        <v>0</v>
      </c>
      <c r="AL157" s="2" t="s">
        <v>139</v>
      </c>
      <c r="AM157" s="2" t="s">
        <v>37</v>
      </c>
    </row>
    <row r="158" spans="2:39" ht="102.75" outlineLevel="2">
      <c r="B158" s="2" t="s">
        <v>220</v>
      </c>
      <c r="C158" s="2" t="s">
        <v>221</v>
      </c>
      <c r="D158" s="2" t="s">
        <v>254</v>
      </c>
      <c r="E158" s="2"/>
      <c r="F158" s="1" t="s">
        <v>270</v>
      </c>
      <c r="G158" s="1" t="s">
        <v>224</v>
      </c>
      <c r="H158" s="3">
        <v>148926</v>
      </c>
      <c r="I158" s="4"/>
      <c r="J158" s="2">
        <v>151529</v>
      </c>
      <c r="K158" s="2">
        <v>10</v>
      </c>
      <c r="L158" s="2" t="s">
        <v>110</v>
      </c>
      <c r="M158" s="2" t="s">
        <v>33</v>
      </c>
      <c r="N158" s="2" t="s">
        <v>137</v>
      </c>
      <c r="O158" s="2" t="s">
        <v>160</v>
      </c>
      <c r="P158" s="2">
        <v>0</v>
      </c>
      <c r="Q158" s="2">
        <v>0</v>
      </c>
      <c r="R158" s="2">
        <v>0</v>
      </c>
      <c r="S158" s="2">
        <v>0</v>
      </c>
      <c r="T158" s="5">
        <f t="shared" si="10"/>
        <v>0</v>
      </c>
      <c r="U158" s="2">
        <v>0</v>
      </c>
      <c r="V158" s="2">
        <v>0</v>
      </c>
      <c r="W158" s="2">
        <v>0</v>
      </c>
      <c r="X158" s="5">
        <f t="shared" si="11"/>
        <v>0</v>
      </c>
      <c r="Y158" s="2">
        <v>24821</v>
      </c>
      <c r="Z158" s="2">
        <v>24821</v>
      </c>
      <c r="AA158" s="2">
        <v>24821</v>
      </c>
      <c r="AB158" s="5">
        <f t="shared" si="12"/>
        <v>74463</v>
      </c>
      <c r="AC158" s="2">
        <v>24821</v>
      </c>
      <c r="AD158" s="2">
        <v>24821</v>
      </c>
      <c r="AE158" s="2">
        <v>24821</v>
      </c>
      <c r="AF158" s="5">
        <f t="shared" si="13"/>
        <v>74463</v>
      </c>
      <c r="AG158" s="2">
        <v>148926</v>
      </c>
      <c r="AH158" s="5">
        <f t="shared" si="9"/>
        <v>148926</v>
      </c>
      <c r="AI158" s="2">
        <v>0</v>
      </c>
      <c r="AJ158" s="2">
        <v>0</v>
      </c>
      <c r="AK158" s="2">
        <v>0</v>
      </c>
      <c r="AL158" s="2"/>
      <c r="AM158" s="2" t="s">
        <v>37</v>
      </c>
    </row>
    <row r="159" spans="2:39" ht="128.25" outlineLevel="2">
      <c r="B159" s="2" t="s">
        <v>220</v>
      </c>
      <c r="C159" s="2" t="s">
        <v>221</v>
      </c>
      <c r="D159" s="2" t="s">
        <v>254</v>
      </c>
      <c r="E159" s="2"/>
      <c r="F159" s="1" t="s">
        <v>270</v>
      </c>
      <c r="G159" s="1" t="s">
        <v>225</v>
      </c>
      <c r="H159" s="3">
        <v>160000</v>
      </c>
      <c r="I159" s="4"/>
      <c r="J159" s="2">
        <v>151538</v>
      </c>
      <c r="K159" s="2">
        <v>10</v>
      </c>
      <c r="L159" s="2" t="s">
        <v>110</v>
      </c>
      <c r="M159" s="2" t="s">
        <v>33</v>
      </c>
      <c r="N159" s="2" t="s">
        <v>137</v>
      </c>
      <c r="O159" s="2" t="s">
        <v>160</v>
      </c>
      <c r="P159" s="2">
        <v>0</v>
      </c>
      <c r="Q159" s="2">
        <v>0</v>
      </c>
      <c r="R159" s="2">
        <v>0</v>
      </c>
      <c r="S159" s="2">
        <v>0</v>
      </c>
      <c r="T159" s="5">
        <f t="shared" si="10"/>
        <v>0</v>
      </c>
      <c r="U159" s="2">
        <v>0</v>
      </c>
      <c r="V159" s="2">
        <v>0</v>
      </c>
      <c r="W159" s="2">
        <v>28000</v>
      </c>
      <c r="X159" s="5">
        <f t="shared" si="11"/>
        <v>28000</v>
      </c>
      <c r="Y159" s="2">
        <v>28000</v>
      </c>
      <c r="Z159" s="2">
        <v>28000</v>
      </c>
      <c r="AA159" s="2">
        <v>33000</v>
      </c>
      <c r="AB159" s="5">
        <f t="shared" si="12"/>
        <v>89000</v>
      </c>
      <c r="AC159" s="2">
        <v>28000</v>
      </c>
      <c r="AD159" s="2">
        <v>15000</v>
      </c>
      <c r="AE159" s="2">
        <v>0</v>
      </c>
      <c r="AF159" s="5">
        <f t="shared" si="13"/>
        <v>43000</v>
      </c>
      <c r="AG159" s="2">
        <v>160000</v>
      </c>
      <c r="AH159" s="5">
        <f t="shared" si="9"/>
        <v>160000</v>
      </c>
      <c r="AI159" s="2">
        <v>0</v>
      </c>
      <c r="AJ159" s="2">
        <v>0</v>
      </c>
      <c r="AK159" s="2">
        <v>0</v>
      </c>
      <c r="AL159" s="2" t="s">
        <v>139</v>
      </c>
      <c r="AM159" s="2" t="s">
        <v>37</v>
      </c>
    </row>
    <row r="160" spans="2:39" ht="141" outlineLevel="2">
      <c r="B160" s="2" t="s">
        <v>220</v>
      </c>
      <c r="C160" s="2" t="s">
        <v>221</v>
      </c>
      <c r="D160" s="2" t="s">
        <v>254</v>
      </c>
      <c r="E160" s="2"/>
      <c r="F160" s="1" t="s">
        <v>270</v>
      </c>
      <c r="G160" s="1" t="s">
        <v>226</v>
      </c>
      <c r="H160" s="3">
        <v>168390</v>
      </c>
      <c r="I160" s="4"/>
      <c r="J160" s="2">
        <v>151543</v>
      </c>
      <c r="K160" s="2">
        <v>10</v>
      </c>
      <c r="L160" s="2" t="s">
        <v>110</v>
      </c>
      <c r="M160" s="2" t="s">
        <v>33</v>
      </c>
      <c r="N160" s="2" t="s">
        <v>141</v>
      </c>
      <c r="O160" s="2" t="s">
        <v>154</v>
      </c>
      <c r="P160" s="2">
        <v>0</v>
      </c>
      <c r="Q160" s="2">
        <v>0</v>
      </c>
      <c r="R160" s="2">
        <v>0</v>
      </c>
      <c r="S160" s="2">
        <v>0</v>
      </c>
      <c r="T160" s="5">
        <f t="shared" si="10"/>
        <v>0</v>
      </c>
      <c r="U160" s="2">
        <v>0</v>
      </c>
      <c r="V160" s="2">
        <v>28000</v>
      </c>
      <c r="W160" s="2">
        <v>28000</v>
      </c>
      <c r="X160" s="5">
        <f t="shared" si="11"/>
        <v>56000</v>
      </c>
      <c r="Y160" s="2">
        <v>28000</v>
      </c>
      <c r="Z160" s="2">
        <v>28000</v>
      </c>
      <c r="AA160" s="2">
        <v>28000</v>
      </c>
      <c r="AB160" s="5">
        <f t="shared" si="12"/>
        <v>84000</v>
      </c>
      <c r="AC160" s="2">
        <v>13427</v>
      </c>
      <c r="AD160" s="2">
        <v>14963</v>
      </c>
      <c r="AE160" s="2">
        <v>0</v>
      </c>
      <c r="AF160" s="5">
        <f t="shared" si="13"/>
        <v>28390</v>
      </c>
      <c r="AG160" s="2">
        <v>168390</v>
      </c>
      <c r="AH160" s="5">
        <f t="shared" si="9"/>
        <v>168390</v>
      </c>
      <c r="AI160" s="2">
        <v>0</v>
      </c>
      <c r="AJ160" s="2">
        <v>0</v>
      </c>
      <c r="AK160" s="2">
        <v>0</v>
      </c>
      <c r="AL160" s="2" t="s">
        <v>139</v>
      </c>
      <c r="AM160" s="2" t="s">
        <v>37</v>
      </c>
    </row>
    <row r="161" spans="2:39" ht="166.5" outlineLevel="2">
      <c r="B161" s="2" t="s">
        <v>220</v>
      </c>
      <c r="C161" s="2" t="s">
        <v>221</v>
      </c>
      <c r="D161" s="2" t="s">
        <v>254</v>
      </c>
      <c r="E161" s="2"/>
      <c r="F161" s="1" t="s">
        <v>270</v>
      </c>
      <c r="G161" s="1" t="s">
        <v>227</v>
      </c>
      <c r="H161" s="3">
        <v>154866</v>
      </c>
      <c r="I161" s="4"/>
      <c r="J161" s="2">
        <v>151555</v>
      </c>
      <c r="K161" s="2">
        <v>10</v>
      </c>
      <c r="L161" s="2" t="s">
        <v>110</v>
      </c>
      <c r="M161" s="2" t="s">
        <v>33</v>
      </c>
      <c r="N161" s="2" t="s">
        <v>141</v>
      </c>
      <c r="O161" s="2" t="s">
        <v>228</v>
      </c>
      <c r="P161" s="2">
        <v>0</v>
      </c>
      <c r="Q161" s="2">
        <v>0</v>
      </c>
      <c r="R161" s="2">
        <v>0</v>
      </c>
      <c r="S161" s="2">
        <v>0</v>
      </c>
      <c r="T161" s="5">
        <f t="shared" si="10"/>
        <v>0</v>
      </c>
      <c r="U161" s="2">
        <v>0</v>
      </c>
      <c r="V161" s="2">
        <v>0</v>
      </c>
      <c r="W161" s="2">
        <v>25811</v>
      </c>
      <c r="X161" s="5">
        <f t="shared" si="11"/>
        <v>25811</v>
      </c>
      <c r="Y161" s="2">
        <v>25811</v>
      </c>
      <c r="Z161" s="2">
        <v>25811</v>
      </c>
      <c r="AA161" s="2">
        <v>25811</v>
      </c>
      <c r="AB161" s="5">
        <f t="shared" si="12"/>
        <v>77433</v>
      </c>
      <c r="AC161" s="2">
        <v>25811</v>
      </c>
      <c r="AD161" s="2">
        <v>25811</v>
      </c>
      <c r="AE161" s="2">
        <v>0</v>
      </c>
      <c r="AF161" s="5">
        <f t="shared" si="13"/>
        <v>51622</v>
      </c>
      <c r="AG161" s="2">
        <v>154866</v>
      </c>
      <c r="AH161" s="5">
        <f t="shared" si="9"/>
        <v>154866</v>
      </c>
      <c r="AI161" s="2">
        <v>0</v>
      </c>
      <c r="AJ161" s="2">
        <v>0</v>
      </c>
      <c r="AK161" s="2">
        <v>0</v>
      </c>
      <c r="AL161" s="2" t="s">
        <v>139</v>
      </c>
      <c r="AM161" s="2" t="s">
        <v>37</v>
      </c>
    </row>
    <row r="162" spans="2:39" ht="102.75" outlineLevel="1">
      <c r="B162" s="2" t="s">
        <v>359</v>
      </c>
      <c r="C162" s="20" t="s">
        <v>341</v>
      </c>
      <c r="D162" s="2"/>
      <c r="E162" s="2"/>
      <c r="F162" s="1" t="s">
        <v>270</v>
      </c>
      <c r="G162" s="1"/>
      <c r="H162" s="3">
        <f>SUBTOTAL(9,H155:H161)</f>
        <v>989998</v>
      </c>
      <c r="I162" s="4">
        <f>SUBTOTAL(9,I155:I161)</f>
        <v>980000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5">
        <f>SUBTOTAL(9,T155:T161)</f>
        <v>0</v>
      </c>
      <c r="U162" s="2"/>
      <c r="V162" s="2"/>
      <c r="W162" s="2"/>
      <c r="X162" s="5">
        <f>SUBTOTAL(9,X155:X161)</f>
        <v>193811</v>
      </c>
      <c r="Y162" s="2"/>
      <c r="Z162" s="2"/>
      <c r="AA162" s="2"/>
      <c r="AB162" s="5">
        <f>SUBTOTAL(9,AB155:AB161)</f>
        <v>507896</v>
      </c>
      <c r="AC162" s="2"/>
      <c r="AD162" s="2"/>
      <c r="AE162" s="2"/>
      <c r="AF162" s="5">
        <f>SUBTOTAL(9,AF155:AF161)</f>
        <v>288291</v>
      </c>
      <c r="AG162" s="2"/>
      <c r="AH162" s="5">
        <f>SUBTOTAL(9,AH155:AH161)</f>
        <v>989998</v>
      </c>
      <c r="AI162" s="2"/>
      <c r="AJ162" s="2"/>
      <c r="AK162" s="2"/>
      <c r="AL162" s="2"/>
      <c r="AM162" s="2">
        <f>SUBTOTAL(9,AM155:AM161)</f>
        <v>0</v>
      </c>
    </row>
    <row r="163" spans="1:39" s="17" customFormat="1" ht="102.75" outlineLevel="2">
      <c r="A163"/>
      <c r="B163" s="12"/>
      <c r="C163" s="12" t="s">
        <v>229</v>
      </c>
      <c r="D163" s="12" t="s">
        <v>254</v>
      </c>
      <c r="E163" s="13" t="s">
        <v>263</v>
      </c>
      <c r="F163" s="14" t="s">
        <v>264</v>
      </c>
      <c r="G163" s="14"/>
      <c r="H163" s="15"/>
      <c r="I163" s="16">
        <v>1115000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5">
        <f t="shared" si="10"/>
        <v>0</v>
      </c>
      <c r="U163" s="12"/>
      <c r="V163" s="12"/>
      <c r="W163" s="12"/>
      <c r="X163" s="5">
        <f t="shared" si="11"/>
        <v>0</v>
      </c>
      <c r="Y163" s="12"/>
      <c r="Z163" s="12"/>
      <c r="AA163" s="12"/>
      <c r="AB163" s="5">
        <f t="shared" si="12"/>
        <v>0</v>
      </c>
      <c r="AC163" s="12"/>
      <c r="AD163" s="12"/>
      <c r="AE163" s="12"/>
      <c r="AF163" s="5">
        <f t="shared" si="13"/>
        <v>0</v>
      </c>
      <c r="AG163" s="12"/>
      <c r="AH163" s="5">
        <f t="shared" si="9"/>
        <v>0</v>
      </c>
      <c r="AI163" s="12"/>
      <c r="AJ163" s="12"/>
      <c r="AK163" s="12"/>
      <c r="AL163" s="12"/>
      <c r="AM163" s="12"/>
    </row>
    <row r="164" spans="2:39" ht="268.5" outlineLevel="2">
      <c r="B164" s="2" t="s">
        <v>84</v>
      </c>
      <c r="C164" s="2" t="s">
        <v>229</v>
      </c>
      <c r="D164" s="2" t="s">
        <v>254</v>
      </c>
      <c r="E164" s="10" t="s">
        <v>263</v>
      </c>
      <c r="F164" s="1" t="s">
        <v>264</v>
      </c>
      <c r="G164" s="1" t="s">
        <v>230</v>
      </c>
      <c r="H164" s="3">
        <v>370000</v>
      </c>
      <c r="I164" s="4"/>
      <c r="J164" s="2">
        <v>151542</v>
      </c>
      <c r="K164" s="2">
        <v>4</v>
      </c>
      <c r="L164" s="2" t="s">
        <v>110</v>
      </c>
      <c r="M164" s="2" t="s">
        <v>33</v>
      </c>
      <c r="N164" s="2" t="s">
        <v>141</v>
      </c>
      <c r="O164" s="2" t="s">
        <v>231</v>
      </c>
      <c r="P164" s="2">
        <v>0</v>
      </c>
      <c r="Q164" s="2">
        <v>0</v>
      </c>
      <c r="R164" s="2">
        <v>0</v>
      </c>
      <c r="S164" s="2">
        <v>0</v>
      </c>
      <c r="T164" s="5">
        <f t="shared" si="10"/>
        <v>0</v>
      </c>
      <c r="U164" s="2">
        <v>0</v>
      </c>
      <c r="V164" s="2">
        <v>0</v>
      </c>
      <c r="W164" s="2">
        <v>0</v>
      </c>
      <c r="X164" s="5">
        <f t="shared" si="11"/>
        <v>0</v>
      </c>
      <c r="Y164" s="2">
        <v>0</v>
      </c>
      <c r="Z164" s="2">
        <v>32000</v>
      </c>
      <c r="AA164" s="2">
        <v>82000</v>
      </c>
      <c r="AB164" s="5">
        <f t="shared" si="12"/>
        <v>114000</v>
      </c>
      <c r="AC164" s="2">
        <v>93000</v>
      </c>
      <c r="AD164" s="2">
        <v>93000</v>
      </c>
      <c r="AE164" s="2">
        <v>70000</v>
      </c>
      <c r="AF164" s="5">
        <f t="shared" si="13"/>
        <v>256000</v>
      </c>
      <c r="AG164" s="2">
        <v>370000</v>
      </c>
      <c r="AH164" s="5">
        <f t="shared" si="9"/>
        <v>370000</v>
      </c>
      <c r="AI164" s="2">
        <v>0</v>
      </c>
      <c r="AJ164" s="2">
        <v>0</v>
      </c>
      <c r="AK164" s="2">
        <v>0</v>
      </c>
      <c r="AL164" s="2" t="s">
        <v>139</v>
      </c>
      <c r="AM164" s="2" t="s">
        <v>37</v>
      </c>
    </row>
    <row r="165" spans="2:39" ht="281.25" outlineLevel="2">
      <c r="B165" s="2" t="s">
        <v>84</v>
      </c>
      <c r="C165" s="2" t="s">
        <v>229</v>
      </c>
      <c r="D165" s="2" t="s">
        <v>254</v>
      </c>
      <c r="E165" s="10" t="s">
        <v>263</v>
      </c>
      <c r="F165" s="1" t="s">
        <v>264</v>
      </c>
      <c r="G165" s="1" t="s">
        <v>232</v>
      </c>
      <c r="H165" s="3">
        <v>307500</v>
      </c>
      <c r="I165" s="4"/>
      <c r="J165" s="2">
        <v>151561</v>
      </c>
      <c r="K165" s="2">
        <v>4</v>
      </c>
      <c r="L165" s="2" t="s">
        <v>110</v>
      </c>
      <c r="M165" s="2" t="s">
        <v>33</v>
      </c>
      <c r="N165" s="2" t="s">
        <v>141</v>
      </c>
      <c r="O165" s="2" t="s">
        <v>231</v>
      </c>
      <c r="P165" s="2">
        <v>0</v>
      </c>
      <c r="Q165" s="2">
        <v>0</v>
      </c>
      <c r="R165" s="2">
        <v>0</v>
      </c>
      <c r="S165" s="2">
        <v>0</v>
      </c>
      <c r="T165" s="5">
        <f t="shared" si="10"/>
        <v>0</v>
      </c>
      <c r="U165" s="2">
        <v>0</v>
      </c>
      <c r="V165" s="2">
        <v>0</v>
      </c>
      <c r="W165" s="2">
        <v>0</v>
      </c>
      <c r="X165" s="5">
        <f t="shared" si="11"/>
        <v>0</v>
      </c>
      <c r="Y165" s="2">
        <v>0</v>
      </c>
      <c r="Z165" s="2">
        <v>39000</v>
      </c>
      <c r="AA165" s="2">
        <v>54800</v>
      </c>
      <c r="AB165" s="5">
        <f t="shared" si="12"/>
        <v>93800</v>
      </c>
      <c r="AC165" s="2">
        <v>109500</v>
      </c>
      <c r="AD165" s="2">
        <v>54800</v>
      </c>
      <c r="AE165" s="2">
        <v>49400</v>
      </c>
      <c r="AF165" s="5">
        <f t="shared" si="13"/>
        <v>213700</v>
      </c>
      <c r="AG165" s="2">
        <v>307500</v>
      </c>
      <c r="AH165" s="5">
        <f t="shared" si="9"/>
        <v>307500</v>
      </c>
      <c r="AI165" s="2">
        <v>0</v>
      </c>
      <c r="AJ165" s="2">
        <v>0</v>
      </c>
      <c r="AK165" s="2">
        <v>0</v>
      </c>
      <c r="AL165" s="2" t="s">
        <v>139</v>
      </c>
      <c r="AM165" s="2" t="s">
        <v>37</v>
      </c>
    </row>
    <row r="166" spans="2:39" ht="281.25" outlineLevel="2">
      <c r="B166" s="2" t="s">
        <v>84</v>
      </c>
      <c r="C166" s="2" t="s">
        <v>229</v>
      </c>
      <c r="D166" s="2" t="s">
        <v>254</v>
      </c>
      <c r="E166" s="10" t="s">
        <v>263</v>
      </c>
      <c r="F166" s="1" t="s">
        <v>264</v>
      </c>
      <c r="G166" s="1" t="s">
        <v>233</v>
      </c>
      <c r="H166" s="3">
        <v>370000</v>
      </c>
      <c r="I166" s="4"/>
      <c r="J166" s="2">
        <v>151569</v>
      </c>
      <c r="K166" s="2">
        <v>4</v>
      </c>
      <c r="L166" s="2" t="s">
        <v>110</v>
      </c>
      <c r="M166" s="2" t="s">
        <v>33</v>
      </c>
      <c r="N166" s="2" t="s">
        <v>141</v>
      </c>
      <c r="O166" s="2" t="s">
        <v>231</v>
      </c>
      <c r="P166" s="2">
        <v>0</v>
      </c>
      <c r="Q166" s="2">
        <v>0</v>
      </c>
      <c r="R166" s="2">
        <v>0</v>
      </c>
      <c r="S166" s="2">
        <v>0</v>
      </c>
      <c r="T166" s="5">
        <f t="shared" si="10"/>
        <v>0</v>
      </c>
      <c r="U166" s="2">
        <v>0</v>
      </c>
      <c r="V166" s="2">
        <v>0</v>
      </c>
      <c r="W166" s="2">
        <v>0</v>
      </c>
      <c r="X166" s="5">
        <f t="shared" si="11"/>
        <v>0</v>
      </c>
      <c r="Y166" s="2">
        <v>0</v>
      </c>
      <c r="Z166" s="2">
        <v>45500</v>
      </c>
      <c r="AA166" s="2">
        <v>88600</v>
      </c>
      <c r="AB166" s="5">
        <f t="shared" si="12"/>
        <v>134100</v>
      </c>
      <c r="AC166" s="2">
        <v>88600</v>
      </c>
      <c r="AD166" s="2">
        <v>88600</v>
      </c>
      <c r="AE166" s="2">
        <v>58700</v>
      </c>
      <c r="AF166" s="5">
        <f t="shared" si="13"/>
        <v>235900</v>
      </c>
      <c r="AG166" s="2">
        <v>370000</v>
      </c>
      <c r="AH166" s="5">
        <f t="shared" si="9"/>
        <v>370000</v>
      </c>
      <c r="AI166" s="2">
        <v>0</v>
      </c>
      <c r="AJ166" s="2">
        <v>0</v>
      </c>
      <c r="AK166" s="2">
        <v>0</v>
      </c>
      <c r="AL166" s="2" t="s">
        <v>139</v>
      </c>
      <c r="AM166" s="2" t="s">
        <v>37</v>
      </c>
    </row>
    <row r="167" spans="2:39" ht="102.75" outlineLevel="1">
      <c r="B167" s="2" t="s">
        <v>354</v>
      </c>
      <c r="C167" s="20" t="s">
        <v>342</v>
      </c>
      <c r="D167" s="2"/>
      <c r="E167" s="10"/>
      <c r="F167" s="1" t="s">
        <v>264</v>
      </c>
      <c r="G167" s="1"/>
      <c r="H167" s="3">
        <f>SUBTOTAL(9,H163:H166)</f>
        <v>1047500</v>
      </c>
      <c r="I167" s="4">
        <f>SUBTOTAL(9,I163:I166)</f>
        <v>1115000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5">
        <f>SUBTOTAL(9,T163:T166)</f>
        <v>0</v>
      </c>
      <c r="U167" s="2"/>
      <c r="V167" s="2"/>
      <c r="W167" s="2"/>
      <c r="X167" s="5">
        <f>SUBTOTAL(9,X163:X166)</f>
        <v>0</v>
      </c>
      <c r="Y167" s="2"/>
      <c r="Z167" s="2"/>
      <c r="AA167" s="2"/>
      <c r="AB167" s="5">
        <f>SUBTOTAL(9,AB163:AB166)</f>
        <v>341900</v>
      </c>
      <c r="AC167" s="2"/>
      <c r="AD167" s="2"/>
      <c r="AE167" s="2"/>
      <c r="AF167" s="5">
        <f>SUBTOTAL(9,AF163:AF166)</f>
        <v>705600</v>
      </c>
      <c r="AG167" s="2"/>
      <c r="AH167" s="5">
        <f>SUBTOTAL(9,AH163:AH166)</f>
        <v>1047500</v>
      </c>
      <c r="AI167" s="2"/>
      <c r="AJ167" s="2"/>
      <c r="AK167" s="2"/>
      <c r="AL167" s="2"/>
      <c r="AM167" s="2">
        <f>SUBTOTAL(9,AM163:AM166)</f>
        <v>0</v>
      </c>
    </row>
    <row r="168" spans="1:39" s="9" customFormat="1" ht="102.75" outlineLevel="2">
      <c r="A168"/>
      <c r="B168" s="5" t="s">
        <v>47</v>
      </c>
      <c r="C168" s="5" t="s">
        <v>234</v>
      </c>
      <c r="D168" s="5" t="s">
        <v>254</v>
      </c>
      <c r="E168" s="11" t="s">
        <v>262</v>
      </c>
      <c r="F168" s="6" t="s">
        <v>265</v>
      </c>
      <c r="G168" s="6" t="s">
        <v>235</v>
      </c>
      <c r="H168" s="7">
        <v>269451</v>
      </c>
      <c r="I168" s="8">
        <v>270000</v>
      </c>
      <c r="J168" s="5">
        <v>151906</v>
      </c>
      <c r="K168" s="5">
        <v>5</v>
      </c>
      <c r="L168" s="5" t="s">
        <v>110</v>
      </c>
      <c r="M168" s="5" t="s">
        <v>92</v>
      </c>
      <c r="N168" s="5" t="s">
        <v>137</v>
      </c>
      <c r="O168" s="5" t="s">
        <v>160</v>
      </c>
      <c r="P168" s="5">
        <v>0</v>
      </c>
      <c r="Q168" s="5">
        <v>0</v>
      </c>
      <c r="R168" s="5">
        <v>0</v>
      </c>
      <c r="S168" s="5">
        <v>0</v>
      </c>
      <c r="T168" s="5">
        <f aca="true" t="shared" si="14" ref="T168:T181">SUM(Q168:S168)</f>
        <v>0</v>
      </c>
      <c r="U168" s="5">
        <v>0</v>
      </c>
      <c r="V168" s="5">
        <v>29900</v>
      </c>
      <c r="W168" s="5">
        <v>30000</v>
      </c>
      <c r="X168" s="5">
        <f aca="true" t="shared" si="15" ref="X168:X181">SUM(U168:W168)</f>
        <v>59900</v>
      </c>
      <c r="Y168" s="5">
        <v>29845</v>
      </c>
      <c r="Z168" s="5">
        <v>29538</v>
      </c>
      <c r="AA168" s="5">
        <v>30629</v>
      </c>
      <c r="AB168" s="5">
        <f aca="true" t="shared" si="16" ref="AB168:AB181">SUM(Y168:AA168)</f>
        <v>90012</v>
      </c>
      <c r="AC168" s="5">
        <v>30778</v>
      </c>
      <c r="AD168" s="5">
        <v>60451</v>
      </c>
      <c r="AE168" s="5">
        <v>28310</v>
      </c>
      <c r="AF168" s="5">
        <f aca="true" t="shared" si="17" ref="AF168:AF181">SUM(AC168:AE168)</f>
        <v>119539</v>
      </c>
      <c r="AG168" s="5">
        <v>269451</v>
      </c>
      <c r="AH168" s="5">
        <f aca="true" t="shared" si="18" ref="AH168:AH181">T168+X168+AB168+AF168</f>
        <v>269451</v>
      </c>
      <c r="AI168" s="5">
        <v>0</v>
      </c>
      <c r="AJ168" s="5">
        <v>0</v>
      </c>
      <c r="AK168" s="5">
        <v>0</v>
      </c>
      <c r="AL168" s="5" t="s">
        <v>139</v>
      </c>
      <c r="AM168" s="5" t="s">
        <v>37</v>
      </c>
    </row>
    <row r="169" spans="1:39" s="9" customFormat="1" ht="128.25" outlineLevel="2">
      <c r="A169"/>
      <c r="B169" s="5" t="s">
        <v>47</v>
      </c>
      <c r="C169" s="5" t="s">
        <v>234</v>
      </c>
      <c r="D169" s="5" t="s">
        <v>254</v>
      </c>
      <c r="E169" s="11" t="s">
        <v>263</v>
      </c>
      <c r="F169" s="6" t="s">
        <v>265</v>
      </c>
      <c r="G169" s="6" t="s">
        <v>236</v>
      </c>
      <c r="H169" s="7">
        <v>350000</v>
      </c>
      <c r="I169" s="7">
        <v>350000</v>
      </c>
      <c r="J169" s="5">
        <v>151757</v>
      </c>
      <c r="K169" s="5">
        <v>5</v>
      </c>
      <c r="L169" s="5" t="s">
        <v>110</v>
      </c>
      <c r="M169" s="5" t="s">
        <v>33</v>
      </c>
      <c r="N169" s="5" t="s">
        <v>141</v>
      </c>
      <c r="O169" s="5" t="s">
        <v>150</v>
      </c>
      <c r="P169" s="5">
        <v>0</v>
      </c>
      <c r="Q169" s="5">
        <v>0</v>
      </c>
      <c r="R169" s="5">
        <v>0</v>
      </c>
      <c r="S169" s="5">
        <v>0</v>
      </c>
      <c r="T169" s="5">
        <f t="shared" si="14"/>
        <v>0</v>
      </c>
      <c r="U169" s="5">
        <v>0</v>
      </c>
      <c r="V169" s="5">
        <v>130000</v>
      </c>
      <c r="W169" s="5">
        <v>130000</v>
      </c>
      <c r="X169" s="5">
        <f t="shared" si="15"/>
        <v>260000</v>
      </c>
      <c r="Y169" s="5">
        <v>45000</v>
      </c>
      <c r="Z169" s="5">
        <v>45000</v>
      </c>
      <c r="AA169" s="5">
        <v>0</v>
      </c>
      <c r="AB169" s="5">
        <f t="shared" si="16"/>
        <v>90000</v>
      </c>
      <c r="AC169" s="5">
        <v>0</v>
      </c>
      <c r="AD169" s="5">
        <v>0</v>
      </c>
      <c r="AE169" s="5">
        <v>0</v>
      </c>
      <c r="AF169" s="5">
        <f t="shared" si="17"/>
        <v>0</v>
      </c>
      <c r="AG169" s="5">
        <v>350000</v>
      </c>
      <c r="AH169" s="5">
        <f t="shared" si="18"/>
        <v>350000</v>
      </c>
      <c r="AI169" s="5">
        <v>0</v>
      </c>
      <c r="AJ169" s="5">
        <v>0</v>
      </c>
      <c r="AK169" s="5">
        <v>0</v>
      </c>
      <c r="AL169" s="5" t="s">
        <v>139</v>
      </c>
      <c r="AM169" s="5" t="s">
        <v>37</v>
      </c>
    </row>
    <row r="170" spans="1:39" s="9" customFormat="1" ht="115.5" outlineLevel="2">
      <c r="A170"/>
      <c r="B170" s="5" t="s">
        <v>47</v>
      </c>
      <c r="C170" s="5" t="s">
        <v>234</v>
      </c>
      <c r="D170" s="5" t="s">
        <v>254</v>
      </c>
      <c r="E170" s="11" t="s">
        <v>263</v>
      </c>
      <c r="F170" s="6" t="s">
        <v>265</v>
      </c>
      <c r="G170" s="6" t="s">
        <v>237</v>
      </c>
      <c r="H170" s="7">
        <v>350000</v>
      </c>
      <c r="I170" s="7">
        <v>350000</v>
      </c>
      <c r="J170" s="5">
        <v>151762</v>
      </c>
      <c r="K170" s="5">
        <v>5</v>
      </c>
      <c r="L170" s="5" t="s">
        <v>110</v>
      </c>
      <c r="M170" s="5" t="s">
        <v>33</v>
      </c>
      <c r="N170" s="5" t="s">
        <v>141</v>
      </c>
      <c r="O170" s="5" t="s">
        <v>150</v>
      </c>
      <c r="P170" s="5">
        <v>0</v>
      </c>
      <c r="Q170" s="5">
        <v>0</v>
      </c>
      <c r="R170" s="5">
        <v>0</v>
      </c>
      <c r="S170" s="5">
        <v>0</v>
      </c>
      <c r="T170" s="5">
        <f t="shared" si="14"/>
        <v>0</v>
      </c>
      <c r="U170" s="5">
        <v>0</v>
      </c>
      <c r="V170" s="5">
        <v>45000</v>
      </c>
      <c r="W170" s="5">
        <v>130000</v>
      </c>
      <c r="X170" s="5">
        <f t="shared" si="15"/>
        <v>175000</v>
      </c>
      <c r="Y170" s="5">
        <v>45000</v>
      </c>
      <c r="Z170" s="5">
        <v>130000</v>
      </c>
      <c r="AA170" s="5">
        <v>0</v>
      </c>
      <c r="AB170" s="5">
        <f t="shared" si="16"/>
        <v>175000</v>
      </c>
      <c r="AC170" s="5">
        <v>0</v>
      </c>
      <c r="AD170" s="5">
        <v>0</v>
      </c>
      <c r="AE170" s="5">
        <v>0</v>
      </c>
      <c r="AF170" s="5">
        <f t="shared" si="17"/>
        <v>0</v>
      </c>
      <c r="AG170" s="5">
        <v>350000</v>
      </c>
      <c r="AH170" s="5">
        <f t="shared" si="18"/>
        <v>350000</v>
      </c>
      <c r="AI170" s="5">
        <v>0</v>
      </c>
      <c r="AJ170" s="5">
        <v>0</v>
      </c>
      <c r="AK170" s="5">
        <v>0</v>
      </c>
      <c r="AL170" s="5" t="s">
        <v>139</v>
      </c>
      <c r="AM170" s="5" t="s">
        <v>37</v>
      </c>
    </row>
    <row r="171" spans="1:39" s="9" customFormat="1" ht="166.5" outlineLevel="2">
      <c r="A171"/>
      <c r="B171" s="5" t="s">
        <v>47</v>
      </c>
      <c r="C171" s="5" t="s">
        <v>234</v>
      </c>
      <c r="D171" s="5" t="s">
        <v>254</v>
      </c>
      <c r="E171" s="11" t="s">
        <v>263</v>
      </c>
      <c r="F171" s="6" t="s">
        <v>265</v>
      </c>
      <c r="G171" s="6" t="s">
        <v>238</v>
      </c>
      <c r="H171" s="7">
        <v>230000</v>
      </c>
      <c r="I171" s="7">
        <v>230000</v>
      </c>
      <c r="J171" s="5">
        <v>151881</v>
      </c>
      <c r="K171" s="5">
        <v>5</v>
      </c>
      <c r="L171" s="5" t="s">
        <v>110</v>
      </c>
      <c r="M171" s="5" t="s">
        <v>33</v>
      </c>
      <c r="N171" s="5" t="s">
        <v>141</v>
      </c>
      <c r="O171" s="5" t="s">
        <v>150</v>
      </c>
      <c r="P171" s="5">
        <v>0</v>
      </c>
      <c r="Q171" s="5">
        <v>0</v>
      </c>
      <c r="R171" s="5">
        <v>0</v>
      </c>
      <c r="S171" s="5">
        <v>0</v>
      </c>
      <c r="T171" s="5">
        <f t="shared" si="14"/>
        <v>0</v>
      </c>
      <c r="U171" s="5">
        <v>0</v>
      </c>
      <c r="V171" s="5">
        <v>57499</v>
      </c>
      <c r="W171" s="5">
        <v>57500</v>
      </c>
      <c r="X171" s="5">
        <f t="shared" si="15"/>
        <v>114999</v>
      </c>
      <c r="Y171" s="5">
        <v>57501</v>
      </c>
      <c r="Z171" s="5">
        <v>57500</v>
      </c>
      <c r="AA171" s="5">
        <v>0</v>
      </c>
      <c r="AB171" s="5">
        <f t="shared" si="16"/>
        <v>115001</v>
      </c>
      <c r="AC171" s="5">
        <v>0</v>
      </c>
      <c r="AD171" s="5">
        <v>0</v>
      </c>
      <c r="AE171" s="5">
        <v>0</v>
      </c>
      <c r="AF171" s="5">
        <f t="shared" si="17"/>
        <v>0</v>
      </c>
      <c r="AG171" s="5">
        <v>230000</v>
      </c>
      <c r="AH171" s="5">
        <f t="shared" si="18"/>
        <v>230000</v>
      </c>
      <c r="AI171" s="5">
        <v>0</v>
      </c>
      <c r="AJ171" s="5">
        <v>0</v>
      </c>
      <c r="AK171" s="5">
        <v>0</v>
      </c>
      <c r="AL171" s="5" t="s">
        <v>139</v>
      </c>
      <c r="AM171" s="5" t="s">
        <v>37</v>
      </c>
    </row>
    <row r="172" spans="1:39" s="9" customFormat="1" ht="128.25" outlineLevel="2">
      <c r="A172"/>
      <c r="B172" s="5" t="s">
        <v>47</v>
      </c>
      <c r="C172" s="5" t="s">
        <v>234</v>
      </c>
      <c r="D172" s="5" t="s">
        <v>254</v>
      </c>
      <c r="E172" s="11" t="s">
        <v>263</v>
      </c>
      <c r="F172" s="6" t="s">
        <v>265</v>
      </c>
      <c r="G172" s="6" t="s">
        <v>239</v>
      </c>
      <c r="H172" s="7">
        <v>230000</v>
      </c>
      <c r="I172" s="7">
        <v>230000</v>
      </c>
      <c r="J172" s="5">
        <v>151888</v>
      </c>
      <c r="K172" s="5">
        <v>5</v>
      </c>
      <c r="L172" s="5" t="s">
        <v>110</v>
      </c>
      <c r="M172" s="5" t="s">
        <v>33</v>
      </c>
      <c r="N172" s="5" t="s">
        <v>141</v>
      </c>
      <c r="O172" s="5" t="s">
        <v>150</v>
      </c>
      <c r="P172" s="5">
        <v>0</v>
      </c>
      <c r="Q172" s="5">
        <v>0</v>
      </c>
      <c r="R172" s="5">
        <v>0</v>
      </c>
      <c r="S172" s="5">
        <v>0</v>
      </c>
      <c r="T172" s="5">
        <f t="shared" si="14"/>
        <v>0</v>
      </c>
      <c r="U172" s="5">
        <v>0</v>
      </c>
      <c r="V172" s="5">
        <v>57499</v>
      </c>
      <c r="W172" s="5">
        <v>57500</v>
      </c>
      <c r="X172" s="5">
        <f t="shared" si="15"/>
        <v>114999</v>
      </c>
      <c r="Y172" s="5">
        <v>57501</v>
      </c>
      <c r="Z172" s="5">
        <v>57500</v>
      </c>
      <c r="AA172" s="5">
        <v>0</v>
      </c>
      <c r="AB172" s="5">
        <f t="shared" si="16"/>
        <v>115001</v>
      </c>
      <c r="AC172" s="5">
        <v>0</v>
      </c>
      <c r="AD172" s="5">
        <v>0</v>
      </c>
      <c r="AE172" s="5">
        <v>0</v>
      </c>
      <c r="AF172" s="5">
        <f t="shared" si="17"/>
        <v>0</v>
      </c>
      <c r="AG172" s="5">
        <v>230000</v>
      </c>
      <c r="AH172" s="5">
        <f t="shared" si="18"/>
        <v>230000</v>
      </c>
      <c r="AI172" s="5">
        <v>0</v>
      </c>
      <c r="AJ172" s="5">
        <v>0</v>
      </c>
      <c r="AK172" s="5">
        <v>0</v>
      </c>
      <c r="AL172" s="5" t="s">
        <v>139</v>
      </c>
      <c r="AM172" s="5" t="s">
        <v>37</v>
      </c>
    </row>
    <row r="173" spans="1:39" s="9" customFormat="1" ht="102.75" outlineLevel="1">
      <c r="A173"/>
      <c r="B173" s="5" t="s">
        <v>348</v>
      </c>
      <c r="C173" s="19" t="s">
        <v>343</v>
      </c>
      <c r="D173" s="5"/>
      <c r="E173" s="11"/>
      <c r="F173" s="6" t="s">
        <v>265</v>
      </c>
      <c r="G173" s="6"/>
      <c r="H173" s="7">
        <f>SUBTOTAL(9,H168:H172)</f>
        <v>1429451</v>
      </c>
      <c r="I173" s="7">
        <f>SUBTOTAL(9,I168:I172)</f>
        <v>1430000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>
        <f>SUBTOTAL(9,T168:T172)</f>
        <v>0</v>
      </c>
      <c r="U173" s="5"/>
      <c r="V173" s="5"/>
      <c r="W173" s="5"/>
      <c r="X173" s="5">
        <f>SUBTOTAL(9,X168:X172)</f>
        <v>724898</v>
      </c>
      <c r="Y173" s="5"/>
      <c r="Z173" s="5"/>
      <c r="AA173" s="5"/>
      <c r="AB173" s="5">
        <f>SUBTOTAL(9,AB168:AB172)</f>
        <v>585014</v>
      </c>
      <c r="AC173" s="5"/>
      <c r="AD173" s="5"/>
      <c r="AE173" s="5"/>
      <c r="AF173" s="5">
        <f>SUBTOTAL(9,AF168:AF172)</f>
        <v>119539</v>
      </c>
      <c r="AG173" s="5"/>
      <c r="AH173" s="5">
        <f>SUBTOTAL(9,AH168:AH172)</f>
        <v>1429451</v>
      </c>
      <c r="AI173" s="5"/>
      <c r="AJ173" s="5"/>
      <c r="AK173" s="5"/>
      <c r="AL173" s="5"/>
      <c r="AM173" s="5">
        <f>SUBTOTAL(9,AM168:AM172)</f>
        <v>0</v>
      </c>
    </row>
    <row r="174" spans="1:39" s="9" customFormat="1" ht="166.5" outlineLevel="2">
      <c r="A174"/>
      <c r="B174" s="5" t="s">
        <v>240</v>
      </c>
      <c r="C174" s="5" t="s">
        <v>241</v>
      </c>
      <c r="D174" s="5" t="s">
        <v>254</v>
      </c>
      <c r="E174" s="11" t="s">
        <v>263</v>
      </c>
      <c r="F174" s="6" t="s">
        <v>269</v>
      </c>
      <c r="G174" s="6" t="s">
        <v>242</v>
      </c>
      <c r="H174" s="7">
        <v>504706</v>
      </c>
      <c r="I174" s="7">
        <v>504706</v>
      </c>
      <c r="J174" s="5">
        <v>151803</v>
      </c>
      <c r="K174" s="5">
        <v>9</v>
      </c>
      <c r="L174" s="5" t="s">
        <v>110</v>
      </c>
      <c r="M174" s="5" t="s">
        <v>33</v>
      </c>
      <c r="N174" s="5" t="s">
        <v>141</v>
      </c>
      <c r="O174" s="5" t="s">
        <v>243</v>
      </c>
      <c r="P174" s="5">
        <v>0</v>
      </c>
      <c r="Q174" s="5">
        <v>0</v>
      </c>
      <c r="R174" s="5">
        <v>0</v>
      </c>
      <c r="S174" s="5">
        <v>0</v>
      </c>
      <c r="T174" s="5">
        <f t="shared" si="14"/>
        <v>0</v>
      </c>
      <c r="U174" s="5">
        <v>0</v>
      </c>
      <c r="V174" s="5">
        <v>0</v>
      </c>
      <c r="W174" s="5">
        <v>0</v>
      </c>
      <c r="X174" s="5">
        <f t="shared" si="15"/>
        <v>0</v>
      </c>
      <c r="Y174" s="5">
        <v>20300</v>
      </c>
      <c r="Z174" s="5">
        <v>30600</v>
      </c>
      <c r="AA174" s="5">
        <v>30750</v>
      </c>
      <c r="AB174" s="5">
        <f t="shared" si="16"/>
        <v>81650</v>
      </c>
      <c r="AC174" s="5">
        <v>107756</v>
      </c>
      <c r="AD174" s="5">
        <v>155300</v>
      </c>
      <c r="AE174" s="5">
        <v>160000</v>
      </c>
      <c r="AF174" s="5">
        <f t="shared" si="17"/>
        <v>423056</v>
      </c>
      <c r="AG174" s="5">
        <v>504706</v>
      </c>
      <c r="AH174" s="5">
        <f t="shared" si="18"/>
        <v>504706</v>
      </c>
      <c r="AI174" s="5">
        <v>0</v>
      </c>
      <c r="AJ174" s="5">
        <v>0</v>
      </c>
      <c r="AK174" s="5">
        <v>0</v>
      </c>
      <c r="AL174" s="5" t="s">
        <v>139</v>
      </c>
      <c r="AM174" s="5" t="s">
        <v>37</v>
      </c>
    </row>
    <row r="175" spans="1:39" s="9" customFormat="1" ht="141" outlineLevel="2">
      <c r="A175"/>
      <c r="B175" s="5" t="s">
        <v>240</v>
      </c>
      <c r="C175" s="5" t="s">
        <v>241</v>
      </c>
      <c r="D175" s="5" t="s">
        <v>254</v>
      </c>
      <c r="E175" s="11" t="s">
        <v>263</v>
      </c>
      <c r="F175" s="6" t="s">
        <v>269</v>
      </c>
      <c r="G175" s="6" t="s">
        <v>244</v>
      </c>
      <c r="H175" s="7">
        <v>175334</v>
      </c>
      <c r="I175" s="7">
        <v>175334</v>
      </c>
      <c r="J175" s="5">
        <v>151808</v>
      </c>
      <c r="K175" s="5">
        <v>9</v>
      </c>
      <c r="L175" s="5" t="s">
        <v>110</v>
      </c>
      <c r="M175" s="5" t="s">
        <v>33</v>
      </c>
      <c r="N175" s="5" t="s">
        <v>141</v>
      </c>
      <c r="O175" s="5" t="s">
        <v>185</v>
      </c>
      <c r="P175" s="5">
        <v>0</v>
      </c>
      <c r="Q175" s="5">
        <v>0</v>
      </c>
      <c r="R175" s="5">
        <v>0</v>
      </c>
      <c r="S175" s="5">
        <v>0</v>
      </c>
      <c r="T175" s="5">
        <f t="shared" si="14"/>
        <v>0</v>
      </c>
      <c r="U175" s="5">
        <v>0</v>
      </c>
      <c r="V175" s="5">
        <v>0</v>
      </c>
      <c r="W175" s="5">
        <v>10100</v>
      </c>
      <c r="X175" s="5">
        <f t="shared" si="15"/>
        <v>10100</v>
      </c>
      <c r="Y175" s="5">
        <v>20300</v>
      </c>
      <c r="Z175" s="5">
        <v>20400</v>
      </c>
      <c r="AA175" s="5">
        <v>32000</v>
      </c>
      <c r="AB175" s="5">
        <f t="shared" si="16"/>
        <v>72700</v>
      </c>
      <c r="AC175" s="5">
        <v>33000</v>
      </c>
      <c r="AD175" s="5">
        <v>34000</v>
      </c>
      <c r="AE175" s="5">
        <v>25534</v>
      </c>
      <c r="AF175" s="5">
        <f t="shared" si="17"/>
        <v>92534</v>
      </c>
      <c r="AG175" s="5">
        <v>175334</v>
      </c>
      <c r="AH175" s="5">
        <f t="shared" si="18"/>
        <v>175334</v>
      </c>
      <c r="AI175" s="5">
        <v>0</v>
      </c>
      <c r="AJ175" s="5">
        <v>0</v>
      </c>
      <c r="AK175" s="5">
        <v>0</v>
      </c>
      <c r="AL175" s="5" t="s">
        <v>139</v>
      </c>
      <c r="AM175" s="5" t="s">
        <v>37</v>
      </c>
    </row>
    <row r="176" spans="1:39" s="9" customFormat="1" ht="153.75" outlineLevel="2">
      <c r="A176"/>
      <c r="B176" s="5" t="s">
        <v>240</v>
      </c>
      <c r="C176" s="5" t="s">
        <v>241</v>
      </c>
      <c r="D176" s="5" t="s">
        <v>254</v>
      </c>
      <c r="E176" s="11" t="s">
        <v>263</v>
      </c>
      <c r="F176" s="6" t="s">
        <v>269</v>
      </c>
      <c r="G176" s="6" t="s">
        <v>245</v>
      </c>
      <c r="H176" s="7">
        <v>181021</v>
      </c>
      <c r="I176" s="7">
        <v>181020</v>
      </c>
      <c r="J176" s="5">
        <v>151815</v>
      </c>
      <c r="K176" s="5">
        <v>9</v>
      </c>
      <c r="L176" s="5" t="s">
        <v>110</v>
      </c>
      <c r="M176" s="5" t="s">
        <v>33</v>
      </c>
      <c r="N176" s="5" t="s">
        <v>141</v>
      </c>
      <c r="O176" s="5" t="s">
        <v>185</v>
      </c>
      <c r="P176" s="5">
        <v>0</v>
      </c>
      <c r="Q176" s="5">
        <v>0</v>
      </c>
      <c r="R176" s="5">
        <v>0</v>
      </c>
      <c r="S176" s="5">
        <v>0</v>
      </c>
      <c r="T176" s="5">
        <f t="shared" si="14"/>
        <v>0</v>
      </c>
      <c r="U176" s="5">
        <v>0</v>
      </c>
      <c r="V176" s="5">
        <v>0</v>
      </c>
      <c r="W176" s="5">
        <v>10100</v>
      </c>
      <c r="X176" s="5">
        <f t="shared" si="15"/>
        <v>10100</v>
      </c>
      <c r="Y176" s="5">
        <v>20300</v>
      </c>
      <c r="Z176" s="5">
        <v>20400</v>
      </c>
      <c r="AA176" s="5">
        <v>32000</v>
      </c>
      <c r="AB176" s="5">
        <f t="shared" si="16"/>
        <v>72700</v>
      </c>
      <c r="AC176" s="5">
        <v>33000</v>
      </c>
      <c r="AD176" s="5">
        <v>34000</v>
      </c>
      <c r="AE176" s="5">
        <v>31221</v>
      </c>
      <c r="AF176" s="5">
        <f t="shared" si="17"/>
        <v>98221</v>
      </c>
      <c r="AG176" s="5">
        <v>181021</v>
      </c>
      <c r="AH176" s="5">
        <f t="shared" si="18"/>
        <v>181021</v>
      </c>
      <c r="AI176" s="5">
        <v>0</v>
      </c>
      <c r="AJ176" s="5">
        <v>0</v>
      </c>
      <c r="AK176" s="5">
        <v>0</v>
      </c>
      <c r="AL176" s="5" t="s">
        <v>139</v>
      </c>
      <c r="AM176" s="5" t="s">
        <v>37</v>
      </c>
    </row>
    <row r="177" spans="1:39" s="9" customFormat="1" ht="179.25" outlineLevel="2">
      <c r="A177"/>
      <c r="B177" s="5" t="s">
        <v>240</v>
      </c>
      <c r="C177" s="5" t="s">
        <v>241</v>
      </c>
      <c r="D177" s="5" t="s">
        <v>254</v>
      </c>
      <c r="E177" s="11" t="s">
        <v>263</v>
      </c>
      <c r="F177" s="6" t="s">
        <v>269</v>
      </c>
      <c r="G177" s="6" t="s">
        <v>246</v>
      </c>
      <c r="H177" s="7">
        <v>614087</v>
      </c>
      <c r="I177" s="7">
        <v>614087</v>
      </c>
      <c r="J177" s="5">
        <v>151817</v>
      </c>
      <c r="K177" s="5">
        <v>9</v>
      </c>
      <c r="L177" s="5" t="s">
        <v>110</v>
      </c>
      <c r="M177" s="5" t="s">
        <v>33</v>
      </c>
      <c r="N177" s="5" t="s">
        <v>141</v>
      </c>
      <c r="O177" s="5" t="s">
        <v>243</v>
      </c>
      <c r="P177" s="5">
        <v>0</v>
      </c>
      <c r="Q177" s="5">
        <v>0</v>
      </c>
      <c r="R177" s="5">
        <v>0</v>
      </c>
      <c r="S177" s="5">
        <v>0</v>
      </c>
      <c r="T177" s="5">
        <f t="shared" si="14"/>
        <v>0</v>
      </c>
      <c r="U177" s="5">
        <v>0</v>
      </c>
      <c r="V177" s="5">
        <v>0</v>
      </c>
      <c r="W177" s="5">
        <v>0</v>
      </c>
      <c r="X177" s="5">
        <f t="shared" si="15"/>
        <v>0</v>
      </c>
      <c r="Y177" s="5">
        <v>20400</v>
      </c>
      <c r="Z177" s="5">
        <v>20500</v>
      </c>
      <c r="AA177" s="5">
        <v>53000</v>
      </c>
      <c r="AB177" s="5">
        <f t="shared" si="16"/>
        <v>93900</v>
      </c>
      <c r="AC177" s="5">
        <v>105000</v>
      </c>
      <c r="AD177" s="5">
        <v>210000</v>
      </c>
      <c r="AE177" s="5">
        <v>205187</v>
      </c>
      <c r="AF177" s="5">
        <f t="shared" si="17"/>
        <v>520187</v>
      </c>
      <c r="AG177" s="5">
        <v>614087</v>
      </c>
      <c r="AH177" s="5">
        <f t="shared" si="18"/>
        <v>614087</v>
      </c>
      <c r="AI177" s="5">
        <v>0</v>
      </c>
      <c r="AJ177" s="5">
        <v>0</v>
      </c>
      <c r="AK177" s="5">
        <v>0</v>
      </c>
      <c r="AL177" s="5" t="s">
        <v>139</v>
      </c>
      <c r="AM177" s="5" t="s">
        <v>37</v>
      </c>
    </row>
    <row r="178" spans="1:39" s="9" customFormat="1" ht="153.75" outlineLevel="2">
      <c r="A178"/>
      <c r="B178" s="5" t="s">
        <v>240</v>
      </c>
      <c r="C178" s="5" t="s">
        <v>241</v>
      </c>
      <c r="D178" s="5" t="s">
        <v>254</v>
      </c>
      <c r="E178" s="11" t="s">
        <v>263</v>
      </c>
      <c r="F178" s="6" t="s">
        <v>269</v>
      </c>
      <c r="G178" s="6" t="s">
        <v>247</v>
      </c>
      <c r="H178" s="7">
        <v>432438</v>
      </c>
      <c r="I178" s="7">
        <v>432438</v>
      </c>
      <c r="J178" s="5">
        <v>151819</v>
      </c>
      <c r="K178" s="5">
        <v>9</v>
      </c>
      <c r="L178" s="5" t="s">
        <v>110</v>
      </c>
      <c r="M178" s="5" t="s">
        <v>33</v>
      </c>
      <c r="N178" s="5" t="s">
        <v>141</v>
      </c>
      <c r="O178" s="5" t="s">
        <v>243</v>
      </c>
      <c r="P178" s="5">
        <v>0</v>
      </c>
      <c r="Q178" s="5">
        <v>0</v>
      </c>
      <c r="R178" s="5">
        <v>0</v>
      </c>
      <c r="S178" s="5">
        <v>0</v>
      </c>
      <c r="T178" s="5">
        <f t="shared" si="14"/>
        <v>0</v>
      </c>
      <c r="U178" s="5">
        <v>0</v>
      </c>
      <c r="V178" s="5">
        <v>0</v>
      </c>
      <c r="W178" s="5">
        <v>0</v>
      </c>
      <c r="X178" s="5">
        <f t="shared" si="15"/>
        <v>0</v>
      </c>
      <c r="Y178" s="5">
        <v>20400</v>
      </c>
      <c r="Z178" s="5">
        <v>20500</v>
      </c>
      <c r="AA178" s="5">
        <v>53000</v>
      </c>
      <c r="AB178" s="5">
        <f t="shared" si="16"/>
        <v>93900</v>
      </c>
      <c r="AC178" s="5">
        <v>54000</v>
      </c>
      <c r="AD178" s="5">
        <v>158000</v>
      </c>
      <c r="AE178" s="5">
        <v>126538</v>
      </c>
      <c r="AF178" s="5">
        <f t="shared" si="17"/>
        <v>338538</v>
      </c>
      <c r="AG178" s="5">
        <v>432438</v>
      </c>
      <c r="AH178" s="5">
        <f t="shared" si="18"/>
        <v>432438</v>
      </c>
      <c r="AI178" s="5">
        <v>0</v>
      </c>
      <c r="AJ178" s="5">
        <v>0</v>
      </c>
      <c r="AK178" s="5">
        <v>0</v>
      </c>
      <c r="AL178" s="5" t="s">
        <v>139</v>
      </c>
      <c r="AM178" s="5" t="s">
        <v>37</v>
      </c>
    </row>
    <row r="179" spans="1:39" s="9" customFormat="1" ht="179.25" outlineLevel="2">
      <c r="A179"/>
      <c r="B179" s="5" t="s">
        <v>240</v>
      </c>
      <c r="C179" s="5" t="s">
        <v>241</v>
      </c>
      <c r="D179" s="5" t="s">
        <v>254</v>
      </c>
      <c r="E179" s="11" t="s">
        <v>263</v>
      </c>
      <c r="F179" s="6" t="s">
        <v>269</v>
      </c>
      <c r="G179" s="6" t="s">
        <v>248</v>
      </c>
      <c r="H179" s="7">
        <v>381555</v>
      </c>
      <c r="I179" s="7">
        <v>381555</v>
      </c>
      <c r="J179" s="5">
        <v>151823</v>
      </c>
      <c r="K179" s="5">
        <v>9</v>
      </c>
      <c r="L179" s="5" t="s">
        <v>110</v>
      </c>
      <c r="M179" s="5" t="s">
        <v>33</v>
      </c>
      <c r="N179" s="5" t="s">
        <v>141</v>
      </c>
      <c r="O179" s="5" t="s">
        <v>185</v>
      </c>
      <c r="P179" s="5">
        <v>0</v>
      </c>
      <c r="Q179" s="5">
        <v>0</v>
      </c>
      <c r="R179" s="5">
        <v>0</v>
      </c>
      <c r="S179" s="5">
        <v>0</v>
      </c>
      <c r="T179" s="5">
        <f t="shared" si="14"/>
        <v>0</v>
      </c>
      <c r="U179" s="5">
        <v>0</v>
      </c>
      <c r="V179" s="5">
        <v>0</v>
      </c>
      <c r="W179" s="5">
        <v>30300</v>
      </c>
      <c r="X179" s="5">
        <f t="shared" si="15"/>
        <v>30300</v>
      </c>
      <c r="Y179" s="5">
        <v>60900</v>
      </c>
      <c r="Z179" s="5">
        <v>61200</v>
      </c>
      <c r="AA179" s="5">
        <v>63000</v>
      </c>
      <c r="AB179" s="5">
        <f t="shared" si="16"/>
        <v>185100</v>
      </c>
      <c r="AC179" s="5">
        <v>65000</v>
      </c>
      <c r="AD179" s="5">
        <v>65000</v>
      </c>
      <c r="AE179" s="5">
        <v>36155</v>
      </c>
      <c r="AF179" s="5">
        <f t="shared" si="17"/>
        <v>166155</v>
      </c>
      <c r="AG179" s="5">
        <v>381555</v>
      </c>
      <c r="AH179" s="5">
        <f t="shared" si="18"/>
        <v>381555</v>
      </c>
      <c r="AI179" s="5">
        <v>0</v>
      </c>
      <c r="AJ179" s="5">
        <v>0</v>
      </c>
      <c r="AK179" s="5">
        <v>0</v>
      </c>
      <c r="AL179" s="5" t="s">
        <v>139</v>
      </c>
      <c r="AM179" s="5" t="s">
        <v>37</v>
      </c>
    </row>
    <row r="180" spans="1:39" s="9" customFormat="1" ht="179.25" outlineLevel="2">
      <c r="A180"/>
      <c r="B180" s="5" t="s">
        <v>240</v>
      </c>
      <c r="C180" s="5" t="s">
        <v>241</v>
      </c>
      <c r="D180" s="5" t="s">
        <v>254</v>
      </c>
      <c r="E180" s="11" t="s">
        <v>263</v>
      </c>
      <c r="F180" s="6" t="s">
        <v>269</v>
      </c>
      <c r="G180" s="6" t="s">
        <v>249</v>
      </c>
      <c r="H180" s="7">
        <v>456129</v>
      </c>
      <c r="I180" s="7">
        <v>456129</v>
      </c>
      <c r="J180" s="5">
        <v>151826</v>
      </c>
      <c r="K180" s="5">
        <v>9</v>
      </c>
      <c r="L180" s="5" t="s">
        <v>110</v>
      </c>
      <c r="M180" s="5" t="s">
        <v>33</v>
      </c>
      <c r="N180" s="5" t="s">
        <v>141</v>
      </c>
      <c r="O180" s="5" t="s">
        <v>243</v>
      </c>
      <c r="P180" s="5">
        <v>0</v>
      </c>
      <c r="Q180" s="5">
        <v>0</v>
      </c>
      <c r="R180" s="5">
        <v>0</v>
      </c>
      <c r="S180" s="5">
        <v>0</v>
      </c>
      <c r="T180" s="5">
        <f t="shared" si="14"/>
        <v>0</v>
      </c>
      <c r="U180" s="5">
        <v>0</v>
      </c>
      <c r="V180" s="5">
        <v>0</v>
      </c>
      <c r="W180" s="5">
        <v>0</v>
      </c>
      <c r="X180" s="5">
        <f t="shared" si="15"/>
        <v>0</v>
      </c>
      <c r="Y180" s="5">
        <v>20300</v>
      </c>
      <c r="Z180" s="5">
        <v>86700</v>
      </c>
      <c r="AA180" s="5">
        <v>88000</v>
      </c>
      <c r="AB180" s="5">
        <f t="shared" si="16"/>
        <v>195000</v>
      </c>
      <c r="AC180" s="5">
        <v>90000</v>
      </c>
      <c r="AD180" s="5">
        <v>92000</v>
      </c>
      <c r="AE180" s="5">
        <v>79129</v>
      </c>
      <c r="AF180" s="5">
        <f t="shared" si="17"/>
        <v>261129</v>
      </c>
      <c r="AG180" s="5">
        <v>456129</v>
      </c>
      <c r="AH180" s="5">
        <f t="shared" si="18"/>
        <v>456129</v>
      </c>
      <c r="AI180" s="5">
        <v>0</v>
      </c>
      <c r="AJ180" s="5">
        <v>0</v>
      </c>
      <c r="AK180" s="5">
        <v>0</v>
      </c>
      <c r="AL180" s="5" t="s">
        <v>139</v>
      </c>
      <c r="AM180" s="5" t="s">
        <v>37</v>
      </c>
    </row>
    <row r="181" spans="1:39" s="9" customFormat="1" ht="166.5" outlineLevel="2">
      <c r="A181"/>
      <c r="B181" s="5" t="s">
        <v>240</v>
      </c>
      <c r="C181" s="5" t="s">
        <v>241</v>
      </c>
      <c r="D181" s="5" t="s">
        <v>254</v>
      </c>
      <c r="E181" s="11" t="s">
        <v>263</v>
      </c>
      <c r="F181" s="6" t="s">
        <v>269</v>
      </c>
      <c r="G181" s="6" t="s">
        <v>250</v>
      </c>
      <c r="H181" s="7">
        <v>214389</v>
      </c>
      <c r="I181" s="7">
        <v>214389</v>
      </c>
      <c r="J181" s="5">
        <v>151833</v>
      </c>
      <c r="K181" s="5">
        <v>9</v>
      </c>
      <c r="L181" s="5" t="s">
        <v>110</v>
      </c>
      <c r="M181" s="5" t="s">
        <v>33</v>
      </c>
      <c r="N181" s="5" t="s">
        <v>141</v>
      </c>
      <c r="O181" s="5" t="s">
        <v>185</v>
      </c>
      <c r="P181" s="5">
        <v>0</v>
      </c>
      <c r="Q181" s="5">
        <v>0</v>
      </c>
      <c r="R181" s="5">
        <v>0</v>
      </c>
      <c r="S181" s="5">
        <v>0</v>
      </c>
      <c r="T181" s="5">
        <f t="shared" si="14"/>
        <v>0</v>
      </c>
      <c r="U181" s="5">
        <v>0</v>
      </c>
      <c r="V181" s="5">
        <v>0</v>
      </c>
      <c r="W181" s="5">
        <v>10100</v>
      </c>
      <c r="X181" s="5">
        <f t="shared" si="15"/>
        <v>10100</v>
      </c>
      <c r="Y181" s="5">
        <v>21941</v>
      </c>
      <c r="Z181" s="5">
        <v>36500</v>
      </c>
      <c r="AA181" s="5">
        <v>37000</v>
      </c>
      <c r="AB181" s="5">
        <f t="shared" si="16"/>
        <v>95441</v>
      </c>
      <c r="AC181" s="5">
        <v>38000</v>
      </c>
      <c r="AD181" s="5">
        <v>38000</v>
      </c>
      <c r="AE181" s="5">
        <v>32848</v>
      </c>
      <c r="AF181" s="5">
        <f t="shared" si="17"/>
        <v>108848</v>
      </c>
      <c r="AG181" s="5">
        <v>214389</v>
      </c>
      <c r="AH181" s="5">
        <f t="shared" si="18"/>
        <v>214389</v>
      </c>
      <c r="AI181" s="5">
        <v>0</v>
      </c>
      <c r="AJ181" s="5">
        <v>0</v>
      </c>
      <c r="AK181" s="5">
        <v>0</v>
      </c>
      <c r="AL181" s="5" t="s">
        <v>139</v>
      </c>
      <c r="AM181" s="5" t="s">
        <v>37</v>
      </c>
    </row>
    <row r="182" spans="1:39" s="9" customFormat="1" ht="102.75" outlineLevel="1">
      <c r="A182"/>
      <c r="B182" s="5" t="s">
        <v>360</v>
      </c>
      <c r="C182" s="19" t="s">
        <v>344</v>
      </c>
      <c r="D182" s="5"/>
      <c r="E182" s="11"/>
      <c r="F182" s="6" t="s">
        <v>269</v>
      </c>
      <c r="G182" s="6"/>
      <c r="H182" s="7">
        <f>SUBTOTAL(9,H174:H181)</f>
        <v>2959659</v>
      </c>
      <c r="I182" s="7">
        <f>SUBTOTAL(9,I174:I181)</f>
        <v>2959658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f>SUBTOTAL(9,T174:T181)</f>
        <v>0</v>
      </c>
      <c r="U182" s="5"/>
      <c r="V182" s="5"/>
      <c r="W182" s="5"/>
      <c r="X182" s="5">
        <f>SUBTOTAL(9,X174:X181)</f>
        <v>60600</v>
      </c>
      <c r="Y182" s="5"/>
      <c r="Z182" s="5"/>
      <c r="AA182" s="5"/>
      <c r="AB182" s="5">
        <f>SUBTOTAL(9,AB174:AB181)</f>
        <v>890391</v>
      </c>
      <c r="AC182" s="5"/>
      <c r="AD182" s="5"/>
      <c r="AE182" s="5"/>
      <c r="AF182" s="5">
        <f>SUBTOTAL(9,AF174:AF181)</f>
        <v>2008668</v>
      </c>
      <c r="AG182" s="5"/>
      <c r="AH182" s="5">
        <f>SUBTOTAL(9,AH174:AH181)</f>
        <v>2959659</v>
      </c>
      <c r="AI182" s="5"/>
      <c r="AJ182" s="5"/>
      <c r="AK182" s="5"/>
      <c r="AL182" s="5"/>
      <c r="AM182" s="5">
        <f>SUBTOTAL(9,AM174:AM181)</f>
        <v>0</v>
      </c>
    </row>
    <row r="183" spans="1:39" s="9" customFormat="1" ht="15">
      <c r="A183"/>
      <c r="B183" s="5"/>
      <c r="C183" s="19" t="s">
        <v>345</v>
      </c>
      <c r="D183" s="5"/>
      <c r="E183" s="11"/>
      <c r="F183" s="6"/>
      <c r="G183" s="6"/>
      <c r="H183" s="7">
        <f>SUBTOTAL(9,H2:H181)</f>
        <v>30796370</v>
      </c>
      <c r="I183" s="7">
        <f>SUBTOTAL(9,I2:I181)</f>
        <v>30530766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>
        <f>SUBTOTAL(9,T2:T181)</f>
        <v>655792</v>
      </c>
      <c r="U183" s="5"/>
      <c r="V183" s="5"/>
      <c r="W183" s="5"/>
      <c r="X183" s="5">
        <f>SUBTOTAL(9,X2:X181)</f>
        <v>11601794</v>
      </c>
      <c r="Y183" s="5"/>
      <c r="Z183" s="5"/>
      <c r="AA183" s="5"/>
      <c r="AB183" s="5">
        <f>SUBTOTAL(9,AB2:AB181)</f>
        <v>10862498</v>
      </c>
      <c r="AC183" s="5"/>
      <c r="AD183" s="5"/>
      <c r="AE183" s="5"/>
      <c r="AF183" s="5">
        <f>SUBTOTAL(9,AF2:AF181)</f>
        <v>7676286</v>
      </c>
      <c r="AG183" s="5"/>
      <c r="AH183" s="5">
        <f>SUBTOTAL(9,AH2:AH181)</f>
        <v>30796370</v>
      </c>
      <c r="AI183" s="5"/>
      <c r="AJ183" s="5"/>
      <c r="AK183" s="5"/>
      <c r="AL183" s="5"/>
      <c r="AM183" s="5">
        <f>SUBTOTAL(9,AM2:AM181)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2009-03-31T19:28:15Z</cp:lastPrinted>
  <dcterms:created xsi:type="dcterms:W3CDTF">2009-03-25T14:33:42Z</dcterms:created>
  <dcterms:modified xsi:type="dcterms:W3CDTF">2009-09-08T16:36:42Z</dcterms:modified>
  <cp:category/>
  <cp:version/>
  <cp:contentType/>
  <cp:contentStatus/>
</cp:coreProperties>
</file>