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GORE XI" sheetId="1" r:id="rId1"/>
  </sheets>
  <definedNames/>
  <calcPr fullCalcOnLoad="1"/>
</workbook>
</file>

<file path=xl/sharedStrings.xml><?xml version="1.0" encoding="utf-8"?>
<sst xmlns="http://schemas.openxmlformats.org/spreadsheetml/2006/main" count="305" uniqueCount="143">
  <si>
    <t>Cifras en miles de $</t>
  </si>
  <si>
    <t>Código BIP</t>
  </si>
  <si>
    <t>Nombre de Proyecto</t>
  </si>
  <si>
    <t>Monto Identificado</t>
  </si>
  <si>
    <t>Etapa *</t>
  </si>
  <si>
    <t>Plazo de Ejecución **</t>
  </si>
  <si>
    <t>INVESTIGACION GEOLOGICA MINERA AMBIENTAL EN AYSEN</t>
  </si>
  <si>
    <t>EN EJECUCION</t>
  </si>
  <si>
    <t>10/2007</t>
  </si>
  <si>
    <t>05/2010</t>
  </si>
  <si>
    <t>DIAGNOSTICO DE AREAS DE MANEJO PARA LA PESCA ARTESANAL EN TORTEL</t>
  </si>
  <si>
    <t>02/2008</t>
  </si>
  <si>
    <t>02/2010</t>
  </si>
  <si>
    <t>DIAGNOSTICO PLAN MAESTRO EVACUACION AGUAS LLUVIAS AYSEN-CHACABUCO</t>
  </si>
  <si>
    <t>10/2008</t>
  </si>
  <si>
    <t>03/2011</t>
  </si>
  <si>
    <t>ANALISIS POSTULACIONES DE VENTAS Y ARRIENDOS, XI REGION</t>
  </si>
  <si>
    <t>12/2007</t>
  </si>
  <si>
    <t>03/2010</t>
  </si>
  <si>
    <t>DIAGNOSTICO AMBIENTAL CUENCA RÍO AYSEN SECTOR COSTERO ADYACENTE</t>
  </si>
  <si>
    <t>06/2009</t>
  </si>
  <si>
    <t>LEVANTAMIENTO DEL PLAN REGULADOR COMUNA DE GUAITECAS</t>
  </si>
  <si>
    <t>12/2008</t>
  </si>
  <si>
    <t/>
  </si>
  <si>
    <t>CONSTRUCCION CALZADA H.C.V. CALLE BRASIL - COYHAIQUE</t>
  </si>
  <si>
    <t>CONSTRUCCION SENDA LAGO RIESCO - RIO CONDOR - LAGO ELLIS, AYSEN.</t>
  </si>
  <si>
    <t>CONSTRUCCION ELECTRIFICACION RURAL SECTOR EL GATO, COYHAIQUE</t>
  </si>
  <si>
    <t>CONSTRUCCION RELLENO SANITARIO DE COYHAIQUE</t>
  </si>
  <si>
    <t>04/2008 - plazo suspendido</t>
  </si>
  <si>
    <t>CONSTUCCION REMATE CALLE CONDELL Y MIRADOR DEL RIO COYHAIQUE</t>
  </si>
  <si>
    <t>CONSTRUCCION CASETAS SANITARIAS  LOCALIDAD DE VILLA ORTEGA II ORTEGA</t>
  </si>
  <si>
    <t>/2010</t>
  </si>
  <si>
    <t>CONSTRUCCION ACERAS H.C.V. VARIOS SECTORES DE COYHAIQUE</t>
  </si>
  <si>
    <t>EN LICITACION</t>
  </si>
  <si>
    <t>07/2010</t>
  </si>
  <si>
    <t>CONSTRUCCION INFRAESTRUCTURA EDUC-TURISTICA RN. RIO SIMPSON</t>
  </si>
  <si>
    <t>02/2009</t>
  </si>
  <si>
    <t>MEJORAMIENTO RED DE TRANSMISIN Y DISTRIBUCION DE ENERGIA EN TORTEL</t>
  </si>
  <si>
    <t>01/2010</t>
  </si>
  <si>
    <t>CONSTRUCCION PUENTE SOBRE RIO CAJON, RIO IBAÑEZ</t>
  </si>
  <si>
    <t>11/2009</t>
  </si>
  <si>
    <t xml:space="preserve"> 07/201</t>
  </si>
  <si>
    <t>REPOSICION GIMNACIO MUNICIPAL DE PTO. IBAÑEZ, RIO IBAÑEZ</t>
  </si>
  <si>
    <t>10/2009</t>
  </si>
  <si>
    <t>11/2010</t>
  </si>
  <si>
    <t>CONSTRUCCION PASEO COSTANERA RIO TRANQUILO, RIO IBAÑEZ</t>
  </si>
  <si>
    <t>12/2011</t>
  </si>
  <si>
    <t>CONSTRUCCION REMODELACION ACERAS CALLE BILBAO, COYHAIQUE</t>
  </si>
  <si>
    <t>CONSTRUCCION MACROINFRAESTRUCTURA SECTOR ESC. AGRICOLA LOTE A- 1</t>
  </si>
  <si>
    <t>04/2010</t>
  </si>
  <si>
    <t>CONSTRUCCION ELECTRIFICACION SECTOR SEIS LAGUNAS 2, COYHAIQUE</t>
  </si>
  <si>
    <t>MEJORAMIENTO CALLES OHIGGINS Y ACCESO CEMENTERIO PTO AYSEN</t>
  </si>
  <si>
    <t>CONSTRUCCION CBE RIO CIRCO - RIO TERESA, AYSEN</t>
  </si>
  <si>
    <t>IMPLEMENTACION TERRAZA MIRADOR EN REFUGIO PASAJEROS, CHILE CHICO</t>
  </si>
  <si>
    <t>08/2009</t>
  </si>
  <si>
    <t>12/2010</t>
  </si>
  <si>
    <t>NORMALIZACION HOSPITAL DR LEOPOLDO ORTEGA R. CHILE CHICO, XI R</t>
  </si>
  <si>
    <t>10/2010</t>
  </si>
  <si>
    <t>MEJORAMIENTO ACCESO A POBLADOS DE LA REGION DE AYSÉN</t>
  </si>
  <si>
    <t>07/2009</t>
  </si>
  <si>
    <t>CONSTRUCCION PISCINA PUBLICA CHILE CHICO</t>
  </si>
  <si>
    <t>06/2010</t>
  </si>
  <si>
    <t>MEJORAMIENTO RUTA 7, SECTOR CRUCE CISNES - LAJUNTA, AYSEN</t>
  </si>
  <si>
    <t>05/2009</t>
  </si>
  <si>
    <t xml:space="preserve"> 09/201</t>
  </si>
  <si>
    <t>CONSTRUCCION MURO COSTERO EN PUERTO CISNES</t>
  </si>
  <si>
    <t>CONSERVACION INFRAESTRUCTURA RURAL, REGION DE AYSEN</t>
  </si>
  <si>
    <t>06/2007</t>
  </si>
  <si>
    <t>CONSTRUCCION OBRAS MEJORAMIENTO COMUNITARIO XI REGION DE AYSEN</t>
  </si>
  <si>
    <t>08/2010</t>
  </si>
  <si>
    <t>CONSTRUCCION PUENTE CALLE P. PARDO - PTO. CISNES</t>
  </si>
  <si>
    <t>CONSTRUCCION PUENTE CALLE J.M. CARO - PTO CISNES</t>
  </si>
  <si>
    <t>CONSTRUCCION PAVIMENTACION CALLE SIMPSON SECTOR CENTRAL - PTO. AYSEN</t>
  </si>
  <si>
    <t>MEJORAMIENTO CALLE MONREAL ORIENTE - COYHAIQUE</t>
  </si>
  <si>
    <t>CONSTRUCCION ELECTRIFICACION RURAL CON GENERACION FOTOVOLTAICA</t>
  </si>
  <si>
    <t>31/2010</t>
  </si>
  <si>
    <t>MEJORAMIENTO RUTA 7 SECTOR: PUYUHUAPI - LA JUNTA</t>
  </si>
  <si>
    <t>MEJORAMIENTO RUTA 7 SECTOR: PUYUHUAPI - EL QUEULAT</t>
  </si>
  <si>
    <t>10/200/</t>
  </si>
  <si>
    <t>CONSTRUCCION PABELLON DOCENTE Y CIENTIFICO, UACH COYHAIQUE</t>
  </si>
  <si>
    <t>CONSTRUCCION COSTANERA URBANA CHILE CHICO</t>
  </si>
  <si>
    <t>CONSTRUCCION ALCANTARILLADO Y CASETAS SANITARIAS CERRO CASTILLO</t>
  </si>
  <si>
    <t>CONTRUCCION REFUGIO PASAJEROS DE MELINKA</t>
  </si>
  <si>
    <t>CONSTRUCCION RELLENO SANITARIO EN PUYUHUAPI Y LA JUNTA, CISNES</t>
  </si>
  <si>
    <t>04/2009</t>
  </si>
  <si>
    <t>CONSTRUCCION CALLES Y PASAJES, REGION DE AYSEN</t>
  </si>
  <si>
    <t>MEJORAMIENTO ACCESOS POBL. DIVISADERO Y S.BUERAS - COYHAIQUE</t>
  </si>
  <si>
    <t>CONSTRUCCION CAMINO PUERTO CISNES - FIORDO QUEULAT, CISNES</t>
  </si>
  <si>
    <t>REPOSICION HOSPITAL COCHRANE, XI REGION</t>
  </si>
  <si>
    <t>MEJORAMIENTO RUTA 7: LA JUNTA - LIMITE REGIONAL NORTE</t>
  </si>
  <si>
    <t>abril</t>
  </si>
  <si>
    <t>CONSTRUCCION E IMPLEMENTACION JARDIN INFANTIL VILLA AMENGUAL</t>
  </si>
  <si>
    <t>CONSTRUCCCION RELLENO SANITARIO COMUNA DE GUAITECAS</t>
  </si>
  <si>
    <t>12/2009</t>
  </si>
  <si>
    <t>CONSTRUCCION CASA DE ACOGIDA Y CENTRO DE ATENCION DE VIF COYHIQUE</t>
  </si>
  <si>
    <t>MEJORAMIENTO CALLE 5 DE ABRIL BAHIA MURTA, RIO IBAÑEZ</t>
  </si>
  <si>
    <t>CONSTRUCCION AUDITORIO CASA DE LA CULTURA, CHILE CHICO</t>
  </si>
  <si>
    <t>CONSTRUCCION ACERAS VILLA OHIGGINS SEGUNDA ETAPA</t>
  </si>
  <si>
    <t>CONSTRUCCION OBRAS COMPLEMENT. CLUB DPTVO. EL CLARO, COYHAIQUE</t>
  </si>
  <si>
    <t>MEJORAMIENTO UNIDAD ANATOMIA PATOLOGICA, HOSPITAL COYHAIQUE</t>
  </si>
  <si>
    <t>MEJORAMIENTO RUTA 7 SUR, CERRO CASTILLO Km.95-KM. 235</t>
  </si>
  <si>
    <t>01/2009</t>
  </si>
  <si>
    <t>CONSTRUCCION MIRADORES TURISTICOS CAMINO AUSTRAL XI REGION</t>
  </si>
  <si>
    <t>MEJORAMIENTO BANDEJON CENTRAL AVENIDA BERNARDO OHIGGINS, COCHRANE</t>
  </si>
  <si>
    <t>09/2009</t>
  </si>
  <si>
    <t>AMPLIACION JARDIN INFANTIL HIELITO SUR</t>
  </si>
  <si>
    <t>MEJORAMIENTO RUTA 7: SECTOR CRUCE RUTA 240 VILLA ORTEGA</t>
  </si>
  <si>
    <t>03/2009</t>
  </si>
  <si>
    <t>REPOSICION SISTEMA GENERACION Y DISTR. ENERGIA ELECTRUCA GUAITECAS</t>
  </si>
  <si>
    <t>MEJORAMIENTO JARDIN INFANTIL MI BAKER, COCHRANE</t>
  </si>
  <si>
    <t>09-2009</t>
  </si>
  <si>
    <t>CONSTRUCCION CANCHA DE PASTO SINTETICO ESTADIO COYHAIQUE</t>
  </si>
  <si>
    <t>MEJORAMIENTO ESTADIO COMUNA DE TORTEL</t>
  </si>
  <si>
    <t>CONSTRUCCION SALA MUSEOGRAFICA Y BIBLIOTECA PATRIMONIAL TORTEL</t>
  </si>
  <si>
    <t>CONSTRUCCION AVDA.COSTANERA CALETA TORTEL</t>
  </si>
  <si>
    <t>CONSTRUCCION SALA DE USO MULTIPLE LICEO RAUL BROUSSAIN CAMPINO</t>
  </si>
  <si>
    <t>CONSTRUCCION ELECTRIFICACION RURAL RIO ALVAREZ, AYSEN</t>
  </si>
  <si>
    <t>CONTRUCCION SALA DE USO MULTIPLE ESCUELA LITORAL AUSTRAL</t>
  </si>
  <si>
    <t>CONSTRUCCION SALAS DE CLASES ESCUELA LITORAL AUSTRAL</t>
  </si>
  <si>
    <t>CONSTRUCCION CUARTEL PDI SECTOR ALTO COYHAIQUE</t>
  </si>
  <si>
    <t>CONSTRUCCION TERMINAL RODOVIARIO COYHAIQUE</t>
  </si>
  <si>
    <t>6/2010</t>
  </si>
  <si>
    <t>CONSTRUCCION 3ª ETAPA RIEGO ALTERNATIVO AREAS VERDES, CHILE CHICO</t>
  </si>
  <si>
    <t>REPOSICION EDIFICIO CORPORATIVO, GOBIERNO REGIONAL DE AYSEN</t>
  </si>
  <si>
    <t>CONSERVACION GIMNACIO FISCAL DE AYSEN</t>
  </si>
  <si>
    <t>CONSERVACION Y REPARACION GIMNACIO DE PUERTO GUADAL</t>
  </si>
  <si>
    <t>APLICACCION DE ORDENAMIENTO TERRITORIAL PARA LA REGION DE AYSEN</t>
  </si>
  <si>
    <t>TRANSFERENCIA TECNOLOGICA EN GESTION Y ADMINISTRACION DE MAQUINARIA</t>
  </si>
  <si>
    <t>07/2007</t>
  </si>
  <si>
    <t>TRANSFERENCIA EN PROCESOS PRODUCTIVOS EN EL BOSQUE NATIVO</t>
  </si>
  <si>
    <t>04/2008</t>
  </si>
  <si>
    <t>01/2011</t>
  </si>
  <si>
    <t>SANEAMIENTO DE LA PROPIEDAD RAIZ EN ISLAS HUICHAS, REG. DE AYSEN</t>
  </si>
  <si>
    <t>TOTAL IDENTIFICADO</t>
  </si>
  <si>
    <t>SALDO POR IDENTIFICAR</t>
  </si>
  <si>
    <t xml:space="preserve">* En Proceso de Licitación, Licitado,  Adjudicado o En Ejecución </t>
  </si>
  <si>
    <t>Listado de Proyectos y/o Programas correspondientes al Subtítulo 31</t>
  </si>
  <si>
    <t>TOTAL IDENTIFICADO 31.01</t>
  </si>
  <si>
    <t>TOTAL IDENTIFICADO 31.02</t>
  </si>
  <si>
    <t>TOTAL IDENTIFICADO 31.03</t>
  </si>
  <si>
    <t>** Fecha de inicio y término</t>
  </si>
  <si>
    <t>Ministerio del Interior - Región XI Aysén</t>
  </si>
  <si>
    <t>TOTAL 31.01; 31.02; 31.03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</si>
</sst>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[$-C0A]d\-mmm\-yy;@"/>
    <numFmt numFmtId="166" formatCode="_-* #,##0\ _P_t_s_-;\-* #,##0\ _P_t_s_-;_-* &quot;-&quot;\ _P_t_s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3" fontId="40" fillId="33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left"/>
      <protection/>
    </xf>
    <xf numFmtId="0" fontId="6" fillId="0" borderId="10" xfId="53" applyFont="1" applyFill="1" applyBorder="1">
      <alignment/>
      <protection/>
    </xf>
    <xf numFmtId="15" fontId="5" fillId="0" borderId="10" xfId="49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10" xfId="53" applyFont="1" applyFill="1" applyBorder="1">
      <alignment/>
      <protection/>
    </xf>
    <xf numFmtId="49" fontId="5" fillId="0" borderId="10" xfId="53" applyNumberFormat="1" applyFont="1" applyFill="1" applyBorder="1" applyAlignment="1">
      <alignment horizontal="left"/>
      <protection/>
    </xf>
    <xf numFmtId="15" fontId="5" fillId="0" borderId="10" xfId="49" applyNumberFormat="1" applyFont="1" applyFill="1" applyBorder="1" applyAlignment="1">
      <alignment horizontal="center" vertical="center"/>
    </xf>
    <xf numFmtId="165" fontId="5" fillId="0" borderId="10" xfId="53" applyNumberFormat="1" applyFont="1" applyFill="1" applyBorder="1" applyAlignment="1">
      <alignment horizontal="center" vertical="center" wrapText="1"/>
      <protection/>
    </xf>
    <xf numFmtId="3" fontId="5" fillId="0" borderId="10" xfId="53" applyNumberFormat="1" applyFont="1" applyFill="1" applyBorder="1" applyAlignment="1">
      <alignment horizontal="center" vertical="center"/>
      <protection/>
    </xf>
    <xf numFmtId="0" fontId="41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39" fillId="0" borderId="11" xfId="0" applyFont="1" applyBorder="1" applyAlignment="1">
      <alignment horizontal="right" vertical="center"/>
    </xf>
    <xf numFmtId="0" fontId="39" fillId="0" borderId="13" xfId="0" applyFont="1" applyBorder="1" applyAlignment="1">
      <alignment horizontal="right" vertical="center"/>
    </xf>
    <xf numFmtId="0" fontId="39" fillId="0" borderId="14" xfId="0" applyFont="1" applyBorder="1" applyAlignment="1">
      <alignment horizontal="right" vertical="center"/>
    </xf>
    <xf numFmtId="0" fontId="39" fillId="0" borderId="16" xfId="0" applyFont="1" applyBorder="1" applyAlignment="1">
      <alignment horizontal="right" vertical="center"/>
    </xf>
    <xf numFmtId="3" fontId="39" fillId="0" borderId="17" xfId="0" applyNumberFormat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right" vertical="center"/>
    </xf>
    <xf numFmtId="0" fontId="39" fillId="0" borderId="13" xfId="0" applyFont="1" applyFill="1" applyBorder="1" applyAlignment="1">
      <alignment horizontal="right" vertical="center"/>
    </xf>
    <xf numFmtId="0" fontId="39" fillId="0" borderId="14" xfId="0" applyFont="1" applyFill="1" applyBorder="1" applyAlignment="1">
      <alignment horizontal="right" vertical="center"/>
    </xf>
    <xf numFmtId="0" fontId="39" fillId="0" borderId="16" xfId="0" applyFont="1" applyFill="1" applyBorder="1" applyAlignment="1">
      <alignment horizontal="right" vertical="center"/>
    </xf>
    <xf numFmtId="3" fontId="39" fillId="0" borderId="17" xfId="0" applyNumberFormat="1" applyFont="1" applyFill="1" applyBorder="1" applyAlignment="1">
      <alignment horizontal="center" vertical="center"/>
    </xf>
    <xf numFmtId="3" fontId="39" fillId="0" borderId="18" xfId="0" applyNumberFormat="1" applyFont="1" applyFill="1" applyBorder="1" applyAlignment="1">
      <alignment horizontal="center" vertical="center"/>
    </xf>
    <xf numFmtId="3" fontId="39" fillId="0" borderId="18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1" fillId="0" borderId="0" xfId="0" applyFont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02"/>
  <sheetViews>
    <sheetView tabSelected="1" zoomScalePageLayoutView="0" workbookViewId="0" topLeftCell="A1">
      <selection activeCell="C98" sqref="C98:C99"/>
    </sheetView>
  </sheetViews>
  <sheetFormatPr defaultColWidth="11.421875" defaultRowHeight="15"/>
  <cols>
    <col min="1" max="1" width="12.421875" style="0" customWidth="1"/>
    <col min="2" max="2" width="62.57421875" style="0" customWidth="1"/>
    <col min="3" max="3" width="23.421875" style="0" bestFit="1" customWidth="1"/>
    <col min="4" max="4" width="11.140625" style="0" bestFit="1" customWidth="1"/>
    <col min="5" max="5" width="20.28125" style="0" bestFit="1" customWidth="1"/>
  </cols>
  <sheetData>
    <row r="2" spans="1:6" ht="21">
      <c r="A2" s="17" t="s">
        <v>136</v>
      </c>
      <c r="B2" s="17"/>
      <c r="C2" s="17"/>
      <c r="D2" s="17"/>
      <c r="E2" s="17"/>
      <c r="F2" s="17"/>
    </row>
    <row r="3" spans="1:6" ht="21">
      <c r="A3" s="17" t="s">
        <v>141</v>
      </c>
      <c r="B3" s="17"/>
      <c r="C3" s="17"/>
      <c r="D3" s="17"/>
      <c r="E3" s="17"/>
      <c r="F3" s="17"/>
    </row>
    <row r="4" ht="15">
      <c r="C4" s="1"/>
    </row>
    <row r="5" ht="15">
      <c r="C5" s="2" t="s">
        <v>0</v>
      </c>
    </row>
    <row r="6" spans="1:6" ht="18.75">
      <c r="A6" s="3" t="s">
        <v>1</v>
      </c>
      <c r="B6" s="4" t="s">
        <v>2</v>
      </c>
      <c r="C6" s="5" t="s">
        <v>3</v>
      </c>
      <c r="D6" s="4" t="s">
        <v>4</v>
      </c>
      <c r="E6" s="36" t="s">
        <v>5</v>
      </c>
      <c r="F6" s="37"/>
    </row>
    <row r="7" spans="1:6" s="10" customFormat="1" ht="15">
      <c r="A7" s="6">
        <v>30036527</v>
      </c>
      <c r="B7" s="7" t="s">
        <v>6</v>
      </c>
      <c r="C7" s="15">
        <v>36061</v>
      </c>
      <c r="D7" s="8" t="s">
        <v>7</v>
      </c>
      <c r="E7" s="13" t="s">
        <v>8</v>
      </c>
      <c r="F7" s="13" t="s">
        <v>9</v>
      </c>
    </row>
    <row r="8" spans="1:6" s="10" customFormat="1" ht="15">
      <c r="A8" s="6">
        <v>30044457</v>
      </c>
      <c r="B8" s="7" t="s">
        <v>10</v>
      </c>
      <c r="C8" s="15">
        <v>36400</v>
      </c>
      <c r="D8" s="8" t="s">
        <v>7</v>
      </c>
      <c r="E8" s="13" t="s">
        <v>11</v>
      </c>
      <c r="F8" s="13" t="s">
        <v>12</v>
      </c>
    </row>
    <row r="9" spans="1:6" s="10" customFormat="1" ht="15">
      <c r="A9" s="6">
        <v>30045848</v>
      </c>
      <c r="B9" s="7" t="s">
        <v>13</v>
      </c>
      <c r="C9" s="15">
        <v>51811</v>
      </c>
      <c r="D9" s="8" t="s">
        <v>7</v>
      </c>
      <c r="E9" s="13" t="s">
        <v>14</v>
      </c>
      <c r="F9" s="13" t="s">
        <v>15</v>
      </c>
    </row>
    <row r="10" spans="1:6" s="10" customFormat="1" ht="15">
      <c r="A10" s="6">
        <v>30061026</v>
      </c>
      <c r="B10" s="7" t="s">
        <v>16</v>
      </c>
      <c r="C10" s="15">
        <v>6686</v>
      </c>
      <c r="D10" s="8" t="s">
        <v>7</v>
      </c>
      <c r="E10" s="13" t="s">
        <v>17</v>
      </c>
      <c r="F10" s="13" t="s">
        <v>18</v>
      </c>
    </row>
    <row r="11" spans="1:6" s="10" customFormat="1" ht="15">
      <c r="A11" s="6">
        <v>30072525</v>
      </c>
      <c r="B11" s="7" t="s">
        <v>19</v>
      </c>
      <c r="C11" s="15">
        <v>91608</v>
      </c>
      <c r="D11" s="8" t="s">
        <v>7</v>
      </c>
      <c r="E11" s="13" t="s">
        <v>20</v>
      </c>
      <c r="F11" s="13" t="s">
        <v>9</v>
      </c>
    </row>
    <row r="12" spans="1:6" s="10" customFormat="1" ht="15">
      <c r="A12" s="6">
        <v>30078421</v>
      </c>
      <c r="B12" s="7" t="s">
        <v>21</v>
      </c>
      <c r="C12" s="15">
        <v>8930</v>
      </c>
      <c r="D12" s="8" t="s">
        <v>7</v>
      </c>
      <c r="E12" s="13" t="s">
        <v>22</v>
      </c>
      <c r="F12" s="13" t="s">
        <v>23</v>
      </c>
    </row>
    <row r="13" spans="1:6" s="10" customFormat="1" ht="15">
      <c r="A13" s="38" t="s">
        <v>137</v>
      </c>
      <c r="B13" s="39"/>
      <c r="C13" s="42">
        <f>+SUM(C7:C12)</f>
        <v>231496</v>
      </c>
      <c r="D13" s="24"/>
      <c r="E13" s="25"/>
      <c r="F13" s="26"/>
    </row>
    <row r="14" spans="1:6" s="10" customFormat="1" ht="15">
      <c r="A14" s="40"/>
      <c r="B14" s="41"/>
      <c r="C14" s="43"/>
      <c r="D14" s="27"/>
      <c r="E14" s="28"/>
      <c r="F14" s="29"/>
    </row>
    <row r="15" spans="1:6" s="10" customFormat="1" ht="15">
      <c r="A15" s="6">
        <v>20066460</v>
      </c>
      <c r="B15" s="7" t="s">
        <v>24</v>
      </c>
      <c r="C15" s="15">
        <v>31960</v>
      </c>
      <c r="D15" s="8"/>
      <c r="E15" s="9"/>
      <c r="F15" s="9"/>
    </row>
    <row r="16" spans="1:6" s="10" customFormat="1" ht="15">
      <c r="A16" s="6">
        <v>20074410</v>
      </c>
      <c r="B16" s="7" t="s">
        <v>25</v>
      </c>
      <c r="C16" s="15">
        <v>25156</v>
      </c>
      <c r="D16" s="8"/>
      <c r="E16" s="9"/>
      <c r="F16" s="9"/>
    </row>
    <row r="17" spans="1:6" s="10" customFormat="1" ht="15">
      <c r="A17" s="6">
        <v>20155483</v>
      </c>
      <c r="B17" s="7" t="s">
        <v>26</v>
      </c>
      <c r="C17" s="15">
        <v>7964</v>
      </c>
      <c r="D17" s="8"/>
      <c r="E17" s="9"/>
      <c r="F17" s="9"/>
    </row>
    <row r="18" spans="1:6" s="10" customFormat="1" ht="15">
      <c r="A18" s="6">
        <v>20159691</v>
      </c>
      <c r="B18" s="7" t="s">
        <v>27</v>
      </c>
      <c r="C18" s="15">
        <v>6929</v>
      </c>
      <c r="D18" s="8" t="s">
        <v>7</v>
      </c>
      <c r="E18" s="9" t="s">
        <v>28</v>
      </c>
      <c r="F18" s="13" t="s">
        <v>9</v>
      </c>
    </row>
    <row r="19" spans="1:6" s="10" customFormat="1" ht="15">
      <c r="A19" s="6">
        <v>20180274</v>
      </c>
      <c r="B19" s="7" t="s">
        <v>29</v>
      </c>
      <c r="C19" s="15">
        <v>47274</v>
      </c>
      <c r="D19" s="8"/>
      <c r="E19" s="13"/>
      <c r="F19" s="13"/>
    </row>
    <row r="20" spans="1:6" s="10" customFormat="1" ht="15">
      <c r="A20" s="6">
        <v>20180469</v>
      </c>
      <c r="B20" s="7" t="s">
        <v>30</v>
      </c>
      <c r="C20" s="15">
        <v>277883</v>
      </c>
      <c r="D20" s="8" t="s">
        <v>7</v>
      </c>
      <c r="E20" s="13" t="s">
        <v>20</v>
      </c>
      <c r="F20" s="13" t="s">
        <v>31</v>
      </c>
    </row>
    <row r="21" spans="1:6" s="10" customFormat="1" ht="15">
      <c r="A21" s="6">
        <v>20180479</v>
      </c>
      <c r="B21" s="7" t="s">
        <v>32</v>
      </c>
      <c r="C21" s="15">
        <v>100340</v>
      </c>
      <c r="D21" s="11" t="s">
        <v>33</v>
      </c>
      <c r="E21" s="13" t="s">
        <v>23</v>
      </c>
      <c r="F21" s="13" t="s">
        <v>34</v>
      </c>
    </row>
    <row r="22" spans="1:6" s="10" customFormat="1" ht="15">
      <c r="A22" s="6">
        <v>20182369</v>
      </c>
      <c r="B22" s="7" t="s">
        <v>35</v>
      </c>
      <c r="C22" s="15">
        <v>5342</v>
      </c>
      <c r="D22" s="8" t="s">
        <v>7</v>
      </c>
      <c r="E22" s="13" t="s">
        <v>36</v>
      </c>
      <c r="F22" s="13" t="s">
        <v>23</v>
      </c>
    </row>
    <row r="23" spans="1:6" s="10" customFormat="1" ht="15">
      <c r="A23" s="6">
        <v>20190520</v>
      </c>
      <c r="B23" s="7" t="s">
        <v>37</v>
      </c>
      <c r="C23" s="15">
        <v>200000</v>
      </c>
      <c r="D23" s="8" t="s">
        <v>7</v>
      </c>
      <c r="E23" s="13" t="s">
        <v>12</v>
      </c>
      <c r="F23" s="13" t="s">
        <v>38</v>
      </c>
    </row>
    <row r="24" spans="1:6" s="10" customFormat="1" ht="15">
      <c r="A24" s="6">
        <v>20191098</v>
      </c>
      <c r="B24" s="7" t="s">
        <v>39</v>
      </c>
      <c r="C24" s="15">
        <v>108183</v>
      </c>
      <c r="D24" s="8" t="s">
        <v>7</v>
      </c>
      <c r="E24" s="13" t="s">
        <v>40</v>
      </c>
      <c r="F24" s="13" t="s">
        <v>41</v>
      </c>
    </row>
    <row r="25" spans="1:6" s="10" customFormat="1" ht="15">
      <c r="A25" s="6">
        <v>20191147</v>
      </c>
      <c r="B25" s="7" t="s">
        <v>42</v>
      </c>
      <c r="C25" s="15">
        <v>493655</v>
      </c>
      <c r="D25" s="8" t="s">
        <v>7</v>
      </c>
      <c r="E25" s="13" t="s">
        <v>43</v>
      </c>
      <c r="F25" s="13" t="s">
        <v>44</v>
      </c>
    </row>
    <row r="26" spans="1:6" s="10" customFormat="1" ht="15">
      <c r="A26" s="6">
        <v>20191419</v>
      </c>
      <c r="B26" s="7" t="s">
        <v>45</v>
      </c>
      <c r="C26" s="15">
        <v>49189</v>
      </c>
      <c r="D26" s="8" t="s">
        <v>7</v>
      </c>
      <c r="E26" s="13" t="s">
        <v>38</v>
      </c>
      <c r="F26" s="13" t="s">
        <v>46</v>
      </c>
    </row>
    <row r="27" spans="1:6" s="10" customFormat="1" ht="15">
      <c r="A27" s="6">
        <v>30002156</v>
      </c>
      <c r="B27" s="7" t="s">
        <v>47</v>
      </c>
      <c r="C27" s="15">
        <v>100146</v>
      </c>
      <c r="D27" s="8"/>
      <c r="E27" s="13"/>
      <c r="F27" s="13"/>
    </row>
    <row r="28" spans="1:6" s="10" customFormat="1" ht="15">
      <c r="A28" s="6">
        <v>30004881</v>
      </c>
      <c r="B28" s="7" t="s">
        <v>48</v>
      </c>
      <c r="C28" s="15">
        <v>250000</v>
      </c>
      <c r="D28" s="11" t="s">
        <v>33</v>
      </c>
      <c r="E28" s="13" t="s">
        <v>23</v>
      </c>
      <c r="F28" s="13" t="s">
        <v>49</v>
      </c>
    </row>
    <row r="29" spans="1:6" s="10" customFormat="1" ht="15">
      <c r="A29" s="6">
        <v>30006542</v>
      </c>
      <c r="B29" s="7" t="s">
        <v>50</v>
      </c>
      <c r="C29" s="15">
        <v>10000</v>
      </c>
      <c r="D29" s="8"/>
      <c r="E29" s="13"/>
      <c r="F29" s="13"/>
    </row>
    <row r="30" spans="1:6" s="10" customFormat="1" ht="15">
      <c r="A30" s="6">
        <v>30007067</v>
      </c>
      <c r="B30" s="7" t="s">
        <v>51</v>
      </c>
      <c r="C30" s="15">
        <v>265806</v>
      </c>
      <c r="D30" s="8" t="s">
        <v>7</v>
      </c>
      <c r="E30" s="13" t="s">
        <v>38</v>
      </c>
      <c r="F30" s="13" t="s">
        <v>49</v>
      </c>
    </row>
    <row r="31" spans="1:6" s="10" customFormat="1" ht="15">
      <c r="A31" s="6">
        <v>30035896</v>
      </c>
      <c r="B31" s="7" t="s">
        <v>52</v>
      </c>
      <c r="C31" s="15">
        <v>512400</v>
      </c>
      <c r="D31" s="8" t="s">
        <v>7</v>
      </c>
      <c r="E31" s="13" t="s">
        <v>40</v>
      </c>
      <c r="F31" s="13" t="s">
        <v>18</v>
      </c>
    </row>
    <row r="32" spans="1:6" s="10" customFormat="1" ht="15">
      <c r="A32" s="6">
        <v>30037332</v>
      </c>
      <c r="B32" s="7" t="s">
        <v>53</v>
      </c>
      <c r="C32" s="15">
        <v>8477</v>
      </c>
      <c r="D32" s="8" t="s">
        <v>7</v>
      </c>
      <c r="E32" s="13" t="s">
        <v>54</v>
      </c>
      <c r="F32" s="13" t="s">
        <v>55</v>
      </c>
    </row>
    <row r="33" spans="1:6" s="10" customFormat="1" ht="15">
      <c r="A33" s="6">
        <v>30039513</v>
      </c>
      <c r="B33" s="7" t="s">
        <v>56</v>
      </c>
      <c r="C33" s="15">
        <v>8410</v>
      </c>
      <c r="D33" s="8" t="s">
        <v>7</v>
      </c>
      <c r="E33" s="13" t="s">
        <v>17</v>
      </c>
      <c r="F33" s="13" t="s">
        <v>57</v>
      </c>
    </row>
    <row r="34" spans="1:6" s="10" customFormat="1" ht="15">
      <c r="A34" s="6">
        <v>30042499</v>
      </c>
      <c r="B34" s="7" t="s">
        <v>58</v>
      </c>
      <c r="C34" s="15">
        <v>98000</v>
      </c>
      <c r="D34" s="8" t="s">
        <v>7</v>
      </c>
      <c r="E34" s="13" t="s">
        <v>59</v>
      </c>
      <c r="F34" s="13" t="s">
        <v>55</v>
      </c>
    </row>
    <row r="35" spans="1:6" s="10" customFormat="1" ht="15">
      <c r="A35" s="6">
        <v>30042937</v>
      </c>
      <c r="B35" s="7" t="s">
        <v>60</v>
      </c>
      <c r="C35" s="15">
        <v>33012</v>
      </c>
      <c r="D35" s="8" t="s">
        <v>7</v>
      </c>
      <c r="E35" s="13" t="s">
        <v>12</v>
      </c>
      <c r="F35" s="13" t="s">
        <v>61</v>
      </c>
    </row>
    <row r="36" spans="1:6" s="10" customFormat="1" ht="15">
      <c r="A36" s="6">
        <v>30043028</v>
      </c>
      <c r="B36" s="7" t="s">
        <v>62</v>
      </c>
      <c r="C36" s="15">
        <v>80000</v>
      </c>
      <c r="D36" s="8" t="s">
        <v>7</v>
      </c>
      <c r="E36" s="13" t="s">
        <v>63</v>
      </c>
      <c r="F36" s="13" t="s">
        <v>64</v>
      </c>
    </row>
    <row r="37" spans="1:6" s="10" customFormat="1" ht="15">
      <c r="A37" s="6">
        <v>30043774</v>
      </c>
      <c r="B37" s="7" t="s">
        <v>65</v>
      </c>
      <c r="C37" s="15">
        <v>945344</v>
      </c>
      <c r="D37" s="8" t="s">
        <v>7</v>
      </c>
      <c r="E37" s="13" t="s">
        <v>40</v>
      </c>
      <c r="F37" s="13" t="s">
        <v>61</v>
      </c>
    </row>
    <row r="38" spans="1:6" s="10" customFormat="1" ht="15">
      <c r="A38" s="6">
        <v>30044567</v>
      </c>
      <c r="B38" s="7" t="s">
        <v>66</v>
      </c>
      <c r="C38" s="15">
        <v>346000</v>
      </c>
      <c r="D38" s="8" t="s">
        <v>7</v>
      </c>
      <c r="E38" s="13" t="s">
        <v>67</v>
      </c>
      <c r="F38" s="13" t="s">
        <v>12</v>
      </c>
    </row>
    <row r="39" spans="1:6" s="10" customFormat="1" ht="15">
      <c r="A39" s="6">
        <v>30045651</v>
      </c>
      <c r="B39" s="7" t="s">
        <v>68</v>
      </c>
      <c r="C39" s="15">
        <v>27954</v>
      </c>
      <c r="D39" s="8" t="s">
        <v>7</v>
      </c>
      <c r="E39" s="13" t="s">
        <v>38</v>
      </c>
      <c r="F39" s="13" t="s">
        <v>69</v>
      </c>
    </row>
    <row r="40" spans="1:6" s="10" customFormat="1" ht="15">
      <c r="A40" s="6">
        <v>30045780</v>
      </c>
      <c r="B40" s="12" t="s">
        <v>70</v>
      </c>
      <c r="C40" s="15">
        <v>6373</v>
      </c>
      <c r="D40" s="8"/>
      <c r="E40" s="13"/>
      <c r="F40" s="13"/>
    </row>
    <row r="41" spans="1:6" s="10" customFormat="1" ht="15">
      <c r="A41" s="6">
        <v>30045783</v>
      </c>
      <c r="B41" s="7" t="s">
        <v>71</v>
      </c>
      <c r="C41" s="15">
        <v>640483</v>
      </c>
      <c r="D41" s="8" t="s">
        <v>7</v>
      </c>
      <c r="E41" s="13" t="s">
        <v>38</v>
      </c>
      <c r="F41" s="13" t="s">
        <v>9</v>
      </c>
    </row>
    <row r="42" spans="1:6" s="10" customFormat="1" ht="15">
      <c r="A42" s="6">
        <v>30045806</v>
      </c>
      <c r="B42" s="7" t="s">
        <v>72</v>
      </c>
      <c r="C42" s="15">
        <v>147847</v>
      </c>
      <c r="D42" s="8" t="s">
        <v>7</v>
      </c>
      <c r="E42" s="13" t="s">
        <v>38</v>
      </c>
      <c r="F42" s="13" t="s">
        <v>18</v>
      </c>
    </row>
    <row r="43" spans="1:6" s="10" customFormat="1" ht="15">
      <c r="A43" s="6">
        <v>30046012</v>
      </c>
      <c r="B43" s="7" t="s">
        <v>73</v>
      </c>
      <c r="C43" s="15">
        <v>533035</v>
      </c>
      <c r="D43" s="8" t="s">
        <v>7</v>
      </c>
      <c r="E43" s="13" t="s">
        <v>20</v>
      </c>
      <c r="F43" s="13" t="s">
        <v>9</v>
      </c>
    </row>
    <row r="44" spans="1:6" s="10" customFormat="1" ht="15">
      <c r="A44" s="6">
        <v>30057562</v>
      </c>
      <c r="B44" s="7" t="s">
        <v>74</v>
      </c>
      <c r="C44" s="15">
        <v>423809</v>
      </c>
      <c r="D44" s="8" t="s">
        <v>7</v>
      </c>
      <c r="E44" s="13" t="s">
        <v>40</v>
      </c>
      <c r="F44" s="13" t="s">
        <v>75</v>
      </c>
    </row>
    <row r="45" spans="1:6" s="10" customFormat="1" ht="15">
      <c r="A45" s="6">
        <v>30057680</v>
      </c>
      <c r="B45" s="7" t="s">
        <v>76</v>
      </c>
      <c r="C45" s="15">
        <v>104735</v>
      </c>
      <c r="D45" s="8"/>
      <c r="E45" s="13"/>
      <c r="F45" s="13"/>
    </row>
    <row r="46" spans="1:6" s="10" customFormat="1" ht="15">
      <c r="A46" s="6">
        <v>30057681</v>
      </c>
      <c r="B46" s="7" t="s">
        <v>77</v>
      </c>
      <c r="C46" s="15">
        <f>900000-680000</f>
        <v>220000</v>
      </c>
      <c r="D46" s="8" t="s">
        <v>7</v>
      </c>
      <c r="E46" s="13" t="s">
        <v>78</v>
      </c>
      <c r="F46" s="13" t="s">
        <v>23</v>
      </c>
    </row>
    <row r="47" spans="1:6" s="10" customFormat="1" ht="15">
      <c r="A47" s="6">
        <v>30059159</v>
      </c>
      <c r="B47" s="7" t="s">
        <v>79</v>
      </c>
      <c r="C47" s="15">
        <v>28782</v>
      </c>
      <c r="D47" s="8" t="s">
        <v>7</v>
      </c>
      <c r="E47" s="13" t="s">
        <v>40</v>
      </c>
      <c r="F47" s="13" t="s">
        <v>49</v>
      </c>
    </row>
    <row r="48" spans="1:6" s="10" customFormat="1" ht="15">
      <c r="A48" s="6">
        <v>30060284</v>
      </c>
      <c r="B48" s="7" t="s">
        <v>80</v>
      </c>
      <c r="C48" s="15">
        <v>308005</v>
      </c>
      <c r="D48" s="8" t="s">
        <v>7</v>
      </c>
      <c r="E48" s="13" t="s">
        <v>43</v>
      </c>
      <c r="F48" s="13" t="s">
        <v>61</v>
      </c>
    </row>
    <row r="49" spans="1:6" s="10" customFormat="1" ht="15">
      <c r="A49" s="6">
        <v>30061620</v>
      </c>
      <c r="B49" s="7" t="s">
        <v>81</v>
      </c>
      <c r="C49" s="15">
        <v>124442</v>
      </c>
      <c r="D49" s="8" t="s">
        <v>7</v>
      </c>
      <c r="E49" s="13">
        <v>40238</v>
      </c>
      <c r="F49" s="13" t="s">
        <v>43</v>
      </c>
    </row>
    <row r="50" spans="1:6" s="10" customFormat="1" ht="15">
      <c r="A50" s="6">
        <v>30063986</v>
      </c>
      <c r="B50" s="7" t="s">
        <v>82</v>
      </c>
      <c r="C50" s="15">
        <v>3473</v>
      </c>
      <c r="D50" s="8"/>
      <c r="E50" s="13"/>
      <c r="F50" s="13"/>
    </row>
    <row r="51" spans="1:6" s="10" customFormat="1" ht="15">
      <c r="A51" s="6">
        <v>30064043</v>
      </c>
      <c r="B51" s="7" t="s">
        <v>83</v>
      </c>
      <c r="C51" s="15">
        <v>181836</v>
      </c>
      <c r="D51" s="8" t="s">
        <v>7</v>
      </c>
      <c r="E51" s="13" t="s">
        <v>84</v>
      </c>
      <c r="F51" s="13" t="s">
        <v>23</v>
      </c>
    </row>
    <row r="52" spans="1:6" s="10" customFormat="1" ht="15">
      <c r="A52" s="6">
        <v>30065028</v>
      </c>
      <c r="B52" s="7" t="s">
        <v>85</v>
      </c>
      <c r="C52" s="15">
        <v>38617</v>
      </c>
      <c r="D52" s="8" t="s">
        <v>7</v>
      </c>
      <c r="E52" s="13" t="s">
        <v>22</v>
      </c>
      <c r="F52" s="13" t="s">
        <v>61</v>
      </c>
    </row>
    <row r="53" spans="1:6" s="10" customFormat="1" ht="15">
      <c r="A53" s="6">
        <v>30066520</v>
      </c>
      <c r="B53" s="7" t="s">
        <v>86</v>
      </c>
      <c r="C53" s="15">
        <v>91696</v>
      </c>
      <c r="D53" s="8" t="s">
        <v>7</v>
      </c>
      <c r="E53" s="13" t="s">
        <v>14</v>
      </c>
      <c r="F53" s="13" t="s">
        <v>61</v>
      </c>
    </row>
    <row r="54" spans="1:6" s="10" customFormat="1" ht="15">
      <c r="A54" s="6">
        <v>30067730</v>
      </c>
      <c r="B54" s="7" t="s">
        <v>87</v>
      </c>
      <c r="C54" s="15">
        <f>200000</f>
        <v>200000</v>
      </c>
      <c r="D54" s="8" t="s">
        <v>7</v>
      </c>
      <c r="E54" s="13" t="s">
        <v>38</v>
      </c>
      <c r="F54" s="13" t="s">
        <v>61</v>
      </c>
    </row>
    <row r="55" spans="1:6" s="10" customFormat="1" ht="15">
      <c r="A55" s="6">
        <v>30067992</v>
      </c>
      <c r="B55" s="7" t="s">
        <v>88</v>
      </c>
      <c r="C55" s="15">
        <v>1336</v>
      </c>
      <c r="D55" s="8" t="s">
        <v>7</v>
      </c>
      <c r="E55" s="13" t="s">
        <v>17</v>
      </c>
      <c r="F55" s="13" t="s">
        <v>18</v>
      </c>
    </row>
    <row r="56" spans="1:6" s="10" customFormat="1" ht="15">
      <c r="A56" s="6">
        <v>30068849</v>
      </c>
      <c r="B56" s="7" t="s">
        <v>89</v>
      </c>
      <c r="C56" s="15">
        <v>60000</v>
      </c>
      <c r="D56" s="11" t="s">
        <v>33</v>
      </c>
      <c r="E56" s="13" t="s">
        <v>90</v>
      </c>
      <c r="F56" s="13" t="s">
        <v>55</v>
      </c>
    </row>
    <row r="57" spans="1:6" s="10" customFormat="1" ht="15">
      <c r="A57" s="6">
        <v>30069890</v>
      </c>
      <c r="B57" s="7" t="s">
        <v>91</v>
      </c>
      <c r="C57" s="15">
        <v>13106</v>
      </c>
      <c r="D57" s="8" t="s">
        <v>7</v>
      </c>
      <c r="E57" s="13" t="s">
        <v>22</v>
      </c>
      <c r="F57" s="13" t="s">
        <v>18</v>
      </c>
    </row>
    <row r="58" spans="1:6" s="10" customFormat="1" ht="15">
      <c r="A58" s="6">
        <v>30070494</v>
      </c>
      <c r="B58" s="7" t="s">
        <v>92</v>
      </c>
      <c r="C58" s="15">
        <v>459443</v>
      </c>
      <c r="D58" s="8" t="s">
        <v>7</v>
      </c>
      <c r="E58" s="13" t="s">
        <v>93</v>
      </c>
      <c r="F58" s="13" t="s">
        <v>31</v>
      </c>
    </row>
    <row r="59" spans="1:6" s="10" customFormat="1" ht="15">
      <c r="A59" s="6">
        <v>30070531</v>
      </c>
      <c r="B59" s="7" t="s">
        <v>94</v>
      </c>
      <c r="C59" s="15">
        <v>350798</v>
      </c>
      <c r="D59" s="8" t="s">
        <v>7</v>
      </c>
      <c r="E59" s="13" t="s">
        <v>43</v>
      </c>
      <c r="F59" s="13" t="s">
        <v>69</v>
      </c>
    </row>
    <row r="60" spans="1:6" s="10" customFormat="1" ht="15">
      <c r="A60" s="6">
        <v>30071563</v>
      </c>
      <c r="B60" s="7" t="s">
        <v>95</v>
      </c>
      <c r="C60" s="15">
        <v>1048</v>
      </c>
      <c r="D60" s="8"/>
      <c r="E60" s="13"/>
      <c r="F60" s="13"/>
    </row>
    <row r="61" spans="1:6" s="10" customFormat="1" ht="15">
      <c r="A61" s="6">
        <v>30071974</v>
      </c>
      <c r="B61" s="7" t="s">
        <v>96</v>
      </c>
      <c r="C61" s="15">
        <v>112404</v>
      </c>
      <c r="D61" s="8" t="s">
        <v>7</v>
      </c>
      <c r="E61" s="13" t="s">
        <v>54</v>
      </c>
      <c r="F61" s="13" t="s">
        <v>18</v>
      </c>
    </row>
    <row r="62" spans="1:6" s="10" customFormat="1" ht="15">
      <c r="A62" s="6">
        <v>30073371</v>
      </c>
      <c r="B62" s="7" t="s">
        <v>97</v>
      </c>
      <c r="C62" s="15">
        <v>59514</v>
      </c>
      <c r="D62" s="8" t="s">
        <v>7</v>
      </c>
      <c r="E62" s="13" t="s">
        <v>93</v>
      </c>
      <c r="F62" s="13" t="s">
        <v>49</v>
      </c>
    </row>
    <row r="63" spans="1:6" s="10" customFormat="1" ht="15">
      <c r="A63" s="6">
        <v>30074352</v>
      </c>
      <c r="B63" s="7" t="s">
        <v>98</v>
      </c>
      <c r="C63" s="15">
        <v>94159</v>
      </c>
      <c r="D63" s="8" t="s">
        <v>7</v>
      </c>
      <c r="E63" s="13" t="s">
        <v>93</v>
      </c>
      <c r="F63" s="13" t="s">
        <v>18</v>
      </c>
    </row>
    <row r="64" spans="1:6" s="10" customFormat="1" ht="15">
      <c r="A64" s="6">
        <v>30074597</v>
      </c>
      <c r="B64" s="7" t="s">
        <v>99</v>
      </c>
      <c r="C64" s="15">
        <v>29051</v>
      </c>
      <c r="D64" s="8" t="s">
        <v>7</v>
      </c>
      <c r="E64" s="13" t="s">
        <v>22</v>
      </c>
      <c r="F64" s="13" t="s">
        <v>49</v>
      </c>
    </row>
    <row r="65" spans="1:6" s="10" customFormat="1" ht="15">
      <c r="A65" s="6">
        <v>30074744</v>
      </c>
      <c r="B65" s="7" t="s">
        <v>100</v>
      </c>
      <c r="C65" s="15">
        <v>93876</v>
      </c>
      <c r="D65" s="8" t="s">
        <v>7</v>
      </c>
      <c r="E65" s="13" t="s">
        <v>101</v>
      </c>
      <c r="F65" s="13" t="s">
        <v>23</v>
      </c>
    </row>
    <row r="66" spans="1:6" s="10" customFormat="1" ht="15">
      <c r="A66" s="6">
        <v>30076136</v>
      </c>
      <c r="B66" s="7" t="s">
        <v>102</v>
      </c>
      <c r="C66" s="15">
        <v>128549</v>
      </c>
      <c r="D66" s="8" t="s">
        <v>7</v>
      </c>
      <c r="E66" s="13" t="s">
        <v>93</v>
      </c>
      <c r="F66" s="13" t="s">
        <v>55</v>
      </c>
    </row>
    <row r="67" spans="1:6" s="10" customFormat="1" ht="15">
      <c r="A67" s="6">
        <v>30076139</v>
      </c>
      <c r="B67" s="7" t="s">
        <v>103</v>
      </c>
      <c r="C67" s="15">
        <v>116993</v>
      </c>
      <c r="D67" s="8" t="s">
        <v>7</v>
      </c>
      <c r="E67" s="13" t="s">
        <v>104</v>
      </c>
      <c r="F67" s="13" t="s">
        <v>46</v>
      </c>
    </row>
    <row r="68" spans="1:6" s="10" customFormat="1" ht="15">
      <c r="A68" s="6">
        <v>30076651</v>
      </c>
      <c r="B68" s="7" t="s">
        <v>105</v>
      </c>
      <c r="C68" s="15">
        <v>29056</v>
      </c>
      <c r="D68" s="8" t="s">
        <v>7</v>
      </c>
      <c r="E68" s="13" t="s">
        <v>104</v>
      </c>
      <c r="F68" s="13" t="s">
        <v>18</v>
      </c>
    </row>
    <row r="69" spans="1:6" s="10" customFormat="1" ht="15">
      <c r="A69" s="6">
        <v>30077144</v>
      </c>
      <c r="B69" s="7" t="s">
        <v>106</v>
      </c>
      <c r="C69" s="15">
        <v>143810</v>
      </c>
      <c r="D69" s="8" t="s">
        <v>7</v>
      </c>
      <c r="E69" s="13" t="s">
        <v>107</v>
      </c>
      <c r="F69" s="13" t="s">
        <v>23</v>
      </c>
    </row>
    <row r="70" spans="1:6" s="10" customFormat="1" ht="15">
      <c r="A70" s="6">
        <v>30077955</v>
      </c>
      <c r="B70" s="7" t="s">
        <v>108</v>
      </c>
      <c r="C70" s="15">
        <v>6802</v>
      </c>
      <c r="D70" s="11" t="s">
        <v>33</v>
      </c>
      <c r="E70" s="13" t="s">
        <v>90</v>
      </c>
      <c r="F70" s="13" t="s">
        <v>23</v>
      </c>
    </row>
    <row r="71" spans="1:6" s="10" customFormat="1" ht="15">
      <c r="A71" s="6">
        <v>30078978</v>
      </c>
      <c r="B71" s="7" t="s">
        <v>109</v>
      </c>
      <c r="C71" s="15">
        <v>36891</v>
      </c>
      <c r="D71" s="8" t="s">
        <v>7</v>
      </c>
      <c r="E71" s="13" t="s">
        <v>110</v>
      </c>
      <c r="F71" s="13" t="s">
        <v>23</v>
      </c>
    </row>
    <row r="72" spans="1:6" s="10" customFormat="1" ht="15">
      <c r="A72" s="6">
        <v>30081675</v>
      </c>
      <c r="B72" s="7" t="s">
        <v>111</v>
      </c>
      <c r="C72" s="15">
        <v>205200</v>
      </c>
      <c r="D72" s="8" t="s">
        <v>7</v>
      </c>
      <c r="E72" s="13" t="s">
        <v>18</v>
      </c>
      <c r="F72" s="13" t="s">
        <v>49</v>
      </c>
    </row>
    <row r="73" spans="1:6" s="10" customFormat="1" ht="15">
      <c r="A73" s="6">
        <v>30082672</v>
      </c>
      <c r="B73" s="7" t="s">
        <v>112</v>
      </c>
      <c r="C73" s="15">
        <v>26844</v>
      </c>
      <c r="D73" s="11" t="s">
        <v>33</v>
      </c>
      <c r="E73" s="13" t="s">
        <v>23</v>
      </c>
      <c r="F73" s="13" t="s">
        <v>18</v>
      </c>
    </row>
    <row r="74" spans="1:6" s="10" customFormat="1" ht="15">
      <c r="A74" s="6">
        <v>30082679</v>
      </c>
      <c r="B74" s="7" t="s">
        <v>113</v>
      </c>
      <c r="C74" s="15">
        <v>34757</v>
      </c>
      <c r="D74" s="11" t="s">
        <v>33</v>
      </c>
      <c r="E74" s="13" t="s">
        <v>23</v>
      </c>
      <c r="F74" s="13" t="s">
        <v>49</v>
      </c>
    </row>
    <row r="75" spans="1:6" s="10" customFormat="1" ht="15">
      <c r="A75" s="6">
        <v>30083035</v>
      </c>
      <c r="B75" s="7" t="s">
        <v>114</v>
      </c>
      <c r="C75" s="15">
        <v>100277</v>
      </c>
      <c r="D75" s="11" t="s">
        <v>33</v>
      </c>
      <c r="E75" s="13" t="s">
        <v>23</v>
      </c>
      <c r="F75" s="13" t="s">
        <v>9</v>
      </c>
    </row>
    <row r="76" spans="1:6" s="10" customFormat="1" ht="15">
      <c r="A76" s="6">
        <v>30083573</v>
      </c>
      <c r="B76" s="6" t="s">
        <v>115</v>
      </c>
      <c r="C76" s="15">
        <v>608135</v>
      </c>
      <c r="D76" s="8" t="s">
        <v>7</v>
      </c>
      <c r="E76" s="13" t="s">
        <v>38</v>
      </c>
      <c r="F76" s="13" t="s">
        <v>23</v>
      </c>
    </row>
    <row r="77" spans="1:6" s="10" customFormat="1" ht="15">
      <c r="A77" s="6">
        <v>30083581</v>
      </c>
      <c r="B77" s="7" t="s">
        <v>116</v>
      </c>
      <c r="C77" s="15">
        <v>46000</v>
      </c>
      <c r="D77" s="8" t="s">
        <v>7</v>
      </c>
      <c r="E77" s="13" t="s">
        <v>40</v>
      </c>
      <c r="F77" s="13" t="s">
        <v>49</v>
      </c>
    </row>
    <row r="78" spans="1:6" s="10" customFormat="1" ht="15">
      <c r="A78" s="6">
        <v>30083608</v>
      </c>
      <c r="B78" s="7" t="s">
        <v>117</v>
      </c>
      <c r="C78" s="15">
        <v>366133</v>
      </c>
      <c r="D78" s="8" t="s">
        <v>7</v>
      </c>
      <c r="E78" s="13" t="s">
        <v>104</v>
      </c>
      <c r="F78" s="13" t="s">
        <v>93</v>
      </c>
    </row>
    <row r="79" spans="1:6" s="10" customFormat="1" ht="15">
      <c r="A79" s="6">
        <v>30084575</v>
      </c>
      <c r="B79" s="7" t="s">
        <v>118</v>
      </c>
      <c r="C79" s="15">
        <v>67207</v>
      </c>
      <c r="D79" s="8" t="s">
        <v>7</v>
      </c>
      <c r="E79" s="13" t="s">
        <v>38</v>
      </c>
      <c r="F79" s="13" t="s">
        <v>61</v>
      </c>
    </row>
    <row r="80" spans="1:6" s="10" customFormat="1" ht="15">
      <c r="A80" s="6">
        <v>30086202</v>
      </c>
      <c r="B80" s="7" t="s">
        <v>119</v>
      </c>
      <c r="C80" s="15">
        <v>89778</v>
      </c>
      <c r="D80" s="8" t="s">
        <v>7</v>
      </c>
      <c r="E80" s="13" t="s">
        <v>93</v>
      </c>
      <c r="F80" s="13" t="s">
        <v>34</v>
      </c>
    </row>
    <row r="81" spans="1:6" s="10" customFormat="1" ht="15">
      <c r="A81" s="6">
        <v>30086285</v>
      </c>
      <c r="B81" s="7" t="s">
        <v>120</v>
      </c>
      <c r="C81" s="15">
        <v>30750</v>
      </c>
      <c r="D81" s="11" t="s">
        <v>33</v>
      </c>
      <c r="E81" s="13" t="s">
        <v>90</v>
      </c>
      <c r="F81" s="13" t="s">
        <v>121</v>
      </c>
    </row>
    <row r="82" spans="1:6" s="10" customFormat="1" ht="15">
      <c r="A82" s="6">
        <v>30087427</v>
      </c>
      <c r="B82" s="7" t="s">
        <v>122</v>
      </c>
      <c r="C82" s="15">
        <v>111708</v>
      </c>
      <c r="D82" s="8" t="s">
        <v>7</v>
      </c>
      <c r="E82" s="13" t="s">
        <v>59</v>
      </c>
      <c r="F82" s="13" t="s">
        <v>18</v>
      </c>
    </row>
    <row r="83" spans="1:6" s="10" customFormat="1" ht="15">
      <c r="A83" s="6">
        <v>30087843</v>
      </c>
      <c r="B83" s="7" t="s">
        <v>123</v>
      </c>
      <c r="C83" s="15">
        <v>26179</v>
      </c>
      <c r="D83" s="8" t="s">
        <v>7</v>
      </c>
      <c r="E83" s="13" t="s">
        <v>59</v>
      </c>
      <c r="F83" s="13" t="s">
        <v>18</v>
      </c>
    </row>
    <row r="84" spans="1:6" s="10" customFormat="1" ht="15">
      <c r="A84" s="6">
        <v>30092225</v>
      </c>
      <c r="B84" s="7" t="s">
        <v>124</v>
      </c>
      <c r="C84" s="15">
        <v>142388</v>
      </c>
      <c r="D84" s="8"/>
      <c r="E84" s="13"/>
      <c r="F84" s="13"/>
    </row>
    <row r="85" spans="1:6" s="10" customFormat="1" ht="15">
      <c r="A85" s="6">
        <v>30092963</v>
      </c>
      <c r="B85" s="7" t="s">
        <v>125</v>
      </c>
      <c r="C85" s="15">
        <v>47520</v>
      </c>
      <c r="D85" s="8" t="s">
        <v>7</v>
      </c>
      <c r="E85" s="13" t="s">
        <v>93</v>
      </c>
      <c r="F85" s="14">
        <v>40202</v>
      </c>
    </row>
    <row r="86" spans="1:6" s="10" customFormat="1" ht="15">
      <c r="A86" s="38" t="s">
        <v>138</v>
      </c>
      <c r="B86" s="39"/>
      <c r="C86" s="42">
        <f>+SUM(C15:C85)</f>
        <v>10732269</v>
      </c>
      <c r="D86" s="18"/>
      <c r="E86" s="19"/>
      <c r="F86" s="20"/>
    </row>
    <row r="87" spans="1:6" s="10" customFormat="1" ht="15">
      <c r="A87" s="40"/>
      <c r="B87" s="41"/>
      <c r="C87" s="43"/>
      <c r="D87" s="21"/>
      <c r="E87" s="22"/>
      <c r="F87" s="23"/>
    </row>
    <row r="88" spans="1:6" s="10" customFormat="1" ht="15">
      <c r="A88" s="6">
        <v>30005939</v>
      </c>
      <c r="B88" s="7" t="s">
        <v>126</v>
      </c>
      <c r="C88" s="15">
        <v>9023</v>
      </c>
      <c r="D88" s="8" t="s">
        <v>7</v>
      </c>
      <c r="E88" s="13" t="s">
        <v>93</v>
      </c>
      <c r="F88" s="13" t="s">
        <v>43</v>
      </c>
    </row>
    <row r="89" spans="1:6" s="10" customFormat="1" ht="15">
      <c r="A89" s="6">
        <v>30040438</v>
      </c>
      <c r="B89" s="7" t="s">
        <v>127</v>
      </c>
      <c r="C89" s="15">
        <v>26654</v>
      </c>
      <c r="D89" s="8" t="s">
        <v>7</v>
      </c>
      <c r="E89" s="13" t="s">
        <v>128</v>
      </c>
      <c r="F89" s="13" t="s">
        <v>55</v>
      </c>
    </row>
    <row r="90" spans="1:6" s="10" customFormat="1" ht="15">
      <c r="A90" s="6">
        <v>30061171</v>
      </c>
      <c r="B90" s="7" t="s">
        <v>129</v>
      </c>
      <c r="C90" s="15">
        <v>76972</v>
      </c>
      <c r="D90" s="8" t="s">
        <v>7</v>
      </c>
      <c r="E90" s="13" t="s">
        <v>130</v>
      </c>
      <c r="F90" s="13" t="s">
        <v>131</v>
      </c>
    </row>
    <row r="91" spans="1:6" s="10" customFormat="1" ht="15">
      <c r="A91" s="6">
        <v>30078498</v>
      </c>
      <c r="B91" s="7" t="s">
        <v>132</v>
      </c>
      <c r="C91" s="15">
        <v>124320</v>
      </c>
      <c r="D91" s="8" t="s">
        <v>7</v>
      </c>
      <c r="E91" s="13" t="s">
        <v>22</v>
      </c>
      <c r="F91" s="13" t="s">
        <v>23</v>
      </c>
    </row>
    <row r="92" spans="1:6" ht="15">
      <c r="A92" s="30" t="s">
        <v>139</v>
      </c>
      <c r="B92" s="31"/>
      <c r="C92" s="34">
        <f>+SUM(C88:C91)</f>
        <v>236969</v>
      </c>
      <c r="D92" s="45"/>
      <c r="E92" s="46"/>
      <c r="F92" s="47"/>
    </row>
    <row r="93" spans="1:6" ht="15">
      <c r="A93" s="32"/>
      <c r="B93" s="33"/>
      <c r="C93" s="44"/>
      <c r="D93" s="48"/>
      <c r="E93" s="49"/>
      <c r="F93" s="50"/>
    </row>
    <row r="94" spans="1:6" ht="15">
      <c r="A94" s="30" t="s">
        <v>133</v>
      </c>
      <c r="B94" s="31"/>
      <c r="C94" s="34">
        <f>+C92+C86+C13</f>
        <v>11200734</v>
      </c>
      <c r="D94" s="52"/>
      <c r="E94" s="18"/>
      <c r="F94" s="20"/>
    </row>
    <row r="95" spans="1:6" ht="15">
      <c r="A95" s="32"/>
      <c r="B95" s="33"/>
      <c r="C95" s="44"/>
      <c r="D95" s="53"/>
      <c r="E95" s="21"/>
      <c r="F95" s="23"/>
    </row>
    <row r="96" spans="1:6" ht="15">
      <c r="A96" s="30" t="s">
        <v>134</v>
      </c>
      <c r="B96" s="31"/>
      <c r="C96" s="34">
        <f>+C98-C94</f>
        <v>-457179</v>
      </c>
      <c r="D96" s="52"/>
      <c r="E96" s="18"/>
      <c r="F96" s="20"/>
    </row>
    <row r="97" spans="1:6" ht="15">
      <c r="A97" s="32"/>
      <c r="B97" s="33"/>
      <c r="C97" s="44"/>
      <c r="D97" s="53"/>
      <c r="E97" s="21"/>
      <c r="F97" s="23"/>
    </row>
    <row r="98" spans="1:6" ht="15">
      <c r="A98" s="30" t="s">
        <v>142</v>
      </c>
      <c r="B98" s="31"/>
      <c r="C98" s="34">
        <v>10743555</v>
      </c>
      <c r="D98" s="54"/>
      <c r="E98" s="55"/>
      <c r="F98" s="56"/>
    </row>
    <row r="99" spans="1:6" ht="15">
      <c r="A99" s="32"/>
      <c r="B99" s="33"/>
      <c r="C99" s="35"/>
      <c r="D99" s="57"/>
      <c r="E99" s="58"/>
      <c r="F99" s="59"/>
    </row>
    <row r="100" ht="15">
      <c r="C100" s="1"/>
    </row>
    <row r="101" spans="1:5" ht="15">
      <c r="A101" s="51" t="s">
        <v>135</v>
      </c>
      <c r="B101" s="51"/>
      <c r="C101" s="51"/>
      <c r="D101" s="51"/>
      <c r="E101" s="51"/>
    </row>
    <row r="102" ht="15">
      <c r="A102" s="16" t="s">
        <v>140</v>
      </c>
    </row>
  </sheetData>
  <sheetProtection/>
  <mergeCells count="24">
    <mergeCell ref="A101:E101"/>
    <mergeCell ref="A94:B95"/>
    <mergeCell ref="C94:C95"/>
    <mergeCell ref="A96:B97"/>
    <mergeCell ref="C96:C97"/>
    <mergeCell ref="D94:D95"/>
    <mergeCell ref="E94:F95"/>
    <mergeCell ref="E96:F97"/>
    <mergeCell ref="D98:F99"/>
    <mergeCell ref="D96:D97"/>
    <mergeCell ref="A2:F2"/>
    <mergeCell ref="A3:F3"/>
    <mergeCell ref="D86:F87"/>
    <mergeCell ref="D13:F14"/>
    <mergeCell ref="A98:B99"/>
    <mergeCell ref="C98:C99"/>
    <mergeCell ref="E6:F6"/>
    <mergeCell ref="A13:B14"/>
    <mergeCell ref="C13:C14"/>
    <mergeCell ref="A86:B87"/>
    <mergeCell ref="C86:C87"/>
    <mergeCell ref="A92:B93"/>
    <mergeCell ref="C92:C93"/>
    <mergeCell ref="D92:F9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gvs</dc:creator>
  <cp:keywords/>
  <dc:description/>
  <cp:lastModifiedBy>opm</cp:lastModifiedBy>
  <dcterms:created xsi:type="dcterms:W3CDTF">2010-05-06T13:29:47Z</dcterms:created>
  <dcterms:modified xsi:type="dcterms:W3CDTF">2010-05-20T20:22:02Z</dcterms:modified>
  <cp:category/>
  <cp:version/>
  <cp:contentType/>
  <cp:contentStatus/>
</cp:coreProperties>
</file>