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15480" windowHeight="9975" activeTab="0"/>
  </bookViews>
  <sheets>
    <sheet name="SUB. REDES ASISTENCIALES" sheetId="1" r:id="rId1"/>
  </sheets>
  <definedNames>
    <definedName name="_xlnm.Print_Titles" localSheetId="0">'SUB. REDES ASISTENCIALES'!$6:$6</definedName>
  </definedNames>
  <calcPr fullCalcOnLoad="1"/>
</workbook>
</file>

<file path=xl/sharedStrings.xml><?xml version="1.0" encoding="utf-8"?>
<sst xmlns="http://schemas.openxmlformats.org/spreadsheetml/2006/main" count="371" uniqueCount="198">
  <si>
    <t>BIP</t>
  </si>
  <si>
    <t>Denominación</t>
  </si>
  <si>
    <t>Construcción Centro de Salud Familiar Sector Norte, Comuna Arica</t>
  </si>
  <si>
    <t>Normalización Consultorio General Rural de Pozo Almonte</t>
  </si>
  <si>
    <t>Normalización Consultorio de Salud Rural de Pica</t>
  </si>
  <si>
    <t>Normalización Hospital Carlos Cisternas, Calama II Región</t>
  </si>
  <si>
    <t>Construcción  Centro de Radioterapia Hosp. Antofagasta</t>
  </si>
  <si>
    <t>Normalización Hospital Marcos Macuada de Tocopilla</t>
  </si>
  <si>
    <t>Normalización Hospital Comunitario Diego de Almagro</t>
  </si>
  <si>
    <t>Normalización Hospital Comunitario de Huasco</t>
  </si>
  <si>
    <t xml:space="preserve">Mejoramiento Instalaciones Básicas Hop. Vicuña </t>
  </si>
  <si>
    <t xml:space="preserve">Mejoramiento Instalaciones Básicas Hosp. Ovalle </t>
  </si>
  <si>
    <t>Normalización Hospital Salamanca</t>
  </si>
  <si>
    <t>Construcción CESFAM Urbano Illapel</t>
  </si>
  <si>
    <t>Construcción Centro de Salud en la Comuna de Juan Fernández</t>
  </si>
  <si>
    <t>Actualización Estudio de Red SSVSA</t>
  </si>
  <si>
    <t xml:space="preserve">Reposición Centro de Salud Marcelo Mena </t>
  </si>
  <si>
    <t>Normalización Hospital Claudio Vicuña</t>
  </si>
  <si>
    <t>Mejoramiento Pabellones, UEH y UPC, Hospital de Quilpué (Etapa Ejecución)</t>
  </si>
  <si>
    <t>Reposición Cesfam N° 1 San Felipe</t>
  </si>
  <si>
    <t>Reposición Centro de Salud Comuna de Santa María</t>
  </si>
  <si>
    <t xml:space="preserve">Reposición Cesfam Llay Llay </t>
  </si>
  <si>
    <t>Reposición Centro Salud Eduardo Raggio Catemu</t>
  </si>
  <si>
    <t xml:space="preserve">Reposición Centro de Salud N 4 Rancagua </t>
  </si>
  <si>
    <t xml:space="preserve">Normalización Hospital de Rancagua </t>
  </si>
  <si>
    <t>Equipamiento Hospital de Santa Cruz</t>
  </si>
  <si>
    <t>Normalización Hospital Regional de Talca II Etapa</t>
  </si>
  <si>
    <t>Reposición Parcial Hospital de Talca</t>
  </si>
  <si>
    <t>Reposición Parcial Hospital San José de Parral</t>
  </si>
  <si>
    <t>Reposición Parcial Hospital de Hualañé</t>
  </si>
  <si>
    <t>Reposición Parcial Hospital de Cauquenes</t>
  </si>
  <si>
    <t>Reposición Parcial Hospital de Curicó</t>
  </si>
  <si>
    <t>Reposición Parcial Hospital Talca (INTERNO)</t>
  </si>
  <si>
    <t>Reposición Parcial Hospital Herminda Marín de Chillán</t>
  </si>
  <si>
    <t>Reparación Torre Quirúrgica Hospital Clínico Herminda Martin</t>
  </si>
  <si>
    <t>Reparación Torre Especialidades y Pabellón Hospital San Carlos</t>
  </si>
  <si>
    <t>Construcción Nuevo Complejo Hospitalario Provincia de Ñuble</t>
  </si>
  <si>
    <t>Reparación Torre de Hospitalización Paciente Crítico y Urgencia</t>
  </si>
  <si>
    <t>Normalización H. Traumatológico y Uni. Apoyo Complejo HGGB-HTC</t>
  </si>
  <si>
    <t>Equipamiento Complejo Hospitalario Lota Coronel, H. de Coronel</t>
  </si>
  <si>
    <t>Equipamiento Complejo Hospitalario Lota Coronel, H. de Lota</t>
  </si>
  <si>
    <t>Normalización Hospital Las Higueras UPC y Apoyo Diagnostico II Etapa</t>
  </si>
  <si>
    <t>Equipamiento Segunda Etapa Normalización Hospital Las Higueras</t>
  </si>
  <si>
    <t>Reposición Centro de Atención Primaria Hospital Penco-Lirquen</t>
  </si>
  <si>
    <t>Normalización Hospital Penco-Lirquen</t>
  </si>
  <si>
    <t>Reparación Mayor Hospital Curanilahue</t>
  </si>
  <si>
    <t>Reposición Hospital de Cañete</t>
  </si>
  <si>
    <t>Reposición Centro de Salud Familiar Tirúa</t>
  </si>
  <si>
    <t>Normalización Hospital Santa Isabel de Lebu</t>
  </si>
  <si>
    <t>Reparación Hospital Dr. Mauricio Heyermann Torres, Angol</t>
  </si>
  <si>
    <t>Normalización Hospital Lonquimay</t>
  </si>
  <si>
    <t>Reposición Servicio de Urgencia, Hospital Traiguén</t>
  </si>
  <si>
    <t>Reposición Servicio de Urgencia, Hospital Purén</t>
  </si>
  <si>
    <t>Habilitación 120 Camas y CDT Hospital HHA de Temuco</t>
  </si>
  <si>
    <t>Normalización Hospital Comunitario y Familiar Makewe Padre Las Casas</t>
  </si>
  <si>
    <t>Normalización Hospital Comunitario y Familiar Carahue</t>
  </si>
  <si>
    <t>Normalización Hospital de Villarrica</t>
  </si>
  <si>
    <t>Normalización Hospital de Corral</t>
  </si>
  <si>
    <t>Normalización Hospital Base de Osorno</t>
  </si>
  <si>
    <t>Construcción Cesfam Puaucho</t>
  </si>
  <si>
    <t>Construcción Cesfam V Centenario</t>
  </si>
  <si>
    <t>Normalización H.B.O. Equipos Equipamiento</t>
  </si>
  <si>
    <t>Reposición Centro de Salud Familiar Entre Lagos</t>
  </si>
  <si>
    <t>Construcción Centro de Salud Familiar de Calbuco</t>
  </si>
  <si>
    <t>Construcción Centro de Salud Familiar Los Muermos</t>
  </si>
  <si>
    <t>Normalización Hosp. Pto. Montt</t>
  </si>
  <si>
    <t>Normalización Hospital de Futaleufú</t>
  </si>
  <si>
    <t>Normalización Hospital Puerto Aysén</t>
  </si>
  <si>
    <t>Normalización Hospital Regional de Punta Arenas</t>
  </si>
  <si>
    <t>Reposición Y Relocalización Consultorio Sta Julia Comuna De Macul</t>
  </si>
  <si>
    <t>Reposición Hospital Comunitario Hanga Roa de Isla de Pascua</t>
  </si>
  <si>
    <t>Habilitación Hospital Comunitario Hanga Roa de Isla de Pascua -Equipamiento</t>
  </si>
  <si>
    <t>Habilitación Unidad Paciente Critico H. Luis Calvo Mackenna</t>
  </si>
  <si>
    <t>Reposición Sala Cuna y demás dependencias</t>
  </si>
  <si>
    <t>Reparaciones Mayores Hospital San Borja Arriarán</t>
  </si>
  <si>
    <t>Equipamiento Construcción Hospital de Maipú</t>
  </si>
  <si>
    <t>Reposición Obras Previas Proyecto Edificio Los Cedros - HUAP</t>
  </si>
  <si>
    <t>Construcción III Centro de Salud, Comuna de Estación Central</t>
  </si>
  <si>
    <t>Construcción Obras Complementarias CARS</t>
  </si>
  <si>
    <t>Construcción Obras Complementarias CARS Etapa II</t>
  </si>
  <si>
    <t>Reposición Centro de Salud Familiar Santa Teresa Comuna de San Joaquín</t>
  </si>
  <si>
    <t>Reposición Consultorio Carol Urzua</t>
  </si>
  <si>
    <t xml:space="preserve">Reposición Consultorio El Manzano </t>
  </si>
  <si>
    <t>Reposición Consultorio Santa Anselma</t>
  </si>
  <si>
    <t>Reposición y Relocalización Centro de Salud Laurita Vicuña</t>
  </si>
  <si>
    <t>Reposición Consultorio Santa Laura</t>
  </si>
  <si>
    <t>Construcción Consultorio General Rural Localidad de Hospital, Paine</t>
  </si>
  <si>
    <t>Reposición Consultorio La Pincoya</t>
  </si>
  <si>
    <t>Diagnostico de la Red Asistencial SSMN</t>
  </si>
  <si>
    <t xml:space="preserve">Normalización Instituto del Cáncer </t>
  </si>
  <si>
    <t>Reposición Pabellones UPC y Box Atención Instituto Nacional del Cáncer</t>
  </si>
  <si>
    <t>Construcción Consultorio de Quilicura</t>
  </si>
  <si>
    <t>Mejoramiento y Habilitación Unidad de Imagenología Hospital San José</t>
  </si>
  <si>
    <t>Reposición Parcial Hospital Félix Búlnes</t>
  </si>
  <si>
    <t>Construcción Consultorio Renca Poniente</t>
  </si>
  <si>
    <t>Actualización de la Red Asistencial del SSMOccidente</t>
  </si>
  <si>
    <t>Normalización Hospital Félix Bulnes Cerda</t>
  </si>
  <si>
    <t>Normalización Hospital de Peñaflor</t>
  </si>
  <si>
    <t>Reposición Consultorio Steeger Comuna de Cerro Navia</t>
  </si>
  <si>
    <t>Construcción Centro De Salud Sector Céntrico Comuna De Puente Alto</t>
  </si>
  <si>
    <t>Normalización Hospital De Achao, Provincia De Chiloé</t>
  </si>
  <si>
    <t>Normalización Hospital De Queilen, Provincia De Chiloé</t>
  </si>
  <si>
    <t>Reposición Posta de Salud Rural Mechuque</t>
  </si>
  <si>
    <t>Normalización Hospital de Ancud, Provincia de Chiloé</t>
  </si>
  <si>
    <t>Normalización Hospital de Quellón, Provincia de Chiloé</t>
  </si>
  <si>
    <t>Reposición Centro de Salud Familiar Dalcahue</t>
  </si>
  <si>
    <t>Construcción Centro de Salud Familiar de Castro</t>
  </si>
  <si>
    <t>Reposición Centro de Salud Familiar de Chonchi</t>
  </si>
  <si>
    <t>Subsecretaría de Salud Pública</t>
  </si>
  <si>
    <t xml:space="preserve">Construcción Red Nacional de Laboratorios Ambiental - Región Atacama </t>
  </si>
  <si>
    <t>Construcción Red Nacional de Laboratorios Ambiental - Osorno</t>
  </si>
  <si>
    <t>Construcción Red Nacional de Laboratorios Ambiental - Chillán</t>
  </si>
  <si>
    <t>Construcción Cesfam San Vicente de Tagua Tagua</t>
  </si>
  <si>
    <t xml:space="preserve"> Normalización Hospital Arica</t>
  </si>
  <si>
    <t>Ejecución</t>
  </si>
  <si>
    <t xml:space="preserve">Total </t>
  </si>
  <si>
    <t>Normalización Hospital de Santa Cruz</t>
  </si>
  <si>
    <t>Listado de Proyectos y/o Programas correspondientes al Subtítulo 31</t>
  </si>
  <si>
    <t>Normalización Laboratorios Salud Publica (Arica )</t>
  </si>
  <si>
    <t xml:space="preserve">Construcción Albergue Personal RSI Los Libertadores </t>
  </si>
  <si>
    <t xml:space="preserve"> Normalización Hospital Arica-Componente Equipamiento</t>
  </si>
  <si>
    <t xml:space="preserve">Normalización Hospital Leonardo Guzmán, Antofagasta, II Región </t>
  </si>
  <si>
    <t xml:space="preserve">Construcción Centro de Salud Familiar, Calama </t>
  </si>
  <si>
    <t>Normalización Hospital Copiapó Etapas Constructivas 4ª y 5ª</t>
  </si>
  <si>
    <t>Construcción Hospital Modular San Antonio de Putaendo</t>
  </si>
  <si>
    <t>Normalización Hospital Dr. V.R.R. Los Ángeles - III Etapa - Ejecución</t>
  </si>
  <si>
    <t>Reposición Centro de Salud Familiar Los Álamos</t>
  </si>
  <si>
    <t>Normalización Hospital San Agustín Collipulli</t>
  </si>
  <si>
    <t>Normalización Hospital Dr Oscar Hernández, Curacautín.</t>
  </si>
  <si>
    <t>Construcción 10 Pabellones Quirúrgicos Hospital HHA de Temuco</t>
  </si>
  <si>
    <t>Normalización Hospital de Fresia</t>
  </si>
  <si>
    <t>Normalización Hospital de Llanquihue</t>
  </si>
  <si>
    <t>Construcción Consultorio Américo Vespucio De Peñalolén</t>
  </si>
  <si>
    <t>Normalización Hospital de Melipilla</t>
  </si>
  <si>
    <t>Ampliación Y Mejoramiento Posta Villa Chacao, Ancud</t>
  </si>
  <si>
    <t>Reposición Posta De Salud Rural De Morrolobos</t>
  </si>
  <si>
    <t>Reposición Posta De Salud Aldachildo</t>
  </si>
  <si>
    <t>Construcción Posta Rural De Candelaria</t>
  </si>
  <si>
    <t>Construcción Unidad Hemodiálisis y ss medicina hiperbarica, H. Ancud</t>
  </si>
  <si>
    <t>Reposición Posta De Salud Rural  De Puchauran</t>
  </si>
  <si>
    <t>Construcción Posta De Salud Rural De Inio, Comuna De Quellón</t>
  </si>
  <si>
    <t>Construcción Posta De Salud  Rural De Butalcura</t>
  </si>
  <si>
    <t xml:space="preserve">Construcción Red Nacional de Laboratorios Ambiental - Aysén </t>
  </si>
  <si>
    <t>Plazo de Ejecución **</t>
  </si>
  <si>
    <t>Ministerio de Salud - Subsecretaría de Redes Asistenciales</t>
  </si>
  <si>
    <t>Cifras en miles de $</t>
  </si>
  <si>
    <t>SS. Arica</t>
  </si>
  <si>
    <t>SS. Iquique</t>
  </si>
  <si>
    <t>SS. Antofagasta</t>
  </si>
  <si>
    <t>SS. Atacama</t>
  </si>
  <si>
    <t>SS. Coquimbo</t>
  </si>
  <si>
    <t>SS. Valparaíso - San Antonio</t>
  </si>
  <si>
    <t>SS. Viña del Mar - Quillota</t>
  </si>
  <si>
    <t>SS. Aconcagua</t>
  </si>
  <si>
    <t>SS. O'Higgins</t>
  </si>
  <si>
    <t>SS. Maule</t>
  </si>
  <si>
    <t>SS. Ñuble</t>
  </si>
  <si>
    <t>SS. Concepción</t>
  </si>
  <si>
    <t>SS. Talcahuano</t>
  </si>
  <si>
    <t>SS. Bio Bio</t>
  </si>
  <si>
    <t>SS. Arauco</t>
  </si>
  <si>
    <t>SS. Araucanía Norte</t>
  </si>
  <si>
    <t>SS. Araucanía Sur</t>
  </si>
  <si>
    <t>SS. Valdivia</t>
  </si>
  <si>
    <t>SS. Osorno</t>
  </si>
  <si>
    <t>SS. Del Reloncaví</t>
  </si>
  <si>
    <t>SS. Aysén</t>
  </si>
  <si>
    <t>SS. Magallanes</t>
  </si>
  <si>
    <t>SS. Metropolitano Oriente</t>
  </si>
  <si>
    <t>SS. Metropolitano Central</t>
  </si>
  <si>
    <t>SS. Metropolitano Sur</t>
  </si>
  <si>
    <t xml:space="preserve">SS. Metropolitano Norte </t>
  </si>
  <si>
    <t>SS. Metropolitano Occidente</t>
  </si>
  <si>
    <t>SS. Metropolitano Sur - Oriente</t>
  </si>
  <si>
    <t>SS. Chiloé</t>
  </si>
  <si>
    <t>TOTAL IDENTIFICADO</t>
  </si>
  <si>
    <t>SALDO POR IDENTIFICAR</t>
  </si>
  <si>
    <t>TOTAL 31.02</t>
  </si>
  <si>
    <t xml:space="preserve">Monto Identificado </t>
  </si>
  <si>
    <t xml:space="preserve">Etapa* </t>
  </si>
  <si>
    <t xml:space="preserve">* En Proceso de Licitación, Licitado,  Adjudicado o En Ejecución </t>
  </si>
  <si>
    <t>** Fecha de inicio y término</t>
  </si>
  <si>
    <t>Licitacion</t>
  </si>
  <si>
    <t>Ejecucion</t>
  </si>
  <si>
    <t>31-12-2008</t>
  </si>
  <si>
    <t>31-12- 2011</t>
  </si>
  <si>
    <t>10/12/010</t>
  </si>
  <si>
    <t>31-12-2011</t>
  </si>
  <si>
    <t>31-12-2012</t>
  </si>
  <si>
    <t>31-12-2013</t>
  </si>
  <si>
    <t>En proceso de licitación</t>
  </si>
  <si>
    <t xml:space="preserve">Adjudicado </t>
  </si>
  <si>
    <t>28/04/2011</t>
  </si>
  <si>
    <t>28/07/2011</t>
  </si>
  <si>
    <t>20/12/2010</t>
  </si>
  <si>
    <t>01/05/2011</t>
  </si>
  <si>
    <t>07/05/2011</t>
  </si>
  <si>
    <t>07/12/2011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</si>
</sst>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d/mm/yy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" fillId="0" borderId="0">
      <alignment vertical="top"/>
      <protection/>
    </xf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6">
    <xf numFmtId="0" fontId="0" fillId="0" borderId="0" xfId="0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6" fontId="0" fillId="0" borderId="10" xfId="45" applyNumberFormat="1" applyFont="1" applyFill="1" applyBorder="1" applyAlignment="1" applyProtection="1">
      <alignment horizontal="center" vertical="center"/>
      <protection locked="0"/>
    </xf>
    <xf numFmtId="166" fontId="0" fillId="0" borderId="11" xfId="45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66" fontId="0" fillId="0" borderId="12" xfId="45" applyNumberFormat="1" applyFont="1" applyFill="1" applyBorder="1" applyAlignment="1" applyProtection="1">
      <alignment horizontal="center" vertical="center"/>
      <protection locked="0"/>
    </xf>
    <xf numFmtId="166" fontId="0" fillId="0" borderId="13" xfId="45" applyNumberFormat="1" applyFont="1" applyFill="1" applyBorder="1" applyAlignment="1" applyProtection="1">
      <alignment horizontal="center" vertical="center"/>
      <protection locked="0"/>
    </xf>
    <xf numFmtId="166" fontId="0" fillId="0" borderId="14" xfId="45" applyNumberFormat="1" applyFont="1" applyFill="1" applyBorder="1" applyAlignment="1" applyProtection="1">
      <alignment horizontal="center" vertical="center"/>
      <protection locked="0"/>
    </xf>
    <xf numFmtId="166" fontId="0" fillId="0" borderId="14" xfId="45" applyNumberFormat="1" applyFont="1" applyFill="1" applyBorder="1" applyAlignment="1" applyProtection="1">
      <alignment horizontal="center"/>
      <protection locked="0"/>
    </xf>
    <xf numFmtId="166" fontId="0" fillId="0" borderId="13" xfId="45" applyNumberFormat="1" applyFont="1" applyFill="1" applyBorder="1" applyAlignment="1" applyProtection="1">
      <alignment horizontal="center"/>
      <protection locked="0"/>
    </xf>
    <xf numFmtId="166" fontId="0" fillId="0" borderId="10" xfId="45" applyNumberFormat="1" applyFont="1" applyFill="1" applyBorder="1" applyAlignment="1" applyProtection="1">
      <alignment horizontal="center"/>
      <protection locked="0"/>
    </xf>
    <xf numFmtId="166" fontId="0" fillId="0" borderId="11" xfId="45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Font="1" applyFill="1" applyBorder="1" applyAlignment="1" applyProtection="1">
      <alignment horizontal="center"/>
      <protection locked="0"/>
    </xf>
    <xf numFmtId="166" fontId="0" fillId="0" borderId="15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6" fontId="0" fillId="0" borderId="16" xfId="0" applyNumberFormat="1" applyFont="1" applyFill="1" applyBorder="1" applyAlignment="1" applyProtection="1">
      <alignment horizontal="center"/>
      <protection locked="0"/>
    </xf>
    <xf numFmtId="166" fontId="0" fillId="0" borderId="17" xfId="45" applyNumberFormat="1" applyFont="1" applyFill="1" applyBorder="1" applyAlignment="1" applyProtection="1">
      <alignment horizontal="center" vertical="center"/>
      <protection locked="0"/>
    </xf>
    <xf numFmtId="166" fontId="0" fillId="0" borderId="18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19" xfId="0" applyNumberFormat="1" applyFont="1" applyFill="1" applyBorder="1" applyAlignment="1" applyProtection="1">
      <alignment horizontal="center"/>
      <protection locked="0"/>
    </xf>
    <xf numFmtId="166" fontId="0" fillId="0" borderId="18" xfId="45" applyNumberFormat="1" applyFont="1" applyFill="1" applyBorder="1" applyAlignment="1" applyProtection="1">
      <alignment horizontal="center" vertical="center"/>
      <protection locked="0"/>
    </xf>
    <xf numFmtId="166" fontId="0" fillId="0" borderId="20" xfId="45" applyNumberFormat="1" applyFont="1" applyFill="1" applyBorder="1" applyAlignment="1" applyProtection="1">
      <alignment horizontal="center" vertical="center"/>
      <protection locked="0"/>
    </xf>
    <xf numFmtId="166" fontId="0" fillId="0" borderId="20" xfId="45" applyNumberFormat="1" applyFont="1" applyFill="1" applyBorder="1" applyAlignment="1" applyProtection="1">
      <alignment horizontal="center"/>
      <protection locked="0"/>
    </xf>
    <xf numFmtId="166" fontId="0" fillId="0" borderId="2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166" fontId="0" fillId="0" borderId="20" xfId="0" applyNumberFormat="1" applyFont="1" applyFill="1" applyBorder="1" applyAlignment="1" applyProtection="1">
      <alignment horizontal="center"/>
      <protection locked="0"/>
    </xf>
    <xf numFmtId="166" fontId="0" fillId="0" borderId="13" xfId="0" applyNumberFormat="1" applyFont="1" applyFill="1" applyBorder="1" applyAlignment="1" applyProtection="1">
      <alignment horizontal="center"/>
      <protection locked="0"/>
    </xf>
    <xf numFmtId="0" fontId="21" fillId="17" borderId="12" xfId="45" applyFont="1" applyFill="1" applyBorder="1" applyAlignment="1" applyProtection="1">
      <alignment horizontal="center" vertical="center" wrapText="1"/>
      <protection locked="0"/>
    </xf>
    <xf numFmtId="0" fontId="21" fillId="17" borderId="12" xfId="45" applyFont="1" applyFill="1" applyBorder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3" fillId="0" borderId="23" xfId="0" applyNumberFormat="1" applyFont="1" applyBorder="1" applyAlignment="1" applyProtection="1">
      <alignment/>
      <protection locked="0"/>
    </xf>
    <xf numFmtId="0" fontId="23" fillId="0" borderId="13" xfId="45" applyFont="1" applyFill="1" applyBorder="1" applyAlignment="1" applyProtection="1">
      <alignment horizontal="center"/>
      <protection locked="0"/>
    </xf>
    <xf numFmtId="166" fontId="23" fillId="0" borderId="13" xfId="45" applyNumberFormat="1" applyFont="1" applyFill="1" applyBorder="1" applyAlignment="1" applyProtection="1">
      <alignment horizontal="center" vertical="center"/>
      <protection locked="0"/>
    </xf>
    <xf numFmtId="166" fontId="23" fillId="0" borderId="14" xfId="45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/>
      <protection locked="0"/>
    </xf>
    <xf numFmtId="166" fontId="23" fillId="0" borderId="12" xfId="45" applyNumberFormat="1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/>
      <protection locked="0"/>
    </xf>
    <xf numFmtId="0" fontId="24" fillId="0" borderId="24" xfId="0" applyFont="1" applyBorder="1" applyAlignment="1" applyProtection="1">
      <alignment/>
      <protection locked="0"/>
    </xf>
    <xf numFmtId="3" fontId="24" fillId="0" borderId="15" xfId="0" applyNumberFormat="1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/>
      <protection locked="0"/>
    </xf>
    <xf numFmtId="166" fontId="23" fillId="0" borderId="16" xfId="0" applyNumberFormat="1" applyFont="1" applyFill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4" fillId="0" borderId="25" xfId="0" applyFont="1" applyBorder="1" applyAlignment="1" applyProtection="1">
      <alignment/>
      <protection locked="0"/>
    </xf>
    <xf numFmtId="3" fontId="24" fillId="0" borderId="26" xfId="0" applyNumberFormat="1" applyFont="1" applyBorder="1" applyAlignment="1" applyProtection="1">
      <alignment/>
      <protection locked="0"/>
    </xf>
    <xf numFmtId="166" fontId="23" fillId="0" borderId="10" xfId="0" applyNumberFormat="1" applyFont="1" applyFill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3" fontId="23" fillId="0" borderId="28" xfId="0" applyNumberFormat="1" applyFont="1" applyBorder="1" applyAlignment="1" applyProtection="1">
      <alignment/>
      <protection locked="0"/>
    </xf>
    <xf numFmtId="0" fontId="23" fillId="0" borderId="25" xfId="0" applyFont="1" applyFill="1" applyBorder="1" applyAlignment="1" applyProtection="1">
      <alignment/>
      <protection locked="0"/>
    </xf>
    <xf numFmtId="3" fontId="23" fillId="0" borderId="26" xfId="0" applyNumberFormat="1" applyFont="1" applyBorder="1" applyAlignment="1" applyProtection="1">
      <alignment/>
      <protection locked="0"/>
    </xf>
    <xf numFmtId="0" fontId="24" fillId="0" borderId="29" xfId="0" applyFont="1" applyBorder="1" applyAlignment="1" applyProtection="1">
      <alignment/>
      <protection locked="0"/>
    </xf>
    <xf numFmtId="3" fontId="24" fillId="0" borderId="30" xfId="0" applyNumberFormat="1" applyFont="1" applyBorder="1" applyAlignment="1" applyProtection="1">
      <alignment/>
      <protection locked="0"/>
    </xf>
    <xf numFmtId="0" fontId="23" fillId="0" borderId="11" xfId="45" applyFont="1" applyFill="1" applyBorder="1" applyAlignment="1" applyProtection="1">
      <alignment horizontal="center"/>
      <protection locked="0"/>
    </xf>
    <xf numFmtId="166" fontId="23" fillId="0" borderId="11" xfId="45" applyNumberFormat="1" applyFont="1" applyFill="1" applyBorder="1" applyAlignment="1" applyProtection="1">
      <alignment horizontal="center" vertical="center"/>
      <protection locked="0"/>
    </xf>
    <xf numFmtId="0" fontId="23" fillId="0" borderId="10" xfId="45" applyFont="1" applyFill="1" applyBorder="1" applyAlignment="1" applyProtection="1">
      <alignment horizontal="center"/>
      <protection locked="0"/>
    </xf>
    <xf numFmtId="166" fontId="23" fillId="0" borderId="10" xfId="45" applyNumberFormat="1" applyFont="1" applyFill="1" applyBorder="1" applyAlignment="1" applyProtection="1">
      <alignment horizontal="center" vertical="center"/>
      <protection locked="0"/>
    </xf>
    <xf numFmtId="0" fontId="23" fillId="0" borderId="17" xfId="45" applyFont="1" applyFill="1" applyBorder="1" applyAlignment="1" applyProtection="1">
      <alignment horizontal="center"/>
      <protection locked="0"/>
    </xf>
    <xf numFmtId="166" fontId="23" fillId="0" borderId="17" xfId="45" applyNumberFormat="1" applyFont="1" applyFill="1" applyBorder="1" applyAlignment="1" applyProtection="1">
      <alignment horizontal="center" vertical="center"/>
      <protection locked="0"/>
    </xf>
    <xf numFmtId="166" fontId="23" fillId="0" borderId="11" xfId="0" applyNumberFormat="1" applyFont="1" applyFill="1" applyBorder="1" applyAlignment="1" applyProtection="1">
      <alignment horizontal="center"/>
      <protection locked="0"/>
    </xf>
    <xf numFmtId="166" fontId="23" fillId="0" borderId="18" xfId="0" applyNumberFormat="1" applyFont="1" applyFill="1" applyBorder="1" applyAlignment="1" applyProtection="1">
      <alignment horizontal="center"/>
      <protection locked="0"/>
    </xf>
    <xf numFmtId="0" fontId="23" fillId="0" borderId="14" xfId="45" applyFont="1" applyFill="1" applyBorder="1" applyAlignment="1" applyProtection="1">
      <alignment horizontal="center"/>
      <protection locked="0"/>
    </xf>
    <xf numFmtId="0" fontId="24" fillId="0" borderId="31" xfId="0" applyFont="1" applyBorder="1" applyAlignment="1" applyProtection="1">
      <alignment/>
      <protection locked="0"/>
    </xf>
    <xf numFmtId="0" fontId="23" fillId="0" borderId="18" xfId="45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/>
      <protection locked="0"/>
    </xf>
    <xf numFmtId="166" fontId="23" fillId="0" borderId="13" xfId="45" applyNumberFormat="1" applyFont="1" applyFill="1" applyBorder="1" applyAlignment="1" applyProtection="1">
      <alignment horizontal="center"/>
      <protection locked="0"/>
    </xf>
    <xf numFmtId="166" fontId="23" fillId="0" borderId="12" xfId="0" applyNumberFormat="1" applyFont="1" applyFill="1" applyBorder="1" applyAlignment="1" applyProtection="1">
      <alignment horizontal="center"/>
      <protection locked="0"/>
    </xf>
    <xf numFmtId="0" fontId="24" fillId="0" borderId="29" xfId="0" applyFont="1" applyFill="1" applyBorder="1" applyAlignment="1" applyProtection="1">
      <alignment/>
      <protection locked="0"/>
    </xf>
    <xf numFmtId="0" fontId="24" fillId="0" borderId="32" xfId="0" applyFont="1" applyFill="1" applyBorder="1" applyAlignment="1" applyProtection="1">
      <alignment/>
      <protection locked="0"/>
    </xf>
    <xf numFmtId="3" fontId="24" fillId="0" borderId="21" xfId="0" applyNumberFormat="1" applyFont="1" applyBorder="1" applyAlignment="1" applyProtection="1">
      <alignment/>
      <protection locked="0"/>
    </xf>
    <xf numFmtId="166" fontId="23" fillId="0" borderId="20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/>
      <protection locked="0"/>
    </xf>
    <xf numFmtId="166" fontId="23" fillId="0" borderId="15" xfId="0" applyNumberFormat="1" applyFont="1" applyFill="1" applyBorder="1" applyAlignment="1" applyProtection="1">
      <alignment horizontal="center"/>
      <protection locked="0"/>
    </xf>
    <xf numFmtId="166" fontId="23" fillId="0" borderId="19" xfId="0" applyNumberFormat="1" applyFont="1" applyFill="1" applyBorder="1" applyAlignment="1" applyProtection="1">
      <alignment horizontal="center"/>
      <protection locked="0"/>
    </xf>
    <xf numFmtId="166" fontId="23" fillId="0" borderId="18" xfId="45" applyNumberFormat="1" applyFont="1" applyFill="1" applyBorder="1" applyAlignment="1" applyProtection="1">
      <alignment horizontal="center" vertical="center"/>
      <protection locked="0"/>
    </xf>
    <xf numFmtId="166" fontId="23" fillId="0" borderId="20" xfId="45" applyNumberFormat="1" applyFont="1" applyFill="1" applyBorder="1" applyAlignment="1" applyProtection="1">
      <alignment horizontal="center" vertical="center"/>
      <protection locked="0"/>
    </xf>
    <xf numFmtId="166" fontId="23" fillId="0" borderId="14" xfId="45" applyNumberFormat="1" applyFont="1" applyFill="1" applyBorder="1" applyAlignment="1" applyProtection="1">
      <alignment horizontal="center"/>
      <protection locked="0"/>
    </xf>
    <xf numFmtId="0" fontId="23" fillId="0" borderId="20" xfId="45" applyFont="1" applyFill="1" applyBorder="1" applyAlignment="1" applyProtection="1">
      <alignment horizontal="center"/>
      <protection locked="0"/>
    </xf>
    <xf numFmtId="166" fontId="23" fillId="0" borderId="10" xfId="45" applyNumberFormat="1" applyFont="1" applyFill="1" applyBorder="1" applyAlignment="1" applyProtection="1">
      <alignment horizontal="center"/>
      <protection locked="0"/>
    </xf>
    <xf numFmtId="166" fontId="23" fillId="0" borderId="11" xfId="45" applyNumberFormat="1" applyFont="1" applyFill="1" applyBorder="1" applyAlignment="1" applyProtection="1">
      <alignment horizontal="center"/>
      <protection locked="0"/>
    </xf>
    <xf numFmtId="166" fontId="23" fillId="0" borderId="20" xfId="45" applyNumberFormat="1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/>
      <protection locked="0"/>
    </xf>
    <xf numFmtId="166" fontId="23" fillId="0" borderId="21" xfId="0" applyNumberFormat="1" applyFont="1" applyFill="1" applyBorder="1" applyAlignment="1" applyProtection="1">
      <alignment horizontal="center"/>
      <protection locked="0"/>
    </xf>
    <xf numFmtId="166" fontId="23" fillId="0" borderId="13" xfId="0" applyNumberFormat="1" applyFont="1" applyFill="1" applyBorder="1" applyAlignment="1" applyProtection="1">
      <alignment horizontal="center"/>
      <protection locked="0"/>
    </xf>
    <xf numFmtId="3" fontId="23" fillId="0" borderId="26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23" fillId="0" borderId="1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center"/>
      <protection locked="0"/>
    </xf>
    <xf numFmtId="0" fontId="23" fillId="0" borderId="14" xfId="45" applyFont="1" applyFill="1" applyBorder="1" applyAlignment="1" applyProtection="1">
      <alignment horizontal="center" vertical="center" wrapText="1"/>
      <protection locked="0"/>
    </xf>
    <xf numFmtId="166" fontId="23" fillId="0" borderId="14" xfId="0" applyNumberFormat="1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0" fontId="23" fillId="0" borderId="12" xfId="45" applyFont="1" applyFill="1" applyBorder="1" applyAlignment="1" applyProtection="1">
      <alignment horizontal="center" vertical="center" wrapText="1"/>
      <protection locked="0"/>
    </xf>
    <xf numFmtId="0" fontId="23" fillId="0" borderId="11" xfId="45" applyFont="1" applyFill="1" applyBorder="1" applyAlignment="1" applyProtection="1">
      <alignment horizontal="center" vertical="center" wrapText="1"/>
      <protection locked="0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0" fontId="23" fillId="0" borderId="13" xfId="45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20" xfId="45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15" xfId="45" applyFont="1" applyFill="1" applyBorder="1" applyAlignment="1" applyProtection="1">
      <alignment horizontal="center" vertical="center" wrapText="1"/>
      <protection locked="0"/>
    </xf>
    <xf numFmtId="0" fontId="23" fillId="0" borderId="19" xfId="45" applyFont="1" applyFill="1" applyBorder="1" applyAlignment="1" applyProtection="1">
      <alignment horizontal="center" vertical="center" wrapText="1"/>
      <protection locked="0"/>
    </xf>
    <xf numFmtId="0" fontId="23" fillId="0" borderId="10" xfId="45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12" xfId="45" applyFont="1" applyFill="1" applyBorder="1" applyAlignment="1" applyProtection="1">
      <alignment horizontal="center"/>
      <protection locked="0"/>
    </xf>
    <xf numFmtId="166" fontId="23" fillId="0" borderId="12" xfId="45" applyNumberFormat="1" applyFont="1" applyFill="1" applyBorder="1" applyAlignment="1" applyProtection="1">
      <alignment horizontal="center"/>
      <protection locked="0"/>
    </xf>
    <xf numFmtId="166" fontId="0" fillId="0" borderId="12" xfId="45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21" fillId="17" borderId="33" xfId="45" applyFont="1" applyFill="1" applyBorder="1" applyAlignment="1" applyProtection="1">
      <alignment horizontal="center" vertical="center" wrapText="1"/>
      <protection locked="0"/>
    </xf>
    <xf numFmtId="0" fontId="21" fillId="17" borderId="34" xfId="45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>
      <alignment horizontal="right" vertical="center"/>
    </xf>
    <xf numFmtId="0" fontId="27" fillId="0" borderId="34" xfId="0" applyFont="1" applyBorder="1" applyAlignment="1">
      <alignment horizontal="right" vertical="center"/>
    </xf>
    <xf numFmtId="0" fontId="27" fillId="0" borderId="35" xfId="0" applyFont="1" applyBorder="1" applyAlignment="1">
      <alignment horizontal="right" vertical="center"/>
    </xf>
    <xf numFmtId="0" fontId="27" fillId="0" borderId="36" xfId="0" applyFont="1" applyBorder="1" applyAlignment="1">
      <alignment horizontal="right" vertical="center"/>
    </xf>
    <xf numFmtId="3" fontId="19" fillId="0" borderId="37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20" xfId="0" applyNumberFormat="1" applyFont="1" applyFill="1" applyBorder="1" applyAlignment="1" applyProtection="1">
      <alignment horizontal="center"/>
      <protection locked="0"/>
    </xf>
    <xf numFmtId="166" fontId="0" fillId="0" borderId="13" xfId="0" applyNumberFormat="1" applyFont="1" applyFill="1" applyBorder="1" applyAlignment="1" applyProtection="1">
      <alignment horizontal="center"/>
      <protection locked="0"/>
    </xf>
    <xf numFmtId="166" fontId="0" fillId="24" borderId="13" xfId="0" applyNumberFormat="1" applyFont="1" applyFill="1" applyBorder="1" applyAlignment="1" applyProtection="1">
      <alignment horizontal="center"/>
      <protection locked="0"/>
    </xf>
    <xf numFmtId="166" fontId="23" fillId="0" borderId="38" xfId="45" applyNumberFormat="1" applyFont="1" applyFill="1" applyBorder="1" applyAlignment="1" applyProtection="1">
      <alignment horizontal="center" vertical="center"/>
      <protection locked="0"/>
    </xf>
    <xf numFmtId="166" fontId="23" fillId="0" borderId="39" xfId="45" applyNumberFormat="1" applyFont="1" applyFill="1" applyBorder="1" applyAlignment="1" applyProtection="1">
      <alignment horizontal="center" vertical="center"/>
      <protection locked="0"/>
    </xf>
    <xf numFmtId="3" fontId="19" fillId="0" borderId="12" xfId="0" applyNumberFormat="1" applyFont="1" applyFill="1" applyBorder="1" applyAlignment="1">
      <alignment vertical="center"/>
    </xf>
    <xf numFmtId="0" fontId="0" fillId="25" borderId="33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36" xfId="0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6"/>
  <sheetViews>
    <sheetView tabSelected="1" zoomScale="90" zoomScaleNormal="90" zoomScalePageLayoutView="0" workbookViewId="0" topLeftCell="A1">
      <selection activeCell="C219" sqref="C219"/>
    </sheetView>
  </sheetViews>
  <sheetFormatPr defaultColWidth="11.421875" defaultRowHeight="12.75"/>
  <cols>
    <col min="1" max="1" width="10.57421875" style="0" customWidth="1"/>
    <col min="2" max="2" width="70.7109375" style="0" customWidth="1"/>
    <col min="3" max="3" width="24.00390625" style="0" bestFit="1" customWidth="1"/>
    <col min="4" max="4" width="22.140625" style="8" bestFit="1" customWidth="1"/>
    <col min="5" max="5" width="11.57421875" style="17" customWidth="1"/>
    <col min="6" max="6" width="13.28125" style="17" customWidth="1"/>
  </cols>
  <sheetData>
    <row r="2" spans="1:6" ht="21">
      <c r="A2" s="135" t="s">
        <v>117</v>
      </c>
      <c r="B2" s="135"/>
      <c r="C2" s="135"/>
      <c r="D2" s="135"/>
      <c r="E2" s="135"/>
      <c r="F2" s="135"/>
    </row>
    <row r="3" spans="1:6" ht="21">
      <c r="A3" s="135" t="s">
        <v>144</v>
      </c>
      <c r="B3" s="135"/>
      <c r="C3" s="135"/>
      <c r="D3" s="135"/>
      <c r="E3" s="135"/>
      <c r="F3" s="135"/>
    </row>
    <row r="4" spans="1:2" ht="21">
      <c r="A4" s="23"/>
      <c r="B4" s="23"/>
    </row>
    <row r="5" spans="1:3" ht="21">
      <c r="A5" s="24"/>
      <c r="B5" s="23"/>
      <c r="C5" s="25" t="s">
        <v>145</v>
      </c>
    </row>
    <row r="6" spans="1:6" s="3" customFormat="1" ht="18.75">
      <c r="A6" s="40" t="s">
        <v>0</v>
      </c>
      <c r="B6" s="40" t="s">
        <v>1</v>
      </c>
      <c r="C6" s="41" t="s">
        <v>178</v>
      </c>
      <c r="D6" s="40" t="s">
        <v>179</v>
      </c>
      <c r="E6" s="136" t="s">
        <v>143</v>
      </c>
      <c r="F6" s="137"/>
    </row>
    <row r="7" spans="1:6" s="2" customFormat="1" ht="12.75" customHeight="1">
      <c r="A7" s="100"/>
      <c r="B7" s="43" t="s">
        <v>146</v>
      </c>
      <c r="C7" s="44"/>
      <c r="D7" s="45"/>
      <c r="E7" s="149"/>
      <c r="F7" s="150"/>
    </row>
    <row r="8" spans="1:6" s="2" customFormat="1" ht="12.75" customHeight="1">
      <c r="A8" s="100">
        <v>20101828</v>
      </c>
      <c r="B8" s="42" t="s">
        <v>113</v>
      </c>
      <c r="C8" s="44">
        <v>5100000</v>
      </c>
      <c r="D8" s="45" t="s">
        <v>114</v>
      </c>
      <c r="E8" s="47">
        <v>39382</v>
      </c>
      <c r="F8" s="12">
        <v>40752</v>
      </c>
    </row>
    <row r="9" spans="1:6" s="2" customFormat="1" ht="12.75" customHeight="1">
      <c r="A9" s="100">
        <v>30067564</v>
      </c>
      <c r="B9" s="48" t="s">
        <v>2</v>
      </c>
      <c r="C9" s="44">
        <v>1609238.12195</v>
      </c>
      <c r="D9" s="45" t="s">
        <v>114</v>
      </c>
      <c r="E9" s="49">
        <v>40595</v>
      </c>
      <c r="F9" s="10">
        <v>40916</v>
      </c>
    </row>
    <row r="10" spans="1:6" s="2" customFormat="1" ht="12.75" customHeight="1" thickBot="1">
      <c r="A10" s="100">
        <v>30047599</v>
      </c>
      <c r="B10" s="42" t="s">
        <v>120</v>
      </c>
      <c r="C10" s="44">
        <v>5018791</v>
      </c>
      <c r="D10" s="108" t="s">
        <v>182</v>
      </c>
      <c r="E10" s="79">
        <v>40634</v>
      </c>
      <c r="F10" s="18">
        <v>40908</v>
      </c>
    </row>
    <row r="11" spans="1:6" s="2" customFormat="1" ht="12.75" customHeight="1" thickBot="1">
      <c r="A11" s="101"/>
      <c r="B11" s="51" t="s">
        <v>115</v>
      </c>
      <c r="C11" s="52">
        <f>SUM(C7:C10)</f>
        <v>11728029.12195</v>
      </c>
      <c r="D11" s="109"/>
      <c r="E11" s="54"/>
      <c r="F11" s="26"/>
    </row>
    <row r="12" spans="1:6" s="2" customFormat="1" ht="12.75" customHeight="1">
      <c r="A12" s="102"/>
      <c r="B12" s="56" t="s">
        <v>147</v>
      </c>
      <c r="C12" s="57"/>
      <c r="D12" s="110"/>
      <c r="E12" s="58"/>
      <c r="F12" s="20"/>
    </row>
    <row r="13" spans="1:6" s="2" customFormat="1" ht="12.75" customHeight="1">
      <c r="A13" s="103">
        <v>20145520</v>
      </c>
      <c r="B13" s="60" t="s">
        <v>3</v>
      </c>
      <c r="C13" s="61">
        <v>49786</v>
      </c>
      <c r="D13" s="111" t="s">
        <v>182</v>
      </c>
      <c r="E13" s="79">
        <v>40634</v>
      </c>
      <c r="F13" s="18">
        <v>40755</v>
      </c>
    </row>
    <row r="14" spans="1:6" s="2" customFormat="1" ht="12.75" customHeight="1" thickBot="1">
      <c r="A14" s="102">
        <v>30073632</v>
      </c>
      <c r="B14" s="62" t="s">
        <v>4</v>
      </c>
      <c r="C14" s="63">
        <v>41969</v>
      </c>
      <c r="D14" s="110" t="s">
        <v>182</v>
      </c>
      <c r="E14" s="79">
        <v>40634</v>
      </c>
      <c r="F14" s="18">
        <v>40755</v>
      </c>
    </row>
    <row r="15" spans="1:6" s="2" customFormat="1" ht="12.75" customHeight="1" thickBot="1">
      <c r="A15" s="101"/>
      <c r="B15" s="51" t="s">
        <v>115</v>
      </c>
      <c r="C15" s="52">
        <f>SUM(C13:C14)</f>
        <v>91755</v>
      </c>
      <c r="D15" s="109"/>
      <c r="E15" s="109"/>
      <c r="F15" s="112"/>
    </row>
    <row r="16" spans="1:6" s="2" customFormat="1" ht="12.75" customHeight="1">
      <c r="A16" s="104"/>
      <c r="B16" s="64" t="s">
        <v>148</v>
      </c>
      <c r="C16" s="65"/>
      <c r="D16" s="113"/>
      <c r="E16" s="110"/>
      <c r="F16" s="114"/>
    </row>
    <row r="17" spans="1:6" s="2" customFormat="1" ht="12.75" customHeight="1">
      <c r="A17" s="102">
        <v>20139331</v>
      </c>
      <c r="B17" s="62" t="s">
        <v>121</v>
      </c>
      <c r="C17" s="63">
        <v>206000</v>
      </c>
      <c r="D17" s="115" t="s">
        <v>183</v>
      </c>
      <c r="E17" s="46">
        <v>40544</v>
      </c>
      <c r="F17" s="11">
        <v>40786</v>
      </c>
    </row>
    <row r="18" spans="1:6" s="2" customFormat="1" ht="12.75" customHeight="1">
      <c r="A18" s="100">
        <v>20139518</v>
      </c>
      <c r="B18" s="48" t="s">
        <v>5</v>
      </c>
      <c r="C18" s="44">
        <v>9759027</v>
      </c>
      <c r="D18" s="45" t="s">
        <v>114</v>
      </c>
      <c r="E18" s="49">
        <v>40408</v>
      </c>
      <c r="F18" s="10">
        <v>41065</v>
      </c>
    </row>
    <row r="19" spans="1:6" s="2" customFormat="1" ht="12.75" customHeight="1">
      <c r="A19" s="100">
        <v>20159064</v>
      </c>
      <c r="B19" s="48" t="s">
        <v>122</v>
      </c>
      <c r="C19" s="44">
        <v>851569</v>
      </c>
      <c r="D19" s="45" t="s">
        <v>114</v>
      </c>
      <c r="E19" s="47">
        <v>40260</v>
      </c>
      <c r="F19" s="12">
        <v>40623</v>
      </c>
    </row>
    <row r="20" spans="1:6" s="2" customFormat="1" ht="12.75" customHeight="1">
      <c r="A20" s="100">
        <v>30004354</v>
      </c>
      <c r="B20" s="42" t="s">
        <v>6</v>
      </c>
      <c r="C20" s="44">
        <v>250211</v>
      </c>
      <c r="D20" s="45" t="s">
        <v>183</v>
      </c>
      <c r="E20" s="46">
        <v>39815</v>
      </c>
      <c r="F20" s="11">
        <v>40247</v>
      </c>
    </row>
    <row r="21" spans="1:6" s="2" customFormat="1" ht="12.75" customHeight="1" thickBot="1">
      <c r="A21" s="100">
        <v>30076872</v>
      </c>
      <c r="B21" s="42" t="s">
        <v>7</v>
      </c>
      <c r="C21" s="44">
        <v>2163108</v>
      </c>
      <c r="D21" s="45" t="s">
        <v>183</v>
      </c>
      <c r="E21" s="69">
        <v>40070</v>
      </c>
      <c r="F21" s="5">
        <v>40602</v>
      </c>
    </row>
    <row r="22" spans="1:6" s="2" customFormat="1" ht="12.75" customHeight="1" thickBot="1">
      <c r="A22" s="101"/>
      <c r="B22" s="51" t="s">
        <v>115</v>
      </c>
      <c r="C22" s="52">
        <f>SUM(C17:C21)</f>
        <v>13229915</v>
      </c>
      <c r="D22" s="66"/>
      <c r="E22" s="67"/>
      <c r="F22" s="6"/>
    </row>
    <row r="23" spans="1:6" s="2" customFormat="1" ht="12.75" customHeight="1">
      <c r="A23" s="102"/>
      <c r="B23" s="56" t="s">
        <v>149</v>
      </c>
      <c r="C23" s="57"/>
      <c r="D23" s="68"/>
      <c r="E23" s="69"/>
      <c r="F23" s="5"/>
    </row>
    <row r="24" spans="1:6" s="2" customFormat="1" ht="12.75" customHeight="1">
      <c r="A24" s="103">
        <v>30021129</v>
      </c>
      <c r="B24" s="59" t="s">
        <v>123</v>
      </c>
      <c r="C24" s="61">
        <v>9892014</v>
      </c>
      <c r="D24" s="70" t="s">
        <v>114</v>
      </c>
      <c r="E24" s="71">
        <v>40021</v>
      </c>
      <c r="F24" s="27">
        <v>42121</v>
      </c>
    </row>
    <row r="25" spans="1:6" s="2" customFormat="1" ht="12.75" customHeight="1">
      <c r="A25" s="102">
        <v>30076167</v>
      </c>
      <c r="B25" s="55" t="s">
        <v>8</v>
      </c>
      <c r="C25" s="63">
        <v>5049</v>
      </c>
      <c r="D25" s="116" t="s">
        <v>183</v>
      </c>
      <c r="E25" s="117" t="s">
        <v>184</v>
      </c>
      <c r="F25" s="118" t="s">
        <v>185</v>
      </c>
    </row>
    <row r="26" spans="1:6" s="2" customFormat="1" ht="12.75" customHeight="1" thickBot="1">
      <c r="A26" s="100">
        <v>30070199</v>
      </c>
      <c r="B26" s="42" t="s">
        <v>9</v>
      </c>
      <c r="C26" s="44">
        <v>5050</v>
      </c>
      <c r="D26" s="119" t="s">
        <v>183</v>
      </c>
      <c r="E26" s="79" t="s">
        <v>184</v>
      </c>
      <c r="F26" s="18" t="s">
        <v>185</v>
      </c>
    </row>
    <row r="27" spans="1:6" s="2" customFormat="1" ht="12.75" customHeight="1" thickBot="1">
      <c r="A27" s="101"/>
      <c r="B27" s="51" t="s">
        <v>115</v>
      </c>
      <c r="C27" s="52">
        <f>SUM(C24:C26)</f>
        <v>9902113</v>
      </c>
      <c r="D27" s="120"/>
      <c r="E27" s="72"/>
      <c r="F27" s="19"/>
    </row>
    <row r="28" spans="1:6" s="2" customFormat="1" ht="12.75" customHeight="1">
      <c r="A28" s="104"/>
      <c r="B28" s="64" t="s">
        <v>150</v>
      </c>
      <c r="C28" s="65"/>
      <c r="D28" s="121"/>
      <c r="E28" s="73"/>
      <c r="F28" s="28"/>
    </row>
    <row r="29" spans="1:6" s="2" customFormat="1" ht="12.75" customHeight="1">
      <c r="A29" s="102">
        <v>30069588</v>
      </c>
      <c r="B29" s="55" t="s">
        <v>10</v>
      </c>
      <c r="C29" s="63">
        <v>331298</v>
      </c>
      <c r="D29" s="74" t="s">
        <v>114</v>
      </c>
      <c r="E29" s="89">
        <v>40544</v>
      </c>
      <c r="F29" s="118">
        <v>40908</v>
      </c>
    </row>
    <row r="30" spans="1:6" s="2" customFormat="1" ht="12.75" customHeight="1">
      <c r="A30" s="100">
        <v>20133798</v>
      </c>
      <c r="B30" s="42" t="s">
        <v>11</v>
      </c>
      <c r="C30" s="44">
        <v>877026</v>
      </c>
      <c r="D30" s="45" t="s">
        <v>114</v>
      </c>
      <c r="E30" s="78">
        <v>40544</v>
      </c>
      <c r="F30" s="39">
        <v>40908</v>
      </c>
    </row>
    <row r="31" spans="1:6" s="2" customFormat="1" ht="12.75" customHeight="1">
      <c r="A31" s="100">
        <v>20152049</v>
      </c>
      <c r="B31" s="42" t="s">
        <v>12</v>
      </c>
      <c r="C31" s="44">
        <v>1772707</v>
      </c>
      <c r="D31" s="45" t="s">
        <v>182</v>
      </c>
      <c r="E31" s="96">
        <v>40725</v>
      </c>
      <c r="F31" s="39">
        <v>41425</v>
      </c>
    </row>
    <row r="32" spans="1:6" s="2" customFormat="1" ht="12.75" customHeight="1" thickBot="1">
      <c r="A32" s="100">
        <v>30069223</v>
      </c>
      <c r="B32" s="48" t="s">
        <v>13</v>
      </c>
      <c r="C32" s="44">
        <v>1048903</v>
      </c>
      <c r="D32" s="45" t="s">
        <v>182</v>
      </c>
      <c r="E32" s="79">
        <v>40725</v>
      </c>
      <c r="F32" s="18">
        <v>41121</v>
      </c>
    </row>
    <row r="33" spans="1:6" s="2" customFormat="1" ht="12.75" customHeight="1" thickBot="1">
      <c r="A33" s="101"/>
      <c r="B33" s="51" t="s">
        <v>115</v>
      </c>
      <c r="C33" s="52">
        <f>SUM(C29:C32)</f>
        <v>4029934</v>
      </c>
      <c r="D33" s="66"/>
      <c r="E33" s="72"/>
      <c r="F33" s="19"/>
    </row>
    <row r="34" spans="1:6" s="2" customFormat="1" ht="12.75" customHeight="1">
      <c r="A34" s="104"/>
      <c r="B34" s="75" t="s">
        <v>151</v>
      </c>
      <c r="C34" s="65"/>
      <c r="D34" s="76"/>
      <c r="E34" s="73"/>
      <c r="F34" s="28"/>
    </row>
    <row r="35" spans="1:6" s="2" customFormat="1" ht="12.75" customHeight="1">
      <c r="A35" s="102">
        <v>30070080</v>
      </c>
      <c r="B35" s="62" t="s">
        <v>14</v>
      </c>
      <c r="C35" s="63">
        <v>1251501</v>
      </c>
      <c r="D35" s="74" t="s">
        <v>182</v>
      </c>
      <c r="E35" s="117">
        <v>40725</v>
      </c>
      <c r="F35" s="118">
        <v>41121</v>
      </c>
    </row>
    <row r="36" spans="1:6" s="2" customFormat="1" ht="12.75" customHeight="1">
      <c r="A36" s="100">
        <v>30083393</v>
      </c>
      <c r="B36" s="48" t="s">
        <v>15</v>
      </c>
      <c r="C36" s="44">
        <v>112799</v>
      </c>
      <c r="D36" s="122" t="s">
        <v>183</v>
      </c>
      <c r="E36" s="96">
        <v>40575</v>
      </c>
      <c r="F36" s="39" t="s">
        <v>185</v>
      </c>
    </row>
    <row r="37" spans="1:6" s="2" customFormat="1" ht="12.75" customHeight="1">
      <c r="A37" s="100">
        <v>20190007</v>
      </c>
      <c r="B37" s="48" t="s">
        <v>16</v>
      </c>
      <c r="C37" s="44">
        <v>6000</v>
      </c>
      <c r="D37" s="45" t="s">
        <v>183</v>
      </c>
      <c r="E37" s="78">
        <v>39832</v>
      </c>
      <c r="F37" s="14">
        <v>40516</v>
      </c>
    </row>
    <row r="38" spans="1:6" s="2" customFormat="1" ht="12.75" customHeight="1" thickBot="1">
      <c r="A38" s="100">
        <v>30067547</v>
      </c>
      <c r="B38" s="48" t="s">
        <v>17</v>
      </c>
      <c r="C38" s="44">
        <v>80000</v>
      </c>
      <c r="D38" s="119" t="s">
        <v>183</v>
      </c>
      <c r="E38" s="79">
        <v>40575</v>
      </c>
      <c r="F38" s="18" t="s">
        <v>185</v>
      </c>
    </row>
    <row r="39" spans="1:6" s="2" customFormat="1" ht="12.75" customHeight="1" thickBot="1">
      <c r="A39" s="101"/>
      <c r="B39" s="51" t="s">
        <v>115</v>
      </c>
      <c r="C39" s="52">
        <f>SUM(C35:C38)</f>
        <v>1450300</v>
      </c>
      <c r="D39" s="120"/>
      <c r="E39" s="72"/>
      <c r="F39" s="19"/>
    </row>
    <row r="40" spans="1:6" s="2" customFormat="1" ht="12.75" customHeight="1">
      <c r="A40" s="104"/>
      <c r="B40" s="64" t="s">
        <v>152</v>
      </c>
      <c r="C40" s="65"/>
      <c r="D40" s="121"/>
      <c r="E40" s="73"/>
      <c r="F40" s="28"/>
    </row>
    <row r="41" spans="1:6" s="2" customFormat="1" ht="15.75" thickBot="1">
      <c r="A41" s="102">
        <v>30082530</v>
      </c>
      <c r="B41" s="62" t="s">
        <v>18</v>
      </c>
      <c r="C41" s="97">
        <v>174893</v>
      </c>
      <c r="D41" s="123" t="s">
        <v>182</v>
      </c>
      <c r="E41" s="58">
        <v>40665</v>
      </c>
      <c r="F41" s="20">
        <v>40998</v>
      </c>
    </row>
    <row r="42" spans="1:6" s="2" customFormat="1" ht="12.75" customHeight="1" thickBot="1">
      <c r="A42" s="101"/>
      <c r="B42" s="77" t="s">
        <v>115</v>
      </c>
      <c r="C42" s="52">
        <f>SUM(C41)</f>
        <v>174893</v>
      </c>
      <c r="D42" s="109"/>
      <c r="E42" s="72"/>
      <c r="F42" s="19"/>
    </row>
    <row r="43" spans="1:6" s="2" customFormat="1" ht="12.75" customHeight="1">
      <c r="A43" s="104"/>
      <c r="B43" s="64" t="s">
        <v>153</v>
      </c>
      <c r="C43" s="65"/>
      <c r="D43" s="113"/>
      <c r="E43" s="73"/>
      <c r="F43" s="28"/>
    </row>
    <row r="44" spans="1:6" s="2" customFormat="1" ht="12.75" customHeight="1">
      <c r="A44" s="102">
        <v>30102210</v>
      </c>
      <c r="B44" s="62" t="s">
        <v>124</v>
      </c>
      <c r="C44" s="63">
        <v>298189</v>
      </c>
      <c r="D44" s="115" t="s">
        <v>114</v>
      </c>
      <c r="E44" s="58">
        <v>40518</v>
      </c>
      <c r="F44" s="20">
        <v>40658</v>
      </c>
    </row>
    <row r="45" spans="1:6" s="2" customFormat="1" ht="12.75" customHeight="1">
      <c r="A45" s="100">
        <v>30075186</v>
      </c>
      <c r="B45" s="48" t="s">
        <v>19</v>
      </c>
      <c r="C45" s="44">
        <v>150043</v>
      </c>
      <c r="D45" s="45" t="s">
        <v>183</v>
      </c>
      <c r="E45" s="78">
        <v>40189</v>
      </c>
      <c r="F45" s="14">
        <v>40524</v>
      </c>
    </row>
    <row r="46" spans="1:6" s="2" customFormat="1" ht="12.75" customHeight="1">
      <c r="A46" s="100">
        <v>20119552</v>
      </c>
      <c r="B46" s="48" t="s">
        <v>20</v>
      </c>
      <c r="C46" s="44">
        <v>226656</v>
      </c>
      <c r="D46" s="45" t="s">
        <v>183</v>
      </c>
      <c r="E46" s="78">
        <v>40162</v>
      </c>
      <c r="F46" s="14">
        <v>40397</v>
      </c>
    </row>
    <row r="47" spans="1:6" s="2" customFormat="1" ht="12.75" customHeight="1">
      <c r="A47" s="100">
        <v>30075189</v>
      </c>
      <c r="B47" s="48" t="s">
        <v>21</v>
      </c>
      <c r="C47" s="44">
        <v>125538</v>
      </c>
      <c r="D47" s="45" t="s">
        <v>183</v>
      </c>
      <c r="E47" s="78">
        <v>40192</v>
      </c>
      <c r="F47" s="14">
        <v>40462</v>
      </c>
    </row>
    <row r="48" spans="1:6" s="2" customFormat="1" ht="12.75" customHeight="1" thickBot="1">
      <c r="A48" s="100">
        <v>30073439</v>
      </c>
      <c r="B48" s="48" t="s">
        <v>22</v>
      </c>
      <c r="C48" s="44">
        <v>32318</v>
      </c>
      <c r="D48" s="119" t="s">
        <v>182</v>
      </c>
      <c r="E48" s="79">
        <v>40664</v>
      </c>
      <c r="F48" s="18">
        <v>41274</v>
      </c>
    </row>
    <row r="49" spans="1:6" s="2" customFormat="1" ht="12.75" customHeight="1" thickBot="1">
      <c r="A49" s="101"/>
      <c r="B49" s="77" t="s">
        <v>115</v>
      </c>
      <c r="C49" s="52">
        <f>SUM(C44:C48)</f>
        <v>832744</v>
      </c>
      <c r="D49" s="120"/>
      <c r="E49" s="72"/>
      <c r="F49" s="19"/>
    </row>
    <row r="50" spans="1:6" s="2" customFormat="1" ht="12.75" customHeight="1">
      <c r="A50" s="104"/>
      <c r="B50" s="64" t="s">
        <v>154</v>
      </c>
      <c r="C50" s="65"/>
      <c r="D50" s="121"/>
      <c r="E50" s="73"/>
      <c r="F50" s="28"/>
    </row>
    <row r="51" spans="1:6" s="2" customFormat="1" ht="12.75" customHeight="1">
      <c r="A51" s="102">
        <v>30075259</v>
      </c>
      <c r="B51" s="62" t="s">
        <v>112</v>
      </c>
      <c r="C51" s="63">
        <v>1853384.8167539267</v>
      </c>
      <c r="D51" s="115" t="s">
        <v>182</v>
      </c>
      <c r="E51" s="58">
        <v>40725</v>
      </c>
      <c r="F51" s="20">
        <v>41121</v>
      </c>
    </row>
    <row r="52" spans="1:6" s="2" customFormat="1" ht="12.75" customHeight="1">
      <c r="A52" s="100">
        <v>30073172</v>
      </c>
      <c r="B52" s="48" t="s">
        <v>23</v>
      </c>
      <c r="C52" s="44">
        <v>18500</v>
      </c>
      <c r="D52" s="45" t="s">
        <v>183</v>
      </c>
      <c r="E52" s="78">
        <v>40190</v>
      </c>
      <c r="F52" s="14">
        <v>40490</v>
      </c>
    </row>
    <row r="53" spans="1:6" s="2" customFormat="1" ht="12.75" customHeight="1">
      <c r="A53" s="100">
        <v>20141752</v>
      </c>
      <c r="B53" s="48" t="s">
        <v>24</v>
      </c>
      <c r="C53" s="44">
        <v>24084016</v>
      </c>
      <c r="D53" s="124" t="s">
        <v>114</v>
      </c>
      <c r="E53" s="46">
        <v>40193</v>
      </c>
      <c r="F53" s="11">
        <v>41108</v>
      </c>
    </row>
    <row r="54" spans="1:6" s="2" customFormat="1" ht="12.75" customHeight="1">
      <c r="A54" s="100">
        <v>20133491</v>
      </c>
      <c r="B54" s="48" t="s">
        <v>116</v>
      </c>
      <c r="C54" s="44">
        <v>440042</v>
      </c>
      <c r="D54" s="124" t="s">
        <v>114</v>
      </c>
      <c r="E54" s="46">
        <v>39456</v>
      </c>
      <c r="F54" s="11">
        <v>40641</v>
      </c>
    </row>
    <row r="55" spans="1:6" s="2" customFormat="1" ht="12.75" customHeight="1" thickBot="1">
      <c r="A55" s="100">
        <v>30037156</v>
      </c>
      <c r="B55" s="48" t="s">
        <v>25</v>
      </c>
      <c r="C55" s="44">
        <v>119900</v>
      </c>
      <c r="D55" s="108" t="s">
        <v>114</v>
      </c>
      <c r="E55" s="79">
        <v>39456</v>
      </c>
      <c r="F55" s="18">
        <v>40592</v>
      </c>
    </row>
    <row r="56" spans="1:6" s="2" customFormat="1" ht="12.75" customHeight="1" thickBot="1">
      <c r="A56" s="101"/>
      <c r="B56" s="77" t="s">
        <v>115</v>
      </c>
      <c r="C56" s="52">
        <f>SUM(C51:C55)</f>
        <v>26515842.816753928</v>
      </c>
      <c r="D56" s="109"/>
      <c r="E56" s="72"/>
      <c r="F56" s="19"/>
    </row>
    <row r="57" spans="1:6" s="2" customFormat="1" ht="12.75" customHeight="1">
      <c r="A57" s="104"/>
      <c r="B57" s="80" t="s">
        <v>155</v>
      </c>
      <c r="C57" s="65"/>
      <c r="D57" s="113"/>
      <c r="E57" s="73"/>
      <c r="F57" s="28"/>
    </row>
    <row r="58" spans="1:6" s="2" customFormat="1" ht="12.75" customHeight="1">
      <c r="A58" s="102">
        <v>30066922</v>
      </c>
      <c r="B58" s="62" t="s">
        <v>26</v>
      </c>
      <c r="C58" s="63">
        <v>25060556</v>
      </c>
      <c r="D58" s="74" t="s">
        <v>114</v>
      </c>
      <c r="E58" s="117">
        <v>40634</v>
      </c>
      <c r="F58" s="118">
        <v>41455</v>
      </c>
    </row>
    <row r="59" spans="1:6" s="2" customFormat="1" ht="12.75" customHeight="1">
      <c r="A59" s="100">
        <v>30101454</v>
      </c>
      <c r="B59" s="48" t="s">
        <v>27</v>
      </c>
      <c r="C59" s="44">
        <v>2365480</v>
      </c>
      <c r="D59" s="124" t="s">
        <v>114</v>
      </c>
      <c r="E59" s="79">
        <v>40195</v>
      </c>
      <c r="F59" s="18">
        <v>40678</v>
      </c>
    </row>
    <row r="60" spans="1:6" s="2" customFormat="1" ht="12.75" customHeight="1">
      <c r="A60" s="100">
        <v>30101468</v>
      </c>
      <c r="B60" s="48" t="s">
        <v>28</v>
      </c>
      <c r="C60" s="44">
        <v>1060359</v>
      </c>
      <c r="D60" s="124" t="s">
        <v>114</v>
      </c>
      <c r="E60" s="79">
        <v>40533</v>
      </c>
      <c r="F60" s="18">
        <v>40682</v>
      </c>
    </row>
    <row r="61" spans="1:6" s="2" customFormat="1" ht="12.75" customHeight="1">
      <c r="A61" s="100">
        <v>30104284</v>
      </c>
      <c r="B61" s="48" t="s">
        <v>29</v>
      </c>
      <c r="C61" s="44">
        <v>581756</v>
      </c>
      <c r="D61" s="124" t="s">
        <v>114</v>
      </c>
      <c r="E61" s="79">
        <v>40533</v>
      </c>
      <c r="F61" s="18">
        <v>40682</v>
      </c>
    </row>
    <row r="62" spans="1:6" s="2" customFormat="1" ht="12.75" customHeight="1">
      <c r="A62" s="100">
        <v>30104373</v>
      </c>
      <c r="B62" s="48" t="s">
        <v>30</v>
      </c>
      <c r="C62" s="44">
        <v>997057</v>
      </c>
      <c r="D62" s="124" t="s">
        <v>114</v>
      </c>
      <c r="E62" s="79">
        <v>40529</v>
      </c>
      <c r="F62" s="18">
        <v>40678</v>
      </c>
    </row>
    <row r="63" spans="1:6" s="2" customFormat="1" ht="12.75" customHeight="1">
      <c r="A63" s="100">
        <v>30104375</v>
      </c>
      <c r="B63" s="48" t="s">
        <v>31</v>
      </c>
      <c r="C63" s="44">
        <v>3638609.3030000003</v>
      </c>
      <c r="D63" s="124" t="s">
        <v>114</v>
      </c>
      <c r="E63" s="79">
        <v>40566</v>
      </c>
      <c r="F63" s="18">
        <v>40747</v>
      </c>
    </row>
    <row r="64" spans="1:6" s="2" customFormat="1" ht="12.75" customHeight="1" thickBot="1">
      <c r="A64" s="100">
        <v>30104377</v>
      </c>
      <c r="B64" s="48" t="s">
        <v>32</v>
      </c>
      <c r="C64" s="44">
        <v>681148</v>
      </c>
      <c r="D64" s="108" t="s">
        <v>114</v>
      </c>
      <c r="E64" s="79">
        <v>40519</v>
      </c>
      <c r="F64" s="18">
        <v>40658</v>
      </c>
    </row>
    <row r="65" spans="1:6" s="2" customFormat="1" ht="12.75" customHeight="1" thickBot="1">
      <c r="A65" s="101"/>
      <c r="B65" s="77" t="s">
        <v>115</v>
      </c>
      <c r="C65" s="52">
        <f>SUM(C58:C64)</f>
        <v>34384965.303</v>
      </c>
      <c r="D65" s="109"/>
      <c r="E65" s="72"/>
      <c r="F65" s="19"/>
    </row>
    <row r="66" spans="1:6" s="2" customFormat="1" ht="12.75" customHeight="1">
      <c r="A66" s="104"/>
      <c r="B66" s="80" t="s">
        <v>156</v>
      </c>
      <c r="C66" s="65"/>
      <c r="D66" s="113"/>
      <c r="E66" s="73"/>
      <c r="F66" s="28"/>
    </row>
    <row r="67" spans="1:6" s="2" customFormat="1" ht="12.75" customHeight="1">
      <c r="A67" s="102">
        <v>30102202</v>
      </c>
      <c r="B67" s="62" t="s">
        <v>33</v>
      </c>
      <c r="C67" s="63">
        <v>586347</v>
      </c>
      <c r="D67" s="115" t="s">
        <v>114</v>
      </c>
      <c r="E67" s="58">
        <v>40518</v>
      </c>
      <c r="F67" s="20">
        <v>40668</v>
      </c>
    </row>
    <row r="68" spans="1:6" s="2" customFormat="1" ht="12.75" customHeight="1">
      <c r="A68" s="100">
        <v>30105036</v>
      </c>
      <c r="B68" s="48" t="s">
        <v>34</v>
      </c>
      <c r="C68" s="44">
        <v>1348573.88</v>
      </c>
      <c r="D68" s="122" t="s">
        <v>114</v>
      </c>
      <c r="E68" s="79">
        <v>40725</v>
      </c>
      <c r="F68" s="18">
        <v>41274</v>
      </c>
    </row>
    <row r="69" spans="1:6" s="2" customFormat="1" ht="12.75" customHeight="1">
      <c r="A69" s="100">
        <v>30105046</v>
      </c>
      <c r="B69" s="48" t="s">
        <v>35</v>
      </c>
      <c r="C69" s="44">
        <v>2480312.2</v>
      </c>
      <c r="D69" s="122" t="s">
        <v>114</v>
      </c>
      <c r="E69" s="79">
        <v>40725</v>
      </c>
      <c r="F69" s="18">
        <v>41274</v>
      </c>
    </row>
    <row r="70" spans="1:6" s="2" customFormat="1" ht="12.75" customHeight="1" thickBot="1">
      <c r="A70" s="100">
        <v>30107398</v>
      </c>
      <c r="B70" s="48" t="s">
        <v>36</v>
      </c>
      <c r="C70" s="44">
        <v>87664</v>
      </c>
      <c r="D70" s="119" t="s">
        <v>183</v>
      </c>
      <c r="E70" s="79">
        <v>40148</v>
      </c>
      <c r="F70" s="18">
        <v>40725</v>
      </c>
    </row>
    <row r="71" spans="1:6" s="2" customFormat="1" ht="12.75" customHeight="1" thickBot="1">
      <c r="A71" s="101"/>
      <c r="B71" s="77" t="s">
        <v>115</v>
      </c>
      <c r="C71" s="52">
        <f>SUM(C67:C70)</f>
        <v>4502897.08</v>
      </c>
      <c r="D71" s="120"/>
      <c r="E71" s="72"/>
      <c r="F71" s="19"/>
    </row>
    <row r="72" spans="1:6" s="2" customFormat="1" ht="12.75" customHeight="1">
      <c r="A72" s="105"/>
      <c r="B72" s="81" t="s">
        <v>157</v>
      </c>
      <c r="C72" s="82"/>
      <c r="D72" s="125"/>
      <c r="E72" s="83"/>
      <c r="F72" s="38"/>
    </row>
    <row r="73" spans="1:6" s="2" customFormat="1" ht="12.75" customHeight="1">
      <c r="A73" s="102">
        <v>30102267</v>
      </c>
      <c r="B73" s="62" t="s">
        <v>37</v>
      </c>
      <c r="C73" s="63">
        <v>6276129.000000001</v>
      </c>
      <c r="D73" s="116" t="s">
        <v>182</v>
      </c>
      <c r="E73" s="117">
        <v>40664</v>
      </c>
      <c r="F73" s="118">
        <v>41274</v>
      </c>
    </row>
    <row r="74" spans="1:6" s="2" customFormat="1" ht="12.75" customHeight="1">
      <c r="A74" s="100">
        <v>30057891</v>
      </c>
      <c r="B74" s="48" t="s">
        <v>38</v>
      </c>
      <c r="C74" s="44">
        <v>7269865</v>
      </c>
      <c r="D74" s="45" t="s">
        <v>182</v>
      </c>
      <c r="E74" s="96">
        <v>40664</v>
      </c>
      <c r="F74" s="39">
        <v>41274</v>
      </c>
    </row>
    <row r="75" spans="1:6" s="2" customFormat="1" ht="12.75" customHeight="1">
      <c r="A75" s="100">
        <v>30086259</v>
      </c>
      <c r="B75" s="48" t="s">
        <v>39</v>
      </c>
      <c r="C75" s="44">
        <v>219362</v>
      </c>
      <c r="D75" s="45" t="s">
        <v>114</v>
      </c>
      <c r="E75" s="96">
        <v>40634</v>
      </c>
      <c r="F75" s="39">
        <v>40908</v>
      </c>
    </row>
    <row r="76" spans="1:6" s="2" customFormat="1" ht="12.75" customHeight="1" thickBot="1">
      <c r="A76" s="100">
        <v>30078419</v>
      </c>
      <c r="B76" s="48" t="s">
        <v>40</v>
      </c>
      <c r="C76" s="44">
        <v>516910</v>
      </c>
      <c r="D76" s="45" t="s">
        <v>114</v>
      </c>
      <c r="E76" s="79">
        <v>40634</v>
      </c>
      <c r="F76" s="18">
        <v>40908</v>
      </c>
    </row>
    <row r="77" spans="1:6" s="2" customFormat="1" ht="12.75" customHeight="1" thickBot="1">
      <c r="A77" s="101"/>
      <c r="B77" s="77" t="s">
        <v>115</v>
      </c>
      <c r="C77" s="52">
        <f>SUM(C73:C76)</f>
        <v>14282266</v>
      </c>
      <c r="D77" s="109"/>
      <c r="E77" s="72"/>
      <c r="F77" s="19"/>
    </row>
    <row r="78" spans="1:6" s="2" customFormat="1" ht="12.75" customHeight="1">
      <c r="A78" s="105"/>
      <c r="B78" s="81" t="s">
        <v>158</v>
      </c>
      <c r="C78" s="82"/>
      <c r="D78" s="126"/>
      <c r="E78" s="83"/>
      <c r="F78" s="38"/>
    </row>
    <row r="79" spans="1:6" s="2" customFormat="1" ht="12.75" customHeight="1">
      <c r="A79" s="102">
        <v>30066994</v>
      </c>
      <c r="B79" s="62" t="s">
        <v>41</v>
      </c>
      <c r="C79" s="63">
        <v>3121850</v>
      </c>
      <c r="D79" s="116" t="s">
        <v>114</v>
      </c>
      <c r="E79" s="47">
        <v>39874</v>
      </c>
      <c r="F79" s="12">
        <v>40653</v>
      </c>
    </row>
    <row r="80" spans="1:6" s="2" customFormat="1" ht="12.75" customHeight="1">
      <c r="A80" s="100">
        <v>30067569</v>
      </c>
      <c r="B80" s="48" t="s">
        <v>42</v>
      </c>
      <c r="C80" s="44">
        <v>3425608</v>
      </c>
      <c r="D80" s="116" t="s">
        <v>114</v>
      </c>
      <c r="E80" s="96">
        <v>40118</v>
      </c>
      <c r="F80" s="39">
        <v>40908</v>
      </c>
    </row>
    <row r="81" spans="1:6" s="2" customFormat="1" ht="12.75" customHeight="1">
      <c r="A81" s="100">
        <v>30084375</v>
      </c>
      <c r="B81" s="48" t="s">
        <v>43</v>
      </c>
      <c r="C81" s="44">
        <v>87355</v>
      </c>
      <c r="D81" s="45" t="s">
        <v>183</v>
      </c>
      <c r="E81" s="78">
        <v>40170</v>
      </c>
      <c r="F81" s="14">
        <v>40574</v>
      </c>
    </row>
    <row r="82" spans="1:6" s="2" customFormat="1" ht="12.75" customHeight="1" thickBot="1">
      <c r="A82" s="100">
        <v>30080013</v>
      </c>
      <c r="B82" s="48" t="s">
        <v>44</v>
      </c>
      <c r="C82" s="44">
        <v>416367</v>
      </c>
      <c r="D82" s="119" t="s">
        <v>182</v>
      </c>
      <c r="E82" s="79">
        <v>40678</v>
      </c>
      <c r="F82" s="18">
        <v>40908</v>
      </c>
    </row>
    <row r="83" spans="1:6" s="2" customFormat="1" ht="12.75" customHeight="1" thickBot="1">
      <c r="A83" s="106"/>
      <c r="B83" s="84" t="s">
        <v>115</v>
      </c>
      <c r="C83" s="52">
        <f>SUM(C79:C82)</f>
        <v>7051180</v>
      </c>
      <c r="D83" s="127"/>
      <c r="E83" s="85"/>
      <c r="F83" s="21"/>
    </row>
    <row r="84" spans="1:6" s="2" customFormat="1" ht="12.75" customHeight="1">
      <c r="A84" s="105"/>
      <c r="B84" s="81" t="s">
        <v>159</v>
      </c>
      <c r="C84" s="82"/>
      <c r="D84" s="128"/>
      <c r="E84" s="86"/>
      <c r="F84" s="32"/>
    </row>
    <row r="85" spans="1:6" s="2" customFormat="1" ht="12.75" customHeight="1" thickBot="1">
      <c r="A85" s="102">
        <v>30066401</v>
      </c>
      <c r="B85" s="62" t="s">
        <v>125</v>
      </c>
      <c r="C85" s="63">
        <v>14059145</v>
      </c>
      <c r="D85" s="129" t="s">
        <v>114</v>
      </c>
      <c r="E85" s="69">
        <v>40042</v>
      </c>
      <c r="F85" s="5">
        <v>41487</v>
      </c>
    </row>
    <row r="86" spans="1:6" s="2" customFormat="1" ht="12.75" customHeight="1" thickBot="1">
      <c r="A86" s="101"/>
      <c r="B86" s="77" t="s">
        <v>115</v>
      </c>
      <c r="C86" s="52">
        <f>SUM(C85)</f>
        <v>14059145</v>
      </c>
      <c r="D86" s="120"/>
      <c r="E86" s="67"/>
      <c r="F86" s="6"/>
    </row>
    <row r="87" spans="1:6" s="2" customFormat="1" ht="12.75" customHeight="1">
      <c r="A87" s="104"/>
      <c r="B87" s="80" t="s">
        <v>160</v>
      </c>
      <c r="C87" s="65"/>
      <c r="D87" s="121"/>
      <c r="E87" s="87"/>
      <c r="F87" s="33"/>
    </row>
    <row r="88" spans="1:6" s="2" customFormat="1" ht="12.75" customHeight="1">
      <c r="A88" s="102">
        <v>30105544</v>
      </c>
      <c r="B88" s="62" t="s">
        <v>45</v>
      </c>
      <c r="C88" s="63">
        <v>977486</v>
      </c>
      <c r="D88" s="116" t="s">
        <v>182</v>
      </c>
      <c r="E88" s="117">
        <v>40664</v>
      </c>
      <c r="F88" s="118">
        <v>41029</v>
      </c>
    </row>
    <row r="89" spans="1:6" s="2" customFormat="1" ht="12.75" customHeight="1">
      <c r="A89" s="100">
        <v>20134883</v>
      </c>
      <c r="B89" s="48" t="s">
        <v>46</v>
      </c>
      <c r="C89" s="44">
        <v>7293396</v>
      </c>
      <c r="D89" s="122" t="s">
        <v>114</v>
      </c>
      <c r="E89" s="46">
        <v>39849</v>
      </c>
      <c r="F89" s="11">
        <v>40528</v>
      </c>
    </row>
    <row r="90" spans="1:6" s="2" customFormat="1" ht="12.75" customHeight="1">
      <c r="A90" s="100">
        <v>30067756</v>
      </c>
      <c r="B90" s="48" t="s">
        <v>47</v>
      </c>
      <c r="C90" s="44">
        <v>557181</v>
      </c>
      <c r="D90" s="122" t="s">
        <v>182</v>
      </c>
      <c r="E90" s="78">
        <v>40634</v>
      </c>
      <c r="F90" s="39">
        <v>40908</v>
      </c>
    </row>
    <row r="91" spans="1:6" s="2" customFormat="1" ht="12.75" customHeight="1">
      <c r="A91" s="100">
        <v>30069607</v>
      </c>
      <c r="B91" s="48" t="s">
        <v>126</v>
      </c>
      <c r="C91" s="44">
        <v>207271</v>
      </c>
      <c r="D91" s="122" t="s">
        <v>182</v>
      </c>
      <c r="E91" s="78">
        <v>40634</v>
      </c>
      <c r="F91" s="39">
        <v>40724</v>
      </c>
    </row>
    <row r="92" spans="1:6" s="2" customFormat="1" ht="12.75" customHeight="1" thickBot="1">
      <c r="A92" s="100">
        <v>30075796</v>
      </c>
      <c r="B92" s="48" t="s">
        <v>48</v>
      </c>
      <c r="C92" s="44">
        <v>45475</v>
      </c>
      <c r="D92" s="119" t="s">
        <v>183</v>
      </c>
      <c r="E92" s="79">
        <v>40148</v>
      </c>
      <c r="F92" s="18">
        <v>41214</v>
      </c>
    </row>
    <row r="93" spans="1:6" s="2" customFormat="1" ht="12.75" customHeight="1" thickBot="1">
      <c r="A93" s="101"/>
      <c r="B93" s="77" t="s">
        <v>115</v>
      </c>
      <c r="C93" s="52">
        <f>SUM(C88:C92)</f>
        <v>9080809</v>
      </c>
      <c r="D93" s="120"/>
      <c r="E93" s="72"/>
      <c r="F93" s="19"/>
    </row>
    <row r="94" spans="1:6" s="2" customFormat="1" ht="12.75" customHeight="1">
      <c r="A94" s="105"/>
      <c r="B94" s="81" t="s">
        <v>161</v>
      </c>
      <c r="C94" s="82"/>
      <c r="D94" s="125"/>
      <c r="E94" s="83"/>
      <c r="F94" s="38"/>
    </row>
    <row r="95" spans="1:6" s="2" customFormat="1" ht="12.75" customHeight="1">
      <c r="A95" s="102">
        <v>30105042</v>
      </c>
      <c r="B95" s="62" t="s">
        <v>49</v>
      </c>
      <c r="C95" s="63">
        <v>1785403</v>
      </c>
      <c r="D95" s="74" t="s">
        <v>182</v>
      </c>
      <c r="E95" s="117">
        <v>40664</v>
      </c>
      <c r="F95" s="118">
        <v>40908</v>
      </c>
    </row>
    <row r="96" spans="1:6" s="2" customFormat="1" ht="12.75" customHeight="1">
      <c r="A96" s="100">
        <v>30070917</v>
      </c>
      <c r="B96" s="48" t="s">
        <v>50</v>
      </c>
      <c r="C96" s="44">
        <v>6595</v>
      </c>
      <c r="D96" s="122" t="s">
        <v>183</v>
      </c>
      <c r="E96" s="96">
        <v>40148</v>
      </c>
      <c r="F96" s="39">
        <v>41214</v>
      </c>
    </row>
    <row r="97" spans="1:6" s="2" customFormat="1" ht="12.75" customHeight="1">
      <c r="A97" s="100">
        <v>30070896</v>
      </c>
      <c r="B97" s="48" t="s">
        <v>127</v>
      </c>
      <c r="C97" s="44">
        <v>34712.5</v>
      </c>
      <c r="D97" s="122" t="s">
        <v>183</v>
      </c>
      <c r="E97" s="96">
        <v>40148</v>
      </c>
      <c r="F97" s="39">
        <v>41214</v>
      </c>
    </row>
    <row r="98" spans="1:6" s="2" customFormat="1" ht="12.75" customHeight="1">
      <c r="A98" s="100">
        <v>20054441</v>
      </c>
      <c r="B98" s="48" t="s">
        <v>128</v>
      </c>
      <c r="C98" s="44">
        <v>23216</v>
      </c>
      <c r="D98" s="122" t="s">
        <v>183</v>
      </c>
      <c r="E98" s="96">
        <v>40148</v>
      </c>
      <c r="F98" s="39">
        <v>41214</v>
      </c>
    </row>
    <row r="99" spans="1:6" s="2" customFormat="1" ht="12.75" customHeight="1">
      <c r="A99" s="100">
        <v>30077006</v>
      </c>
      <c r="B99" s="48" t="s">
        <v>51</v>
      </c>
      <c r="C99" s="44">
        <v>344693</v>
      </c>
      <c r="D99" s="122" t="s">
        <v>182</v>
      </c>
      <c r="E99" s="96">
        <v>40756</v>
      </c>
      <c r="F99" s="39">
        <v>41152</v>
      </c>
    </row>
    <row r="100" spans="1:6" s="2" customFormat="1" ht="12.75" customHeight="1" thickBot="1">
      <c r="A100" s="100">
        <v>30077012</v>
      </c>
      <c r="B100" s="48" t="s">
        <v>52</v>
      </c>
      <c r="C100" s="44">
        <v>172827</v>
      </c>
      <c r="D100" s="119" t="s">
        <v>182</v>
      </c>
      <c r="E100" s="79">
        <v>40756</v>
      </c>
      <c r="F100" s="18">
        <v>41152</v>
      </c>
    </row>
    <row r="101" spans="1:6" s="2" customFormat="1" ht="12.75" customHeight="1" thickBot="1">
      <c r="A101" s="101"/>
      <c r="B101" s="77" t="s">
        <v>115</v>
      </c>
      <c r="C101" s="52">
        <f>SUM(C95:C100)</f>
        <v>2367446.5</v>
      </c>
      <c r="D101" s="120"/>
      <c r="E101" s="72"/>
      <c r="F101" s="19"/>
    </row>
    <row r="102" spans="1:6" s="2" customFormat="1" ht="12.75" customHeight="1">
      <c r="A102" s="105"/>
      <c r="B102" s="81" t="s">
        <v>162</v>
      </c>
      <c r="C102" s="82"/>
      <c r="D102" s="125"/>
      <c r="E102" s="83"/>
      <c r="F102" s="38"/>
    </row>
    <row r="103" spans="1:6" s="2" customFormat="1" ht="12.75" customHeight="1">
      <c r="A103" s="102">
        <v>30104346</v>
      </c>
      <c r="B103" s="62" t="s">
        <v>53</v>
      </c>
      <c r="C103" s="63">
        <v>3348308</v>
      </c>
      <c r="D103" s="74" t="s">
        <v>182</v>
      </c>
      <c r="E103" s="117">
        <v>40664</v>
      </c>
      <c r="F103" s="118">
        <v>40908</v>
      </c>
    </row>
    <row r="104" spans="1:6" s="2" customFormat="1" ht="12.75" customHeight="1">
      <c r="A104" s="100">
        <v>30104355</v>
      </c>
      <c r="B104" s="48" t="s">
        <v>129</v>
      </c>
      <c r="C104" s="44">
        <v>1178109</v>
      </c>
      <c r="D104" s="122" t="s">
        <v>114</v>
      </c>
      <c r="E104" s="78">
        <v>40508</v>
      </c>
      <c r="F104" s="14">
        <v>40664</v>
      </c>
    </row>
    <row r="105" spans="1:6" s="2" customFormat="1" ht="12.75" customHeight="1">
      <c r="A105" s="100">
        <v>30072350</v>
      </c>
      <c r="B105" s="48" t="s">
        <v>54</v>
      </c>
      <c r="C105" s="44">
        <v>11653</v>
      </c>
      <c r="D105" s="122" t="s">
        <v>183</v>
      </c>
      <c r="E105" s="96">
        <v>40148</v>
      </c>
      <c r="F105" s="39">
        <v>40878</v>
      </c>
    </row>
    <row r="106" spans="1:6" s="2" customFormat="1" ht="12.75" customHeight="1">
      <c r="A106" s="100">
        <v>30072343</v>
      </c>
      <c r="B106" s="48" t="s">
        <v>55</v>
      </c>
      <c r="C106" s="44">
        <v>15343</v>
      </c>
      <c r="D106" s="122" t="s">
        <v>183</v>
      </c>
      <c r="E106" s="96">
        <v>40148</v>
      </c>
      <c r="F106" s="39">
        <v>40878</v>
      </c>
    </row>
    <row r="107" spans="1:6" s="2" customFormat="1" ht="12.75" customHeight="1" thickBot="1">
      <c r="A107" s="100">
        <v>20088311</v>
      </c>
      <c r="B107" s="48" t="s">
        <v>56</v>
      </c>
      <c r="C107" s="44">
        <v>274001</v>
      </c>
      <c r="D107" s="119" t="s">
        <v>182</v>
      </c>
      <c r="E107" s="79">
        <v>40848</v>
      </c>
      <c r="F107" s="18">
        <v>40908</v>
      </c>
    </row>
    <row r="108" spans="1:6" s="2" customFormat="1" ht="12.75" customHeight="1" thickBot="1">
      <c r="A108" s="101"/>
      <c r="B108" s="77" t="s">
        <v>115</v>
      </c>
      <c r="C108" s="52">
        <f>SUM(C103:C107)</f>
        <v>4827414</v>
      </c>
      <c r="D108" s="120"/>
      <c r="E108" s="72"/>
      <c r="F108" s="19"/>
    </row>
    <row r="109" spans="1:6" s="2" customFormat="1" ht="12.75" customHeight="1">
      <c r="A109" s="105"/>
      <c r="B109" s="81" t="s">
        <v>163</v>
      </c>
      <c r="C109" s="82"/>
      <c r="D109" s="125"/>
      <c r="E109" s="83"/>
      <c r="F109" s="38"/>
    </row>
    <row r="110" spans="1:6" s="2" customFormat="1" ht="12.75" customHeight="1" thickBot="1">
      <c r="A110" s="102">
        <v>30070601</v>
      </c>
      <c r="B110" s="62" t="s">
        <v>57</v>
      </c>
      <c r="C110" s="63">
        <v>4181502</v>
      </c>
      <c r="D110" s="129" t="s">
        <v>114</v>
      </c>
      <c r="E110" s="69">
        <v>40527</v>
      </c>
      <c r="F110" s="5">
        <v>40983</v>
      </c>
    </row>
    <row r="111" spans="1:6" s="2" customFormat="1" ht="12.75" customHeight="1" thickBot="1">
      <c r="A111" s="101"/>
      <c r="B111" s="77" t="s">
        <v>115</v>
      </c>
      <c r="C111" s="52">
        <f>SUM(C110)</f>
        <v>4181502</v>
      </c>
      <c r="D111" s="120"/>
      <c r="E111" s="67"/>
      <c r="F111" s="6"/>
    </row>
    <row r="112" spans="1:6" s="2" customFormat="1" ht="12.75" customHeight="1">
      <c r="A112" s="105"/>
      <c r="B112" s="81" t="s">
        <v>164</v>
      </c>
      <c r="C112" s="82"/>
      <c r="D112" s="125"/>
      <c r="E112" s="88"/>
      <c r="F112" s="34"/>
    </row>
    <row r="113" spans="1:6" s="2" customFormat="1" ht="12.75" customHeight="1">
      <c r="A113" s="102">
        <v>20111141</v>
      </c>
      <c r="B113" s="62" t="s">
        <v>58</v>
      </c>
      <c r="C113" s="63">
        <v>13423050</v>
      </c>
      <c r="D113" s="116" t="s">
        <v>183</v>
      </c>
      <c r="E113" s="47">
        <v>39322</v>
      </c>
      <c r="F113" s="12">
        <v>40903</v>
      </c>
    </row>
    <row r="114" spans="1:6" s="2" customFormat="1" ht="12.75" customHeight="1">
      <c r="A114" s="100">
        <v>30071877</v>
      </c>
      <c r="B114" s="48" t="s">
        <v>59</v>
      </c>
      <c r="C114" s="44">
        <v>84477</v>
      </c>
      <c r="D114" s="45" t="s">
        <v>183</v>
      </c>
      <c r="E114" s="78">
        <v>40128</v>
      </c>
      <c r="F114" s="14">
        <v>40473</v>
      </c>
    </row>
    <row r="115" spans="1:6" s="2" customFormat="1" ht="12.75" customHeight="1">
      <c r="A115" s="100">
        <v>30078150</v>
      </c>
      <c r="B115" s="48" t="s">
        <v>60</v>
      </c>
      <c r="C115" s="44">
        <v>335669</v>
      </c>
      <c r="D115" s="45" t="s">
        <v>183</v>
      </c>
      <c r="E115" s="78">
        <v>40127</v>
      </c>
      <c r="F115" s="14">
        <v>40472</v>
      </c>
    </row>
    <row r="116" spans="1:6" s="2" customFormat="1" ht="12.75" customHeight="1">
      <c r="A116" s="100">
        <v>30069043</v>
      </c>
      <c r="B116" s="48" t="s">
        <v>61</v>
      </c>
      <c r="C116" s="44">
        <v>7310041</v>
      </c>
      <c r="D116" s="124" t="s">
        <v>114</v>
      </c>
      <c r="E116" s="96">
        <v>39322</v>
      </c>
      <c r="F116" s="39">
        <v>40765</v>
      </c>
    </row>
    <row r="117" spans="1:6" s="2" customFormat="1" ht="12.75" customHeight="1" thickBot="1">
      <c r="A117" s="100">
        <v>30071021</v>
      </c>
      <c r="B117" s="48" t="s">
        <v>62</v>
      </c>
      <c r="C117" s="44">
        <v>30000</v>
      </c>
      <c r="D117" s="119" t="s">
        <v>182</v>
      </c>
      <c r="E117" s="79">
        <v>40645</v>
      </c>
      <c r="F117" s="18">
        <v>40828</v>
      </c>
    </row>
    <row r="118" spans="1:6" s="2" customFormat="1" ht="12.75" customHeight="1" thickBot="1">
      <c r="A118" s="101"/>
      <c r="B118" s="77" t="s">
        <v>115</v>
      </c>
      <c r="C118" s="52">
        <f>SUM(C113:C117)</f>
        <v>21183237</v>
      </c>
      <c r="D118" s="120"/>
      <c r="E118" s="72"/>
      <c r="F118" s="19"/>
    </row>
    <row r="119" spans="1:6" s="2" customFormat="1" ht="12.75" customHeight="1">
      <c r="A119" s="105"/>
      <c r="B119" s="81" t="s">
        <v>165</v>
      </c>
      <c r="C119" s="82"/>
      <c r="D119" s="125"/>
      <c r="E119" s="83"/>
      <c r="F119" s="38"/>
    </row>
    <row r="120" spans="1:6" s="2" customFormat="1" ht="12.75" customHeight="1">
      <c r="A120" s="102">
        <v>30067803</v>
      </c>
      <c r="B120" s="62" t="s">
        <v>63</v>
      </c>
      <c r="C120" s="63">
        <v>203684</v>
      </c>
      <c r="D120" s="74" t="s">
        <v>183</v>
      </c>
      <c r="E120" s="89">
        <v>40059</v>
      </c>
      <c r="F120" s="13">
        <v>40520</v>
      </c>
    </row>
    <row r="121" spans="1:6" s="2" customFormat="1" ht="12.75" customHeight="1">
      <c r="A121" s="100">
        <v>30071732</v>
      </c>
      <c r="B121" s="48" t="s">
        <v>64</v>
      </c>
      <c r="C121" s="44">
        <v>322347</v>
      </c>
      <c r="D121" s="45" t="s">
        <v>183</v>
      </c>
      <c r="E121" s="78">
        <v>40052</v>
      </c>
      <c r="F121" s="14">
        <v>40349</v>
      </c>
    </row>
    <row r="122" spans="1:6" s="2" customFormat="1" ht="12.75" customHeight="1">
      <c r="A122" s="100">
        <v>20139693</v>
      </c>
      <c r="B122" s="48" t="s">
        <v>65</v>
      </c>
      <c r="C122" s="44">
        <v>24010829</v>
      </c>
      <c r="D122" s="122" t="s">
        <v>114</v>
      </c>
      <c r="E122" s="46">
        <v>40203</v>
      </c>
      <c r="F122" s="11">
        <v>41195</v>
      </c>
    </row>
    <row r="123" spans="1:6" s="2" customFormat="1" ht="12.75" customHeight="1">
      <c r="A123" s="100">
        <v>30070393</v>
      </c>
      <c r="B123" s="48" t="s">
        <v>130</v>
      </c>
      <c r="C123" s="44">
        <v>25891</v>
      </c>
      <c r="D123" s="122" t="s">
        <v>183</v>
      </c>
      <c r="E123" s="96">
        <v>40148</v>
      </c>
      <c r="F123" s="39">
        <v>41334</v>
      </c>
    </row>
    <row r="124" spans="1:6" s="2" customFormat="1" ht="12.75" customHeight="1">
      <c r="A124" s="100">
        <v>30070395</v>
      </c>
      <c r="B124" s="48" t="s">
        <v>131</v>
      </c>
      <c r="C124" s="44">
        <v>31978</v>
      </c>
      <c r="D124" s="122" t="s">
        <v>183</v>
      </c>
      <c r="E124" s="96">
        <v>40148</v>
      </c>
      <c r="F124" s="39">
        <v>41334</v>
      </c>
    </row>
    <row r="125" spans="1:6" s="2" customFormat="1" ht="12.75" customHeight="1" thickBot="1">
      <c r="A125" s="100">
        <v>30078077</v>
      </c>
      <c r="B125" s="48" t="s">
        <v>66</v>
      </c>
      <c r="C125" s="44">
        <v>20143</v>
      </c>
      <c r="D125" s="119" t="s">
        <v>183</v>
      </c>
      <c r="E125" s="79">
        <v>40148</v>
      </c>
      <c r="F125" s="18">
        <v>40908</v>
      </c>
    </row>
    <row r="126" spans="1:6" s="2" customFormat="1" ht="12.75" customHeight="1" thickBot="1">
      <c r="A126" s="101"/>
      <c r="B126" s="77" t="s">
        <v>115</v>
      </c>
      <c r="C126" s="52">
        <f>SUM(C120:C125)</f>
        <v>24614872</v>
      </c>
      <c r="D126" s="120"/>
      <c r="E126" s="72"/>
      <c r="F126" s="19"/>
    </row>
    <row r="127" spans="1:6" s="2" customFormat="1" ht="12.75" customHeight="1">
      <c r="A127" s="105"/>
      <c r="B127" s="81" t="s">
        <v>166</v>
      </c>
      <c r="C127" s="82"/>
      <c r="D127" s="125"/>
      <c r="E127" s="83"/>
      <c r="F127" s="38"/>
    </row>
    <row r="128" spans="1:6" s="2" customFormat="1" ht="12.75" customHeight="1" thickBot="1">
      <c r="A128" s="102">
        <v>30001982</v>
      </c>
      <c r="B128" s="62" t="s">
        <v>67</v>
      </c>
      <c r="C128" s="63">
        <v>3570000</v>
      </c>
      <c r="D128" s="68" t="s">
        <v>182</v>
      </c>
      <c r="E128" s="58">
        <v>40695</v>
      </c>
      <c r="F128" s="20">
        <v>41425</v>
      </c>
    </row>
    <row r="129" spans="1:6" s="2" customFormat="1" ht="12.75" customHeight="1" thickBot="1">
      <c r="A129" s="101"/>
      <c r="B129" s="77" t="s">
        <v>115</v>
      </c>
      <c r="C129" s="52">
        <f>SUM(C128)</f>
        <v>3570000</v>
      </c>
      <c r="D129" s="66"/>
      <c r="E129" s="72"/>
      <c r="F129" s="19"/>
    </row>
    <row r="130" spans="1:6" s="2" customFormat="1" ht="12.75" customHeight="1">
      <c r="A130" s="105"/>
      <c r="B130" s="81" t="s">
        <v>167</v>
      </c>
      <c r="C130" s="82"/>
      <c r="D130" s="90"/>
      <c r="E130" s="83"/>
      <c r="F130" s="38"/>
    </row>
    <row r="131" spans="1:6" s="2" customFormat="1" ht="12.75" customHeight="1" thickBot="1">
      <c r="A131" s="102">
        <v>20135572</v>
      </c>
      <c r="B131" s="62" t="s">
        <v>68</v>
      </c>
      <c r="C131" s="63">
        <v>2737619</v>
      </c>
      <c r="D131" s="68" t="s">
        <v>183</v>
      </c>
      <c r="E131" s="91">
        <v>39426</v>
      </c>
      <c r="F131" s="15">
        <v>40345</v>
      </c>
    </row>
    <row r="132" spans="1:6" s="2" customFormat="1" ht="12.75" customHeight="1" thickBot="1">
      <c r="A132" s="101"/>
      <c r="B132" s="77" t="s">
        <v>115</v>
      </c>
      <c r="C132" s="52">
        <f>SUM(C131)</f>
        <v>2737619</v>
      </c>
      <c r="D132" s="66"/>
      <c r="E132" s="92"/>
      <c r="F132" s="16"/>
    </row>
    <row r="133" spans="1:6" s="2" customFormat="1" ht="12.75" customHeight="1">
      <c r="A133" s="105"/>
      <c r="B133" s="81" t="s">
        <v>168</v>
      </c>
      <c r="C133" s="82"/>
      <c r="D133" s="90"/>
      <c r="E133" s="93"/>
      <c r="F133" s="35"/>
    </row>
    <row r="134" spans="1:6" s="2" customFormat="1" ht="12.75" customHeight="1">
      <c r="A134" s="102">
        <v>30075515</v>
      </c>
      <c r="B134" s="62" t="s">
        <v>69</v>
      </c>
      <c r="C134" s="63">
        <v>356761</v>
      </c>
      <c r="D134" s="116" t="s">
        <v>114</v>
      </c>
      <c r="E134" s="69">
        <v>40290</v>
      </c>
      <c r="F134" s="5">
        <v>40649</v>
      </c>
    </row>
    <row r="135" spans="1:6" s="2" customFormat="1" ht="12.75" customHeight="1">
      <c r="A135" s="100">
        <v>30067338</v>
      </c>
      <c r="B135" s="48" t="s">
        <v>70</v>
      </c>
      <c r="C135" s="44">
        <v>5423497</v>
      </c>
      <c r="D135" s="122" t="s">
        <v>114</v>
      </c>
      <c r="E135" s="46">
        <v>40231</v>
      </c>
      <c r="F135" s="11">
        <v>40852</v>
      </c>
    </row>
    <row r="136" spans="1:6" s="2" customFormat="1" ht="12.75" customHeight="1">
      <c r="A136" s="100">
        <v>30071147</v>
      </c>
      <c r="B136" s="48" t="s">
        <v>132</v>
      </c>
      <c r="C136" s="44">
        <v>27499</v>
      </c>
      <c r="D136" s="45" t="s">
        <v>183</v>
      </c>
      <c r="E136" s="78">
        <v>40189</v>
      </c>
      <c r="F136" s="14">
        <v>40539</v>
      </c>
    </row>
    <row r="137" spans="1:6" s="2" customFormat="1" ht="12.75" customHeight="1">
      <c r="A137" s="100">
        <v>30087458</v>
      </c>
      <c r="B137" s="48" t="s">
        <v>71</v>
      </c>
      <c r="C137" s="44">
        <v>1178039</v>
      </c>
      <c r="D137" s="124" t="s">
        <v>114</v>
      </c>
      <c r="E137" s="96">
        <v>40231</v>
      </c>
      <c r="F137" s="39">
        <v>40852</v>
      </c>
    </row>
    <row r="138" spans="1:6" s="2" customFormat="1" ht="12.75" customHeight="1">
      <c r="A138" s="100">
        <v>30087335</v>
      </c>
      <c r="B138" s="48" t="s">
        <v>72</v>
      </c>
      <c r="C138" s="44">
        <v>614721</v>
      </c>
      <c r="D138" s="124" t="s">
        <v>182</v>
      </c>
      <c r="E138" s="96">
        <v>40695</v>
      </c>
      <c r="F138" s="39">
        <v>40877</v>
      </c>
    </row>
    <row r="139" spans="1:6" s="2" customFormat="1" ht="12.75" customHeight="1" thickBot="1">
      <c r="A139" s="100">
        <v>30091642</v>
      </c>
      <c r="B139" s="48" t="s">
        <v>73</v>
      </c>
      <c r="C139" s="44">
        <v>622338</v>
      </c>
      <c r="D139" s="124" t="s">
        <v>182</v>
      </c>
      <c r="E139" s="79">
        <v>40725</v>
      </c>
      <c r="F139" s="18">
        <v>41274</v>
      </c>
    </row>
    <row r="140" spans="1:6" s="2" customFormat="1" ht="12.75" customHeight="1" thickBot="1">
      <c r="A140" s="101"/>
      <c r="B140" s="77" t="s">
        <v>115</v>
      </c>
      <c r="C140" s="52">
        <f>SUM(C134:C139)</f>
        <v>8222855</v>
      </c>
      <c r="D140" s="109"/>
      <c r="E140" s="72"/>
      <c r="F140" s="19"/>
    </row>
    <row r="141" spans="1:6" s="2" customFormat="1" ht="12.75" customHeight="1">
      <c r="A141" s="105"/>
      <c r="B141" s="81" t="s">
        <v>169</v>
      </c>
      <c r="C141" s="82"/>
      <c r="D141" s="126"/>
      <c r="E141" s="83"/>
      <c r="F141" s="38"/>
    </row>
    <row r="142" spans="1:6" s="2" customFormat="1" ht="12.75" customHeight="1">
      <c r="A142" s="102">
        <v>30105073</v>
      </c>
      <c r="B142" s="62" t="s">
        <v>74</v>
      </c>
      <c r="C142" s="63">
        <v>2066990</v>
      </c>
      <c r="D142" s="116" t="s">
        <v>182</v>
      </c>
      <c r="E142" s="117">
        <v>40695</v>
      </c>
      <c r="F142" s="118">
        <v>41090</v>
      </c>
    </row>
    <row r="143" spans="1:6" s="2" customFormat="1" ht="12.75" customHeight="1">
      <c r="A143" s="100">
        <v>30100172</v>
      </c>
      <c r="B143" s="48" t="s">
        <v>75</v>
      </c>
      <c r="C143" s="44">
        <v>46200</v>
      </c>
      <c r="D143" s="116" t="s">
        <v>182</v>
      </c>
      <c r="E143" s="96">
        <v>40664</v>
      </c>
      <c r="F143" s="39">
        <v>40908</v>
      </c>
    </row>
    <row r="144" spans="1:6" s="2" customFormat="1" ht="12.75" customHeight="1">
      <c r="A144" s="100">
        <v>30106654</v>
      </c>
      <c r="B144" s="48" t="s">
        <v>76</v>
      </c>
      <c r="C144" s="44">
        <v>231060</v>
      </c>
      <c r="D144" s="116" t="s">
        <v>114</v>
      </c>
      <c r="E144" s="96">
        <v>40022</v>
      </c>
      <c r="F144" s="39">
        <v>40374</v>
      </c>
    </row>
    <row r="145" spans="1:6" s="2" customFormat="1" ht="12.75" customHeight="1" thickBot="1">
      <c r="A145" s="100">
        <v>30077233</v>
      </c>
      <c r="B145" s="48" t="s">
        <v>77</v>
      </c>
      <c r="C145" s="44">
        <v>1206190</v>
      </c>
      <c r="D145" s="108"/>
      <c r="E145" s="79"/>
      <c r="F145" s="18"/>
    </row>
    <row r="146" spans="1:6" s="2" customFormat="1" ht="12.75" customHeight="1" thickBot="1">
      <c r="A146" s="106"/>
      <c r="B146" s="84" t="s">
        <v>115</v>
      </c>
      <c r="C146" s="52">
        <f>SUM(C142:C145)</f>
        <v>3550440</v>
      </c>
      <c r="D146" s="130"/>
      <c r="E146" s="85"/>
      <c r="F146" s="21"/>
    </row>
    <row r="147" spans="1:6" s="2" customFormat="1" ht="12.75" customHeight="1">
      <c r="A147" s="107"/>
      <c r="B147" s="94" t="s">
        <v>170</v>
      </c>
      <c r="C147" s="82"/>
      <c r="D147" s="131" t="s">
        <v>114</v>
      </c>
      <c r="E147" s="95">
        <v>40544</v>
      </c>
      <c r="F147" s="36">
        <v>40908</v>
      </c>
    </row>
    <row r="148" spans="1:6" s="2" customFormat="1" ht="12.75" customHeight="1">
      <c r="A148" s="102">
        <v>30085970</v>
      </c>
      <c r="B148" s="62" t="s">
        <v>78</v>
      </c>
      <c r="C148" s="63">
        <v>1090745</v>
      </c>
      <c r="D148" s="115" t="s">
        <v>114</v>
      </c>
      <c r="E148" s="117">
        <v>40544</v>
      </c>
      <c r="F148" s="118">
        <v>40908</v>
      </c>
    </row>
    <row r="149" spans="1:6" s="2" customFormat="1" ht="12.75" customHeight="1">
      <c r="A149" s="100">
        <v>30094343</v>
      </c>
      <c r="B149" s="48" t="s">
        <v>79</v>
      </c>
      <c r="C149" s="44">
        <v>1461336</v>
      </c>
      <c r="D149" s="124" t="s">
        <v>183</v>
      </c>
      <c r="E149" s="96">
        <v>40544</v>
      </c>
      <c r="F149" s="39">
        <v>40663</v>
      </c>
    </row>
    <row r="150" spans="1:6" s="2" customFormat="1" ht="12.75" customHeight="1">
      <c r="A150" s="100">
        <v>30075171</v>
      </c>
      <c r="B150" s="48" t="s">
        <v>80</v>
      </c>
      <c r="C150" s="44">
        <v>3000</v>
      </c>
      <c r="D150" s="124" t="s">
        <v>183</v>
      </c>
      <c r="E150" s="79">
        <v>40141</v>
      </c>
      <c r="F150" s="18">
        <v>40522</v>
      </c>
    </row>
    <row r="151" spans="1:6" s="2" customFormat="1" ht="12.75" customHeight="1">
      <c r="A151" s="100">
        <v>30072485</v>
      </c>
      <c r="B151" s="48" t="s">
        <v>81</v>
      </c>
      <c r="C151" s="44">
        <v>214870</v>
      </c>
      <c r="D151" s="45" t="s">
        <v>182</v>
      </c>
      <c r="E151" s="78">
        <v>40544</v>
      </c>
      <c r="F151" s="14">
        <v>40663</v>
      </c>
    </row>
    <row r="152" spans="1:6" s="2" customFormat="1" ht="12.75" customHeight="1">
      <c r="A152" s="100">
        <v>30083331</v>
      </c>
      <c r="B152" s="48" t="s">
        <v>82</v>
      </c>
      <c r="C152" s="44">
        <v>3000</v>
      </c>
      <c r="D152" s="124" t="s">
        <v>183</v>
      </c>
      <c r="E152" s="79">
        <v>40141</v>
      </c>
      <c r="F152" s="18">
        <v>40522</v>
      </c>
    </row>
    <row r="153" spans="1:6" s="2" customFormat="1" ht="12.75" customHeight="1">
      <c r="A153" s="100">
        <v>30074003</v>
      </c>
      <c r="B153" s="48" t="s">
        <v>83</v>
      </c>
      <c r="C153" s="44">
        <v>346786</v>
      </c>
      <c r="D153" s="45" t="s">
        <v>183</v>
      </c>
      <c r="E153" s="78">
        <v>40141</v>
      </c>
      <c r="F153" s="14">
        <v>40425</v>
      </c>
    </row>
    <row r="154" spans="1:6" s="2" customFormat="1" ht="12.75" customHeight="1">
      <c r="A154" s="100">
        <v>30075060</v>
      </c>
      <c r="B154" s="48" t="s">
        <v>84</v>
      </c>
      <c r="C154" s="44">
        <v>290397</v>
      </c>
      <c r="D154" s="45" t="s">
        <v>183</v>
      </c>
      <c r="E154" s="78">
        <v>40115</v>
      </c>
      <c r="F154" s="14" t="s">
        <v>186</v>
      </c>
    </row>
    <row r="155" spans="1:6" s="2" customFormat="1" ht="12.75" customHeight="1">
      <c r="A155" s="100">
        <v>30075095</v>
      </c>
      <c r="B155" s="48" t="s">
        <v>85</v>
      </c>
      <c r="C155" s="44">
        <v>280004</v>
      </c>
      <c r="D155" s="45" t="s">
        <v>182</v>
      </c>
      <c r="E155" s="78">
        <v>40725</v>
      </c>
      <c r="F155" s="14">
        <v>41090</v>
      </c>
    </row>
    <row r="156" spans="1:6" s="2" customFormat="1" ht="12.75" customHeight="1" thickBot="1">
      <c r="A156" s="100">
        <v>30003921</v>
      </c>
      <c r="B156" s="48" t="s">
        <v>86</v>
      </c>
      <c r="C156" s="44">
        <v>856181</v>
      </c>
      <c r="D156" s="108"/>
      <c r="E156" s="79"/>
      <c r="F156" s="18"/>
    </row>
    <row r="157" spans="1:6" s="2" customFormat="1" ht="12.75" customHeight="1" thickBot="1">
      <c r="A157" s="101"/>
      <c r="B157" s="77" t="s">
        <v>115</v>
      </c>
      <c r="C157" s="52">
        <f>SUM(C148:C156)</f>
        <v>4546319</v>
      </c>
      <c r="D157" s="109"/>
      <c r="E157" s="72"/>
      <c r="F157" s="19"/>
    </row>
    <row r="158" spans="1:6" s="2" customFormat="1" ht="12.75" customHeight="1">
      <c r="A158" s="105"/>
      <c r="B158" s="81" t="s">
        <v>171</v>
      </c>
      <c r="C158" s="82"/>
      <c r="D158" s="126" t="s">
        <v>114</v>
      </c>
      <c r="E158" s="83">
        <v>40315</v>
      </c>
      <c r="F158" s="38">
        <v>40658</v>
      </c>
    </row>
    <row r="159" spans="1:6" s="2" customFormat="1" ht="12.75" customHeight="1">
      <c r="A159" s="102">
        <v>30069250</v>
      </c>
      <c r="B159" s="62" t="s">
        <v>87</v>
      </c>
      <c r="C159" s="63">
        <v>869779</v>
      </c>
      <c r="D159" s="68" t="s">
        <v>183</v>
      </c>
      <c r="E159" s="69">
        <v>40603</v>
      </c>
      <c r="F159" s="5" t="s">
        <v>187</v>
      </c>
    </row>
    <row r="160" spans="1:6" s="2" customFormat="1" ht="12.75" customHeight="1">
      <c r="A160" s="100">
        <v>30077278</v>
      </c>
      <c r="B160" s="48" t="s">
        <v>88</v>
      </c>
      <c r="C160" s="44">
        <v>40600</v>
      </c>
      <c r="D160" s="122" t="s">
        <v>183</v>
      </c>
      <c r="E160" s="96">
        <v>40148</v>
      </c>
      <c r="F160" s="39" t="s">
        <v>188</v>
      </c>
    </row>
    <row r="161" spans="1:6" s="2" customFormat="1" ht="12.75" customHeight="1">
      <c r="A161" s="100">
        <v>30073040</v>
      </c>
      <c r="B161" s="48" t="s">
        <v>89</v>
      </c>
      <c r="C161" s="44">
        <v>55045</v>
      </c>
      <c r="D161" s="122" t="s">
        <v>182</v>
      </c>
      <c r="E161" s="96">
        <v>40695</v>
      </c>
      <c r="F161" s="39">
        <v>41152</v>
      </c>
    </row>
    <row r="162" spans="1:6" s="2" customFormat="1" ht="12.75" customHeight="1">
      <c r="A162" s="100">
        <v>30106947</v>
      </c>
      <c r="B162" s="48" t="s">
        <v>90</v>
      </c>
      <c r="C162" s="44">
        <v>525402</v>
      </c>
      <c r="D162" s="122" t="s">
        <v>183</v>
      </c>
      <c r="E162" s="96">
        <v>40177</v>
      </c>
      <c r="F162" s="39">
        <v>40464</v>
      </c>
    </row>
    <row r="163" spans="1:6" s="2" customFormat="1" ht="12.75" customHeight="1">
      <c r="A163" s="100">
        <v>30072940</v>
      </c>
      <c r="B163" s="48" t="s">
        <v>91</v>
      </c>
      <c r="C163" s="44">
        <v>70754</v>
      </c>
      <c r="D163" s="45" t="s">
        <v>114</v>
      </c>
      <c r="E163" s="78">
        <v>40570</v>
      </c>
      <c r="F163" s="14">
        <v>40690</v>
      </c>
    </row>
    <row r="164" spans="1:6" s="2" customFormat="1" ht="12.75" customHeight="1" thickBot="1">
      <c r="A164" s="100">
        <v>30086399</v>
      </c>
      <c r="B164" s="48" t="s">
        <v>92</v>
      </c>
      <c r="C164" s="44">
        <v>1265972</v>
      </c>
      <c r="D164" s="132"/>
      <c r="E164" s="133"/>
      <c r="F164" s="134"/>
    </row>
    <row r="165" spans="1:6" s="2" customFormat="1" ht="12.75" customHeight="1" thickBot="1">
      <c r="A165" s="101"/>
      <c r="B165" s="77" t="s">
        <v>115</v>
      </c>
      <c r="C165" s="52">
        <f>SUM(C159:C164)</f>
        <v>2827552</v>
      </c>
      <c r="D165" s="66"/>
      <c r="E165" s="92"/>
      <c r="F165" s="16"/>
    </row>
    <row r="166" spans="1:6" s="2" customFormat="1" ht="12.75" customHeight="1">
      <c r="A166" s="105"/>
      <c r="B166" s="81" t="s">
        <v>172</v>
      </c>
      <c r="C166" s="82"/>
      <c r="D166" s="90" t="s">
        <v>114</v>
      </c>
      <c r="E166" s="93">
        <v>40515</v>
      </c>
      <c r="F166" s="35">
        <v>40695</v>
      </c>
    </row>
    <row r="167" spans="1:6" s="2" customFormat="1" ht="12.75" customHeight="1">
      <c r="A167" s="102">
        <v>30102200</v>
      </c>
      <c r="B167" s="62" t="s">
        <v>93</v>
      </c>
      <c r="C167" s="63">
        <v>456477</v>
      </c>
      <c r="D167" s="115" t="s">
        <v>183</v>
      </c>
      <c r="E167" s="58">
        <v>40200</v>
      </c>
      <c r="F167" s="20">
        <v>40566</v>
      </c>
    </row>
    <row r="168" spans="1:6" s="2" customFormat="1" ht="12.75" customHeight="1">
      <c r="A168" s="100">
        <v>30061993</v>
      </c>
      <c r="B168" s="48" t="s">
        <v>94</v>
      </c>
      <c r="C168" s="44">
        <v>274519</v>
      </c>
      <c r="D168" s="45" t="s">
        <v>183</v>
      </c>
      <c r="E168" s="78">
        <v>40148</v>
      </c>
      <c r="F168" s="14" t="s">
        <v>188</v>
      </c>
    </row>
    <row r="169" spans="1:6" s="2" customFormat="1" ht="12.75" customHeight="1">
      <c r="A169" s="100">
        <v>30078496</v>
      </c>
      <c r="B169" s="48" t="s">
        <v>95</v>
      </c>
      <c r="C169" s="44">
        <v>12318</v>
      </c>
      <c r="D169" s="122" t="s">
        <v>183</v>
      </c>
      <c r="E169" s="96">
        <v>40148</v>
      </c>
      <c r="F169" s="39" t="s">
        <v>188</v>
      </c>
    </row>
    <row r="170" spans="1:6" s="2" customFormat="1" ht="12.75" customHeight="1">
      <c r="A170" s="100">
        <v>30070560</v>
      </c>
      <c r="B170" s="48" t="s">
        <v>96</v>
      </c>
      <c r="C170" s="44">
        <v>43574</v>
      </c>
      <c r="D170" s="122" t="s">
        <v>183</v>
      </c>
      <c r="E170" s="96">
        <v>40148</v>
      </c>
      <c r="F170" s="39" t="s">
        <v>189</v>
      </c>
    </row>
    <row r="171" spans="1:6" s="2" customFormat="1" ht="12.75" customHeight="1">
      <c r="A171" s="100">
        <v>20145087</v>
      </c>
      <c r="B171" s="48" t="s">
        <v>97</v>
      </c>
      <c r="C171" s="44">
        <v>6000</v>
      </c>
      <c r="D171" s="122" t="s">
        <v>182</v>
      </c>
      <c r="E171" s="96">
        <v>40664</v>
      </c>
      <c r="F171" s="39">
        <v>41060</v>
      </c>
    </row>
    <row r="172" spans="1:6" s="2" customFormat="1" ht="12.75" customHeight="1">
      <c r="A172" s="100">
        <v>30075512</v>
      </c>
      <c r="B172" s="48" t="s">
        <v>98</v>
      </c>
      <c r="C172" s="44">
        <v>1042509</v>
      </c>
      <c r="D172" s="124" t="s">
        <v>183</v>
      </c>
      <c r="E172" s="79">
        <v>40544</v>
      </c>
      <c r="F172" s="18">
        <v>41517</v>
      </c>
    </row>
    <row r="173" spans="1:6" s="2" customFormat="1" ht="12.75" customHeight="1" thickBot="1">
      <c r="A173" s="100">
        <v>20189282</v>
      </c>
      <c r="B173" s="48" t="s">
        <v>133</v>
      </c>
      <c r="C173" s="44">
        <v>85500</v>
      </c>
      <c r="D173" s="119"/>
      <c r="E173" s="79"/>
      <c r="F173" s="18"/>
    </row>
    <row r="174" spans="1:6" s="2" customFormat="1" ht="12.75" customHeight="1" thickBot="1">
      <c r="A174" s="101"/>
      <c r="B174" s="77" t="s">
        <v>115</v>
      </c>
      <c r="C174" s="52">
        <f>SUM(C167:C173)</f>
        <v>1920897</v>
      </c>
      <c r="D174" s="120"/>
      <c r="E174" s="72"/>
      <c r="F174" s="19"/>
    </row>
    <row r="175" spans="1:6" s="2" customFormat="1" ht="12.75" customHeight="1">
      <c r="A175" s="105"/>
      <c r="B175" s="81" t="s">
        <v>173</v>
      </c>
      <c r="C175" s="82"/>
      <c r="D175" s="125" t="s">
        <v>182</v>
      </c>
      <c r="E175" s="83">
        <v>40664</v>
      </c>
      <c r="F175" s="38">
        <v>41060</v>
      </c>
    </row>
    <row r="176" spans="1:6" s="2" customFormat="1" ht="12.75" customHeight="1" thickBot="1">
      <c r="A176" s="102">
        <v>30061608</v>
      </c>
      <c r="B176" s="62" t="s">
        <v>99</v>
      </c>
      <c r="C176" s="63">
        <v>2089435</v>
      </c>
      <c r="D176" s="68"/>
      <c r="E176" s="91"/>
      <c r="F176" s="20"/>
    </row>
    <row r="177" spans="1:6" s="2" customFormat="1" ht="12.75" customHeight="1" thickBot="1">
      <c r="A177" s="101"/>
      <c r="B177" s="77" t="s">
        <v>115</v>
      </c>
      <c r="C177" s="52">
        <f>SUM(C176)</f>
        <v>2089435</v>
      </c>
      <c r="D177" s="66"/>
      <c r="E177" s="92"/>
      <c r="F177" s="19"/>
    </row>
    <row r="178" spans="1:6" s="2" customFormat="1" ht="12.75" customHeight="1">
      <c r="A178" s="105"/>
      <c r="B178" s="81" t="s">
        <v>174</v>
      </c>
      <c r="C178" s="82"/>
      <c r="D178" s="90" t="s">
        <v>183</v>
      </c>
      <c r="E178" s="93">
        <v>39814</v>
      </c>
      <c r="F178" s="38">
        <v>40908</v>
      </c>
    </row>
    <row r="179" spans="1:6" s="2" customFormat="1" ht="12.75" customHeight="1">
      <c r="A179" s="102">
        <v>30071938</v>
      </c>
      <c r="B179" s="62" t="s">
        <v>100</v>
      </c>
      <c r="C179" s="63">
        <v>15474</v>
      </c>
      <c r="D179" s="116" t="s">
        <v>183</v>
      </c>
      <c r="E179" s="117">
        <v>39814</v>
      </c>
      <c r="F179" s="118">
        <v>40908</v>
      </c>
    </row>
    <row r="180" spans="1:6" s="2" customFormat="1" ht="12.75" customHeight="1">
      <c r="A180" s="100">
        <v>30071949</v>
      </c>
      <c r="B180" s="48" t="s">
        <v>101</v>
      </c>
      <c r="C180" s="44">
        <v>13878</v>
      </c>
      <c r="D180" s="122" t="s">
        <v>183</v>
      </c>
      <c r="E180" s="96">
        <v>39829</v>
      </c>
      <c r="F180" s="39">
        <v>40023</v>
      </c>
    </row>
    <row r="181" spans="1:6" s="2" customFormat="1" ht="12.75" customHeight="1">
      <c r="A181" s="100">
        <v>30043042</v>
      </c>
      <c r="B181" s="48" t="s">
        <v>102</v>
      </c>
      <c r="C181" s="44">
        <v>5231</v>
      </c>
      <c r="D181" s="45" t="s">
        <v>183</v>
      </c>
      <c r="E181" s="96">
        <v>39444</v>
      </c>
      <c r="F181" s="39">
        <v>39735</v>
      </c>
    </row>
    <row r="182" spans="1:6" s="2" customFormat="1" ht="12.75" customHeight="1">
      <c r="A182" s="100">
        <v>30042608</v>
      </c>
      <c r="B182" s="48" t="s">
        <v>134</v>
      </c>
      <c r="C182" s="44">
        <v>6158</v>
      </c>
      <c r="D182" s="45" t="s">
        <v>183</v>
      </c>
      <c r="E182" s="96">
        <v>39444</v>
      </c>
      <c r="F182" s="39">
        <v>39981</v>
      </c>
    </row>
    <row r="183" spans="1:6" s="2" customFormat="1" ht="12.75" customHeight="1">
      <c r="A183" s="100">
        <v>30062102</v>
      </c>
      <c r="B183" s="48" t="s">
        <v>135</v>
      </c>
      <c r="C183" s="44">
        <v>341</v>
      </c>
      <c r="D183" s="45" t="s">
        <v>183</v>
      </c>
      <c r="E183" s="96">
        <v>39444</v>
      </c>
      <c r="F183" s="39">
        <v>39904</v>
      </c>
    </row>
    <row r="184" spans="1:6" s="2" customFormat="1" ht="12.75" customHeight="1">
      <c r="A184" s="100">
        <v>30062219</v>
      </c>
      <c r="B184" s="48" t="s">
        <v>136</v>
      </c>
      <c r="C184" s="44">
        <v>3432</v>
      </c>
      <c r="D184" s="45" t="s">
        <v>183</v>
      </c>
      <c r="E184" s="96">
        <v>39444</v>
      </c>
      <c r="F184" s="39">
        <v>39855</v>
      </c>
    </row>
    <row r="185" spans="1:6" s="2" customFormat="1" ht="12.75" customHeight="1">
      <c r="A185" s="100">
        <v>30062530</v>
      </c>
      <c r="B185" s="48" t="s">
        <v>137</v>
      </c>
      <c r="C185" s="44">
        <v>2328</v>
      </c>
      <c r="D185" s="45" t="s">
        <v>183</v>
      </c>
      <c r="E185" s="96">
        <v>39345</v>
      </c>
      <c r="F185" s="39">
        <v>40078</v>
      </c>
    </row>
    <row r="186" spans="1:6" s="2" customFormat="1" ht="12.75" customHeight="1">
      <c r="A186" s="100">
        <v>30068126</v>
      </c>
      <c r="B186" s="48" t="s">
        <v>138</v>
      </c>
      <c r="C186" s="44">
        <v>2137</v>
      </c>
      <c r="D186" s="124" t="s">
        <v>183</v>
      </c>
      <c r="E186" s="96">
        <v>39444</v>
      </c>
      <c r="F186" s="39">
        <v>39877</v>
      </c>
    </row>
    <row r="187" spans="1:6" s="2" customFormat="1" ht="12.75" customHeight="1">
      <c r="A187" s="100">
        <v>30069352</v>
      </c>
      <c r="B187" s="48" t="s">
        <v>139</v>
      </c>
      <c r="C187" s="44">
        <v>5049</v>
      </c>
      <c r="D187" s="45" t="s">
        <v>183</v>
      </c>
      <c r="E187" s="96">
        <v>39444</v>
      </c>
      <c r="F187" s="39">
        <v>39920</v>
      </c>
    </row>
    <row r="188" spans="1:6" s="2" customFormat="1" ht="12.75" customHeight="1">
      <c r="A188" s="100">
        <v>30073704</v>
      </c>
      <c r="B188" s="48" t="s">
        <v>140</v>
      </c>
      <c r="C188" s="44">
        <v>10600</v>
      </c>
      <c r="D188" s="45" t="s">
        <v>183</v>
      </c>
      <c r="E188" s="96">
        <v>39444</v>
      </c>
      <c r="F188" s="39">
        <v>39844</v>
      </c>
    </row>
    <row r="189" spans="1:6" s="2" customFormat="1" ht="12.75" customHeight="1">
      <c r="A189" s="100">
        <v>30068923</v>
      </c>
      <c r="B189" s="48" t="s">
        <v>141</v>
      </c>
      <c r="C189" s="44">
        <v>11900</v>
      </c>
      <c r="D189" s="45" t="s">
        <v>183</v>
      </c>
      <c r="E189" s="96">
        <v>39814</v>
      </c>
      <c r="F189" s="39">
        <v>40908</v>
      </c>
    </row>
    <row r="190" spans="1:6" s="2" customFormat="1" ht="12.75" customHeight="1">
      <c r="A190" s="100">
        <v>30083300</v>
      </c>
      <c r="B190" s="48" t="s">
        <v>103</v>
      </c>
      <c r="C190" s="44">
        <v>125321</v>
      </c>
      <c r="D190" s="122" t="s">
        <v>183</v>
      </c>
      <c r="E190" s="96">
        <v>39814</v>
      </c>
      <c r="F190" s="39">
        <v>40908</v>
      </c>
    </row>
    <row r="191" spans="1:6" s="2" customFormat="1" ht="12.75" customHeight="1">
      <c r="A191" s="100">
        <v>30083335</v>
      </c>
      <c r="B191" s="48" t="s">
        <v>104</v>
      </c>
      <c r="C191" s="44">
        <v>76825</v>
      </c>
      <c r="D191" s="122" t="s">
        <v>190</v>
      </c>
      <c r="E191" s="96">
        <v>40694</v>
      </c>
      <c r="F191" s="39">
        <v>41152</v>
      </c>
    </row>
    <row r="192" spans="1:6" s="2" customFormat="1" ht="12.75" customHeight="1">
      <c r="A192" s="100">
        <v>30062188</v>
      </c>
      <c r="B192" s="48" t="s">
        <v>105</v>
      </c>
      <c r="C192" s="44">
        <v>1103573</v>
      </c>
      <c r="D192" s="124" t="s">
        <v>190</v>
      </c>
      <c r="E192" s="79">
        <v>40694</v>
      </c>
      <c r="F192" s="18">
        <v>41152</v>
      </c>
    </row>
    <row r="193" spans="1:6" s="2" customFormat="1" ht="12.75" customHeight="1">
      <c r="A193" s="100">
        <v>30072480</v>
      </c>
      <c r="B193" s="48" t="s">
        <v>106</v>
      </c>
      <c r="C193" s="44">
        <v>1587108</v>
      </c>
      <c r="D193" s="124" t="s">
        <v>190</v>
      </c>
      <c r="E193" s="79">
        <v>40694</v>
      </c>
      <c r="F193" s="18">
        <v>41152</v>
      </c>
    </row>
    <row r="194" spans="1:6" s="2" customFormat="1" ht="12.75" customHeight="1" thickBot="1">
      <c r="A194" s="100">
        <v>30062221</v>
      </c>
      <c r="B194" s="48" t="s">
        <v>107</v>
      </c>
      <c r="C194" s="44">
        <v>1389212</v>
      </c>
      <c r="D194" s="124"/>
      <c r="E194" s="79"/>
      <c r="F194" s="18"/>
    </row>
    <row r="195" spans="1:6" s="2" customFormat="1" ht="12.75" customHeight="1" thickBot="1">
      <c r="A195" s="101"/>
      <c r="B195" s="77" t="s">
        <v>115</v>
      </c>
      <c r="C195" s="52">
        <f>SUM(C179:C194)</f>
        <v>4358567</v>
      </c>
      <c r="D195" s="109"/>
      <c r="E195" s="72"/>
      <c r="F195" s="19"/>
    </row>
    <row r="196" spans="1:6" s="2" customFormat="1" ht="12.75" customHeight="1">
      <c r="A196" s="105"/>
      <c r="B196" s="81" t="s">
        <v>108</v>
      </c>
      <c r="C196" s="82"/>
      <c r="D196" s="126" t="s">
        <v>191</v>
      </c>
      <c r="E196" s="83" t="s">
        <v>192</v>
      </c>
      <c r="F196" s="38" t="s">
        <v>193</v>
      </c>
    </row>
    <row r="197" spans="1:6" s="2" customFormat="1" ht="12.75" customHeight="1">
      <c r="A197" s="102">
        <v>30059193</v>
      </c>
      <c r="B197" s="55" t="s">
        <v>109</v>
      </c>
      <c r="C197" s="63">
        <v>18000</v>
      </c>
      <c r="D197" s="116" t="s">
        <v>183</v>
      </c>
      <c r="E197" s="117" t="s">
        <v>194</v>
      </c>
      <c r="F197" s="118" t="s">
        <v>195</v>
      </c>
    </row>
    <row r="198" spans="1:6" s="2" customFormat="1" ht="12.75" customHeight="1">
      <c r="A198" s="100">
        <v>30085092</v>
      </c>
      <c r="B198" s="42" t="s">
        <v>118</v>
      </c>
      <c r="C198" s="44">
        <v>26429</v>
      </c>
      <c r="D198" s="122" t="s">
        <v>191</v>
      </c>
      <c r="E198" s="96" t="s">
        <v>192</v>
      </c>
      <c r="F198" s="39" t="s">
        <v>193</v>
      </c>
    </row>
    <row r="199" spans="1:6" s="2" customFormat="1" ht="12.75" customHeight="1">
      <c r="A199" s="100">
        <v>30092736</v>
      </c>
      <c r="B199" s="42" t="s">
        <v>110</v>
      </c>
      <c r="C199" s="44">
        <v>17914</v>
      </c>
      <c r="D199" s="122" t="s">
        <v>191</v>
      </c>
      <c r="E199" s="96" t="s">
        <v>192</v>
      </c>
      <c r="F199" s="39" t="s">
        <v>193</v>
      </c>
    </row>
    <row r="200" spans="1:6" s="2" customFormat="1" ht="12.75" customHeight="1">
      <c r="A200" s="100">
        <v>30092753</v>
      </c>
      <c r="B200" s="42" t="s">
        <v>111</v>
      </c>
      <c r="C200" s="44">
        <v>15000</v>
      </c>
      <c r="D200" s="122" t="s">
        <v>191</v>
      </c>
      <c r="E200" s="96" t="s">
        <v>192</v>
      </c>
      <c r="F200" s="39" t="s">
        <v>193</v>
      </c>
    </row>
    <row r="201" spans="1:6" s="2" customFormat="1" ht="12.75" customHeight="1">
      <c r="A201" s="100">
        <v>30092767</v>
      </c>
      <c r="B201" s="42" t="s">
        <v>142</v>
      </c>
      <c r="C201" s="44">
        <v>22563</v>
      </c>
      <c r="D201" s="122" t="s">
        <v>190</v>
      </c>
      <c r="E201" s="96" t="s">
        <v>196</v>
      </c>
      <c r="F201" s="39" t="s">
        <v>197</v>
      </c>
    </row>
    <row r="202" spans="1:6" s="2" customFormat="1" ht="12.75" customHeight="1" thickBot="1">
      <c r="A202" s="100">
        <v>30087105</v>
      </c>
      <c r="B202" s="42" t="s">
        <v>119</v>
      </c>
      <c r="C202" s="44">
        <v>63810</v>
      </c>
      <c r="D202" s="108" t="s">
        <v>114</v>
      </c>
      <c r="E202" s="79"/>
      <c r="F202" s="18"/>
    </row>
    <row r="203" spans="1:6" s="2" customFormat="1" ht="12.75" customHeight="1" thickBot="1">
      <c r="A203" s="50"/>
      <c r="B203" s="77" t="s">
        <v>115</v>
      </c>
      <c r="C203" s="52">
        <f>SUM(C197:C202)</f>
        <v>163716</v>
      </c>
      <c r="D203" s="53"/>
      <c r="E203" s="72"/>
      <c r="F203" s="19"/>
    </row>
    <row r="204" spans="1:6" s="2" customFormat="1" ht="12.75" customHeight="1">
      <c r="A204" s="138" t="s">
        <v>175</v>
      </c>
      <c r="B204" s="139"/>
      <c r="C204" s="142">
        <v>242467877.8217039</v>
      </c>
      <c r="D204" s="144"/>
      <c r="E204" s="144"/>
      <c r="F204" s="146"/>
    </row>
    <row r="205" spans="1:6" s="2" customFormat="1" ht="12.75" customHeight="1">
      <c r="A205" s="140"/>
      <c r="B205" s="141"/>
      <c r="C205" s="143"/>
      <c r="D205" s="145"/>
      <c r="E205" s="145"/>
      <c r="F205" s="147"/>
    </row>
    <row r="206" spans="1:6" s="2" customFormat="1" ht="12.75" customHeight="1">
      <c r="A206" s="138" t="s">
        <v>176</v>
      </c>
      <c r="B206" s="139"/>
      <c r="C206" s="151">
        <v>51483005.17829609</v>
      </c>
      <c r="D206" s="144"/>
      <c r="E206" s="144"/>
      <c r="F206" s="147"/>
    </row>
    <row r="207" spans="1:6" s="2" customFormat="1" ht="12.75" customHeight="1">
      <c r="A207" s="140"/>
      <c r="B207" s="141"/>
      <c r="C207" s="143"/>
      <c r="D207" s="145"/>
      <c r="E207" s="145"/>
      <c r="F207" s="147"/>
    </row>
    <row r="208" spans="1:6" s="2" customFormat="1" ht="12.75" customHeight="1">
      <c r="A208" s="138" t="s">
        <v>177</v>
      </c>
      <c r="B208" s="139"/>
      <c r="C208" s="151">
        <v>293950883</v>
      </c>
      <c r="D208" s="152"/>
      <c r="E208" s="153"/>
      <c r="F208" s="148"/>
    </row>
    <row r="209" spans="1:6" s="2" customFormat="1" ht="12.75" customHeight="1">
      <c r="A209" s="140"/>
      <c r="B209" s="141"/>
      <c r="C209" s="143"/>
      <c r="D209" s="154"/>
      <c r="E209" s="155"/>
      <c r="F209" s="148"/>
    </row>
    <row r="210" spans="1:6" s="2" customFormat="1" ht="12.75" customHeight="1">
      <c r="A210" s="37"/>
      <c r="B210" s="37"/>
      <c r="C210" s="29"/>
      <c r="D210" s="30"/>
      <c r="E210" s="31"/>
      <c r="F210" s="31"/>
    </row>
    <row r="211" spans="1:6" s="4" customFormat="1" ht="12.75" customHeight="1">
      <c r="A211" s="99" t="s">
        <v>180</v>
      </c>
      <c r="D211" s="9"/>
      <c r="E211" s="22"/>
      <c r="F211" s="22"/>
    </row>
    <row r="212" spans="1:6" s="4" customFormat="1" ht="12.75" customHeight="1">
      <c r="A212" s="98" t="s">
        <v>181</v>
      </c>
      <c r="B212" s="7"/>
      <c r="C212" s="1"/>
      <c r="D212" s="9"/>
      <c r="E212" s="22"/>
      <c r="F212" s="22"/>
    </row>
    <row r="213" spans="3:6" s="4" customFormat="1" ht="13.5" customHeight="1">
      <c r="C213" s="1"/>
      <c r="D213" s="9"/>
      <c r="E213" s="22"/>
      <c r="F213" s="22"/>
    </row>
    <row r="214" spans="4:6" s="4" customFormat="1" ht="12.75">
      <c r="D214" s="9"/>
      <c r="E214" s="22"/>
      <c r="F214" s="22"/>
    </row>
    <row r="215" spans="3:6" s="4" customFormat="1" ht="12.75">
      <c r="C215" s="1"/>
      <c r="D215" s="9"/>
      <c r="E215" s="22"/>
      <c r="F215" s="22"/>
    </row>
    <row r="216" spans="4:6" s="4" customFormat="1" ht="12.75">
      <c r="D216" s="9"/>
      <c r="E216" s="22"/>
      <c r="F216" s="22"/>
    </row>
    <row r="217" spans="3:6" s="4" customFormat="1" ht="12.75">
      <c r="C217" s="1"/>
      <c r="D217" s="9"/>
      <c r="E217" s="22"/>
      <c r="F217" s="22"/>
    </row>
    <row r="218" spans="4:6" s="4" customFormat="1" ht="12.75">
      <c r="D218" s="9"/>
      <c r="E218" s="22"/>
      <c r="F218" s="22"/>
    </row>
    <row r="219" spans="4:6" s="4" customFormat="1" ht="12.75">
      <c r="D219" s="9"/>
      <c r="E219" s="22"/>
      <c r="F219" s="22"/>
    </row>
    <row r="220" spans="4:6" s="4" customFormat="1" ht="12.75">
      <c r="D220" s="9"/>
      <c r="E220" s="22"/>
      <c r="F220" s="22"/>
    </row>
    <row r="221" spans="4:6" s="4" customFormat="1" ht="12.75">
      <c r="D221" s="9"/>
      <c r="E221" s="22"/>
      <c r="F221" s="22"/>
    </row>
    <row r="222" spans="4:6" s="4" customFormat="1" ht="12.75">
      <c r="D222" s="9"/>
      <c r="E222" s="22"/>
      <c r="F222" s="22"/>
    </row>
    <row r="223" spans="4:6" s="4" customFormat="1" ht="12.75">
      <c r="D223" s="9"/>
      <c r="E223" s="22"/>
      <c r="F223" s="22"/>
    </row>
    <row r="224" spans="4:6" s="4" customFormat="1" ht="12.75">
      <c r="D224" s="9"/>
      <c r="E224" s="22"/>
      <c r="F224" s="22"/>
    </row>
    <row r="225" spans="4:6" s="4" customFormat="1" ht="12.75">
      <c r="D225" s="9"/>
      <c r="E225" s="22"/>
      <c r="F225" s="22"/>
    </row>
    <row r="226" spans="4:6" s="4" customFormat="1" ht="12.75">
      <c r="D226" s="9"/>
      <c r="E226" s="22"/>
      <c r="F226" s="22"/>
    </row>
  </sheetData>
  <sheetProtection/>
  <mergeCells count="18">
    <mergeCell ref="F206:F207"/>
    <mergeCell ref="F208:F209"/>
    <mergeCell ref="E7:F7"/>
    <mergeCell ref="A206:B207"/>
    <mergeCell ref="C206:C207"/>
    <mergeCell ref="D206:D207"/>
    <mergeCell ref="E206:E207"/>
    <mergeCell ref="A208:B209"/>
    <mergeCell ref="C208:C209"/>
    <mergeCell ref="D208:E209"/>
    <mergeCell ref="A2:F2"/>
    <mergeCell ref="A3:F3"/>
    <mergeCell ref="E6:F6"/>
    <mergeCell ref="A204:B205"/>
    <mergeCell ref="C204:C205"/>
    <mergeCell ref="D204:D205"/>
    <mergeCell ref="E204:E205"/>
    <mergeCell ref="F204:F205"/>
  </mergeCells>
  <printOptions/>
  <pageMargins left="0.25" right="0.25" top="0.75" bottom="0.75" header="0.3" footer="0.3"/>
  <pageSetup fitToHeight="3" fitToWidth="1" horizontalDpi="600" verticalDpi="600" orientation="landscape" scale="59" r:id="rId1"/>
  <ignoredErrors>
    <ignoredError sqref="C11 C15 C22:C20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Propietario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aserrano</dc:creator>
  <cp:keywords/>
  <dc:description/>
  <cp:lastModifiedBy>opm</cp:lastModifiedBy>
  <cp:lastPrinted>2011-03-30T18:25:18Z</cp:lastPrinted>
  <dcterms:created xsi:type="dcterms:W3CDTF">2011-03-23T14:49:58Z</dcterms:created>
  <dcterms:modified xsi:type="dcterms:W3CDTF">2011-05-18T21:24:53Z</dcterms:modified>
  <cp:category/>
  <cp:version/>
  <cp:contentType/>
  <cp:contentStatus/>
</cp:coreProperties>
</file>