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fullCalcOnLoad="1"/>
</workbook>
</file>

<file path=xl/sharedStrings.xml><?xml version="1.0" encoding="utf-8"?>
<sst xmlns="http://schemas.openxmlformats.org/spreadsheetml/2006/main" count="506" uniqueCount="106">
  <si>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</si>
  <si>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</si>
  <si>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</si>
  <si>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</si>
  <si>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</si>
  <si>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</si>
  <si>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</si>
  <si>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</si>
  <si>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</si>
  <si>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</si>
  <si>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</si>
  <si>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</si>
  <si>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</si>
  <si>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</si>
  <si>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</si>
  <si>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</si>
  <si>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</si>
  <si>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</si>
  <si>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</si>
  <si>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</si>
  <si>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</si>
  <si>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</si>
  <si>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</si>
  <si>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</si>
  <si>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</si>
  <si>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</si>
  <si>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</si>
  <si>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</si>
  <si>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</si>
  <si>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</si>
  <si>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</si>
  <si>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</si>
  <si>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</si>
  <si>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</si>
  <si>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</si>
  <si>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</si>
  <si>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</si>
  <si>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</si>
  <si>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</si>
  <si>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</si>
  <si>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</si>
  <si>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</si>
  <si>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</si>
  <si>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</si>
  <si>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</si>
  <si>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</si>
  <si>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</si>
  <si>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</si>
  <si>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</si>
  <si>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</si>
  <si>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</si>
  <si>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</si>
  <si>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</si>
  <si>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</si>
  <si>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</si>
  <si>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</si>
  <si>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</si>
  <si>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</si>
  <si>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</si>
  <si>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</si>
  <si>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</si>
  <si>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</si>
  <si>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</si>
  <si>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</si>
  <si>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</si>
  <si>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</si>
  <si>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</si>
  <si>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</si>
  <si>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</si>
  <si>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</si>
  <si>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</si>
  <si>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</si>
  <si>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</si>
  <si>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</si>
  <si>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</si>
  <si>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</si>
  <si>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</si>
  <si>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</si>
  <si>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</si>
  <si>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</si>
  <si>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</si>
  <si>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</si>
  <si>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</si>
  <si>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</si>
  <si>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</si>
  <si>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</si>
  <si>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</si>
  <si>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</si>
  <si>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</si>
  <si>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</si>
  <si>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</si>
  <si>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</si>
  <si>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Año 2012</t>
  </si>
  <si>
    <t>GOBIERNO CENTRAL EXTRAPRESUPUESTARIO</t>
  </si>
  <si>
    <t>1erTrim.</t>
  </si>
  <si>
    <t>Cobre bruto</t>
  </si>
  <si>
    <t>GOBIERNO CENTRAL TOTAL</t>
  </si>
  <si>
    <t>CUADRO 6</t>
  </si>
  <si>
    <t>CUADRO 7</t>
  </si>
  <si>
    <t>CUADRO 9</t>
  </si>
  <si>
    <t>CUADRO 8</t>
  </si>
  <si>
    <t>ESTADO DE OPERACIONES DE GOBIERNO  2013</t>
  </si>
  <si>
    <t>Año 2013</t>
  </si>
  <si>
    <t>2013 / 2012</t>
  </si>
  <si>
    <t xml:space="preserve">Prestaciones previsionales </t>
  </si>
  <si>
    <t>1erTrim</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</si>
</sst>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9"/>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bottom/>
    </border>
    <border>
      <left/>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8"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18"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1" xfId="0" applyNumberFormat="1" applyFill="1" applyBorder="1" applyAlignment="1">
      <alignment/>
    </xf>
    <xf numFmtId="164" fontId="2" fillId="0" borderId="12" xfId="0" applyNumberFormat="1" applyFont="1" applyFill="1" applyBorder="1" applyAlignment="1">
      <alignment/>
    </xf>
    <xf numFmtId="164" fontId="2" fillId="0" borderId="21" xfId="0" applyNumberFormat="1" applyFont="1" applyFill="1" applyBorder="1" applyAlignment="1">
      <alignment/>
    </xf>
    <xf numFmtId="37" fontId="0" fillId="0" borderId="14" xfId="0" applyNumberFormat="1" applyFill="1" applyBorder="1" applyAlignment="1">
      <alignment/>
    </xf>
    <xf numFmtId="37" fontId="0" fillId="0" borderId="19" xfId="0" applyNumberFormat="1" applyFill="1" applyBorder="1" applyAlignment="1">
      <alignment/>
    </xf>
    <xf numFmtId="37" fontId="0" fillId="0" borderId="19"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22"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22"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22"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8" xfId="0" applyFill="1" applyBorder="1" applyAlignment="1">
      <alignment horizontal="centerContinuous"/>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21"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1"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9" xfId="0" applyFont="1" applyFill="1" applyBorder="1" applyAlignment="1">
      <alignment/>
    </xf>
    <xf numFmtId="0" fontId="2" fillId="0" borderId="22" xfId="0" applyFont="1" applyBorder="1" applyAlignment="1">
      <alignment/>
    </xf>
    <xf numFmtId="0" fontId="2" fillId="0" borderId="22" xfId="0" applyFont="1" applyFill="1" applyBorder="1" applyAlignment="1">
      <alignment/>
    </xf>
    <xf numFmtId="165" fontId="48" fillId="0" borderId="0" xfId="0" applyNumberFormat="1" applyFont="1" applyFill="1" applyBorder="1" applyAlignment="1">
      <alignment/>
    </xf>
    <xf numFmtId="165" fontId="10" fillId="0" borderId="12" xfId="0" applyNumberFormat="1" applyFont="1" applyBorder="1" applyAlignment="1">
      <alignment/>
    </xf>
    <xf numFmtId="0" fontId="0" fillId="0" borderId="0" xfId="0" applyFill="1" applyAlignment="1">
      <alignment horizontal="left" wrapText="1"/>
    </xf>
    <xf numFmtId="0" fontId="0" fillId="0" borderId="0" xfId="0" applyFill="1" applyBorder="1" applyAlignment="1">
      <alignment wrapText="1"/>
    </xf>
    <xf numFmtId="37" fontId="0" fillId="0" borderId="20"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1" fillId="0" borderId="0" xfId="0" applyFont="1" applyAlignment="1">
      <alignment horizontal="right" vertical="top" textRotation="180"/>
    </xf>
    <xf numFmtId="164" fontId="0" fillId="0" borderId="0" xfId="0" applyNumberFormat="1" applyAlignment="1">
      <alignment/>
    </xf>
    <xf numFmtId="0" fontId="0" fillId="0" borderId="22" xfId="0" applyBorder="1" applyAlignment="1">
      <alignment/>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3" fillId="0" borderId="0" xfId="0" applyFont="1" applyAlignment="1">
      <alignment horizontal="center" vertical="top" textRotation="255"/>
    </xf>
    <xf numFmtId="164" fontId="12" fillId="0" borderId="0" xfId="0" applyNumberFormat="1" applyFont="1" applyFill="1" applyBorder="1" applyAlignment="1">
      <alignment/>
    </xf>
    <xf numFmtId="164" fontId="14" fillId="0" borderId="0" xfId="0" applyNumberFormat="1" applyFont="1" applyFill="1" applyBorder="1" applyAlignment="1">
      <alignment horizontal="center"/>
    </xf>
    <xf numFmtId="0" fontId="11" fillId="0" borderId="0" xfId="0" applyFont="1" applyAlignment="1">
      <alignment vertical="top" textRotation="255"/>
    </xf>
    <xf numFmtId="0" fontId="0" fillId="0" borderId="0" xfId="0" applyBorder="1" applyAlignment="1">
      <alignment horizontal="justify" wrapText="1"/>
    </xf>
    <xf numFmtId="0" fontId="0" fillId="0" borderId="22"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tabSelected="1"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7" width="9.7109375" style="0" bestFit="1" customWidth="1"/>
    <col min="8" max="9" width="10.421875" style="0" bestFit="1" customWidth="1"/>
    <col min="10" max="10" width="10.7109375" style="0" bestFit="1" customWidth="1"/>
    <col min="11" max="11" width="6.7109375" style="0" bestFit="1" customWidth="1"/>
  </cols>
  <sheetData>
    <row r="1" ht="29.25">
      <c r="K1" s="215">
        <v>3</v>
      </c>
    </row>
    <row r="2" spans="1:11" ht="12.75">
      <c r="A2" s="1" t="s">
        <v>0</v>
      </c>
      <c r="B2" s="2"/>
      <c r="C2" s="2"/>
      <c r="D2" s="176"/>
      <c r="E2" s="2"/>
      <c r="F2" s="2"/>
      <c r="G2" s="2"/>
      <c r="H2" s="2"/>
      <c r="I2" s="2"/>
      <c r="J2" s="2"/>
      <c r="K2" s="2"/>
    </row>
    <row r="3" spans="1:11" ht="12.75">
      <c r="A3" s="4" t="s">
        <v>101</v>
      </c>
      <c r="B3" s="5"/>
      <c r="C3" s="5"/>
      <c r="D3" s="177"/>
      <c r="E3" s="5"/>
      <c r="F3" s="2"/>
      <c r="G3" s="2"/>
      <c r="H3" s="2"/>
      <c r="I3" s="2"/>
      <c r="J3" s="2"/>
      <c r="K3" s="2"/>
    </row>
    <row r="4" spans="1:11" ht="12.75">
      <c r="A4" s="1" t="s">
        <v>96</v>
      </c>
      <c r="B4" s="2"/>
      <c r="C4" s="2"/>
      <c r="D4" s="176"/>
      <c r="E4" s="2"/>
      <c r="F4" s="2"/>
      <c r="G4" s="2"/>
      <c r="H4" s="2"/>
      <c r="I4" s="2"/>
      <c r="J4" s="2"/>
      <c r="K4" s="2"/>
    </row>
    <row r="5" spans="1:11" ht="12.75">
      <c r="A5" s="1" t="s">
        <v>2</v>
      </c>
      <c r="B5" s="2"/>
      <c r="C5" s="7"/>
      <c r="D5" s="178"/>
      <c r="E5" s="2"/>
      <c r="F5" s="2"/>
      <c r="G5" s="2"/>
      <c r="H5" s="2"/>
      <c r="I5" s="2"/>
      <c r="J5" s="2"/>
      <c r="K5" s="2"/>
    </row>
    <row r="6" spans="1:11" ht="12.75">
      <c r="A6" s="1" t="s">
        <v>3</v>
      </c>
      <c r="B6" s="2"/>
      <c r="C6" s="7"/>
      <c r="D6" s="178"/>
      <c r="E6" s="2"/>
      <c r="F6" s="2"/>
      <c r="G6" s="2"/>
      <c r="H6" s="2"/>
      <c r="I6" s="2"/>
      <c r="J6" s="2"/>
      <c r="K6" s="2"/>
    </row>
    <row r="7" spans="1:9" ht="12.75">
      <c r="A7" s="9"/>
      <c r="B7" s="10"/>
      <c r="C7" s="11"/>
      <c r="D7" s="179"/>
      <c r="E7" s="133"/>
      <c r="F7" s="2"/>
      <c r="G7" s="2"/>
      <c r="H7" s="2"/>
      <c r="I7" s="2"/>
    </row>
    <row r="8" spans="1:10" ht="12.75">
      <c r="A8" s="13"/>
      <c r="B8" s="14"/>
      <c r="C8" s="14"/>
      <c r="D8" s="116"/>
      <c r="E8" s="82" t="s">
        <v>5</v>
      </c>
      <c r="F8" s="113" t="s">
        <v>85</v>
      </c>
      <c r="G8" s="113" t="s">
        <v>86</v>
      </c>
      <c r="H8" s="34" t="s">
        <v>94</v>
      </c>
      <c r="I8" s="113" t="s">
        <v>87</v>
      </c>
      <c r="J8" s="34" t="s">
        <v>88</v>
      </c>
    </row>
    <row r="9" spans="1:10" ht="12.75">
      <c r="A9" s="16"/>
      <c r="B9" s="17"/>
      <c r="C9" s="17"/>
      <c r="D9" s="146"/>
      <c r="E9" s="104"/>
      <c r="F9" s="123"/>
      <c r="G9" s="123"/>
      <c r="H9" s="201"/>
      <c r="I9" s="123"/>
      <c r="J9" s="201"/>
    </row>
    <row r="10" spans="1:10" ht="12.75">
      <c r="A10" s="19" t="s">
        <v>6</v>
      </c>
      <c r="B10" s="17"/>
      <c r="C10" s="17"/>
      <c r="D10" s="146"/>
      <c r="E10" s="97"/>
      <c r="F10" s="124"/>
      <c r="G10" s="124"/>
      <c r="H10" s="202"/>
      <c r="I10" s="124"/>
      <c r="J10" s="202"/>
    </row>
    <row r="11" spans="1:12" ht="12.75">
      <c r="A11" s="20" t="s">
        <v>7</v>
      </c>
      <c r="B11" s="17"/>
      <c r="C11" s="17"/>
      <c r="D11" s="99"/>
      <c r="E11" s="105">
        <v>2940834.056259999</v>
      </c>
      <c r="F11" s="125">
        <v>2193151.06432</v>
      </c>
      <c r="G11" s="125">
        <v>2275778.63004</v>
      </c>
      <c r="H11" s="203">
        <v>7409763.750619999</v>
      </c>
      <c r="I11" s="125">
        <v>3964678.85966</v>
      </c>
      <c r="J11" s="203">
        <f>+SUM(H11:I11)</f>
        <v>11374442.61028</v>
      </c>
      <c r="L11" s="213"/>
    </row>
    <row r="12" spans="1:12" ht="12.75">
      <c r="A12" s="20"/>
      <c r="B12" s="17" t="s">
        <v>8</v>
      </c>
      <c r="C12" s="17"/>
      <c r="D12" s="99"/>
      <c r="E12" s="105">
        <v>2527873.191</v>
      </c>
      <c r="F12" s="125">
        <v>1817732.036</v>
      </c>
      <c r="G12" s="125">
        <v>1898743.417</v>
      </c>
      <c r="H12" s="203">
        <v>6244348.643999999</v>
      </c>
      <c r="I12" s="125">
        <v>3538611.268</v>
      </c>
      <c r="J12" s="203">
        <f aca="true" t="shared" si="0" ref="J12:J30">+SUM(H12:I12)</f>
        <v>9782959.912</v>
      </c>
      <c r="L12" s="213"/>
    </row>
    <row r="13" spans="1:12" ht="12.75">
      <c r="A13" s="79"/>
      <c r="B13" s="77"/>
      <c r="C13" s="77" t="s">
        <v>69</v>
      </c>
      <c r="D13" s="165"/>
      <c r="E13" s="105">
        <v>165034.792</v>
      </c>
      <c r="F13" s="161">
        <v>122879.674</v>
      </c>
      <c r="G13" s="161">
        <v>131038.919</v>
      </c>
      <c r="H13" s="204">
        <v>418953.385</v>
      </c>
      <c r="I13" s="125">
        <v>332364.138</v>
      </c>
      <c r="J13" s="203">
        <f t="shared" si="0"/>
        <v>751317.523</v>
      </c>
      <c r="L13" s="213"/>
    </row>
    <row r="14" spans="1:12" ht="12.75">
      <c r="A14" s="79"/>
      <c r="B14" s="77"/>
      <c r="C14" s="77" t="s">
        <v>59</v>
      </c>
      <c r="D14" s="165"/>
      <c r="E14" s="105">
        <v>2362838.399</v>
      </c>
      <c r="F14" s="161">
        <v>1694852.3620000002</v>
      </c>
      <c r="G14" s="161">
        <v>1767704.498</v>
      </c>
      <c r="H14" s="204">
        <v>5825395.259000001</v>
      </c>
      <c r="I14" s="125">
        <v>3206247.1300000004</v>
      </c>
      <c r="J14" s="203">
        <f t="shared" si="0"/>
        <v>9031642.389</v>
      </c>
      <c r="L14" s="213"/>
    </row>
    <row r="15" spans="1:12" ht="12.75">
      <c r="A15" s="20"/>
      <c r="B15" s="17" t="s">
        <v>95</v>
      </c>
      <c r="C15" s="17"/>
      <c r="D15" s="99"/>
      <c r="E15" s="105">
        <v>63778.78111</v>
      </c>
      <c r="F15" s="125">
        <v>64092.28694</v>
      </c>
      <c r="G15" s="125">
        <v>38687.13488</v>
      </c>
      <c r="H15" s="203">
        <v>166558.20293</v>
      </c>
      <c r="I15" s="125">
        <v>99324.56394</v>
      </c>
      <c r="J15" s="203">
        <f t="shared" si="0"/>
        <v>265882.76687</v>
      </c>
      <c r="L15" s="213"/>
    </row>
    <row r="16" spans="1:12" ht="12.75">
      <c r="A16" s="20"/>
      <c r="B16" s="17" t="s">
        <v>9</v>
      </c>
      <c r="C16" s="17"/>
      <c r="D16" s="99"/>
      <c r="E16" s="105">
        <v>172086.323</v>
      </c>
      <c r="F16" s="125">
        <v>161261.37</v>
      </c>
      <c r="G16" s="125">
        <v>167813.651</v>
      </c>
      <c r="H16" s="203">
        <v>501161.344</v>
      </c>
      <c r="I16" s="125">
        <v>163127.269</v>
      </c>
      <c r="J16" s="203">
        <f t="shared" si="0"/>
        <v>664288.613</v>
      </c>
      <c r="L16" s="213"/>
    </row>
    <row r="17" spans="1:12" ht="12.75">
      <c r="A17" s="20"/>
      <c r="B17" s="17" t="s">
        <v>56</v>
      </c>
      <c r="C17" s="17"/>
      <c r="D17" s="99"/>
      <c r="E17" s="105">
        <v>2160.154</v>
      </c>
      <c r="F17" s="125">
        <v>5695.613</v>
      </c>
      <c r="G17" s="125">
        <v>4491.612</v>
      </c>
      <c r="H17" s="203">
        <v>12347.379</v>
      </c>
      <c r="I17" s="125">
        <v>4062.533</v>
      </c>
      <c r="J17" s="203">
        <f t="shared" si="0"/>
        <v>16409.912</v>
      </c>
      <c r="L17" s="213"/>
    </row>
    <row r="18" spans="1:12" ht="12.75">
      <c r="A18" s="20"/>
      <c r="B18" s="77" t="s">
        <v>57</v>
      </c>
      <c r="C18" s="17"/>
      <c r="D18" s="99"/>
      <c r="E18" s="105">
        <v>50045.54555</v>
      </c>
      <c r="F18" s="125">
        <v>22118.66342</v>
      </c>
      <c r="G18" s="125">
        <v>36251.291560000005</v>
      </c>
      <c r="H18" s="203">
        <v>108415.50053000002</v>
      </c>
      <c r="I18" s="125">
        <v>38901.97786</v>
      </c>
      <c r="J18" s="203">
        <f t="shared" si="0"/>
        <v>147317.47839</v>
      </c>
      <c r="L18" s="213"/>
    </row>
    <row r="19" spans="1:12" ht="12.75">
      <c r="A19" s="20"/>
      <c r="B19" s="17" t="s">
        <v>10</v>
      </c>
      <c r="C19" s="17"/>
      <c r="D19" s="99"/>
      <c r="E19" s="105">
        <v>58054.0533</v>
      </c>
      <c r="F19" s="125">
        <v>62011.36168</v>
      </c>
      <c r="G19" s="125">
        <v>54971.29032</v>
      </c>
      <c r="H19" s="203">
        <v>175036.7053</v>
      </c>
      <c r="I19" s="125">
        <v>58437.61366</v>
      </c>
      <c r="J19" s="203">
        <f t="shared" si="0"/>
        <v>233474.31896</v>
      </c>
      <c r="L19" s="213"/>
    </row>
    <row r="20" spans="1:12" ht="12.75">
      <c r="A20" s="20"/>
      <c r="B20" s="17" t="s">
        <v>11</v>
      </c>
      <c r="C20" s="17"/>
      <c r="D20" s="99"/>
      <c r="E20" s="105">
        <v>66836.0083</v>
      </c>
      <c r="F20" s="125">
        <v>60239.73328</v>
      </c>
      <c r="G20" s="125">
        <v>74820.23328</v>
      </c>
      <c r="H20" s="203">
        <v>201895.97486000002</v>
      </c>
      <c r="I20" s="125">
        <v>62213.63419999999</v>
      </c>
      <c r="J20" s="203">
        <f t="shared" si="0"/>
        <v>264109.60906</v>
      </c>
      <c r="L20" s="213"/>
    </row>
    <row r="21" spans="1:12" ht="12.75">
      <c r="A21" s="20"/>
      <c r="B21" s="17"/>
      <c r="C21" s="17"/>
      <c r="D21" s="146"/>
      <c r="E21" s="106"/>
      <c r="F21" s="43"/>
      <c r="G21" s="43"/>
      <c r="H21" s="205"/>
      <c r="I21" s="43"/>
      <c r="J21" s="205"/>
      <c r="L21" s="213"/>
    </row>
    <row r="22" spans="1:12" ht="12.75">
      <c r="A22" s="20" t="s">
        <v>12</v>
      </c>
      <c r="B22" s="17"/>
      <c r="C22" s="17"/>
      <c r="D22" s="99"/>
      <c r="E22" s="105">
        <v>1809838.7149499997</v>
      </c>
      <c r="F22" s="125">
        <v>1693037.11066</v>
      </c>
      <c r="G22" s="125">
        <v>1942818.85776</v>
      </c>
      <c r="H22" s="203">
        <v>5445694.68337</v>
      </c>
      <c r="I22" s="125">
        <v>1997171.28558</v>
      </c>
      <c r="J22" s="203">
        <f t="shared" si="0"/>
        <v>7442865.96895</v>
      </c>
      <c r="L22" s="213"/>
    </row>
    <row r="23" spans="1:12" ht="12.75">
      <c r="A23" s="20"/>
      <c r="B23" s="17" t="s">
        <v>13</v>
      </c>
      <c r="C23" s="17"/>
      <c r="D23" s="99"/>
      <c r="E23" s="105">
        <v>430450.27846</v>
      </c>
      <c r="F23" s="125">
        <v>430837.56867999997</v>
      </c>
      <c r="G23" s="125">
        <v>565987.57748</v>
      </c>
      <c r="H23" s="203">
        <v>1427275.42462</v>
      </c>
      <c r="I23" s="125">
        <v>443243.1727</v>
      </c>
      <c r="J23" s="203">
        <f t="shared" si="0"/>
        <v>1870518.59732</v>
      </c>
      <c r="L23" s="213"/>
    </row>
    <row r="24" spans="1:12" ht="12.75">
      <c r="A24" s="20"/>
      <c r="B24" s="17" t="s">
        <v>14</v>
      </c>
      <c r="C24" s="17"/>
      <c r="D24" s="99"/>
      <c r="E24" s="105">
        <v>159052.06623</v>
      </c>
      <c r="F24" s="125">
        <v>142316.22504000002</v>
      </c>
      <c r="G24" s="125">
        <v>178216.27184</v>
      </c>
      <c r="H24" s="203">
        <v>479584.56311000005</v>
      </c>
      <c r="I24" s="125">
        <v>179722.98794</v>
      </c>
      <c r="J24" s="203">
        <f t="shared" si="0"/>
        <v>659307.55105</v>
      </c>
      <c r="L24" s="213"/>
    </row>
    <row r="25" spans="1:12" ht="12.75">
      <c r="A25" s="20"/>
      <c r="B25" s="17" t="s">
        <v>15</v>
      </c>
      <c r="C25" s="17"/>
      <c r="D25" s="99"/>
      <c r="E25" s="105">
        <v>202214.84313</v>
      </c>
      <c r="F25" s="125">
        <v>47063.95758</v>
      </c>
      <c r="G25" s="125">
        <v>74093.86752</v>
      </c>
      <c r="H25" s="203">
        <v>323372.66822999995</v>
      </c>
      <c r="I25" s="125">
        <v>42054.49958</v>
      </c>
      <c r="J25" s="203">
        <f t="shared" si="0"/>
        <v>365427.16780999996</v>
      </c>
      <c r="L25" s="213"/>
    </row>
    <row r="26" spans="1:12" ht="12.75">
      <c r="A26" s="20"/>
      <c r="B26" s="17" t="s">
        <v>58</v>
      </c>
      <c r="C26" s="17"/>
      <c r="D26" s="99"/>
      <c r="E26" s="105">
        <v>580573.50051</v>
      </c>
      <c r="F26" s="125">
        <v>640070.38222</v>
      </c>
      <c r="G26" s="125">
        <v>690613.8496000001</v>
      </c>
      <c r="H26" s="203">
        <v>1911257.7323300003</v>
      </c>
      <c r="I26" s="125">
        <v>878649.00316</v>
      </c>
      <c r="J26" s="203">
        <f t="shared" si="0"/>
        <v>2789906.7354900003</v>
      </c>
      <c r="L26" s="213"/>
    </row>
    <row r="27" spans="1:12" ht="12.75">
      <c r="A27" s="20"/>
      <c r="B27" s="17" t="s">
        <v>60</v>
      </c>
      <c r="C27" s="17"/>
      <c r="D27" s="99"/>
      <c r="E27" s="105">
        <v>436582.72962</v>
      </c>
      <c r="F27" s="125">
        <v>431507.0317</v>
      </c>
      <c r="G27" s="125">
        <v>432467.613</v>
      </c>
      <c r="H27" s="203">
        <v>1300557.37432</v>
      </c>
      <c r="I27" s="125">
        <v>451731.175</v>
      </c>
      <c r="J27" s="203">
        <f t="shared" si="0"/>
        <v>1752288.54932</v>
      </c>
      <c r="L27" s="213"/>
    </row>
    <row r="28" spans="1:12" ht="12.75">
      <c r="A28" s="20"/>
      <c r="B28" s="17" t="s">
        <v>16</v>
      </c>
      <c r="C28" s="17"/>
      <c r="D28" s="99"/>
      <c r="E28" s="105">
        <v>965.297</v>
      </c>
      <c r="F28" s="125">
        <v>1241.94544</v>
      </c>
      <c r="G28" s="125">
        <v>1439.67832</v>
      </c>
      <c r="H28" s="203">
        <v>3646.92076</v>
      </c>
      <c r="I28" s="125">
        <v>1770.4471999999998</v>
      </c>
      <c r="J28" s="203">
        <f t="shared" si="0"/>
        <v>5417.36796</v>
      </c>
      <c r="L28" s="213"/>
    </row>
    <row r="29" spans="1:12" ht="12.75">
      <c r="A29" s="20"/>
      <c r="B29" s="17"/>
      <c r="C29" s="17"/>
      <c r="D29" s="99"/>
      <c r="E29" s="105"/>
      <c r="F29" s="125"/>
      <c r="G29" s="125"/>
      <c r="H29" s="203"/>
      <c r="I29" s="125"/>
      <c r="J29" s="203"/>
      <c r="L29" s="213"/>
    </row>
    <row r="30" spans="1:12" ht="12.75">
      <c r="A30" s="22" t="s">
        <v>17</v>
      </c>
      <c r="B30" s="23"/>
      <c r="C30" s="23"/>
      <c r="D30" s="99"/>
      <c r="E30" s="105">
        <v>1130995.3413099993</v>
      </c>
      <c r="F30" s="125">
        <v>500113.9536599999</v>
      </c>
      <c r="G30" s="125">
        <v>332959.77228000015</v>
      </c>
      <c r="H30" s="203">
        <v>1964069.0672499994</v>
      </c>
      <c r="I30" s="125">
        <v>1967507.5740800002</v>
      </c>
      <c r="J30" s="203">
        <f t="shared" si="0"/>
        <v>3931576.6413299995</v>
      </c>
      <c r="L30" s="213"/>
    </row>
    <row r="31" spans="1:12" ht="12.75">
      <c r="A31" s="20"/>
      <c r="B31" s="17"/>
      <c r="C31" s="17"/>
      <c r="D31" s="99"/>
      <c r="E31" s="105"/>
      <c r="F31" s="125"/>
      <c r="G31" s="125"/>
      <c r="H31" s="203"/>
      <c r="I31" s="125"/>
      <c r="J31" s="203"/>
      <c r="L31" s="213"/>
    </row>
    <row r="32" spans="1:12" ht="12.75">
      <c r="A32" s="19" t="s">
        <v>18</v>
      </c>
      <c r="B32" s="17"/>
      <c r="C32" s="17"/>
      <c r="D32" s="99"/>
      <c r="E32" s="105"/>
      <c r="F32" s="125"/>
      <c r="G32" s="125"/>
      <c r="H32" s="203"/>
      <c r="I32" s="125"/>
      <c r="J32" s="203"/>
      <c r="L32" s="213"/>
    </row>
    <row r="33" spans="1:12" ht="12.75">
      <c r="A33" s="20" t="s">
        <v>19</v>
      </c>
      <c r="B33" s="17"/>
      <c r="C33" s="17"/>
      <c r="D33" s="99"/>
      <c r="E33" s="105">
        <v>184722.75724999997</v>
      </c>
      <c r="F33" s="125">
        <v>291768.77712</v>
      </c>
      <c r="G33" s="125">
        <v>343704.60496</v>
      </c>
      <c r="H33" s="203">
        <v>820196.13933</v>
      </c>
      <c r="I33" s="125">
        <v>434093.94116</v>
      </c>
      <c r="J33" s="203">
        <f>+SUM(H33:I33)</f>
        <v>1254290.08049</v>
      </c>
      <c r="L33" s="213"/>
    </row>
    <row r="34" spans="1:12" ht="12.75">
      <c r="A34" s="20"/>
      <c r="B34" s="17" t="s">
        <v>20</v>
      </c>
      <c r="C34" s="17"/>
      <c r="D34" s="99"/>
      <c r="E34" s="105">
        <v>1171.347</v>
      </c>
      <c r="F34" s="125">
        <v>935.376</v>
      </c>
      <c r="G34" s="125">
        <v>2714.941</v>
      </c>
      <c r="H34" s="203">
        <v>4821.664</v>
      </c>
      <c r="I34" s="125">
        <v>7525.427</v>
      </c>
      <c r="J34" s="203">
        <f>+SUM(H34:I34)</f>
        <v>12347.091</v>
      </c>
      <c r="L34" s="213"/>
    </row>
    <row r="35" spans="1:12" ht="12.75">
      <c r="A35" s="20"/>
      <c r="B35" s="17" t="s">
        <v>21</v>
      </c>
      <c r="C35" s="17"/>
      <c r="D35" s="99"/>
      <c r="E35" s="105">
        <v>32295.01325</v>
      </c>
      <c r="F35" s="125">
        <v>165679.48812</v>
      </c>
      <c r="G35" s="125">
        <v>220512.46495999998</v>
      </c>
      <c r="H35" s="203">
        <v>418486.96632999997</v>
      </c>
      <c r="I35" s="125">
        <v>235942.51616</v>
      </c>
      <c r="J35" s="203">
        <f>+SUM(H35:I35)</f>
        <v>654429.48249</v>
      </c>
      <c r="L35" s="213"/>
    </row>
    <row r="36" spans="1:12" ht="12.75">
      <c r="A36" s="20"/>
      <c r="B36" s="17" t="s">
        <v>22</v>
      </c>
      <c r="C36" s="17"/>
      <c r="D36" s="99"/>
      <c r="E36" s="105">
        <v>153599.091</v>
      </c>
      <c r="F36" s="125">
        <v>127024.665</v>
      </c>
      <c r="G36" s="125">
        <v>125907.081</v>
      </c>
      <c r="H36" s="203">
        <v>406530.837</v>
      </c>
      <c r="I36" s="125">
        <v>205676.852</v>
      </c>
      <c r="J36" s="203">
        <f>+SUM(H36:I36)</f>
        <v>612207.689</v>
      </c>
      <c r="L36" s="213"/>
    </row>
    <row r="37" spans="1:12" ht="12.75">
      <c r="A37" s="20"/>
      <c r="B37" s="17"/>
      <c r="C37" s="17"/>
      <c r="D37" s="99"/>
      <c r="E37" s="105"/>
      <c r="F37" s="125"/>
      <c r="G37" s="125"/>
      <c r="H37" s="203"/>
      <c r="I37" s="125"/>
      <c r="J37" s="203"/>
      <c r="L37" s="213"/>
    </row>
    <row r="38" spans="1:12" ht="12.75">
      <c r="A38" s="24" t="s">
        <v>61</v>
      </c>
      <c r="B38" s="25"/>
      <c r="C38" s="25"/>
      <c r="D38" s="101"/>
      <c r="E38" s="107">
        <v>2942005.403259999</v>
      </c>
      <c r="F38" s="126">
        <v>2194086.44032</v>
      </c>
      <c r="G38" s="126">
        <v>2278493.5710400003</v>
      </c>
      <c r="H38" s="206">
        <v>7414585.414619999</v>
      </c>
      <c r="I38" s="126">
        <v>3972204.28666</v>
      </c>
      <c r="J38" s="206">
        <f>+SUM(H38:I38)</f>
        <v>11386789.70128</v>
      </c>
      <c r="L38" s="213"/>
    </row>
    <row r="39" spans="1:12" ht="12.75">
      <c r="A39" s="24" t="s">
        <v>62</v>
      </c>
      <c r="B39" s="25"/>
      <c r="C39" s="25"/>
      <c r="D39" s="101"/>
      <c r="E39" s="107">
        <v>1995732.8191999998</v>
      </c>
      <c r="F39" s="126">
        <v>1985741.2637800002</v>
      </c>
      <c r="G39" s="126">
        <v>2289238.40372</v>
      </c>
      <c r="H39" s="206">
        <v>6270712.4867</v>
      </c>
      <c r="I39" s="126">
        <v>2438790.65374</v>
      </c>
      <c r="J39" s="206">
        <f>+SUM(H39:I39)</f>
        <v>8709503.14044</v>
      </c>
      <c r="L39" s="213"/>
    </row>
    <row r="40" spans="1:12" ht="12.75">
      <c r="A40" s="24" t="s">
        <v>23</v>
      </c>
      <c r="B40" s="25"/>
      <c r="C40" s="25"/>
      <c r="D40" s="101"/>
      <c r="E40" s="107">
        <v>946272.5840599993</v>
      </c>
      <c r="F40" s="126">
        <v>208345.1765399999</v>
      </c>
      <c r="G40" s="126">
        <v>-10744.832679999527</v>
      </c>
      <c r="H40" s="206">
        <v>1143872.9279199988</v>
      </c>
      <c r="I40" s="126">
        <v>1533413.6329200002</v>
      </c>
      <c r="J40" s="206">
        <f>+SUM(H40:I40)</f>
        <v>2677286.560839999</v>
      </c>
      <c r="L40" s="213"/>
    </row>
    <row r="41" spans="1:12" ht="12.75">
      <c r="A41" s="27"/>
      <c r="B41" s="28"/>
      <c r="C41" s="28"/>
      <c r="D41" s="180"/>
      <c r="E41" s="108"/>
      <c r="F41" s="127"/>
      <c r="G41" s="127"/>
      <c r="H41" s="207"/>
      <c r="I41" s="127"/>
      <c r="J41" s="207"/>
      <c r="L41" s="213"/>
    </row>
    <row r="42" spans="1:12" ht="12.75">
      <c r="A42" s="19" t="s">
        <v>24</v>
      </c>
      <c r="B42" s="17"/>
      <c r="C42" s="17"/>
      <c r="D42" s="146"/>
      <c r="E42" s="106"/>
      <c r="F42" s="43"/>
      <c r="G42" s="43"/>
      <c r="H42" s="205"/>
      <c r="I42" s="43"/>
      <c r="J42" s="205"/>
      <c r="L42" s="213"/>
    </row>
    <row r="43" spans="1:12" ht="12.75">
      <c r="A43" s="19"/>
      <c r="B43" s="17"/>
      <c r="C43" s="17"/>
      <c r="D43" s="146"/>
      <c r="E43" s="106"/>
      <c r="F43" s="43"/>
      <c r="G43" s="43"/>
      <c r="H43" s="205"/>
      <c r="I43" s="43"/>
      <c r="J43" s="205"/>
      <c r="L43" s="213"/>
    </row>
    <row r="44" spans="1:12" ht="12.75">
      <c r="A44" s="20" t="s">
        <v>25</v>
      </c>
      <c r="B44" s="17"/>
      <c r="C44" s="17"/>
      <c r="D44" s="99"/>
      <c r="E44" s="105">
        <v>-122674.51226999983</v>
      </c>
      <c r="F44" s="128">
        <v>31176.469539999947</v>
      </c>
      <c r="G44" s="128">
        <v>-93545.7938800001</v>
      </c>
      <c r="H44" s="21">
        <v>-185043.8366100001</v>
      </c>
      <c r="I44" s="125">
        <v>1760227.5268399997</v>
      </c>
      <c r="J44" s="203">
        <f aca="true" t="shared" si="1" ref="J44:J72">+SUM(H44:I44)</f>
        <v>1575183.6902299996</v>
      </c>
      <c r="L44" s="213"/>
    </row>
    <row r="45" spans="1:12" ht="12.75">
      <c r="A45" s="20" t="s">
        <v>26</v>
      </c>
      <c r="B45" s="17"/>
      <c r="C45" s="17"/>
      <c r="D45" s="99"/>
      <c r="E45" s="105">
        <v>-95223.41372</v>
      </c>
      <c r="F45" s="128">
        <v>-1469.1960799999997</v>
      </c>
      <c r="G45" s="128">
        <v>-3530.4982</v>
      </c>
      <c r="H45" s="21">
        <v>-100223.10800000001</v>
      </c>
      <c r="I45" s="125">
        <v>760.6172599999991</v>
      </c>
      <c r="J45" s="203">
        <f t="shared" si="1"/>
        <v>-99462.49074000001</v>
      </c>
      <c r="L45" s="213"/>
    </row>
    <row r="46" spans="1:12" ht="12.75">
      <c r="A46" s="20"/>
      <c r="B46" s="17" t="s">
        <v>27</v>
      </c>
      <c r="C46" s="17"/>
      <c r="D46" s="99"/>
      <c r="E46" s="105">
        <v>6417.69142</v>
      </c>
      <c r="F46" s="128">
        <v>13298.14384</v>
      </c>
      <c r="G46" s="128">
        <v>13505.27884</v>
      </c>
      <c r="H46" s="21">
        <v>33221.1141</v>
      </c>
      <c r="I46" s="125">
        <v>16926.74974</v>
      </c>
      <c r="J46" s="203">
        <f t="shared" si="1"/>
        <v>50147.86384</v>
      </c>
      <c r="L46" s="213"/>
    </row>
    <row r="47" spans="1:12" ht="12.75">
      <c r="A47" s="20"/>
      <c r="B47" s="17" t="s">
        <v>28</v>
      </c>
      <c r="C47" s="17"/>
      <c r="D47" s="99"/>
      <c r="E47" s="105">
        <v>101641.10514</v>
      </c>
      <c r="F47" s="128">
        <v>14767.33992</v>
      </c>
      <c r="G47" s="128">
        <v>17035.77704</v>
      </c>
      <c r="H47" s="21">
        <v>133444.2221</v>
      </c>
      <c r="I47" s="125">
        <v>16166.13248</v>
      </c>
      <c r="J47" s="203">
        <f t="shared" si="1"/>
        <v>149610.35458</v>
      </c>
      <c r="L47" s="213"/>
    </row>
    <row r="48" spans="1:12" ht="12.75">
      <c r="A48" s="20" t="s">
        <v>29</v>
      </c>
      <c r="B48" s="17"/>
      <c r="C48" s="17"/>
      <c r="D48" s="99"/>
      <c r="E48" s="105">
        <v>591203.9848300002</v>
      </c>
      <c r="F48" s="128">
        <v>88504.48261999991</v>
      </c>
      <c r="G48" s="128">
        <v>-105087.60512000008</v>
      </c>
      <c r="H48" s="21">
        <v>574620.8623299999</v>
      </c>
      <c r="I48" s="125">
        <v>730217.3761799999</v>
      </c>
      <c r="J48" s="203">
        <f t="shared" si="1"/>
        <v>1304838.2385099998</v>
      </c>
      <c r="L48" s="213"/>
    </row>
    <row r="49" spans="1:12" ht="12.75">
      <c r="A49" s="20"/>
      <c r="B49" s="17" t="s">
        <v>30</v>
      </c>
      <c r="C49" s="17"/>
      <c r="D49" s="99"/>
      <c r="E49" s="105">
        <v>2538539.20416</v>
      </c>
      <c r="F49" s="128">
        <v>663377.5578399999</v>
      </c>
      <c r="G49" s="128">
        <v>684534.64796</v>
      </c>
      <c r="H49" s="21">
        <v>3886451.40996</v>
      </c>
      <c r="I49" s="125">
        <v>1067440.1249799998</v>
      </c>
      <c r="J49" s="203">
        <f t="shared" si="1"/>
        <v>4953891.53494</v>
      </c>
      <c r="L49" s="213"/>
    </row>
    <row r="50" spans="1:12" ht="12.75">
      <c r="A50" s="20"/>
      <c r="B50" s="17" t="s">
        <v>31</v>
      </c>
      <c r="C50" s="17"/>
      <c r="D50" s="99"/>
      <c r="E50" s="105">
        <v>1947335.21933</v>
      </c>
      <c r="F50" s="128">
        <v>574873.07522</v>
      </c>
      <c r="G50" s="128">
        <v>789622.25308</v>
      </c>
      <c r="H50" s="21">
        <v>3311830.54763</v>
      </c>
      <c r="I50" s="125">
        <v>337222.7488</v>
      </c>
      <c r="J50" s="203">
        <f t="shared" si="1"/>
        <v>3649053.29643</v>
      </c>
      <c r="L50" s="213"/>
    </row>
    <row r="51" spans="1:12" ht="12.75">
      <c r="A51" s="20" t="s">
        <v>32</v>
      </c>
      <c r="B51" s="17"/>
      <c r="C51" s="17"/>
      <c r="D51" s="99"/>
      <c r="E51" s="105">
        <v>-196.48789000001852</v>
      </c>
      <c r="F51" s="128">
        <v>-1.1270799999765586</v>
      </c>
      <c r="G51" s="128">
        <v>-140.30920000001788</v>
      </c>
      <c r="H51" s="21">
        <v>-337.92417000001296</v>
      </c>
      <c r="I51" s="125">
        <v>133.30875999998534</v>
      </c>
      <c r="J51" s="203">
        <f t="shared" si="1"/>
        <v>-204.61541000002762</v>
      </c>
      <c r="L51" s="213"/>
    </row>
    <row r="52" spans="1:12" ht="12.75">
      <c r="A52" s="20" t="s">
        <v>33</v>
      </c>
      <c r="B52" s="17"/>
      <c r="C52" s="17"/>
      <c r="D52" s="99"/>
      <c r="E52" s="105">
        <v>-618458.59549</v>
      </c>
      <c r="F52" s="128">
        <v>-55857.70891999999</v>
      </c>
      <c r="G52" s="128">
        <v>15212.61864</v>
      </c>
      <c r="H52" s="21">
        <v>-659103.68577</v>
      </c>
      <c r="I52" s="125">
        <v>1029116.2246399999</v>
      </c>
      <c r="J52" s="203">
        <f t="shared" si="1"/>
        <v>370012.53886999993</v>
      </c>
      <c r="L52" s="213"/>
    </row>
    <row r="53" spans="1:12" ht="12.75">
      <c r="A53" s="35" t="s">
        <v>89</v>
      </c>
      <c r="B53" s="33"/>
      <c r="C53" s="33"/>
      <c r="D53" s="99"/>
      <c r="E53" s="105">
        <v>0</v>
      </c>
      <c r="F53" s="128">
        <v>0</v>
      </c>
      <c r="G53" s="128">
        <v>0</v>
      </c>
      <c r="H53" s="21">
        <v>0</v>
      </c>
      <c r="I53" s="125">
        <v>0</v>
      </c>
      <c r="J53" s="203">
        <f t="shared" si="1"/>
        <v>0</v>
      </c>
      <c r="L53" s="213"/>
    </row>
    <row r="54" spans="1:12" ht="12.75">
      <c r="A54" s="35"/>
      <c r="B54" s="33" t="s">
        <v>34</v>
      </c>
      <c r="C54" s="33"/>
      <c r="D54" s="99"/>
      <c r="E54" s="105">
        <v>0</v>
      </c>
      <c r="F54" s="128">
        <v>0</v>
      </c>
      <c r="G54" s="128">
        <v>0</v>
      </c>
      <c r="H54" s="21">
        <v>0</v>
      </c>
      <c r="I54" s="125">
        <v>0</v>
      </c>
      <c r="J54" s="203">
        <f t="shared" si="1"/>
        <v>0</v>
      </c>
      <c r="L54" s="213"/>
    </row>
    <row r="55" spans="1:12" ht="12.75">
      <c r="A55" s="35"/>
      <c r="B55" s="33" t="s">
        <v>35</v>
      </c>
      <c r="C55" s="33"/>
      <c r="D55" s="99"/>
      <c r="E55" s="105">
        <v>0</v>
      </c>
      <c r="F55" s="128">
        <v>0</v>
      </c>
      <c r="G55" s="128">
        <v>0</v>
      </c>
      <c r="H55" s="21">
        <v>0</v>
      </c>
      <c r="I55" s="125">
        <v>0</v>
      </c>
      <c r="J55" s="203">
        <f t="shared" si="1"/>
        <v>0</v>
      </c>
      <c r="L55" s="213"/>
    </row>
    <row r="56" spans="1:12" ht="12.75">
      <c r="A56" s="78" t="s">
        <v>90</v>
      </c>
      <c r="B56" s="33"/>
      <c r="C56" s="33"/>
      <c r="D56" s="99"/>
      <c r="E56" s="105">
        <v>0</v>
      </c>
      <c r="F56" s="128">
        <v>0.019</v>
      </c>
      <c r="G56" s="128">
        <v>0</v>
      </c>
      <c r="H56" s="21">
        <v>0.019</v>
      </c>
      <c r="I56" s="125">
        <v>0</v>
      </c>
      <c r="J56" s="203">
        <f t="shared" si="1"/>
        <v>0.019</v>
      </c>
      <c r="L56" s="213"/>
    </row>
    <row r="57" spans="1:12" ht="12.75">
      <c r="A57" s="20" t="s">
        <v>36</v>
      </c>
      <c r="B57" s="17"/>
      <c r="C57" s="17"/>
      <c r="D57" s="99"/>
      <c r="E57" s="105">
        <v>0</v>
      </c>
      <c r="F57" s="128">
        <v>0</v>
      </c>
      <c r="G57" s="128">
        <v>0</v>
      </c>
      <c r="H57" s="21">
        <v>0</v>
      </c>
      <c r="I57" s="125">
        <v>0</v>
      </c>
      <c r="J57" s="203">
        <f t="shared" si="1"/>
        <v>0</v>
      </c>
      <c r="L57" s="213"/>
    </row>
    <row r="58" spans="1:12" ht="12.75">
      <c r="A58" s="20"/>
      <c r="B58" s="17"/>
      <c r="C58" s="17"/>
      <c r="D58" s="99"/>
      <c r="E58" s="105"/>
      <c r="F58" s="125"/>
      <c r="G58" s="125"/>
      <c r="H58" s="203"/>
      <c r="I58" s="125"/>
      <c r="J58" s="203"/>
      <c r="L58" s="213"/>
    </row>
    <row r="59" spans="1:12" ht="12.75">
      <c r="A59" s="20" t="s">
        <v>37</v>
      </c>
      <c r="B59" s="17"/>
      <c r="C59" s="17"/>
      <c r="D59" s="99"/>
      <c r="E59" s="105">
        <v>-1068947.09633</v>
      </c>
      <c r="F59" s="128">
        <v>-177168.707</v>
      </c>
      <c r="G59" s="128">
        <v>-82800.9612</v>
      </c>
      <c r="H59" s="21">
        <v>-1328916.76453</v>
      </c>
      <c r="I59" s="125">
        <v>226813.89392000003</v>
      </c>
      <c r="J59" s="203">
        <f t="shared" si="1"/>
        <v>-1102102.87061</v>
      </c>
      <c r="L59" s="213"/>
    </row>
    <row r="60" spans="1:12" ht="12.75">
      <c r="A60" s="20" t="s">
        <v>38</v>
      </c>
      <c r="B60" s="17"/>
      <c r="C60" s="17"/>
      <c r="D60" s="99"/>
      <c r="E60" s="105">
        <v>-394403.2533300001</v>
      </c>
      <c r="F60" s="128">
        <v>-4990.807</v>
      </c>
      <c r="G60" s="128">
        <v>-4009.6592</v>
      </c>
      <c r="H60" s="21">
        <v>-403403.71953000006</v>
      </c>
      <c r="I60" s="125">
        <v>-5999.0570800000005</v>
      </c>
      <c r="J60" s="203">
        <f t="shared" si="1"/>
        <v>-409402.77661000006</v>
      </c>
      <c r="L60" s="213"/>
    </row>
    <row r="61" spans="1:12" ht="12.75">
      <c r="A61" s="20"/>
      <c r="B61" s="17" t="s">
        <v>39</v>
      </c>
      <c r="C61" s="17"/>
      <c r="D61" s="99"/>
      <c r="E61" s="105">
        <v>748.394</v>
      </c>
      <c r="F61" s="128">
        <v>690.093</v>
      </c>
      <c r="G61" s="128">
        <v>0</v>
      </c>
      <c r="H61" s="21">
        <v>1438.487</v>
      </c>
      <c r="I61" s="125">
        <v>0</v>
      </c>
      <c r="J61" s="203">
        <f t="shared" si="1"/>
        <v>1438.487</v>
      </c>
      <c r="L61" s="213"/>
    </row>
    <row r="62" spans="1:12" ht="12.75">
      <c r="A62" s="20"/>
      <c r="B62" s="17"/>
      <c r="C62" s="17" t="s">
        <v>40</v>
      </c>
      <c r="D62" s="99"/>
      <c r="E62" s="105">
        <v>0</v>
      </c>
      <c r="F62" s="128">
        <v>0</v>
      </c>
      <c r="G62" s="128">
        <v>0</v>
      </c>
      <c r="H62" s="21">
        <v>0</v>
      </c>
      <c r="I62" s="125">
        <v>0</v>
      </c>
      <c r="J62" s="203">
        <f t="shared" si="1"/>
        <v>0</v>
      </c>
      <c r="L62" s="213"/>
    </row>
    <row r="63" spans="1:12" ht="12.75">
      <c r="A63" s="20"/>
      <c r="B63" s="17"/>
      <c r="C63" s="17" t="s">
        <v>41</v>
      </c>
      <c r="D63" s="99"/>
      <c r="E63" s="105">
        <v>748.394</v>
      </c>
      <c r="F63" s="128">
        <v>690.093</v>
      </c>
      <c r="G63" s="128">
        <v>0</v>
      </c>
      <c r="H63" s="21">
        <v>1438.487</v>
      </c>
      <c r="I63" s="125">
        <v>0</v>
      </c>
      <c r="J63" s="203">
        <f t="shared" si="1"/>
        <v>1438.487</v>
      </c>
      <c r="L63" s="213"/>
    </row>
    <row r="64" spans="1:12" ht="12.75">
      <c r="A64" s="20"/>
      <c r="B64" s="17" t="s">
        <v>42</v>
      </c>
      <c r="C64" s="17"/>
      <c r="D64" s="99"/>
      <c r="E64" s="105">
        <v>395151.64733000007</v>
      </c>
      <c r="F64" s="128">
        <v>5680.9</v>
      </c>
      <c r="G64" s="128">
        <v>4009.6592</v>
      </c>
      <c r="H64" s="21">
        <v>404842.2065300001</v>
      </c>
      <c r="I64" s="125">
        <v>5999.0570800000005</v>
      </c>
      <c r="J64" s="203">
        <f t="shared" si="1"/>
        <v>410841.2636100001</v>
      </c>
      <c r="L64" s="213"/>
    </row>
    <row r="65" spans="1:12" ht="12.75">
      <c r="A65" s="20" t="s">
        <v>43</v>
      </c>
      <c r="B65" s="17"/>
      <c r="C65" s="17"/>
      <c r="D65" s="99"/>
      <c r="E65" s="105">
        <v>-599867.855</v>
      </c>
      <c r="F65" s="128">
        <v>-99641.187</v>
      </c>
      <c r="G65" s="128">
        <v>-8879.418</v>
      </c>
      <c r="H65" s="21">
        <v>-708388.46</v>
      </c>
      <c r="I65" s="125">
        <v>299357.92100000003</v>
      </c>
      <c r="J65" s="203">
        <f t="shared" si="1"/>
        <v>-409030.53899999993</v>
      </c>
      <c r="L65" s="213"/>
    </row>
    <row r="66" spans="1:12" ht="12.75">
      <c r="A66" s="20"/>
      <c r="B66" s="17" t="s">
        <v>39</v>
      </c>
      <c r="C66" s="17"/>
      <c r="D66" s="99"/>
      <c r="E66" s="105">
        <v>0</v>
      </c>
      <c r="F66" s="128">
        <v>0</v>
      </c>
      <c r="G66" s="128">
        <v>0</v>
      </c>
      <c r="H66" s="21">
        <v>0</v>
      </c>
      <c r="I66" s="125">
        <v>304177.695</v>
      </c>
      <c r="J66" s="203">
        <f t="shared" si="1"/>
        <v>304177.695</v>
      </c>
      <c r="L66" s="213"/>
    </row>
    <row r="67" spans="1:12" ht="12.75">
      <c r="A67" s="20"/>
      <c r="B67" s="17"/>
      <c r="C67" s="17" t="s">
        <v>40</v>
      </c>
      <c r="D67" s="99"/>
      <c r="E67" s="105">
        <v>0</v>
      </c>
      <c r="F67" s="128">
        <v>0</v>
      </c>
      <c r="G67" s="128">
        <v>0</v>
      </c>
      <c r="H67" s="21">
        <v>0</v>
      </c>
      <c r="I67" s="125">
        <v>304177.695</v>
      </c>
      <c r="J67" s="203">
        <f t="shared" si="1"/>
        <v>304177.695</v>
      </c>
      <c r="L67" s="213"/>
    </row>
    <row r="68" spans="1:12" ht="12.75">
      <c r="A68" s="20"/>
      <c r="B68" s="17"/>
      <c r="C68" s="17" t="s">
        <v>41</v>
      </c>
      <c r="D68" s="99"/>
      <c r="E68" s="105">
        <v>0</v>
      </c>
      <c r="F68" s="128">
        <v>0</v>
      </c>
      <c r="G68" s="128">
        <v>0</v>
      </c>
      <c r="H68" s="21">
        <v>0</v>
      </c>
      <c r="I68" s="125">
        <v>0</v>
      </c>
      <c r="J68" s="203">
        <f t="shared" si="1"/>
        <v>0</v>
      </c>
      <c r="L68" s="213"/>
    </row>
    <row r="69" spans="1:12" ht="12.75">
      <c r="A69" s="20"/>
      <c r="B69" s="17" t="s">
        <v>42</v>
      </c>
      <c r="C69" s="17"/>
      <c r="D69" s="99"/>
      <c r="E69" s="105">
        <v>599867.855</v>
      </c>
      <c r="F69" s="128">
        <v>99641.187</v>
      </c>
      <c r="G69" s="128">
        <v>8879.418</v>
      </c>
      <c r="H69" s="21">
        <v>708388.46</v>
      </c>
      <c r="I69" s="125">
        <v>4819.774</v>
      </c>
      <c r="J69" s="203">
        <f t="shared" si="1"/>
        <v>713208.2339999999</v>
      </c>
      <c r="L69" s="213"/>
    </row>
    <row r="70" spans="1:12" ht="12.75">
      <c r="A70" s="20" t="s">
        <v>44</v>
      </c>
      <c r="B70" s="17"/>
      <c r="C70" s="17"/>
      <c r="D70" s="99"/>
      <c r="E70" s="105">
        <v>-74675.988</v>
      </c>
      <c r="F70" s="128">
        <v>-72536.71299999999</v>
      </c>
      <c r="G70" s="128">
        <v>-69911.884</v>
      </c>
      <c r="H70" s="21">
        <v>-217124.58500000002</v>
      </c>
      <c r="I70" s="125">
        <v>-66544.97</v>
      </c>
      <c r="J70" s="203">
        <f t="shared" si="1"/>
        <v>-283669.55500000005</v>
      </c>
      <c r="L70" s="213"/>
    </row>
    <row r="71" spans="1:12" ht="12.75">
      <c r="A71" s="20"/>
      <c r="B71" s="17"/>
      <c r="C71" s="17"/>
      <c r="D71" s="99"/>
      <c r="E71" s="105"/>
      <c r="F71" s="125"/>
      <c r="G71" s="125"/>
      <c r="H71" s="203"/>
      <c r="I71" s="125"/>
      <c r="J71" s="203"/>
      <c r="L71" s="213"/>
    </row>
    <row r="72" spans="1:12" ht="12.75">
      <c r="A72" s="24" t="s">
        <v>45</v>
      </c>
      <c r="B72" s="25"/>
      <c r="C72" s="25"/>
      <c r="D72" s="101"/>
      <c r="E72" s="107">
        <v>946272.5840600003</v>
      </c>
      <c r="F72" s="126">
        <v>208345.17653999996</v>
      </c>
      <c r="G72" s="126">
        <v>-10744.832680000094</v>
      </c>
      <c r="H72" s="206">
        <v>1143872.92792</v>
      </c>
      <c r="I72" s="126">
        <v>1533413.6329199998</v>
      </c>
      <c r="J72" s="206">
        <f t="shared" si="1"/>
        <v>2677286.5608399995</v>
      </c>
      <c r="L72" s="213"/>
    </row>
    <row r="73" spans="1:12" ht="12.75">
      <c r="A73" s="30"/>
      <c r="B73" s="31"/>
      <c r="C73" s="31"/>
      <c r="D73" s="181"/>
      <c r="E73" s="108"/>
      <c r="F73" s="127"/>
      <c r="G73" s="127"/>
      <c r="H73" s="207"/>
      <c r="I73" s="127"/>
      <c r="J73" s="207"/>
      <c r="L73" s="213"/>
    </row>
    <row r="74" spans="1:12" ht="14.25" customHeight="1">
      <c r="A74" s="214" t="str">
        <f>+Pptario!A74</f>
        <v> 1/</v>
      </c>
      <c r="B74" s="225" t="str">
        <f>+Pptario!B74</f>
        <v>Excluye el pago de bonos de reconocimiento, que se clasifica entre las partidas de financiamiento.</v>
      </c>
      <c r="C74" s="225"/>
      <c r="D74" s="225"/>
      <c r="E74" s="225"/>
      <c r="F74" s="225"/>
      <c r="G74" s="225"/>
      <c r="H74" s="225"/>
      <c r="I74" s="225"/>
      <c r="J74" s="225"/>
      <c r="L74" s="213"/>
    </row>
    <row r="75" spans="1:12" ht="25.5" customHeight="1">
      <c r="A75" s="36" t="str">
        <f>+Pptario!A75</f>
        <v> 2/</v>
      </c>
      <c r="B75" s="224" t="str">
        <f>+Pptario!B75</f>
        <v>Ingresos de Transacciones que afectan el Patrimonio Neto más Venta de activos físicos clasificada en Transacciones en Activos  no Financieros.</v>
      </c>
      <c r="C75" s="224"/>
      <c r="D75" s="224"/>
      <c r="E75" s="224"/>
      <c r="F75" s="224"/>
      <c r="G75" s="224"/>
      <c r="H75" s="224"/>
      <c r="I75" s="224"/>
      <c r="J75" s="224"/>
      <c r="L75" s="213"/>
    </row>
    <row r="76" spans="1:10" ht="24" customHeight="1">
      <c r="A76" s="36" t="str">
        <f>+Pptario!A76</f>
        <v> 3/</v>
      </c>
      <c r="B76" s="224" t="str">
        <f>+Pptario!B76</f>
        <v>Gastos de Transacciones que afectan el Patrimonio Neto más Inversión y Transferencias de capital clasificadas en Transacciones en Activos No Financieros.</v>
      </c>
      <c r="C76" s="224"/>
      <c r="D76" s="224"/>
      <c r="E76" s="224"/>
      <c r="F76" s="224"/>
      <c r="G76" s="224"/>
      <c r="H76" s="224"/>
      <c r="I76" s="224"/>
      <c r="J76" s="224"/>
    </row>
    <row r="77" spans="1:10" ht="12.75">
      <c r="A77" s="37" t="str">
        <f>+Pptario!A77</f>
        <v> 4/</v>
      </c>
      <c r="B77" s="224" t="str">
        <f>+Pptario!B77</f>
        <v>Comprende los impuestos a la renta pagados por las diez mayores empresas.</v>
      </c>
      <c r="C77" s="224"/>
      <c r="D77" s="224"/>
      <c r="E77" s="224"/>
      <c r="F77" s="224"/>
      <c r="G77" s="224"/>
      <c r="H77" s="224"/>
      <c r="I77" s="224"/>
      <c r="J77" s="224"/>
    </row>
    <row r="78" spans="1:10" ht="12.75">
      <c r="A78" s="37"/>
      <c r="B78" s="37"/>
      <c r="C78" s="37"/>
      <c r="D78" s="37"/>
      <c r="E78" s="37"/>
      <c r="F78" s="37"/>
      <c r="G78" s="37"/>
      <c r="H78" s="37"/>
      <c r="I78" s="37"/>
      <c r="J78" s="37"/>
    </row>
    <row r="79" spans="1:10" ht="12.75">
      <c r="A79" s="37"/>
      <c r="B79" s="37"/>
      <c r="C79" s="37"/>
      <c r="D79" s="37"/>
      <c r="E79" s="37"/>
      <c r="F79" s="37"/>
      <c r="G79" s="37"/>
      <c r="H79" s="37"/>
      <c r="I79" s="37"/>
      <c r="J79" s="37"/>
    </row>
    <row r="80" spans="1:10" ht="12.75">
      <c r="A80" s="37"/>
      <c r="B80" s="37"/>
      <c r="C80" s="37"/>
      <c r="D80" s="37"/>
      <c r="E80" s="37"/>
      <c r="F80" s="37"/>
      <c r="G80" s="37"/>
      <c r="H80" s="37"/>
      <c r="I80" s="37"/>
      <c r="J80" s="37"/>
    </row>
    <row r="81" spans="1:10" ht="12.75">
      <c r="A81" s="37"/>
      <c r="B81" s="37"/>
      <c r="C81" s="37"/>
      <c r="D81" s="37"/>
      <c r="E81" s="37"/>
      <c r="F81" s="37"/>
      <c r="G81" s="37"/>
      <c r="H81" s="37"/>
      <c r="I81" s="37"/>
      <c r="J81" s="37"/>
    </row>
    <row r="82" spans="1:10" ht="12.75">
      <c r="A82" s="37"/>
      <c r="B82" s="37"/>
      <c r="C82" s="37"/>
      <c r="D82" s="37"/>
      <c r="E82" s="37"/>
      <c r="F82" s="37"/>
      <c r="G82" s="37"/>
      <c r="H82" s="37"/>
      <c r="I82" s="37"/>
      <c r="J82" s="37"/>
    </row>
    <row r="83" spans="1:10" ht="12.75">
      <c r="A83" s="37"/>
      <c r="B83" s="37"/>
      <c r="C83" s="37"/>
      <c r="D83" s="37"/>
      <c r="E83" s="37"/>
      <c r="F83" s="37"/>
      <c r="G83" s="37"/>
      <c r="H83" s="37"/>
      <c r="I83" s="37"/>
      <c r="J83" s="37"/>
    </row>
    <row r="84" spans="1:10" ht="12.75">
      <c r="A84" s="37"/>
      <c r="B84" s="37"/>
      <c r="C84" s="37"/>
      <c r="D84" s="37"/>
      <c r="E84" s="37"/>
      <c r="F84" s="37"/>
      <c r="G84" s="37"/>
      <c r="H84" s="37"/>
      <c r="I84" s="37"/>
      <c r="J84" s="37"/>
    </row>
    <row r="85" spans="1:10" ht="12.75">
      <c r="A85" s="37"/>
      <c r="B85" s="37"/>
      <c r="C85" s="37"/>
      <c r="D85" s="37"/>
      <c r="E85" s="37"/>
      <c r="F85" s="37"/>
      <c r="G85" s="37"/>
      <c r="H85" s="37"/>
      <c r="I85" s="37"/>
      <c r="J85" s="37"/>
    </row>
  </sheetData>
  <sheetProtection/>
  <mergeCells count="4">
    <mergeCell ref="B75:J75"/>
    <mergeCell ref="B74:J74"/>
    <mergeCell ref="B76:J76"/>
    <mergeCell ref="B77:J77"/>
  </mergeCells>
  <printOptions horizontalCentered="1"/>
  <pageMargins left="0" right="0" top="0.3937007874015748" bottom="0" header="0" footer="0"/>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9" width="9.28125" style="0" customWidth="1"/>
    <col min="10" max="10" width="10.28125" style="0" customWidth="1"/>
    <col min="11" max="11" width="5.7109375" style="0" bestFit="1" customWidth="1"/>
  </cols>
  <sheetData>
    <row r="1" ht="25.5">
      <c r="K1" s="216">
        <v>4</v>
      </c>
    </row>
    <row r="2" spans="1:10" ht="12.75">
      <c r="A2" s="4" t="s">
        <v>51</v>
      </c>
      <c r="B2" s="5"/>
      <c r="C2" s="5"/>
      <c r="D2" s="177"/>
      <c r="E2" s="2"/>
      <c r="F2" s="2"/>
      <c r="G2" s="2"/>
      <c r="H2" s="2"/>
      <c r="I2" s="2"/>
      <c r="J2" s="2"/>
    </row>
    <row r="3" spans="1:10" ht="12.75">
      <c r="A3" s="45" t="str">
        <f>+'Total '!A3</f>
        <v>ESTADO DE OPERACIONES DE GOBIERNO  2013</v>
      </c>
      <c r="B3" s="2"/>
      <c r="C3" s="2"/>
      <c r="D3" s="176"/>
      <c r="E3" s="2"/>
      <c r="F3" s="2"/>
      <c r="G3" s="2"/>
      <c r="H3" s="2"/>
      <c r="I3" s="2"/>
      <c r="J3" s="2"/>
    </row>
    <row r="4" spans="1:10" ht="12.75">
      <c r="A4" s="1" t="s">
        <v>96</v>
      </c>
      <c r="B4" s="2"/>
      <c r="C4" s="2"/>
      <c r="D4" s="176"/>
      <c r="E4" s="2"/>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9"/>
      <c r="B7" s="10"/>
      <c r="C7" s="11"/>
      <c r="D7" s="179"/>
      <c r="E7" s="71" t="s">
        <v>103</v>
      </c>
      <c r="F7" s="91"/>
      <c r="G7" s="91"/>
      <c r="H7" s="91"/>
      <c r="I7" s="91"/>
      <c r="J7" s="92"/>
    </row>
    <row r="8" spans="1:10" ht="12.75">
      <c r="A8" s="13"/>
      <c r="B8" s="14"/>
      <c r="C8" s="14"/>
      <c r="D8" s="116"/>
      <c r="E8" s="82" t="s">
        <v>5</v>
      </c>
      <c r="F8" s="113" t="s">
        <v>85</v>
      </c>
      <c r="G8" s="113" t="s">
        <v>86</v>
      </c>
      <c r="H8" s="34" t="s">
        <v>94</v>
      </c>
      <c r="I8" s="113" t="s">
        <v>87</v>
      </c>
      <c r="J8" s="34" t="s">
        <v>88</v>
      </c>
    </row>
    <row r="9" spans="1:10" ht="12.75">
      <c r="A9" s="16"/>
      <c r="B9" s="17"/>
      <c r="C9" s="17"/>
      <c r="D9" s="146"/>
      <c r="E9" s="20"/>
      <c r="F9" s="17"/>
      <c r="G9" s="17"/>
      <c r="H9" s="47"/>
      <c r="I9" s="17"/>
      <c r="J9" s="47"/>
    </row>
    <row r="10" spans="1:10" ht="12.75">
      <c r="A10" s="19" t="s">
        <v>6</v>
      </c>
      <c r="B10" s="17"/>
      <c r="C10" s="17"/>
      <c r="D10" s="146"/>
      <c r="E10" s="20"/>
      <c r="F10" s="17"/>
      <c r="G10" s="17"/>
      <c r="H10" s="47"/>
      <c r="I10" s="17"/>
      <c r="J10" s="47"/>
    </row>
    <row r="11" spans="1:10" ht="12.75">
      <c r="A11" s="20" t="s">
        <v>7</v>
      </c>
      <c r="B11" s="17"/>
      <c r="C11" s="17"/>
      <c r="D11" s="99"/>
      <c r="E11" s="88">
        <v>-6.135992175177507</v>
      </c>
      <c r="F11" s="117">
        <v>7.524013361685689</v>
      </c>
      <c r="G11" s="117">
        <v>-6.761267820616823</v>
      </c>
      <c r="H11" s="67">
        <v>-2.6590223726416173</v>
      </c>
      <c r="I11" s="117">
        <v>-1.3387904635630554</v>
      </c>
      <c r="J11" s="67">
        <v>-2.2479617200365287</v>
      </c>
    </row>
    <row r="12" spans="1:10" ht="12.75">
      <c r="A12" s="20"/>
      <c r="B12" s="17" t="s">
        <v>8</v>
      </c>
      <c r="C12" s="17"/>
      <c r="D12" s="99"/>
      <c r="E12" s="88">
        <v>11.633762442089957</v>
      </c>
      <c r="F12" s="117">
        <v>7.1881112388846535</v>
      </c>
      <c r="G12" s="117">
        <v>-0.9080174312022571</v>
      </c>
      <c r="H12" s="67">
        <v>6.274572426005087</v>
      </c>
      <c r="I12" s="117">
        <v>-3.2081767598765687</v>
      </c>
      <c r="J12" s="67">
        <v>2.571297906002523</v>
      </c>
    </row>
    <row r="13" spans="1:10" ht="12.75">
      <c r="A13" s="79"/>
      <c r="B13" s="77"/>
      <c r="C13" s="77" t="s">
        <v>73</v>
      </c>
      <c r="D13" s="165"/>
      <c r="E13" s="172">
        <v>6.533514676870311</v>
      </c>
      <c r="F13" s="173">
        <v>31.80941929248742</v>
      </c>
      <c r="G13" s="173">
        <v>-3.2966943232123125</v>
      </c>
      <c r="H13" s="174">
        <v>9.229302139514939</v>
      </c>
      <c r="I13" s="173">
        <v>-52.397224769067805</v>
      </c>
      <c r="J13" s="174">
        <v>-30.67865064829336</v>
      </c>
    </row>
    <row r="14" spans="1:10" ht="12.75">
      <c r="A14" s="79"/>
      <c r="B14" s="77"/>
      <c r="C14" s="77" t="s">
        <v>59</v>
      </c>
      <c r="D14" s="165"/>
      <c r="E14" s="172">
        <v>12.008301159934609</v>
      </c>
      <c r="F14" s="173">
        <v>5.7558662230041024</v>
      </c>
      <c r="G14" s="173">
        <v>-0.7262394833581376</v>
      </c>
      <c r="H14" s="174">
        <v>6.068222557010272</v>
      </c>
      <c r="I14" s="173">
        <v>8.403550160679284</v>
      </c>
      <c r="J14" s="174">
        <v>6.8340537910395405</v>
      </c>
    </row>
    <row r="15" spans="1:10" ht="12.75">
      <c r="A15" s="20"/>
      <c r="B15" s="17" t="s">
        <v>95</v>
      </c>
      <c r="C15" s="17"/>
      <c r="D15" s="99"/>
      <c r="E15" s="88">
        <v>-88.30411822608355</v>
      </c>
      <c r="F15" s="117">
        <v>0.8082943902833151</v>
      </c>
      <c r="G15" s="117">
        <v>-81.81059462912795</v>
      </c>
      <c r="H15" s="67">
        <v>-79.71224471146624</v>
      </c>
      <c r="I15" s="117">
        <v>58.23360202911798</v>
      </c>
      <c r="J15" s="67">
        <v>-69.88834518900549</v>
      </c>
    </row>
    <row r="16" spans="1:10" ht="12.75">
      <c r="A16" s="20"/>
      <c r="B16" s="17" t="s">
        <v>9</v>
      </c>
      <c r="C16" s="17"/>
      <c r="D16" s="99"/>
      <c r="E16" s="88">
        <v>12.522161497477335</v>
      </c>
      <c r="F16" s="117">
        <v>10.766220924279857</v>
      </c>
      <c r="G16" s="117">
        <v>8.590660552880646</v>
      </c>
      <c r="H16" s="67">
        <v>10.620111032655966</v>
      </c>
      <c r="I16" s="117">
        <v>7.099751802865706</v>
      </c>
      <c r="J16" s="67">
        <v>9.733355194526183</v>
      </c>
    </row>
    <row r="17" spans="1:10" ht="12.75">
      <c r="A17" s="20"/>
      <c r="B17" s="17" t="s">
        <v>56</v>
      </c>
      <c r="C17" s="17"/>
      <c r="D17" s="99"/>
      <c r="E17" s="88">
        <v>-3.6741982521222627</v>
      </c>
      <c r="F17" s="117">
        <v>100.74856840059509</v>
      </c>
      <c r="G17" s="117">
        <v>-31.98533059460701</v>
      </c>
      <c r="H17" s="67">
        <v>5.696058154209327</v>
      </c>
      <c r="I17" s="117">
        <v>-4.571969188940672</v>
      </c>
      <c r="J17" s="67">
        <v>2.944962822995034</v>
      </c>
    </row>
    <row r="18" spans="1:10" ht="12.75">
      <c r="A18" s="20"/>
      <c r="B18" s="77" t="s">
        <v>57</v>
      </c>
      <c r="C18" s="17"/>
      <c r="D18" s="99"/>
      <c r="E18" s="88">
        <v>42.05887310305157</v>
      </c>
      <c r="F18" s="117">
        <v>-21.067023391662822</v>
      </c>
      <c r="G18" s="117">
        <v>-7.127539067731026</v>
      </c>
      <c r="H18" s="67">
        <v>6.0091688970934864</v>
      </c>
      <c r="I18" s="117">
        <v>-15.02085855460451</v>
      </c>
      <c r="J18" s="67">
        <v>-0.5220680608954753</v>
      </c>
    </row>
    <row r="19" spans="1:10" ht="12.75">
      <c r="A19" s="20"/>
      <c r="B19" s="17" t="s">
        <v>10</v>
      </c>
      <c r="C19" s="17"/>
      <c r="D19" s="99"/>
      <c r="E19" s="88">
        <v>-23.819364986267445</v>
      </c>
      <c r="F19" s="117">
        <v>37.98648028458042</v>
      </c>
      <c r="G19" s="117">
        <v>-6.937546698763231</v>
      </c>
      <c r="H19" s="67">
        <v>-2.851068812511681</v>
      </c>
      <c r="I19" s="117">
        <v>12.960218411989777</v>
      </c>
      <c r="J19" s="67">
        <v>0.688967490409631</v>
      </c>
    </row>
    <row r="20" spans="1:10" ht="12.75">
      <c r="A20" s="20"/>
      <c r="B20" s="17" t="s">
        <v>11</v>
      </c>
      <c r="C20" s="17"/>
      <c r="D20" s="99"/>
      <c r="E20" s="88">
        <v>17.82877687054123</v>
      </c>
      <c r="F20" s="117">
        <v>2.2983725987210324</v>
      </c>
      <c r="G20" s="117">
        <v>41.89035359508968</v>
      </c>
      <c r="H20" s="67">
        <v>19.92894716678655</v>
      </c>
      <c r="I20" s="117">
        <v>36.05656647006457</v>
      </c>
      <c r="J20" s="67">
        <v>23.395283615003382</v>
      </c>
    </row>
    <row r="21" spans="1:10" ht="12.75">
      <c r="A21" s="20"/>
      <c r="B21" s="17"/>
      <c r="C21" s="17"/>
      <c r="D21" s="146"/>
      <c r="E21" s="93"/>
      <c r="F21" s="120"/>
      <c r="G21" s="120"/>
      <c r="H21" s="68"/>
      <c r="I21" s="120"/>
      <c r="J21" s="68"/>
    </row>
    <row r="22" spans="1:10" ht="12.75">
      <c r="A22" s="20" t="s">
        <v>12</v>
      </c>
      <c r="B22" s="17"/>
      <c r="C22" s="17"/>
      <c r="D22" s="99"/>
      <c r="E22" s="88">
        <v>9.99473419181831</v>
      </c>
      <c r="F22" s="117">
        <v>2.796065595023167</v>
      </c>
      <c r="G22" s="117">
        <v>1.1566632446976755</v>
      </c>
      <c r="H22" s="67">
        <v>4.467501783590833</v>
      </c>
      <c r="I22" s="117">
        <v>14.210671344009263</v>
      </c>
      <c r="J22" s="67">
        <v>6.914146415646161</v>
      </c>
    </row>
    <row r="23" spans="1:10" ht="12.75">
      <c r="A23" s="20"/>
      <c r="B23" s="17" t="s">
        <v>13</v>
      </c>
      <c r="C23" s="17"/>
      <c r="D23" s="99"/>
      <c r="E23" s="88">
        <v>11.242065279406944</v>
      </c>
      <c r="F23" s="117">
        <v>8.297164136594205</v>
      </c>
      <c r="G23" s="117">
        <v>6.916134006342056</v>
      </c>
      <c r="H23" s="67">
        <v>8.613620760344531</v>
      </c>
      <c r="I23" s="117">
        <v>8.263222740190269</v>
      </c>
      <c r="J23" s="67">
        <v>8.53673660346519</v>
      </c>
    </row>
    <row r="24" spans="1:10" ht="12.75">
      <c r="A24" s="20"/>
      <c r="B24" s="17" t="s">
        <v>14</v>
      </c>
      <c r="C24" s="17"/>
      <c r="D24" s="99"/>
      <c r="E24" s="88">
        <v>19.77337984516174</v>
      </c>
      <c r="F24" s="117">
        <v>-8.486787700363507</v>
      </c>
      <c r="G24" s="117">
        <v>-11.300776889784526</v>
      </c>
      <c r="H24" s="67">
        <v>-1.9709586107272248</v>
      </c>
      <c r="I24" s="117">
        <v>-5.643976505135006</v>
      </c>
      <c r="J24" s="67">
        <v>-3.0145081403961216</v>
      </c>
    </row>
    <row r="25" spans="1:10" ht="12.75">
      <c r="A25" s="20"/>
      <c r="B25" s="17" t="s">
        <v>15</v>
      </c>
      <c r="C25" s="17"/>
      <c r="D25" s="99"/>
      <c r="E25" s="88">
        <v>11.356187559768571</v>
      </c>
      <c r="F25" s="117">
        <v>-5.429187978844818</v>
      </c>
      <c r="G25" s="117">
        <v>-11.086033147593477</v>
      </c>
      <c r="H25" s="67">
        <v>2.8110511399955573</v>
      </c>
      <c r="I25" s="117">
        <v>42.67289033544672</v>
      </c>
      <c r="J25" s="67">
        <v>6.3105543677316245</v>
      </c>
    </row>
    <row r="26" spans="1:10" ht="12.75">
      <c r="A26" s="20"/>
      <c r="B26" s="17" t="s">
        <v>58</v>
      </c>
      <c r="C26" s="17"/>
      <c r="D26" s="99"/>
      <c r="E26" s="88">
        <v>14.032181860344583</v>
      </c>
      <c r="F26" s="117">
        <v>8.391385429444288</v>
      </c>
      <c r="G26" s="117">
        <v>2.6773957459772513</v>
      </c>
      <c r="H26" s="67">
        <v>7.8411001936614655</v>
      </c>
      <c r="I26" s="117">
        <v>29.432881261331765</v>
      </c>
      <c r="J26" s="67">
        <v>13.806041711547557</v>
      </c>
    </row>
    <row r="27" spans="1:10" ht="12.75">
      <c r="A27" s="20"/>
      <c r="B27" s="77" t="s">
        <v>104</v>
      </c>
      <c r="C27" s="17"/>
      <c r="D27" s="99"/>
      <c r="E27" s="88">
        <v>0.6817264041131033</v>
      </c>
      <c r="F27" s="117">
        <v>1.9753264760728806</v>
      </c>
      <c r="G27" s="117">
        <v>-0.10233066545354275</v>
      </c>
      <c r="H27" s="67">
        <v>0.8443116565992836</v>
      </c>
      <c r="I27" s="117">
        <v>5.234565902027244</v>
      </c>
      <c r="J27" s="67">
        <v>1.9406604225977953</v>
      </c>
    </row>
    <row r="28" spans="1:10" ht="12.75">
      <c r="A28" s="20"/>
      <c r="B28" s="17" t="s">
        <v>16</v>
      </c>
      <c r="C28" s="17"/>
      <c r="D28" s="99"/>
      <c r="E28" s="88">
        <v>-25.32375923523412</v>
      </c>
      <c r="F28" s="117">
        <v>-95.88906580665135</v>
      </c>
      <c r="G28" s="117">
        <v>-1.2837848349303682</v>
      </c>
      <c r="H28" s="67">
        <v>-88.95201404673392</v>
      </c>
      <c r="I28" s="117">
        <v>-84.19903851472516</v>
      </c>
      <c r="J28" s="67">
        <v>-87.74775119680103</v>
      </c>
    </row>
    <row r="29" spans="1:10" ht="12.75">
      <c r="A29" s="20"/>
      <c r="B29" s="17"/>
      <c r="C29" s="17"/>
      <c r="D29" s="99"/>
      <c r="E29" s="85"/>
      <c r="F29" s="111"/>
      <c r="G29" s="111"/>
      <c r="H29" s="53"/>
      <c r="I29" s="111"/>
      <c r="J29" s="53"/>
    </row>
    <row r="30" spans="1:10" ht="12.75">
      <c r="A30" s="22" t="s">
        <v>17</v>
      </c>
      <c r="B30" s="23"/>
      <c r="C30" s="23"/>
      <c r="D30" s="99"/>
      <c r="E30" s="88">
        <v>-23.97655773742706</v>
      </c>
      <c r="F30" s="117">
        <v>27.353126687143646</v>
      </c>
      <c r="G30" s="117">
        <v>-35.99441794568633</v>
      </c>
      <c r="H30" s="67">
        <v>-18.141991859364204</v>
      </c>
      <c r="I30" s="117">
        <v>-13.318202106495614</v>
      </c>
      <c r="J30" s="67">
        <v>-15.892758771434877</v>
      </c>
    </row>
    <row r="31" spans="1:10" ht="12.75">
      <c r="A31" s="20"/>
      <c r="B31" s="17"/>
      <c r="C31" s="17"/>
      <c r="D31" s="99"/>
      <c r="E31" s="85"/>
      <c r="F31" s="111"/>
      <c r="G31" s="111"/>
      <c r="H31" s="53"/>
      <c r="I31" s="111"/>
      <c r="J31" s="53"/>
    </row>
    <row r="32" spans="1:10" ht="12.75">
      <c r="A32" s="19" t="s">
        <v>18</v>
      </c>
      <c r="B32" s="17"/>
      <c r="C32" s="17"/>
      <c r="D32" s="99"/>
      <c r="E32" s="85"/>
      <c r="F32" s="111"/>
      <c r="G32" s="111"/>
      <c r="H32" s="53"/>
      <c r="I32" s="111"/>
      <c r="J32" s="53"/>
    </row>
    <row r="33" spans="1:10" ht="12.75">
      <c r="A33" s="20" t="s">
        <v>19</v>
      </c>
      <c r="B33" s="17"/>
      <c r="C33" s="17"/>
      <c r="D33" s="99"/>
      <c r="E33" s="88">
        <v>-7.245492734224812</v>
      </c>
      <c r="F33" s="117">
        <v>14.566102479151999</v>
      </c>
      <c r="G33" s="117">
        <v>-9.611572311036387</v>
      </c>
      <c r="H33" s="67">
        <v>-1.6622755857923277</v>
      </c>
      <c r="I33" s="117">
        <v>25.169199636918393</v>
      </c>
      <c r="J33" s="67">
        <v>6.195305803478268</v>
      </c>
    </row>
    <row r="34" spans="1:10" ht="12.75">
      <c r="A34" s="20"/>
      <c r="B34" s="17" t="s">
        <v>20</v>
      </c>
      <c r="C34" s="17"/>
      <c r="D34" s="99"/>
      <c r="E34" s="88">
        <v>-4.024498925528297</v>
      </c>
      <c r="F34" s="117">
        <v>-17.249556298267965</v>
      </c>
      <c r="G34" s="117">
        <v>1143.639802462807</v>
      </c>
      <c r="H34" s="67">
        <v>87.64361550342889</v>
      </c>
      <c r="I34" s="117">
        <v>2764.4824243112657</v>
      </c>
      <c r="J34" s="67">
        <v>336.26817368926504</v>
      </c>
    </row>
    <row r="35" spans="1:10" ht="12.75">
      <c r="A35" s="20"/>
      <c r="B35" s="17" t="s">
        <v>21</v>
      </c>
      <c r="C35" s="17"/>
      <c r="D35" s="99"/>
      <c r="E35" s="88">
        <v>-50.578137084805</v>
      </c>
      <c r="F35" s="117">
        <v>34.96835090701538</v>
      </c>
      <c r="G35" s="117">
        <v>12.027852402175586</v>
      </c>
      <c r="H35" s="67">
        <v>8.711235841412957</v>
      </c>
      <c r="I35" s="117">
        <v>31.724298269319174</v>
      </c>
      <c r="J35" s="67">
        <v>15.981052736789469</v>
      </c>
    </row>
    <row r="36" spans="1:10" ht="12.75">
      <c r="A36" s="20"/>
      <c r="B36" s="17" t="s">
        <v>22</v>
      </c>
      <c r="C36" s="17"/>
      <c r="D36" s="99"/>
      <c r="E36" s="88">
        <v>13.754194999298864</v>
      </c>
      <c r="F36" s="117">
        <v>-4.527834606453074</v>
      </c>
      <c r="G36" s="117">
        <v>-31.43586026201193</v>
      </c>
      <c r="H36" s="67">
        <v>-9.99528981843838</v>
      </c>
      <c r="I36" s="117">
        <v>22.46315467198481</v>
      </c>
      <c r="J36" s="67">
        <v>-1.2075814703001786</v>
      </c>
    </row>
    <row r="37" spans="1:10" ht="12.75">
      <c r="A37" s="20"/>
      <c r="B37" s="17"/>
      <c r="C37" s="17"/>
      <c r="D37" s="99"/>
      <c r="E37" s="93"/>
      <c r="F37" s="120"/>
      <c r="G37" s="120"/>
      <c r="H37" s="68"/>
      <c r="I37" s="120"/>
      <c r="J37" s="68"/>
    </row>
    <row r="38" spans="1:10" ht="12.75">
      <c r="A38" s="24" t="s">
        <v>76</v>
      </c>
      <c r="B38" s="25"/>
      <c r="C38" s="25"/>
      <c r="D38" s="101"/>
      <c r="E38" s="94">
        <v>-6.135169981163157</v>
      </c>
      <c r="F38" s="121">
        <v>7.510291887018594</v>
      </c>
      <c r="G38" s="121">
        <v>-6.6583850708904375</v>
      </c>
      <c r="H38" s="69">
        <v>-2.6285498538810015</v>
      </c>
      <c r="I38" s="121">
        <v>-1.1579818494613536</v>
      </c>
      <c r="J38" s="69">
        <v>-2.1656464188976376</v>
      </c>
    </row>
    <row r="39" spans="1:10" ht="12.75">
      <c r="A39" s="24" t="s">
        <v>77</v>
      </c>
      <c r="B39" s="25"/>
      <c r="C39" s="25"/>
      <c r="D39" s="101"/>
      <c r="E39" s="94">
        <v>8.125291675072344</v>
      </c>
      <c r="F39" s="121">
        <v>4.359480928510617</v>
      </c>
      <c r="G39" s="121">
        <v>-0.514399820507927</v>
      </c>
      <c r="H39" s="69">
        <v>3.657695375934722</v>
      </c>
      <c r="I39" s="121">
        <v>16.368865967437674</v>
      </c>
      <c r="J39" s="69">
        <v>6.924347223815919</v>
      </c>
    </row>
    <row r="40" spans="1:10" ht="12.75">
      <c r="A40" s="27"/>
      <c r="B40" s="28"/>
      <c r="C40" s="28"/>
      <c r="D40" s="180"/>
      <c r="E40" s="95"/>
      <c r="F40" s="122"/>
      <c r="G40" s="122"/>
      <c r="H40" s="73"/>
      <c r="I40" s="122"/>
      <c r="J40" s="73"/>
    </row>
  </sheetData>
  <sheetProtection/>
  <printOptions horizontalCentered="1"/>
  <pageMargins left="0" right="0" top="0.5905511811023623" bottom="0" header="0" footer="0"/>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9" width="10.421875" style="0" bestFit="1" customWidth="1"/>
    <col min="10" max="10" width="10.7109375" style="0" bestFit="1" customWidth="1"/>
    <col min="11" max="11" width="6.7109375" style="0" bestFit="1" customWidth="1"/>
  </cols>
  <sheetData>
    <row r="1" ht="24.75" customHeight="1">
      <c r="K1" s="217">
        <v>5</v>
      </c>
    </row>
    <row r="2" spans="1:10" ht="12.75">
      <c r="A2" s="1" t="s">
        <v>53</v>
      </c>
      <c r="B2" s="2"/>
      <c r="C2" s="2"/>
      <c r="D2" s="3"/>
      <c r="E2" s="2"/>
      <c r="F2" s="2"/>
      <c r="G2" s="2"/>
      <c r="H2" s="2"/>
      <c r="I2" s="2"/>
      <c r="J2" s="2"/>
    </row>
    <row r="3" spans="1:10" ht="12.75">
      <c r="A3" s="45" t="str">
        <f>+'Total '!A3</f>
        <v>ESTADO DE OPERACIONES DE GOBIERNO  2013</v>
      </c>
      <c r="B3" s="5"/>
      <c r="C3" s="5"/>
      <c r="D3" s="6"/>
      <c r="E3" s="5"/>
      <c r="F3" s="2"/>
      <c r="G3" s="2"/>
      <c r="H3" s="2"/>
      <c r="I3" s="2"/>
      <c r="J3" s="2"/>
    </row>
    <row r="4" spans="1:10" ht="12.75">
      <c r="A4" s="1" t="s">
        <v>1</v>
      </c>
      <c r="B4" s="2"/>
      <c r="C4" s="2"/>
      <c r="D4" s="3"/>
      <c r="E4" s="2"/>
      <c r="F4" s="2"/>
      <c r="G4" s="2"/>
      <c r="H4" s="2"/>
      <c r="I4" s="2"/>
      <c r="J4" s="2"/>
    </row>
    <row r="5" spans="1:10" ht="12.75">
      <c r="A5" s="1" t="s">
        <v>2</v>
      </c>
      <c r="B5" s="2"/>
      <c r="C5" s="7"/>
      <c r="D5" s="8"/>
      <c r="E5" s="2"/>
      <c r="F5" s="2"/>
      <c r="G5" s="2"/>
      <c r="H5" s="2"/>
      <c r="I5" s="2"/>
      <c r="J5" s="2"/>
    </row>
    <row r="6" spans="1:10" ht="12.75">
      <c r="A6" s="1" t="s">
        <v>3</v>
      </c>
      <c r="B6" s="2"/>
      <c r="C6" s="7"/>
      <c r="D6" s="8"/>
      <c r="E6" s="2"/>
      <c r="F6" s="2"/>
      <c r="G6" s="2"/>
      <c r="H6" s="2"/>
      <c r="I6" s="2"/>
      <c r="J6" s="2"/>
    </row>
    <row r="7" spans="1:10" ht="12.75">
      <c r="A7" s="9"/>
      <c r="B7" s="10"/>
      <c r="C7" s="11"/>
      <c r="D7" s="12"/>
      <c r="E7" s="133"/>
      <c r="F7" s="2"/>
      <c r="G7" s="2"/>
      <c r="H7" s="2"/>
      <c r="I7" s="2"/>
      <c r="J7" s="2"/>
    </row>
    <row r="8" spans="1:10" ht="12.75">
      <c r="A8" s="13"/>
      <c r="B8" s="14"/>
      <c r="C8" s="14"/>
      <c r="D8" s="15" t="s">
        <v>4</v>
      </c>
      <c r="E8" s="82" t="s">
        <v>5</v>
      </c>
      <c r="F8" s="113" t="s">
        <v>85</v>
      </c>
      <c r="G8" s="113" t="s">
        <v>86</v>
      </c>
      <c r="H8" s="34" t="s">
        <v>94</v>
      </c>
      <c r="I8" s="113" t="s">
        <v>87</v>
      </c>
      <c r="J8" s="34" t="s">
        <v>88</v>
      </c>
    </row>
    <row r="9" spans="1:10" ht="12.75">
      <c r="A9" s="16"/>
      <c r="B9" s="17"/>
      <c r="C9" s="17"/>
      <c r="D9" s="18"/>
      <c r="E9" s="104"/>
      <c r="F9" s="123"/>
      <c r="G9" s="123"/>
      <c r="H9" s="201"/>
      <c r="I9" s="123"/>
      <c r="J9" s="201"/>
    </row>
    <row r="10" spans="1:10" ht="12.75">
      <c r="A10" s="19" t="s">
        <v>6</v>
      </c>
      <c r="B10" s="17"/>
      <c r="C10" s="17"/>
      <c r="D10" s="18"/>
      <c r="E10" s="97"/>
      <c r="F10" s="124"/>
      <c r="G10" s="124"/>
      <c r="H10" s="202"/>
      <c r="I10" s="124"/>
      <c r="J10" s="202"/>
    </row>
    <row r="11" spans="1:10" ht="12.75">
      <c r="A11" s="20" t="s">
        <v>7</v>
      </c>
      <c r="B11" s="17"/>
      <c r="C11" s="17"/>
      <c r="D11" s="21">
        <v>28854606.37999999</v>
      </c>
      <c r="E11" s="105">
        <v>2890612.396089999</v>
      </c>
      <c r="F11" s="125">
        <v>2139430.8724399996</v>
      </c>
      <c r="G11" s="125">
        <v>2248015.70524</v>
      </c>
      <c r="H11" s="203">
        <v>7278058.973770001</v>
      </c>
      <c r="I11" s="125">
        <v>3914743.9168400005</v>
      </c>
      <c r="J11" s="21">
        <f>+SUM(H11:I11)</f>
        <v>11192802.890610002</v>
      </c>
    </row>
    <row r="12" spans="1:10" ht="12.75">
      <c r="A12" s="20"/>
      <c r="B12" s="17" t="s">
        <v>8</v>
      </c>
      <c r="C12" s="17"/>
      <c r="D12" s="21">
        <v>23251790.185</v>
      </c>
      <c r="E12" s="105">
        <v>2527873.191</v>
      </c>
      <c r="F12" s="125">
        <v>1817732.036</v>
      </c>
      <c r="G12" s="125">
        <v>1898743.417</v>
      </c>
      <c r="H12" s="203">
        <v>6244348.643999999</v>
      </c>
      <c r="I12" s="125">
        <v>3538611.268</v>
      </c>
      <c r="J12" s="21">
        <f aca="true" t="shared" si="0" ref="J12:J30">+SUM(H12:I12)</f>
        <v>9782959.912</v>
      </c>
    </row>
    <row r="13" spans="1:10" s="162" customFormat="1" ht="12.75">
      <c r="A13" s="79"/>
      <c r="B13" s="77"/>
      <c r="C13" s="77" t="s">
        <v>69</v>
      </c>
      <c r="D13" s="159">
        <v>1511916.599</v>
      </c>
      <c r="E13" s="160">
        <v>165034.792</v>
      </c>
      <c r="F13" s="161">
        <v>122879.674</v>
      </c>
      <c r="G13" s="161">
        <v>131038.919</v>
      </c>
      <c r="H13" s="204">
        <v>418953.385</v>
      </c>
      <c r="I13" s="161">
        <v>332364.138</v>
      </c>
      <c r="J13" s="21">
        <f t="shared" si="0"/>
        <v>751317.523</v>
      </c>
    </row>
    <row r="14" spans="1:10" s="162" customFormat="1" ht="12.75">
      <c r="A14" s="79"/>
      <c r="B14" s="77"/>
      <c r="C14" s="77" t="s">
        <v>59</v>
      </c>
      <c r="D14" s="159">
        <v>21739873.586</v>
      </c>
      <c r="E14" s="160">
        <v>2362838.399</v>
      </c>
      <c r="F14" s="161">
        <v>1694852.3620000002</v>
      </c>
      <c r="G14" s="161">
        <v>1767704.498</v>
      </c>
      <c r="H14" s="204">
        <v>5825395.259000001</v>
      </c>
      <c r="I14" s="161">
        <v>3206247.1300000004</v>
      </c>
      <c r="J14" s="21">
        <f t="shared" si="0"/>
        <v>9031642.389</v>
      </c>
    </row>
    <row r="15" spans="1:10" ht="12.75">
      <c r="A15" s="20"/>
      <c r="B15" s="17" t="s">
        <v>95</v>
      </c>
      <c r="C15" s="17"/>
      <c r="D15" s="21">
        <v>1894620.8</v>
      </c>
      <c r="E15" s="105">
        <v>15406.67865</v>
      </c>
      <c r="F15" s="125">
        <v>11813.695740000001</v>
      </c>
      <c r="G15" s="125">
        <v>12706.40464</v>
      </c>
      <c r="H15" s="203">
        <v>39926.779030000005</v>
      </c>
      <c r="I15" s="125">
        <v>50904.71838</v>
      </c>
      <c r="J15" s="21">
        <f t="shared" si="0"/>
        <v>90831.49741000001</v>
      </c>
    </row>
    <row r="16" spans="1:10" ht="12.75">
      <c r="A16" s="20"/>
      <c r="B16" s="17" t="s">
        <v>9</v>
      </c>
      <c r="C16" s="17"/>
      <c r="D16" s="21">
        <v>1933716.82</v>
      </c>
      <c r="E16" s="105">
        <v>172086.323</v>
      </c>
      <c r="F16" s="125">
        <v>161261.37</v>
      </c>
      <c r="G16" s="125">
        <v>167813.651</v>
      </c>
      <c r="H16" s="203">
        <v>501161.344</v>
      </c>
      <c r="I16" s="125">
        <v>163127.269</v>
      </c>
      <c r="J16" s="21">
        <f t="shared" si="0"/>
        <v>664288.613</v>
      </c>
    </row>
    <row r="17" spans="1:10" ht="12.75">
      <c r="A17" s="20"/>
      <c r="B17" s="17" t="s">
        <v>56</v>
      </c>
      <c r="C17" s="17"/>
      <c r="D17" s="21">
        <v>69342.316</v>
      </c>
      <c r="E17" s="105">
        <v>2160.154</v>
      </c>
      <c r="F17" s="125">
        <v>5695.613</v>
      </c>
      <c r="G17" s="125">
        <v>4491.612</v>
      </c>
      <c r="H17" s="203">
        <v>12347.379</v>
      </c>
      <c r="I17" s="125">
        <v>4062.533</v>
      </c>
      <c r="J17" s="21">
        <f t="shared" si="0"/>
        <v>16409.912</v>
      </c>
    </row>
    <row r="18" spans="1:10" ht="12.75">
      <c r="A18" s="20"/>
      <c r="B18" s="77" t="s">
        <v>57</v>
      </c>
      <c r="C18" s="17"/>
      <c r="D18" s="21">
        <v>531436.594</v>
      </c>
      <c r="E18" s="105">
        <v>48195.98784</v>
      </c>
      <c r="F18" s="125">
        <v>20677.08174</v>
      </c>
      <c r="G18" s="125">
        <v>34469.097</v>
      </c>
      <c r="H18" s="203">
        <v>103342.16658000002</v>
      </c>
      <c r="I18" s="125">
        <v>37386.8806</v>
      </c>
      <c r="J18" s="21">
        <f t="shared" si="0"/>
        <v>140729.04718000002</v>
      </c>
    </row>
    <row r="19" spans="1:10" ht="12.75">
      <c r="A19" s="20"/>
      <c r="B19" s="17" t="s">
        <v>10</v>
      </c>
      <c r="C19" s="17"/>
      <c r="D19" s="21">
        <v>591367.297</v>
      </c>
      <c r="E19" s="105">
        <v>58054.0533</v>
      </c>
      <c r="F19" s="125">
        <v>62011.36168</v>
      </c>
      <c r="G19" s="125">
        <v>54971.29032</v>
      </c>
      <c r="H19" s="203">
        <v>175036.7053</v>
      </c>
      <c r="I19" s="125">
        <v>58437.61366</v>
      </c>
      <c r="J19" s="21">
        <f t="shared" si="0"/>
        <v>233474.31896</v>
      </c>
    </row>
    <row r="20" spans="1:10" ht="12.75">
      <c r="A20" s="20"/>
      <c r="B20" s="17" t="s">
        <v>11</v>
      </c>
      <c r="C20" s="17"/>
      <c r="D20" s="21">
        <v>582332.368</v>
      </c>
      <c r="E20" s="105">
        <v>66836.0083</v>
      </c>
      <c r="F20" s="125">
        <v>60239.71428</v>
      </c>
      <c r="G20" s="125">
        <v>74820.23328</v>
      </c>
      <c r="H20" s="203">
        <v>201895.95586</v>
      </c>
      <c r="I20" s="125">
        <v>62213.63419999999</v>
      </c>
      <c r="J20" s="21">
        <f t="shared" si="0"/>
        <v>264109.59005999996</v>
      </c>
    </row>
    <row r="21" spans="1:10" ht="12.75">
      <c r="A21" s="20"/>
      <c r="B21" s="17"/>
      <c r="C21" s="17"/>
      <c r="D21" s="18"/>
      <c r="E21" s="106"/>
      <c r="F21" s="43"/>
      <c r="G21" s="43"/>
      <c r="H21" s="205"/>
      <c r="I21" s="43"/>
      <c r="J21" s="18"/>
    </row>
    <row r="22" spans="1:10" ht="12.75">
      <c r="A22" s="20" t="s">
        <v>12</v>
      </c>
      <c r="B22" s="17"/>
      <c r="C22" s="17"/>
      <c r="D22" s="21">
        <v>24668935.502000004</v>
      </c>
      <c r="E22" s="105">
        <v>1761221.2608800002</v>
      </c>
      <c r="F22" s="125">
        <v>1672161.83246</v>
      </c>
      <c r="G22" s="125">
        <v>1927764.3617600002</v>
      </c>
      <c r="H22" s="203">
        <v>5361147.4551</v>
      </c>
      <c r="I22" s="125">
        <v>1976366.03908</v>
      </c>
      <c r="J22" s="21">
        <f t="shared" si="0"/>
        <v>7337513.494179999</v>
      </c>
    </row>
    <row r="23" spans="1:10" ht="12.75">
      <c r="A23" s="20"/>
      <c r="B23" s="17" t="s">
        <v>13</v>
      </c>
      <c r="C23" s="17"/>
      <c r="D23" s="21">
        <v>5452208.807</v>
      </c>
      <c r="E23" s="105">
        <v>430450.27846</v>
      </c>
      <c r="F23" s="125">
        <v>430837.56867999997</v>
      </c>
      <c r="G23" s="125">
        <v>565987.57748</v>
      </c>
      <c r="H23" s="203">
        <v>1427275.42462</v>
      </c>
      <c r="I23" s="125">
        <v>443243.1727</v>
      </c>
      <c r="J23" s="21">
        <f t="shared" si="0"/>
        <v>1870518.59732</v>
      </c>
    </row>
    <row r="24" spans="1:10" ht="12.75">
      <c r="A24" s="20"/>
      <c r="B24" s="17" t="s">
        <v>14</v>
      </c>
      <c r="C24" s="17"/>
      <c r="D24" s="21">
        <v>2328609.405</v>
      </c>
      <c r="E24" s="105">
        <v>125766.17215999999</v>
      </c>
      <c r="F24" s="125">
        <v>136633.97484</v>
      </c>
      <c r="G24" s="125">
        <v>178216.27184</v>
      </c>
      <c r="H24" s="203">
        <v>440616.41884</v>
      </c>
      <c r="I24" s="125">
        <v>173644.18544</v>
      </c>
      <c r="J24" s="21">
        <f t="shared" si="0"/>
        <v>614260.60428</v>
      </c>
    </row>
    <row r="25" spans="1:10" ht="12.75">
      <c r="A25" s="20"/>
      <c r="B25" s="17" t="s">
        <v>15</v>
      </c>
      <c r="C25" s="17"/>
      <c r="D25" s="21">
        <v>647940.066</v>
      </c>
      <c r="E25" s="105">
        <v>186883.28313</v>
      </c>
      <c r="F25" s="125">
        <v>31870.929580000004</v>
      </c>
      <c r="G25" s="125">
        <v>59039.37152</v>
      </c>
      <c r="H25" s="203">
        <v>277793.58423</v>
      </c>
      <c r="I25" s="125">
        <v>27328.05558</v>
      </c>
      <c r="J25" s="21">
        <f t="shared" si="0"/>
        <v>305121.63980999996</v>
      </c>
    </row>
    <row r="26" spans="1:10" ht="12.75">
      <c r="A26" s="20"/>
      <c r="B26" s="17" t="s">
        <v>58</v>
      </c>
      <c r="C26" s="17"/>
      <c r="D26" s="21">
        <v>10794335.164</v>
      </c>
      <c r="E26" s="105">
        <v>580573.50051</v>
      </c>
      <c r="F26" s="125">
        <v>640070.38222</v>
      </c>
      <c r="G26" s="125">
        <v>690613.8496000001</v>
      </c>
      <c r="H26" s="203">
        <v>1911257.7323300003</v>
      </c>
      <c r="I26" s="125">
        <v>878649.00316</v>
      </c>
      <c r="J26" s="21">
        <f t="shared" si="0"/>
        <v>2789906.7354900003</v>
      </c>
    </row>
    <row r="27" spans="1:10" ht="12.75">
      <c r="A27" s="20"/>
      <c r="B27" s="17" t="s">
        <v>60</v>
      </c>
      <c r="C27" s="17"/>
      <c r="D27" s="21">
        <v>5443957.479</v>
      </c>
      <c r="E27" s="105">
        <v>436582.72962</v>
      </c>
      <c r="F27" s="125">
        <v>431507.0317</v>
      </c>
      <c r="G27" s="125">
        <v>432467.613</v>
      </c>
      <c r="H27" s="203">
        <v>1300557.37432</v>
      </c>
      <c r="I27" s="125">
        <v>451731.175</v>
      </c>
      <c r="J27" s="21">
        <f t="shared" si="0"/>
        <v>1752288.54932</v>
      </c>
    </row>
    <row r="28" spans="1:10" ht="12.75">
      <c r="A28" s="20"/>
      <c r="B28" s="17" t="s">
        <v>16</v>
      </c>
      <c r="C28" s="17"/>
      <c r="D28" s="21">
        <v>1884.581</v>
      </c>
      <c r="E28" s="105">
        <v>965.297</v>
      </c>
      <c r="F28" s="125">
        <v>1241.94544</v>
      </c>
      <c r="G28" s="125">
        <v>1439.67832</v>
      </c>
      <c r="H28" s="203">
        <v>3646.92076</v>
      </c>
      <c r="I28" s="125">
        <v>1770.4471999999998</v>
      </c>
      <c r="J28" s="21">
        <f t="shared" si="0"/>
        <v>5417.36796</v>
      </c>
    </row>
    <row r="29" spans="1:10" ht="12.75">
      <c r="A29" s="20"/>
      <c r="B29" s="17"/>
      <c r="C29" s="17"/>
      <c r="D29" s="21"/>
      <c r="E29" s="105"/>
      <c r="F29" s="125"/>
      <c r="G29" s="125"/>
      <c r="H29" s="203"/>
      <c r="I29" s="125"/>
      <c r="J29" s="21"/>
    </row>
    <row r="30" spans="1:10" ht="12.75">
      <c r="A30" s="22" t="s">
        <v>17</v>
      </c>
      <c r="B30" s="23"/>
      <c r="C30" s="23"/>
      <c r="D30" s="21">
        <v>4185670.8779999875</v>
      </c>
      <c r="E30" s="105">
        <v>1129391.1352099988</v>
      </c>
      <c r="F30" s="125">
        <v>467269.03997999965</v>
      </c>
      <c r="G30" s="125">
        <v>320251.3434799998</v>
      </c>
      <c r="H30" s="203">
        <v>1916911.518670001</v>
      </c>
      <c r="I30" s="125">
        <v>1938377.8777600005</v>
      </c>
      <c r="J30" s="21">
        <f t="shared" si="0"/>
        <v>3855289.3964300016</v>
      </c>
    </row>
    <row r="31" spans="1:10" ht="12.75">
      <c r="A31" s="20"/>
      <c r="B31" s="17"/>
      <c r="C31" s="17"/>
      <c r="D31" s="21"/>
      <c r="E31" s="105"/>
      <c r="F31" s="125"/>
      <c r="G31" s="125"/>
      <c r="H31" s="203"/>
      <c r="I31" s="125"/>
      <c r="J31" s="21"/>
    </row>
    <row r="32" spans="1:10" ht="12.75">
      <c r="A32" s="19" t="s">
        <v>18</v>
      </c>
      <c r="B32" s="17"/>
      <c r="C32" s="17"/>
      <c r="D32" s="21"/>
      <c r="E32" s="105"/>
      <c r="F32" s="125"/>
      <c r="G32" s="125"/>
      <c r="H32" s="203"/>
      <c r="I32" s="125"/>
      <c r="J32" s="21"/>
    </row>
    <row r="33" spans="1:10" ht="12.75">
      <c r="A33" s="20" t="s">
        <v>19</v>
      </c>
      <c r="B33" s="17"/>
      <c r="C33" s="17"/>
      <c r="D33" s="21">
        <v>5504368.091</v>
      </c>
      <c r="E33" s="105">
        <v>184722.75724999997</v>
      </c>
      <c r="F33" s="125">
        <v>291768.77712</v>
      </c>
      <c r="G33" s="125">
        <v>343704.60496</v>
      </c>
      <c r="H33" s="203">
        <v>820196.13933</v>
      </c>
      <c r="I33" s="125">
        <v>434093.94116</v>
      </c>
      <c r="J33" s="21">
        <f>+SUM(H33:I33)</f>
        <v>1254290.08049</v>
      </c>
    </row>
    <row r="34" spans="1:10" ht="12.75">
      <c r="A34" s="20"/>
      <c r="B34" s="17" t="s">
        <v>20</v>
      </c>
      <c r="C34" s="17"/>
      <c r="D34" s="21">
        <v>31172.637</v>
      </c>
      <c r="E34" s="105">
        <v>1171.347</v>
      </c>
      <c r="F34" s="125">
        <v>935.376</v>
      </c>
      <c r="G34" s="125">
        <v>2714.941</v>
      </c>
      <c r="H34" s="203">
        <v>4821.664</v>
      </c>
      <c r="I34" s="125">
        <v>7525.427</v>
      </c>
      <c r="J34" s="21">
        <f>+SUM(H34:I34)</f>
        <v>12347.091</v>
      </c>
    </row>
    <row r="35" spans="1:10" ht="12.75">
      <c r="A35" s="20"/>
      <c r="B35" s="17" t="s">
        <v>21</v>
      </c>
      <c r="C35" s="17"/>
      <c r="D35" s="21">
        <v>3102907.5</v>
      </c>
      <c r="E35" s="105">
        <v>32295.01325</v>
      </c>
      <c r="F35" s="125">
        <v>165679.48812</v>
      </c>
      <c r="G35" s="125">
        <v>220512.46495999998</v>
      </c>
      <c r="H35" s="203">
        <v>418486.96632999997</v>
      </c>
      <c r="I35" s="125">
        <v>235942.51616</v>
      </c>
      <c r="J35" s="21">
        <f>+SUM(H35:I35)</f>
        <v>654429.48249</v>
      </c>
    </row>
    <row r="36" spans="1:10" ht="12.75">
      <c r="A36" s="20"/>
      <c r="B36" s="17" t="s">
        <v>22</v>
      </c>
      <c r="C36" s="17"/>
      <c r="D36" s="21">
        <v>2432633.228</v>
      </c>
      <c r="E36" s="105">
        <v>153599.091</v>
      </c>
      <c r="F36" s="125">
        <v>127024.665</v>
      </c>
      <c r="G36" s="125">
        <v>125907.081</v>
      </c>
      <c r="H36" s="203">
        <v>406530.837</v>
      </c>
      <c r="I36" s="125">
        <v>205676.852</v>
      </c>
      <c r="J36" s="21">
        <f>+SUM(H36:I36)</f>
        <v>612207.689</v>
      </c>
    </row>
    <row r="37" spans="1:10" ht="12.75">
      <c r="A37" s="20"/>
      <c r="B37" s="17"/>
      <c r="C37" s="17"/>
      <c r="D37" s="21"/>
      <c r="E37" s="105"/>
      <c r="F37" s="125"/>
      <c r="G37" s="125"/>
      <c r="H37" s="203"/>
      <c r="I37" s="125"/>
      <c r="J37" s="21"/>
    </row>
    <row r="38" spans="1:10" ht="12.75">
      <c r="A38" s="24" t="s">
        <v>61</v>
      </c>
      <c r="B38" s="25"/>
      <c r="C38" s="25"/>
      <c r="D38" s="26">
        <v>28885779.01699999</v>
      </c>
      <c r="E38" s="107">
        <v>2891783.743089999</v>
      </c>
      <c r="F38" s="126">
        <v>2140366.2484399998</v>
      </c>
      <c r="G38" s="126">
        <v>2250730.64624</v>
      </c>
      <c r="H38" s="206">
        <v>7282880.637770001</v>
      </c>
      <c r="I38" s="126">
        <v>3922269.3438400007</v>
      </c>
      <c r="J38" s="26">
        <f>+SUM(H38:I38)</f>
        <v>11205149.981610002</v>
      </c>
    </row>
    <row r="39" spans="1:10" ht="12.75">
      <c r="A39" s="24" t="s">
        <v>62</v>
      </c>
      <c r="B39" s="25"/>
      <c r="C39" s="25"/>
      <c r="D39" s="26">
        <v>30204476.230000004</v>
      </c>
      <c r="E39" s="107">
        <v>1947115.3651300003</v>
      </c>
      <c r="F39" s="126">
        <v>1964865.98558</v>
      </c>
      <c r="G39" s="126">
        <v>2274183.9077200005</v>
      </c>
      <c r="H39" s="206">
        <v>6186165.25843</v>
      </c>
      <c r="I39" s="126">
        <v>2417985.40724</v>
      </c>
      <c r="J39" s="26">
        <f>+SUM(H39:I39)</f>
        <v>8604150.66567</v>
      </c>
    </row>
    <row r="40" spans="1:10" ht="12.75">
      <c r="A40" s="24" t="s">
        <v>23</v>
      </c>
      <c r="B40" s="25"/>
      <c r="C40" s="25"/>
      <c r="D40" s="26">
        <v>-1318697.2130000144</v>
      </c>
      <c r="E40" s="107">
        <v>944668.3779599988</v>
      </c>
      <c r="F40" s="126">
        <v>175500.26285999967</v>
      </c>
      <c r="G40" s="126">
        <v>-23453.261480000336</v>
      </c>
      <c r="H40" s="206">
        <v>1096715.3793400005</v>
      </c>
      <c r="I40" s="126">
        <v>1504283.9366000006</v>
      </c>
      <c r="J40" s="26">
        <f>+SUM(H40:I40)</f>
        <v>2600999.315940001</v>
      </c>
    </row>
    <row r="41" spans="1:10" ht="12.75">
      <c r="A41" s="27"/>
      <c r="B41" s="28"/>
      <c r="C41" s="28"/>
      <c r="D41" s="29"/>
      <c r="E41" s="108"/>
      <c r="F41" s="127"/>
      <c r="G41" s="127"/>
      <c r="H41" s="207"/>
      <c r="I41" s="127"/>
      <c r="J41" s="29"/>
    </row>
    <row r="42" spans="1:10" ht="12.75">
      <c r="A42" s="19" t="s">
        <v>24</v>
      </c>
      <c r="B42" s="17"/>
      <c r="C42" s="17"/>
      <c r="D42" s="18"/>
      <c r="E42" s="106"/>
      <c r="F42" s="43"/>
      <c r="G42" s="43"/>
      <c r="H42" s="205"/>
      <c r="I42" s="43"/>
      <c r="J42" s="18"/>
    </row>
    <row r="43" spans="1:10" ht="12.75">
      <c r="A43" s="19"/>
      <c r="B43" s="17"/>
      <c r="C43" s="17"/>
      <c r="D43" s="18"/>
      <c r="E43" s="106"/>
      <c r="F43" s="43"/>
      <c r="G43" s="43"/>
      <c r="H43" s="205"/>
      <c r="I43" s="43"/>
      <c r="J43" s="18"/>
    </row>
    <row r="44" spans="1:10" ht="12.75">
      <c r="A44" s="20" t="s">
        <v>25</v>
      </c>
      <c r="B44" s="17"/>
      <c r="C44" s="17"/>
      <c r="D44" s="21">
        <v>165134.23700000002</v>
      </c>
      <c r="E44" s="98">
        <v>-139610.27836999984</v>
      </c>
      <c r="F44" s="128">
        <v>-16861.472140000056</v>
      </c>
      <c r="G44" s="128">
        <v>-121308.7186800001</v>
      </c>
      <c r="H44" s="21">
        <v>-277780.4691900001</v>
      </c>
      <c r="I44" s="128">
        <v>1716371.3865199997</v>
      </c>
      <c r="J44" s="21">
        <f aca="true" t="shared" si="1" ref="J44:J57">+SUM(H44:I44)</f>
        <v>1438590.9173299996</v>
      </c>
    </row>
    <row r="45" spans="1:10" ht="12.75">
      <c r="A45" s="20" t="s">
        <v>26</v>
      </c>
      <c r="B45" s="17"/>
      <c r="C45" s="17"/>
      <c r="D45" s="21">
        <v>-1581.7870000000112</v>
      </c>
      <c r="E45" s="98">
        <v>-95223.41372</v>
      </c>
      <c r="F45" s="128">
        <v>-1469.1960799999997</v>
      </c>
      <c r="G45" s="128">
        <v>-3530.4982</v>
      </c>
      <c r="H45" s="21">
        <v>-100223.10800000001</v>
      </c>
      <c r="I45" s="128">
        <v>760.6172599999991</v>
      </c>
      <c r="J45" s="21">
        <f t="shared" si="1"/>
        <v>-99462.49074000001</v>
      </c>
    </row>
    <row r="46" spans="1:10" ht="12.75">
      <c r="A46" s="20"/>
      <c r="B46" s="17" t="s">
        <v>27</v>
      </c>
      <c r="C46" s="17"/>
      <c r="D46" s="21">
        <v>312734.256</v>
      </c>
      <c r="E46" s="98">
        <v>6417.69142</v>
      </c>
      <c r="F46" s="128">
        <v>13298.14384</v>
      </c>
      <c r="G46" s="128">
        <v>13505.27884</v>
      </c>
      <c r="H46" s="21">
        <v>33221.1141</v>
      </c>
      <c r="I46" s="128">
        <v>16926.74974</v>
      </c>
      <c r="J46" s="21">
        <f t="shared" si="1"/>
        <v>50147.86384</v>
      </c>
    </row>
    <row r="47" spans="1:10" ht="12.75">
      <c r="A47" s="20"/>
      <c r="B47" s="17" t="s">
        <v>28</v>
      </c>
      <c r="C47" s="17"/>
      <c r="D47" s="21">
        <v>314316.043</v>
      </c>
      <c r="E47" s="98">
        <v>101641.10514</v>
      </c>
      <c r="F47" s="128">
        <v>14767.33992</v>
      </c>
      <c r="G47" s="128">
        <v>17035.77704</v>
      </c>
      <c r="H47" s="21">
        <v>133444.2221</v>
      </c>
      <c r="I47" s="128">
        <v>16166.13248</v>
      </c>
      <c r="J47" s="21">
        <f t="shared" si="1"/>
        <v>149610.35458</v>
      </c>
    </row>
    <row r="48" spans="1:10" ht="12.75">
      <c r="A48" s="20" t="s">
        <v>29</v>
      </c>
      <c r="B48" s="17"/>
      <c r="C48" s="17"/>
      <c r="D48" s="21">
        <v>469498.79000000004</v>
      </c>
      <c r="E48" s="98">
        <v>591203.9848300002</v>
      </c>
      <c r="F48" s="128">
        <v>88504.48261999991</v>
      </c>
      <c r="G48" s="128">
        <v>-105087.60512000008</v>
      </c>
      <c r="H48" s="21">
        <v>574620.8623299999</v>
      </c>
      <c r="I48" s="128">
        <v>730217.3761799999</v>
      </c>
      <c r="J48" s="21">
        <f t="shared" si="1"/>
        <v>1304838.2385099998</v>
      </c>
    </row>
    <row r="49" spans="1:10" ht="12.75">
      <c r="A49" s="20"/>
      <c r="B49" s="17" t="s">
        <v>30</v>
      </c>
      <c r="C49" s="17"/>
      <c r="D49" s="21">
        <v>3577781.333</v>
      </c>
      <c r="E49" s="98">
        <v>2538539.20416</v>
      </c>
      <c r="F49" s="128">
        <v>663377.5578399999</v>
      </c>
      <c r="G49" s="128">
        <v>684534.64796</v>
      </c>
      <c r="H49" s="21">
        <v>3886451.40996</v>
      </c>
      <c r="I49" s="128">
        <v>1067440.1249799998</v>
      </c>
      <c r="J49" s="21">
        <f t="shared" si="1"/>
        <v>4953891.53494</v>
      </c>
    </row>
    <row r="50" spans="1:10" ht="12.75">
      <c r="A50" s="20"/>
      <c r="B50" s="17" t="s">
        <v>31</v>
      </c>
      <c r="C50" s="17"/>
      <c r="D50" s="21">
        <v>3108282.543</v>
      </c>
      <c r="E50" s="98">
        <v>1947335.21933</v>
      </c>
      <c r="F50" s="128">
        <v>574873.07522</v>
      </c>
      <c r="G50" s="128">
        <v>789622.25308</v>
      </c>
      <c r="H50" s="21">
        <v>3311830.54763</v>
      </c>
      <c r="I50" s="128">
        <v>337222.7488</v>
      </c>
      <c r="J50" s="21">
        <f t="shared" si="1"/>
        <v>3649053.29643</v>
      </c>
    </row>
    <row r="51" spans="1:10" ht="12.75">
      <c r="A51" s="20" t="s">
        <v>32</v>
      </c>
      <c r="B51" s="17"/>
      <c r="C51" s="17"/>
      <c r="D51" s="21">
        <v>0</v>
      </c>
      <c r="E51" s="98">
        <v>-196.48789000001852</v>
      </c>
      <c r="F51" s="128">
        <v>-1.1270799999765586</v>
      </c>
      <c r="G51" s="128">
        <v>-140.30920000001788</v>
      </c>
      <c r="H51" s="21">
        <v>-337.92417000001296</v>
      </c>
      <c r="I51" s="128">
        <v>133.30875999998534</v>
      </c>
      <c r="J51" s="21">
        <f t="shared" si="1"/>
        <v>-204.61541000002762</v>
      </c>
    </row>
    <row r="52" spans="1:10" ht="12.75">
      <c r="A52" s="20" t="s">
        <v>33</v>
      </c>
      <c r="B52" s="17"/>
      <c r="C52" s="17"/>
      <c r="D52" s="21">
        <v>-302782.766</v>
      </c>
      <c r="E52" s="98">
        <v>-635394.36159</v>
      </c>
      <c r="F52" s="128">
        <v>-103895.6316</v>
      </c>
      <c r="G52" s="128">
        <v>-12550.30616</v>
      </c>
      <c r="H52" s="21">
        <v>-751840.29935</v>
      </c>
      <c r="I52" s="128">
        <v>985260.0843199999</v>
      </c>
      <c r="J52" s="21">
        <f t="shared" si="1"/>
        <v>233419.78496999992</v>
      </c>
    </row>
    <row r="53" spans="1:10" ht="12.75">
      <c r="A53" s="35" t="s">
        <v>89</v>
      </c>
      <c r="B53" s="33"/>
      <c r="C53" s="33"/>
      <c r="D53" s="21">
        <v>0</v>
      </c>
      <c r="E53" s="98">
        <v>0</v>
      </c>
      <c r="F53" s="128">
        <v>0</v>
      </c>
      <c r="G53" s="128">
        <v>0</v>
      </c>
      <c r="H53" s="21">
        <v>0</v>
      </c>
      <c r="I53" s="128">
        <v>0</v>
      </c>
      <c r="J53" s="21">
        <f t="shared" si="1"/>
        <v>0</v>
      </c>
    </row>
    <row r="54" spans="1:10" ht="12.75">
      <c r="A54" s="35"/>
      <c r="B54" s="33" t="s">
        <v>34</v>
      </c>
      <c r="C54" s="33"/>
      <c r="D54" s="21">
        <v>0</v>
      </c>
      <c r="E54" s="98">
        <v>0</v>
      </c>
      <c r="F54" s="128">
        <v>0</v>
      </c>
      <c r="G54" s="128">
        <v>0</v>
      </c>
      <c r="H54" s="21">
        <v>0</v>
      </c>
      <c r="I54" s="128">
        <v>0</v>
      </c>
      <c r="J54" s="21">
        <f t="shared" si="1"/>
        <v>0</v>
      </c>
    </row>
    <row r="55" spans="1:10" ht="12.75">
      <c r="A55" s="35"/>
      <c r="B55" s="33" t="s">
        <v>35</v>
      </c>
      <c r="C55" s="33"/>
      <c r="D55" s="21">
        <v>0</v>
      </c>
      <c r="E55" s="98">
        <v>0</v>
      </c>
      <c r="F55" s="128">
        <v>0</v>
      </c>
      <c r="G55" s="128">
        <v>0</v>
      </c>
      <c r="H55" s="21">
        <v>0</v>
      </c>
      <c r="I55" s="128">
        <v>0</v>
      </c>
      <c r="J55" s="21">
        <f t="shared" si="1"/>
        <v>0</v>
      </c>
    </row>
    <row r="56" spans="1:10" ht="12.75">
      <c r="A56" s="78" t="s">
        <v>90</v>
      </c>
      <c r="B56" s="33"/>
      <c r="C56" s="33"/>
      <c r="D56" s="21">
        <v>0</v>
      </c>
      <c r="E56" s="98">
        <v>0</v>
      </c>
      <c r="F56" s="128">
        <v>0</v>
      </c>
      <c r="G56" s="128">
        <v>0</v>
      </c>
      <c r="H56" s="21">
        <v>0</v>
      </c>
      <c r="I56" s="128">
        <v>0</v>
      </c>
      <c r="J56" s="21">
        <f t="shared" si="1"/>
        <v>0</v>
      </c>
    </row>
    <row r="57" spans="1:10" ht="12.75">
      <c r="A57" s="20" t="s">
        <v>36</v>
      </c>
      <c r="B57" s="17"/>
      <c r="C57" s="17"/>
      <c r="D57" s="21">
        <v>0</v>
      </c>
      <c r="E57" s="98">
        <v>0</v>
      </c>
      <c r="F57" s="128">
        <v>0</v>
      </c>
      <c r="G57" s="128">
        <v>0</v>
      </c>
      <c r="H57" s="21">
        <v>0</v>
      </c>
      <c r="I57" s="128">
        <v>0</v>
      </c>
      <c r="J57" s="21">
        <f t="shared" si="1"/>
        <v>0</v>
      </c>
    </row>
    <row r="58" spans="1:10" ht="12.75">
      <c r="A58" s="20"/>
      <c r="B58" s="17"/>
      <c r="C58" s="17"/>
      <c r="D58" s="21"/>
      <c r="E58" s="105"/>
      <c r="F58" s="125"/>
      <c r="G58" s="125"/>
      <c r="H58" s="203"/>
      <c r="I58" s="125"/>
      <c r="J58" s="21"/>
    </row>
    <row r="59" spans="1:10" ht="12.75">
      <c r="A59" s="20" t="s">
        <v>37</v>
      </c>
      <c r="B59" s="17"/>
      <c r="C59" s="17"/>
      <c r="D59" s="21">
        <v>1483831.4499999997</v>
      </c>
      <c r="E59" s="98">
        <v>-1084278.6563300001</v>
      </c>
      <c r="F59" s="128">
        <v>-192361.735</v>
      </c>
      <c r="G59" s="128">
        <v>-97855.4572</v>
      </c>
      <c r="H59" s="21">
        <v>-1374495.84853</v>
      </c>
      <c r="I59" s="128">
        <v>212087.44992000004</v>
      </c>
      <c r="J59" s="21">
        <f aca="true" t="shared" si="2" ref="J59:J70">+SUM(H59:I59)</f>
        <v>-1162408.39861</v>
      </c>
    </row>
    <row r="60" spans="1:10" ht="12.75">
      <c r="A60" s="20" t="s">
        <v>38</v>
      </c>
      <c r="B60" s="17"/>
      <c r="C60" s="17"/>
      <c r="D60" s="21">
        <v>-442990.50899999996</v>
      </c>
      <c r="E60" s="98">
        <v>-394403.2533300001</v>
      </c>
      <c r="F60" s="128">
        <v>-4990.807</v>
      </c>
      <c r="G60" s="128">
        <v>-4009.6592</v>
      </c>
      <c r="H60" s="21">
        <v>-403403.71953000006</v>
      </c>
      <c r="I60" s="128">
        <v>-5999.0570800000005</v>
      </c>
      <c r="J60" s="21">
        <f t="shared" si="2"/>
        <v>-409402.77661000006</v>
      </c>
    </row>
    <row r="61" spans="1:10" ht="12.75">
      <c r="A61" s="20"/>
      <c r="B61" s="17" t="s">
        <v>39</v>
      </c>
      <c r="C61" s="17"/>
      <c r="D61" s="21">
        <v>52315.33</v>
      </c>
      <c r="E61" s="98">
        <v>748.394</v>
      </c>
      <c r="F61" s="128">
        <v>690.093</v>
      </c>
      <c r="G61" s="128">
        <v>0</v>
      </c>
      <c r="H61" s="21">
        <v>1438.487</v>
      </c>
      <c r="I61" s="128">
        <v>0</v>
      </c>
      <c r="J61" s="21">
        <f t="shared" si="2"/>
        <v>1438.487</v>
      </c>
    </row>
    <row r="62" spans="1:10" ht="12.75">
      <c r="A62" s="20"/>
      <c r="B62" s="17"/>
      <c r="C62" s="17" t="s">
        <v>40</v>
      </c>
      <c r="D62" s="21"/>
      <c r="E62" s="98">
        <v>0</v>
      </c>
      <c r="F62" s="128">
        <v>0</v>
      </c>
      <c r="G62" s="128">
        <v>0</v>
      </c>
      <c r="H62" s="21">
        <v>0</v>
      </c>
      <c r="I62" s="128">
        <v>0</v>
      </c>
      <c r="J62" s="21">
        <f t="shared" si="2"/>
        <v>0</v>
      </c>
    </row>
    <row r="63" spans="1:10" ht="12.75">
      <c r="A63" s="20"/>
      <c r="B63" s="17"/>
      <c r="C63" s="17" t="s">
        <v>41</v>
      </c>
      <c r="D63" s="21"/>
      <c r="E63" s="98">
        <v>748.394</v>
      </c>
      <c r="F63" s="128">
        <v>690.093</v>
      </c>
      <c r="G63" s="128">
        <v>0</v>
      </c>
      <c r="H63" s="21">
        <v>1438.487</v>
      </c>
      <c r="I63" s="128">
        <v>0</v>
      </c>
      <c r="J63" s="21">
        <f t="shared" si="2"/>
        <v>1438.487</v>
      </c>
    </row>
    <row r="64" spans="1:10" ht="12.75">
      <c r="A64" s="20"/>
      <c r="B64" s="17" t="s">
        <v>42</v>
      </c>
      <c r="C64" s="17"/>
      <c r="D64" s="21">
        <v>495305.839</v>
      </c>
      <c r="E64" s="98">
        <v>395151.64733000007</v>
      </c>
      <c r="F64" s="128">
        <v>5680.9</v>
      </c>
      <c r="G64" s="128">
        <v>4009.6592</v>
      </c>
      <c r="H64" s="21">
        <v>404842.2065300001</v>
      </c>
      <c r="I64" s="128">
        <v>5999.0570800000005</v>
      </c>
      <c r="J64" s="21">
        <f t="shared" si="2"/>
        <v>410841.2636100001</v>
      </c>
    </row>
    <row r="65" spans="1:10" ht="12.75">
      <c r="A65" s="20" t="s">
        <v>43</v>
      </c>
      <c r="B65" s="17"/>
      <c r="C65" s="17"/>
      <c r="D65" s="21">
        <v>2943060.638</v>
      </c>
      <c r="E65" s="98">
        <v>-599867.855</v>
      </c>
      <c r="F65" s="128">
        <v>-99641.187</v>
      </c>
      <c r="G65" s="128">
        <v>-8879.418</v>
      </c>
      <c r="H65" s="21">
        <v>-708388.46</v>
      </c>
      <c r="I65" s="128">
        <v>299357.92100000003</v>
      </c>
      <c r="J65" s="21">
        <f t="shared" si="2"/>
        <v>-409030.53899999993</v>
      </c>
    </row>
    <row r="66" spans="1:10" ht="12.75">
      <c r="A66" s="20"/>
      <c r="B66" s="17" t="s">
        <v>39</v>
      </c>
      <c r="C66" s="17"/>
      <c r="D66" s="21">
        <v>2976000</v>
      </c>
      <c r="E66" s="98">
        <v>0</v>
      </c>
      <c r="F66" s="128">
        <v>0</v>
      </c>
      <c r="G66" s="128">
        <v>0</v>
      </c>
      <c r="H66" s="21">
        <v>0</v>
      </c>
      <c r="I66" s="128">
        <v>304177.695</v>
      </c>
      <c r="J66" s="21">
        <f t="shared" si="2"/>
        <v>304177.695</v>
      </c>
    </row>
    <row r="67" spans="1:10" ht="12.75">
      <c r="A67" s="20"/>
      <c r="B67" s="17"/>
      <c r="C67" s="17" t="s">
        <v>40</v>
      </c>
      <c r="D67" s="21"/>
      <c r="E67" s="98">
        <v>0</v>
      </c>
      <c r="F67" s="128">
        <v>0</v>
      </c>
      <c r="G67" s="128">
        <v>0</v>
      </c>
      <c r="H67" s="21">
        <v>0</v>
      </c>
      <c r="I67" s="128">
        <v>304177.695</v>
      </c>
      <c r="J67" s="21">
        <f t="shared" si="2"/>
        <v>304177.695</v>
      </c>
    </row>
    <row r="68" spans="1:10" ht="12.75">
      <c r="A68" s="20"/>
      <c r="B68" s="17"/>
      <c r="C68" s="17" t="s">
        <v>41</v>
      </c>
      <c r="D68" s="21"/>
      <c r="E68" s="98">
        <v>0</v>
      </c>
      <c r="F68" s="128">
        <v>0</v>
      </c>
      <c r="G68" s="128">
        <v>0</v>
      </c>
      <c r="H68" s="21">
        <v>0</v>
      </c>
      <c r="I68" s="128">
        <v>0</v>
      </c>
      <c r="J68" s="21">
        <f t="shared" si="2"/>
        <v>0</v>
      </c>
    </row>
    <row r="69" spans="1:10" ht="12.75">
      <c r="A69" s="20"/>
      <c r="B69" s="17" t="s">
        <v>42</v>
      </c>
      <c r="C69" s="17"/>
      <c r="D69" s="21">
        <v>32939.362</v>
      </c>
      <c r="E69" s="98">
        <v>599867.855</v>
      </c>
      <c r="F69" s="128">
        <v>99641.187</v>
      </c>
      <c r="G69" s="128">
        <v>8879.418</v>
      </c>
      <c r="H69" s="21">
        <v>708388.46</v>
      </c>
      <c r="I69" s="128">
        <v>4819.774</v>
      </c>
      <c r="J69" s="21">
        <f t="shared" si="2"/>
        <v>713208.2339999999</v>
      </c>
    </row>
    <row r="70" spans="1:10" ht="12.75">
      <c r="A70" s="20" t="s">
        <v>44</v>
      </c>
      <c r="B70" s="17"/>
      <c r="C70" s="17"/>
      <c r="D70" s="21">
        <v>-1016238.679</v>
      </c>
      <c r="E70" s="98">
        <v>-90007.548</v>
      </c>
      <c r="F70" s="128">
        <v>-87729.741</v>
      </c>
      <c r="G70" s="128">
        <v>-84966.38</v>
      </c>
      <c r="H70" s="21">
        <v>-262703.669</v>
      </c>
      <c r="I70" s="128">
        <v>-81271.414</v>
      </c>
      <c r="J70" s="21">
        <f t="shared" si="2"/>
        <v>-343975.083</v>
      </c>
    </row>
    <row r="71" spans="1:10" ht="12.75">
      <c r="A71" s="20"/>
      <c r="B71" s="17"/>
      <c r="C71" s="17"/>
      <c r="D71" s="21"/>
      <c r="E71" s="105"/>
      <c r="F71" s="125"/>
      <c r="G71" s="125"/>
      <c r="H71" s="203"/>
      <c r="I71" s="125"/>
      <c r="J71" s="21"/>
    </row>
    <row r="72" spans="1:10" ht="12.75">
      <c r="A72" s="24" t="s">
        <v>45</v>
      </c>
      <c r="B72" s="25"/>
      <c r="C72" s="25"/>
      <c r="D72" s="26">
        <v>-1318697.2129999998</v>
      </c>
      <c r="E72" s="107">
        <v>944668.3779600003</v>
      </c>
      <c r="F72" s="126">
        <v>175500.26285999993</v>
      </c>
      <c r="G72" s="126">
        <v>-23453.261480000103</v>
      </c>
      <c r="H72" s="206">
        <v>1096715.37934</v>
      </c>
      <c r="I72" s="126">
        <v>1504283.9365999997</v>
      </c>
      <c r="J72" s="26">
        <f>+SUM(H72:I72)</f>
        <v>2600999.3159399997</v>
      </c>
    </row>
    <row r="73" spans="1:10" ht="12.75">
      <c r="A73" s="30"/>
      <c r="B73" s="31"/>
      <c r="C73" s="31"/>
      <c r="D73" s="32"/>
      <c r="E73" s="108"/>
      <c r="F73" s="127"/>
      <c r="G73" s="127"/>
      <c r="H73" s="207"/>
      <c r="I73" s="127"/>
      <c r="J73" s="32"/>
    </row>
    <row r="74" spans="1:13" s="39" customFormat="1" ht="12.75" customHeight="1">
      <c r="A74" s="214" t="s">
        <v>46</v>
      </c>
      <c r="B74" s="225" t="s">
        <v>49</v>
      </c>
      <c r="C74" s="225"/>
      <c r="D74" s="225"/>
      <c r="E74" s="225"/>
      <c r="F74" s="225"/>
      <c r="G74" s="225"/>
      <c r="H74" s="225"/>
      <c r="I74" s="225"/>
      <c r="J74" s="225"/>
      <c r="K74" s="43"/>
      <c r="L74" s="43"/>
      <c r="M74" s="38"/>
    </row>
    <row r="75" spans="1:13" s="39" customFormat="1" ht="12.75" customHeight="1">
      <c r="A75" s="36" t="s">
        <v>47</v>
      </c>
      <c r="B75" s="224" t="s">
        <v>63</v>
      </c>
      <c r="C75" s="224"/>
      <c r="D75" s="224"/>
      <c r="E75" s="224"/>
      <c r="F75" s="224"/>
      <c r="G75" s="224"/>
      <c r="H75" s="224"/>
      <c r="I75" s="224"/>
      <c r="J75" s="224"/>
      <c r="K75" s="40"/>
      <c r="L75" s="40"/>
      <c r="M75" s="38"/>
    </row>
    <row r="76" spans="1:13" s="39" customFormat="1" ht="12.75" customHeight="1">
      <c r="A76" s="36" t="s">
        <v>48</v>
      </c>
      <c r="B76" s="224" t="s">
        <v>82</v>
      </c>
      <c r="C76" s="224"/>
      <c r="D76" s="224"/>
      <c r="E76" s="224"/>
      <c r="F76" s="224"/>
      <c r="G76" s="224"/>
      <c r="H76" s="224"/>
      <c r="I76" s="224"/>
      <c r="J76" s="224"/>
      <c r="K76" s="40"/>
      <c r="L76" s="40"/>
      <c r="M76" s="38"/>
    </row>
    <row r="77" spans="1:12" s="211" customFormat="1" ht="12" customHeight="1">
      <c r="A77" s="37" t="s">
        <v>50</v>
      </c>
      <c r="B77" s="224" t="s">
        <v>65</v>
      </c>
      <c r="C77" s="224"/>
      <c r="D77" s="224"/>
      <c r="E77" s="224"/>
      <c r="F77" s="224"/>
      <c r="G77" s="224"/>
      <c r="H77" s="224"/>
      <c r="I77" s="224"/>
      <c r="J77" s="224"/>
      <c r="K77" s="212"/>
      <c r="L77" s="36"/>
    </row>
    <row r="78" spans="1:12" s="136" customFormat="1" ht="25.5" customHeight="1">
      <c r="A78" s="134"/>
      <c r="B78" s="226"/>
      <c r="C78" s="227"/>
      <c r="D78" s="227"/>
      <c r="E78" s="227"/>
      <c r="F78" s="227"/>
      <c r="G78" s="227"/>
      <c r="H78" s="199"/>
      <c r="I78" s="135"/>
      <c r="J78" s="135"/>
      <c r="K78" s="42"/>
      <c r="L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G78"/>
    <mergeCell ref="B74:J74"/>
    <mergeCell ref="B75:J75"/>
    <mergeCell ref="B76:J76"/>
    <mergeCell ref="B77:J77"/>
  </mergeCells>
  <printOptions horizontalCentered="1"/>
  <pageMargins left="0" right="0" top="0.3937007874015748" bottom="0" header="0" footer="0"/>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9" width="11.00390625" style="0" customWidth="1"/>
    <col min="10" max="10" width="6.7109375" style="0" bestFit="1" customWidth="1"/>
  </cols>
  <sheetData>
    <row r="1" ht="27" customHeight="1">
      <c r="J1" s="218">
        <v>6</v>
      </c>
    </row>
    <row r="2" spans="1:9" ht="12.75">
      <c r="A2" s="1" t="s">
        <v>71</v>
      </c>
      <c r="B2" s="2"/>
      <c r="C2" s="2"/>
      <c r="D2" s="2"/>
      <c r="E2" s="2"/>
      <c r="F2" s="2"/>
      <c r="G2" s="2"/>
      <c r="H2" s="2"/>
      <c r="I2" s="2"/>
    </row>
    <row r="3" spans="1:9" ht="12.75">
      <c r="A3" s="45" t="str">
        <f>+'Total '!A3</f>
        <v>ESTADO DE OPERACIONES DE GOBIERNO  2013</v>
      </c>
      <c r="B3" s="5"/>
      <c r="C3" s="5"/>
      <c r="D3" s="2"/>
      <c r="E3" s="2"/>
      <c r="F3" s="2"/>
      <c r="G3" s="2"/>
      <c r="H3" s="2"/>
      <c r="I3" s="2"/>
    </row>
    <row r="4" spans="1:9" ht="12.75">
      <c r="A4" s="1" t="s">
        <v>1</v>
      </c>
      <c r="B4" s="2"/>
      <c r="C4" s="2"/>
      <c r="D4" s="2"/>
      <c r="E4" s="2"/>
      <c r="F4" s="2"/>
      <c r="G4" s="2"/>
      <c r="H4" s="2"/>
      <c r="I4" s="2"/>
    </row>
    <row r="5" spans="1:9" ht="12.75">
      <c r="A5" s="1" t="s">
        <v>52</v>
      </c>
      <c r="B5" s="2"/>
      <c r="C5" s="7"/>
      <c r="D5" s="2"/>
      <c r="E5" s="2"/>
      <c r="F5" s="2"/>
      <c r="G5" s="2"/>
      <c r="H5" s="2"/>
      <c r="I5" s="2"/>
    </row>
    <row r="6" spans="1:9" ht="12.75">
      <c r="A6" s="1" t="s">
        <v>3</v>
      </c>
      <c r="B6" s="2"/>
      <c r="C6" s="7"/>
      <c r="D6" s="2"/>
      <c r="E6" s="2"/>
      <c r="F6" s="2"/>
      <c r="G6" s="2"/>
      <c r="H6" s="2"/>
      <c r="I6" s="2"/>
    </row>
    <row r="7" spans="1:3" ht="12.75">
      <c r="A7" s="9"/>
      <c r="B7" s="10"/>
      <c r="C7" s="11"/>
    </row>
    <row r="8" spans="1:9" ht="24.75" customHeight="1">
      <c r="A8" s="13"/>
      <c r="B8" s="14"/>
      <c r="C8" s="14"/>
      <c r="D8" s="15" t="s">
        <v>5</v>
      </c>
      <c r="E8" s="116" t="s">
        <v>85</v>
      </c>
      <c r="F8" s="116" t="s">
        <v>86</v>
      </c>
      <c r="G8" s="142" t="s">
        <v>94</v>
      </c>
      <c r="H8" s="116" t="s">
        <v>87</v>
      </c>
      <c r="I8" s="34" t="s">
        <v>88</v>
      </c>
    </row>
    <row r="9" spans="1:9" ht="12.75">
      <c r="A9" s="16"/>
      <c r="B9" s="17"/>
      <c r="C9" s="17"/>
      <c r="D9" s="103"/>
      <c r="E9" s="129"/>
      <c r="F9" s="129"/>
      <c r="G9" s="208"/>
      <c r="H9" s="129"/>
      <c r="I9" s="201"/>
    </row>
    <row r="10" spans="1:9" ht="12.75">
      <c r="A10" s="19" t="s">
        <v>6</v>
      </c>
      <c r="B10" s="17"/>
      <c r="C10" s="17"/>
      <c r="D10" s="97"/>
      <c r="E10" s="124"/>
      <c r="F10" s="124"/>
      <c r="G10" s="202"/>
      <c r="H10" s="124"/>
      <c r="I10" s="202"/>
    </row>
    <row r="11" spans="1:11" ht="12.75">
      <c r="A11" s="20" t="s">
        <v>7</v>
      </c>
      <c r="B11" s="17"/>
      <c r="C11" s="17"/>
      <c r="D11" s="98">
        <v>2858552.608</v>
      </c>
      <c r="E11" s="128">
        <v>2113113.977</v>
      </c>
      <c r="F11" s="128">
        <v>2219081.9750000006</v>
      </c>
      <c r="G11" s="21">
        <v>7190748.559999998</v>
      </c>
      <c r="H11" s="128">
        <v>3846068.320999999</v>
      </c>
      <c r="I11" s="21">
        <f>+SUM(G11:H11)</f>
        <v>11036816.880999997</v>
      </c>
      <c r="K11" s="213"/>
    </row>
    <row r="12" spans="1:11" ht="12.75">
      <c r="A12" s="20"/>
      <c r="B12" s="17" t="s">
        <v>8</v>
      </c>
      <c r="C12" s="17"/>
      <c r="D12" s="98">
        <v>2527873.191</v>
      </c>
      <c r="E12" s="128">
        <v>1817732.036</v>
      </c>
      <c r="F12" s="128">
        <v>1898743.417</v>
      </c>
      <c r="G12" s="21">
        <v>6244348.643999999</v>
      </c>
      <c r="H12" s="128">
        <v>3538611.268</v>
      </c>
      <c r="I12" s="21">
        <f aca="true" t="shared" si="0" ref="I12:I19">+SUM(G12:H12)</f>
        <v>9782959.912</v>
      </c>
      <c r="K12" s="213"/>
    </row>
    <row r="13" spans="1:11" s="162" customFormat="1" ht="12.75">
      <c r="A13" s="79"/>
      <c r="B13" s="77"/>
      <c r="C13" s="77" t="s">
        <v>69</v>
      </c>
      <c r="D13" s="163">
        <v>165034.792</v>
      </c>
      <c r="E13" s="164">
        <v>122879.674</v>
      </c>
      <c r="F13" s="164">
        <v>131038.919</v>
      </c>
      <c r="G13" s="159">
        <v>418953.385</v>
      </c>
      <c r="H13" s="164">
        <v>332364.138</v>
      </c>
      <c r="I13" s="21">
        <f t="shared" si="0"/>
        <v>751317.523</v>
      </c>
      <c r="K13" s="213"/>
    </row>
    <row r="14" spans="1:11" s="162" customFormat="1" ht="12.75">
      <c r="A14" s="79"/>
      <c r="B14" s="77"/>
      <c r="C14" s="77" t="s">
        <v>59</v>
      </c>
      <c r="D14" s="163">
        <v>2362838.399</v>
      </c>
      <c r="E14" s="164">
        <v>1694852.3620000002</v>
      </c>
      <c r="F14" s="164">
        <v>1767704.498</v>
      </c>
      <c r="G14" s="159">
        <v>5825395.259000001</v>
      </c>
      <c r="H14" s="164">
        <v>3206247.1300000004</v>
      </c>
      <c r="I14" s="21">
        <f t="shared" si="0"/>
        <v>9031642.389</v>
      </c>
      <c r="K14" s="213"/>
    </row>
    <row r="15" spans="1:11" ht="12.75">
      <c r="A15" s="20"/>
      <c r="B15" s="17" t="s">
        <v>95</v>
      </c>
      <c r="C15" s="17"/>
      <c r="D15" s="98">
        <v>0</v>
      </c>
      <c r="E15" s="128">
        <v>0</v>
      </c>
      <c r="F15" s="128">
        <v>0</v>
      </c>
      <c r="G15" s="21">
        <v>0</v>
      </c>
      <c r="H15" s="128">
        <v>0</v>
      </c>
      <c r="I15" s="21">
        <f t="shared" si="0"/>
        <v>0</v>
      </c>
      <c r="K15" s="213"/>
    </row>
    <row r="16" spans="1:11" ht="12.75">
      <c r="A16" s="20"/>
      <c r="B16" s="17" t="s">
        <v>9</v>
      </c>
      <c r="C16" s="17"/>
      <c r="D16" s="98">
        <v>172086.323</v>
      </c>
      <c r="E16" s="128">
        <v>161261.37</v>
      </c>
      <c r="F16" s="128">
        <v>167813.651</v>
      </c>
      <c r="G16" s="21">
        <v>501161.344</v>
      </c>
      <c r="H16" s="128">
        <v>163127.269</v>
      </c>
      <c r="I16" s="21">
        <f t="shared" si="0"/>
        <v>664288.613</v>
      </c>
      <c r="K16" s="213"/>
    </row>
    <row r="17" spans="1:11" ht="12.75">
      <c r="A17" s="20"/>
      <c r="B17" s="17" t="s">
        <v>66</v>
      </c>
      <c r="C17" s="17"/>
      <c r="D17" s="98">
        <v>2160.154</v>
      </c>
      <c r="E17" s="128">
        <v>5695.613</v>
      </c>
      <c r="F17" s="128">
        <v>4491.612</v>
      </c>
      <c r="G17" s="21">
        <v>12347.379</v>
      </c>
      <c r="H17" s="128">
        <v>4062.533</v>
      </c>
      <c r="I17" s="21">
        <f t="shared" si="0"/>
        <v>16409.912</v>
      </c>
      <c r="K17" s="213"/>
    </row>
    <row r="18" spans="1:11" ht="12.75">
      <c r="A18" s="20"/>
      <c r="B18" s="17" t="s">
        <v>67</v>
      </c>
      <c r="C18" s="17"/>
      <c r="D18" s="98">
        <v>33660.44</v>
      </c>
      <c r="E18" s="128">
        <v>8485.514</v>
      </c>
      <c r="F18" s="128">
        <v>20589.997</v>
      </c>
      <c r="G18" s="21">
        <v>62735.951</v>
      </c>
      <c r="H18" s="128">
        <v>22259.515</v>
      </c>
      <c r="I18" s="21">
        <f t="shared" si="0"/>
        <v>84995.466</v>
      </c>
      <c r="K18" s="213"/>
    </row>
    <row r="19" spans="1:11" ht="12.75">
      <c r="A19" s="20"/>
      <c r="B19" s="17" t="s">
        <v>10</v>
      </c>
      <c r="C19" s="17"/>
      <c r="D19" s="98">
        <v>57775.178</v>
      </c>
      <c r="E19" s="128">
        <v>61797.864</v>
      </c>
      <c r="F19" s="128">
        <v>54648.114</v>
      </c>
      <c r="G19" s="21">
        <v>174221.15600000002</v>
      </c>
      <c r="H19" s="128">
        <v>58168.966</v>
      </c>
      <c r="I19" s="21">
        <f t="shared" si="0"/>
        <v>232390.12200000003</v>
      </c>
      <c r="K19" s="213"/>
    </row>
    <row r="20" spans="1:11" ht="12.75">
      <c r="A20" s="20"/>
      <c r="B20" s="17" t="s">
        <v>11</v>
      </c>
      <c r="C20" s="17"/>
      <c r="D20" s="98">
        <v>64997.322</v>
      </c>
      <c r="E20" s="128">
        <v>58141.58</v>
      </c>
      <c r="F20" s="128">
        <v>72795.184</v>
      </c>
      <c r="G20" s="21">
        <v>195934.086</v>
      </c>
      <c r="H20" s="128">
        <v>59838.77</v>
      </c>
      <c r="I20" s="21">
        <f>+SUM(G20:H20)</f>
        <v>255772.856</v>
      </c>
      <c r="K20" s="213"/>
    </row>
    <row r="21" spans="1:11" ht="12.75">
      <c r="A21" s="20"/>
      <c r="B21" s="17"/>
      <c r="C21" s="17"/>
      <c r="D21" s="96"/>
      <c r="E21" s="130"/>
      <c r="F21" s="130"/>
      <c r="G21" s="209"/>
      <c r="H21" s="130"/>
      <c r="I21" s="18"/>
      <c r="K21" s="213"/>
    </row>
    <row r="22" spans="1:11" ht="12.75">
      <c r="A22" s="20" t="s">
        <v>12</v>
      </c>
      <c r="B22" s="17"/>
      <c r="C22" s="17"/>
      <c r="D22" s="98">
        <v>1727111.503</v>
      </c>
      <c r="E22" s="128">
        <v>1650236.2820000001</v>
      </c>
      <c r="F22" s="128">
        <v>1904441.8039999998</v>
      </c>
      <c r="G22" s="21">
        <v>5281789.589</v>
      </c>
      <c r="H22" s="128">
        <v>1953055.5429999998</v>
      </c>
      <c r="I22" s="21">
        <f aca="true" t="shared" si="1" ref="I22:I28">+SUM(G22:H22)</f>
        <v>7234845.131999999</v>
      </c>
      <c r="K22" s="213"/>
    </row>
    <row r="23" spans="1:11" ht="12.75">
      <c r="A23" s="20"/>
      <c r="B23" s="17" t="s">
        <v>13</v>
      </c>
      <c r="C23" s="17"/>
      <c r="D23" s="98">
        <v>425847.418</v>
      </c>
      <c r="E23" s="128">
        <v>425617.267</v>
      </c>
      <c r="F23" s="128">
        <v>560990.629</v>
      </c>
      <c r="G23" s="21">
        <v>1412455.314</v>
      </c>
      <c r="H23" s="128">
        <v>437811.202</v>
      </c>
      <c r="I23" s="21">
        <f t="shared" si="1"/>
        <v>1850266.516</v>
      </c>
      <c r="K23" s="213"/>
    </row>
    <row r="24" spans="1:11" ht="12.75">
      <c r="A24" s="20"/>
      <c r="B24" s="17" t="s">
        <v>14</v>
      </c>
      <c r="C24" s="17"/>
      <c r="D24" s="98">
        <v>109058.233</v>
      </c>
      <c r="E24" s="128">
        <v>130693.827</v>
      </c>
      <c r="F24" s="128">
        <v>169412.552</v>
      </c>
      <c r="G24" s="21">
        <v>409164.61199999996</v>
      </c>
      <c r="H24" s="128">
        <v>169231.565</v>
      </c>
      <c r="I24" s="21">
        <f t="shared" si="1"/>
        <v>578396.1769999999</v>
      </c>
      <c r="K24" s="213"/>
    </row>
    <row r="25" spans="1:11" ht="12.75">
      <c r="A25" s="20"/>
      <c r="B25" s="17" t="s">
        <v>15</v>
      </c>
      <c r="C25" s="17"/>
      <c r="D25" s="98">
        <v>175568.036</v>
      </c>
      <c r="E25" s="128">
        <v>21839.845</v>
      </c>
      <c r="F25" s="128">
        <v>50984.06</v>
      </c>
      <c r="G25" s="21">
        <v>248391.941</v>
      </c>
      <c r="H25" s="128">
        <v>16399.431</v>
      </c>
      <c r="I25" s="21">
        <f t="shared" si="1"/>
        <v>264791.372</v>
      </c>
      <c r="K25" s="213"/>
    </row>
    <row r="26" spans="1:11" ht="12.75">
      <c r="A26" s="20"/>
      <c r="B26" s="17" t="s">
        <v>68</v>
      </c>
      <c r="C26" s="17"/>
      <c r="D26" s="98">
        <v>579130.439</v>
      </c>
      <c r="E26" s="128">
        <v>639369.902</v>
      </c>
      <c r="F26" s="128">
        <v>689175.148</v>
      </c>
      <c r="G26" s="21">
        <v>1907675.489</v>
      </c>
      <c r="H26" s="128">
        <v>876149.494</v>
      </c>
      <c r="I26" s="21">
        <f t="shared" si="1"/>
        <v>2783824.983</v>
      </c>
      <c r="K26" s="213"/>
    </row>
    <row r="27" spans="1:11" ht="12.75">
      <c r="A27" s="20"/>
      <c r="B27" s="17" t="s">
        <v>60</v>
      </c>
      <c r="C27" s="17"/>
      <c r="D27" s="98">
        <v>436542.08</v>
      </c>
      <c r="E27" s="128">
        <v>431481.053</v>
      </c>
      <c r="F27" s="128">
        <v>432467.613</v>
      </c>
      <c r="G27" s="21">
        <v>1300490.746</v>
      </c>
      <c r="H27" s="128">
        <v>451731.175</v>
      </c>
      <c r="I27" s="21">
        <f t="shared" si="1"/>
        <v>1752221.921</v>
      </c>
      <c r="K27" s="213"/>
    </row>
    <row r="28" spans="1:11" ht="12.75">
      <c r="A28" s="20"/>
      <c r="B28" s="17" t="s">
        <v>16</v>
      </c>
      <c r="C28" s="17"/>
      <c r="D28" s="98">
        <v>965.297</v>
      </c>
      <c r="E28" s="128">
        <v>1234.388</v>
      </c>
      <c r="F28" s="128">
        <v>1411.802</v>
      </c>
      <c r="G28" s="21">
        <v>3611.487</v>
      </c>
      <c r="H28" s="128">
        <v>1732.676</v>
      </c>
      <c r="I28" s="21">
        <f t="shared" si="1"/>
        <v>5344.1630000000005</v>
      </c>
      <c r="K28" s="213"/>
    </row>
    <row r="29" spans="1:11" ht="12.75">
      <c r="A29" s="20"/>
      <c r="B29" s="17"/>
      <c r="C29" s="17"/>
      <c r="D29" s="98"/>
      <c r="E29" s="128"/>
      <c r="F29" s="128"/>
      <c r="G29" s="21"/>
      <c r="H29" s="128"/>
      <c r="I29" s="21"/>
      <c r="K29" s="213"/>
    </row>
    <row r="30" spans="1:11" ht="12.75">
      <c r="A30" s="22" t="s">
        <v>17</v>
      </c>
      <c r="B30" s="23"/>
      <c r="C30" s="23"/>
      <c r="D30" s="98">
        <v>1131441.105</v>
      </c>
      <c r="E30" s="128">
        <v>462877.69499999983</v>
      </c>
      <c r="F30" s="128">
        <v>314640.1710000008</v>
      </c>
      <c r="G30" s="21">
        <v>1908958.970999998</v>
      </c>
      <c r="H30" s="128">
        <v>1893012.7779999992</v>
      </c>
      <c r="I30" s="21">
        <f>+SUM(G30:H30)</f>
        <v>3801971.748999997</v>
      </c>
      <c r="K30" s="213"/>
    </row>
    <row r="31" spans="1:11" ht="12.75">
      <c r="A31" s="20"/>
      <c r="B31" s="17"/>
      <c r="C31" s="17"/>
      <c r="D31" s="98"/>
      <c r="E31" s="128"/>
      <c r="F31" s="128"/>
      <c r="G31" s="21"/>
      <c r="H31" s="128"/>
      <c r="I31" s="21"/>
      <c r="K31" s="213"/>
    </row>
    <row r="32" spans="1:11" ht="12.75">
      <c r="A32" s="19" t="s">
        <v>18</v>
      </c>
      <c r="B32" s="17"/>
      <c r="C32" s="17"/>
      <c r="D32" s="98"/>
      <c r="E32" s="128"/>
      <c r="F32" s="128"/>
      <c r="G32" s="21"/>
      <c r="H32" s="128"/>
      <c r="I32" s="21"/>
      <c r="K32" s="213"/>
    </row>
    <row r="33" spans="1:11" ht="12.75">
      <c r="A33" s="20" t="s">
        <v>19</v>
      </c>
      <c r="B33" s="17"/>
      <c r="C33" s="17"/>
      <c r="D33" s="98">
        <v>184592.773</v>
      </c>
      <c r="E33" s="128">
        <v>291760.275</v>
      </c>
      <c r="F33" s="128">
        <v>343632.788</v>
      </c>
      <c r="G33" s="21">
        <v>819985.836</v>
      </c>
      <c r="H33" s="128">
        <v>434049.56</v>
      </c>
      <c r="I33" s="21">
        <f>+SUM(G33:H33)</f>
        <v>1254035.396</v>
      </c>
      <c r="K33" s="213"/>
    </row>
    <row r="34" spans="1:11" ht="12.75">
      <c r="A34" s="20"/>
      <c r="B34" s="17" t="s">
        <v>20</v>
      </c>
      <c r="C34" s="17"/>
      <c r="D34" s="98">
        <v>1171.347</v>
      </c>
      <c r="E34" s="128">
        <v>935.376</v>
      </c>
      <c r="F34" s="128">
        <v>2714.941</v>
      </c>
      <c r="G34" s="21">
        <v>4821.664</v>
      </c>
      <c r="H34" s="128">
        <v>7525.427</v>
      </c>
      <c r="I34" s="21">
        <f>+SUM(G34:H34)</f>
        <v>12347.091</v>
      </c>
      <c r="K34" s="213"/>
    </row>
    <row r="35" spans="1:11" ht="12.75">
      <c r="A35" s="20"/>
      <c r="B35" s="17" t="s">
        <v>21</v>
      </c>
      <c r="C35" s="17"/>
      <c r="D35" s="98">
        <v>32165.029</v>
      </c>
      <c r="E35" s="128">
        <v>165670.986</v>
      </c>
      <c r="F35" s="128">
        <v>220440.648</v>
      </c>
      <c r="G35" s="21">
        <v>418276.663</v>
      </c>
      <c r="H35" s="128">
        <v>235898.135</v>
      </c>
      <c r="I35" s="21">
        <f>+SUM(G35:H35)</f>
        <v>654174.798</v>
      </c>
      <c r="K35" s="213"/>
    </row>
    <row r="36" spans="1:11" ht="12.75">
      <c r="A36" s="20"/>
      <c r="B36" s="17" t="s">
        <v>22</v>
      </c>
      <c r="C36" s="17"/>
      <c r="D36" s="98">
        <v>153599.091</v>
      </c>
      <c r="E36" s="128">
        <v>127024.665</v>
      </c>
      <c r="F36" s="128">
        <v>125907.081</v>
      </c>
      <c r="G36" s="21">
        <v>406530.837</v>
      </c>
      <c r="H36" s="128">
        <v>205676.852</v>
      </c>
      <c r="I36" s="21">
        <f>+SUM(G36:H36)</f>
        <v>612207.689</v>
      </c>
      <c r="K36" s="213"/>
    </row>
    <row r="37" spans="1:11" ht="12.75">
      <c r="A37" s="20"/>
      <c r="B37" s="17"/>
      <c r="C37" s="17"/>
      <c r="D37" s="98"/>
      <c r="E37" s="128"/>
      <c r="F37" s="128"/>
      <c r="G37" s="21"/>
      <c r="H37" s="128"/>
      <c r="I37" s="21"/>
      <c r="K37" s="213"/>
    </row>
    <row r="38" spans="1:11" ht="12.75">
      <c r="A38" s="24" t="s">
        <v>61</v>
      </c>
      <c r="B38" s="25"/>
      <c r="C38" s="25"/>
      <c r="D38" s="100">
        <v>2859723.955</v>
      </c>
      <c r="E38" s="131">
        <v>2114049.353</v>
      </c>
      <c r="F38" s="131">
        <v>2221796.9160000007</v>
      </c>
      <c r="G38" s="26">
        <v>7195570.223999998</v>
      </c>
      <c r="H38" s="131">
        <v>3853593.747999999</v>
      </c>
      <c r="I38" s="26">
        <f>+SUM(G38:H38)</f>
        <v>11049163.971999997</v>
      </c>
      <c r="K38" s="213"/>
    </row>
    <row r="39" spans="1:11" ht="12.75">
      <c r="A39" s="24" t="s">
        <v>62</v>
      </c>
      <c r="B39" s="25"/>
      <c r="C39" s="25"/>
      <c r="D39" s="100">
        <v>1912875.6230000001</v>
      </c>
      <c r="E39" s="131">
        <v>1942931.9330000002</v>
      </c>
      <c r="F39" s="131">
        <v>2250789.533</v>
      </c>
      <c r="G39" s="26">
        <v>6106597.089</v>
      </c>
      <c r="H39" s="131">
        <v>2394630.53</v>
      </c>
      <c r="I39" s="26">
        <f>+SUM(G39:H39)</f>
        <v>8501227.618999999</v>
      </c>
      <c r="K39" s="213"/>
    </row>
    <row r="40" spans="1:11" ht="12.75">
      <c r="A40" s="24" t="s">
        <v>23</v>
      </c>
      <c r="B40" s="25"/>
      <c r="C40" s="25"/>
      <c r="D40" s="100">
        <v>946848.3319999999</v>
      </c>
      <c r="E40" s="131">
        <v>171117.41999999993</v>
      </c>
      <c r="F40" s="131">
        <v>-28992.616999999154</v>
      </c>
      <c r="G40" s="26">
        <v>1088973.134999998</v>
      </c>
      <c r="H40" s="131">
        <v>1458963.2179999994</v>
      </c>
      <c r="I40" s="26">
        <f>+SUM(G40:H40)</f>
        <v>2547936.3529999973</v>
      </c>
      <c r="K40" s="213"/>
    </row>
    <row r="41" spans="1:11" ht="12.75">
      <c r="A41" s="27"/>
      <c r="B41" s="28"/>
      <c r="C41" s="28"/>
      <c r="D41" s="102"/>
      <c r="E41" s="132"/>
      <c r="F41" s="132"/>
      <c r="G41" s="210"/>
      <c r="H41" s="132"/>
      <c r="I41" s="29"/>
      <c r="K41" s="213"/>
    </row>
    <row r="42" spans="1:11" ht="12.75">
      <c r="A42" s="19" t="s">
        <v>24</v>
      </c>
      <c r="B42" s="17"/>
      <c r="C42" s="17"/>
      <c r="D42" s="96"/>
      <c r="E42" s="130"/>
      <c r="F42" s="130"/>
      <c r="G42" s="209"/>
      <c r="H42" s="130"/>
      <c r="I42" s="18"/>
      <c r="K42" s="213"/>
    </row>
    <row r="43" spans="1:11" ht="12.75">
      <c r="A43" s="19"/>
      <c r="B43" s="17"/>
      <c r="C43" s="17"/>
      <c r="D43" s="96"/>
      <c r="E43" s="130"/>
      <c r="F43" s="130"/>
      <c r="G43" s="209"/>
      <c r="H43" s="130"/>
      <c r="I43" s="18"/>
      <c r="K43" s="213"/>
    </row>
    <row r="44" spans="1:11" ht="12.75">
      <c r="A44" s="20" t="s">
        <v>25</v>
      </c>
      <c r="B44" s="17"/>
      <c r="C44" s="17"/>
      <c r="D44" s="98">
        <v>257721.3230000001</v>
      </c>
      <c r="E44" s="128">
        <v>-21244.315000000002</v>
      </c>
      <c r="F44" s="128">
        <v>-126380.319</v>
      </c>
      <c r="G44" s="21">
        <v>110096.68900000001</v>
      </c>
      <c r="H44" s="128">
        <v>1672784.366</v>
      </c>
      <c r="I44" s="21">
        <f aca="true" t="shared" si="2" ref="I44:I57">+SUM(G44:H44)</f>
        <v>1782881.055</v>
      </c>
      <c r="K44" s="213"/>
    </row>
    <row r="45" spans="1:11" ht="12.75">
      <c r="A45" s="20" t="s">
        <v>26</v>
      </c>
      <c r="B45" s="17"/>
      <c r="C45" s="17"/>
      <c r="D45" s="98">
        <v>-95026.783</v>
      </c>
      <c r="E45" s="128">
        <v>-1439.911</v>
      </c>
      <c r="F45" s="128">
        <v>-3476.1630000000005</v>
      </c>
      <c r="G45" s="21">
        <v>-99942.85699999997</v>
      </c>
      <c r="H45" s="128">
        <v>850.7960000000003</v>
      </c>
      <c r="I45" s="21">
        <f t="shared" si="2"/>
        <v>-99092.06099999997</v>
      </c>
      <c r="K45" s="213"/>
    </row>
    <row r="46" spans="1:11" ht="12.75">
      <c r="A46" s="20"/>
      <c r="B46" s="17" t="s">
        <v>27</v>
      </c>
      <c r="C46" s="17"/>
      <c r="D46" s="98">
        <v>6310.868</v>
      </c>
      <c r="E46" s="128">
        <v>13238.629</v>
      </c>
      <c r="F46" s="128">
        <v>13454.251</v>
      </c>
      <c r="G46" s="21">
        <v>33003.74800000001</v>
      </c>
      <c r="H46" s="128">
        <v>16907.392</v>
      </c>
      <c r="I46" s="21">
        <f t="shared" si="2"/>
        <v>49911.14000000001</v>
      </c>
      <c r="K46" s="213"/>
    </row>
    <row r="47" spans="1:11" ht="12.75">
      <c r="A47" s="20"/>
      <c r="B47" s="17" t="s">
        <v>28</v>
      </c>
      <c r="C47" s="17"/>
      <c r="D47" s="98">
        <v>101337.651</v>
      </c>
      <c r="E47" s="128">
        <v>14678.54</v>
      </c>
      <c r="F47" s="128">
        <v>16930.414</v>
      </c>
      <c r="G47" s="21">
        <v>132946.60499999998</v>
      </c>
      <c r="H47" s="128">
        <v>16056.596</v>
      </c>
      <c r="I47" s="21">
        <f t="shared" si="2"/>
        <v>149003.20099999997</v>
      </c>
      <c r="K47" s="213"/>
    </row>
    <row r="48" spans="1:11" ht="12.75">
      <c r="A48" s="20" t="s">
        <v>29</v>
      </c>
      <c r="B48" s="17"/>
      <c r="C48" s="17"/>
      <c r="D48" s="98">
        <v>535831.1670000001</v>
      </c>
      <c r="E48" s="128">
        <v>-52674.63700000002</v>
      </c>
      <c r="F48" s="128">
        <v>-260465.488</v>
      </c>
      <c r="G48" s="21">
        <v>222691.0419999999</v>
      </c>
      <c r="H48" s="128">
        <v>477345.33</v>
      </c>
      <c r="I48" s="21">
        <f t="shared" si="2"/>
        <v>700036.372</v>
      </c>
      <c r="K48" s="213"/>
    </row>
    <row r="49" spans="1:11" ht="12.75">
      <c r="A49" s="20"/>
      <c r="B49" s="17" t="s">
        <v>30</v>
      </c>
      <c r="C49" s="17"/>
      <c r="D49" s="98">
        <v>1589962.36</v>
      </c>
      <c r="E49" s="128">
        <v>104256.419</v>
      </c>
      <c r="F49" s="128">
        <v>-242401.185</v>
      </c>
      <c r="G49" s="21">
        <v>1451817.594</v>
      </c>
      <c r="H49" s="128">
        <v>594494.182</v>
      </c>
      <c r="I49" s="21">
        <f t="shared" si="2"/>
        <v>2046311.776</v>
      </c>
      <c r="K49" s="213"/>
    </row>
    <row r="50" spans="1:11" ht="12.75">
      <c r="A50" s="20"/>
      <c r="B50" s="17" t="s">
        <v>31</v>
      </c>
      <c r="C50" s="17"/>
      <c r="D50" s="98">
        <v>1054131.193</v>
      </c>
      <c r="E50" s="128">
        <v>156931.056</v>
      </c>
      <c r="F50" s="128">
        <v>18064.303</v>
      </c>
      <c r="G50" s="21">
        <v>1229126.5520000001</v>
      </c>
      <c r="H50" s="128">
        <v>117148.852</v>
      </c>
      <c r="I50" s="21">
        <f t="shared" si="2"/>
        <v>1346275.404</v>
      </c>
      <c r="K50" s="213"/>
    </row>
    <row r="51" spans="1:11" ht="12.75">
      <c r="A51" s="20" t="s">
        <v>32</v>
      </c>
      <c r="B51" s="17"/>
      <c r="C51" s="17"/>
      <c r="D51" s="98">
        <v>226527.713</v>
      </c>
      <c r="E51" s="128">
        <v>140336.755</v>
      </c>
      <c r="F51" s="128">
        <v>159553.206</v>
      </c>
      <c r="G51" s="21">
        <v>526417.674</v>
      </c>
      <c r="H51" s="128">
        <v>466922.074</v>
      </c>
      <c r="I51" s="21">
        <f t="shared" si="2"/>
        <v>993339.748</v>
      </c>
      <c r="K51" s="213"/>
    </row>
    <row r="52" spans="1:11" ht="12.75">
      <c r="A52" s="20" t="s">
        <v>33</v>
      </c>
      <c r="B52" s="17"/>
      <c r="C52" s="17"/>
      <c r="D52" s="98">
        <v>-409610.774</v>
      </c>
      <c r="E52" s="128">
        <v>-107466.522</v>
      </c>
      <c r="F52" s="128">
        <v>-21991.874</v>
      </c>
      <c r="G52" s="21">
        <v>-539069.1699999999</v>
      </c>
      <c r="H52" s="128">
        <v>727666.166</v>
      </c>
      <c r="I52" s="21">
        <f t="shared" si="2"/>
        <v>188596.99600000004</v>
      </c>
      <c r="K52" s="213"/>
    </row>
    <row r="53" spans="1:11" ht="12.75">
      <c r="A53" s="20" t="s">
        <v>89</v>
      </c>
      <c r="B53" s="17"/>
      <c r="C53" s="17"/>
      <c r="D53" s="98">
        <v>0</v>
      </c>
      <c r="E53" s="128">
        <v>0</v>
      </c>
      <c r="F53" s="128">
        <v>0</v>
      </c>
      <c r="G53" s="21">
        <v>0</v>
      </c>
      <c r="H53" s="128">
        <v>0</v>
      </c>
      <c r="I53" s="21">
        <f t="shared" si="2"/>
        <v>0</v>
      </c>
      <c r="K53" s="213"/>
    </row>
    <row r="54" spans="1:11" ht="12.75">
      <c r="A54" s="20"/>
      <c r="B54" s="17" t="s">
        <v>34</v>
      </c>
      <c r="C54" s="17"/>
      <c r="D54" s="98">
        <v>0</v>
      </c>
      <c r="E54" s="128">
        <v>0</v>
      </c>
      <c r="F54" s="128">
        <v>0</v>
      </c>
      <c r="G54" s="21">
        <v>0</v>
      </c>
      <c r="H54" s="128">
        <v>0</v>
      </c>
      <c r="I54" s="21">
        <f t="shared" si="2"/>
        <v>0</v>
      </c>
      <c r="K54" s="213"/>
    </row>
    <row r="55" spans="1:11" ht="12.75">
      <c r="A55" s="20"/>
      <c r="B55" s="17" t="s">
        <v>35</v>
      </c>
      <c r="C55" s="17"/>
      <c r="D55" s="98">
        <v>0</v>
      </c>
      <c r="E55" s="128">
        <v>0</v>
      </c>
      <c r="F55" s="128">
        <v>0</v>
      </c>
      <c r="G55" s="21">
        <v>0</v>
      </c>
      <c r="H55" s="128">
        <v>0</v>
      </c>
      <c r="I55" s="21">
        <f t="shared" si="2"/>
        <v>0</v>
      </c>
      <c r="K55" s="213"/>
    </row>
    <row r="56" spans="1:11" ht="12.75">
      <c r="A56" s="79" t="s">
        <v>90</v>
      </c>
      <c r="B56" s="17"/>
      <c r="C56" s="17"/>
      <c r="D56" s="98">
        <v>0</v>
      </c>
      <c r="E56" s="128">
        <v>0</v>
      </c>
      <c r="F56" s="128">
        <v>0</v>
      </c>
      <c r="G56" s="21">
        <v>0</v>
      </c>
      <c r="H56" s="128">
        <v>0</v>
      </c>
      <c r="I56" s="21">
        <f t="shared" si="2"/>
        <v>0</v>
      </c>
      <c r="K56" s="213"/>
    </row>
    <row r="57" spans="1:11" ht="12.75">
      <c r="A57" s="20" t="s">
        <v>36</v>
      </c>
      <c r="B57" s="17"/>
      <c r="C57" s="17"/>
      <c r="D57" s="98">
        <v>0</v>
      </c>
      <c r="E57" s="128">
        <v>0</v>
      </c>
      <c r="F57" s="128">
        <v>0</v>
      </c>
      <c r="G57" s="21">
        <v>0</v>
      </c>
      <c r="H57" s="128">
        <v>0</v>
      </c>
      <c r="I57" s="21">
        <f t="shared" si="2"/>
        <v>0</v>
      </c>
      <c r="K57" s="213"/>
    </row>
    <row r="58" spans="1:11" ht="12.75">
      <c r="A58" s="20"/>
      <c r="B58" s="17"/>
      <c r="C58" s="17"/>
      <c r="D58" s="98"/>
      <c r="E58" s="128"/>
      <c r="F58" s="128"/>
      <c r="G58" s="21"/>
      <c r="H58" s="128"/>
      <c r="I58" s="21"/>
      <c r="K58" s="213"/>
    </row>
    <row r="59" spans="1:11" ht="12.75">
      <c r="A59" s="20" t="s">
        <v>37</v>
      </c>
      <c r="B59" s="17"/>
      <c r="C59" s="17"/>
      <c r="D59" s="98">
        <v>-689127.009</v>
      </c>
      <c r="E59" s="128">
        <v>-192361.735</v>
      </c>
      <c r="F59" s="128">
        <v>-97387.702</v>
      </c>
      <c r="G59" s="21">
        <v>-978876.446</v>
      </c>
      <c r="H59" s="128">
        <v>213821.14800000004</v>
      </c>
      <c r="I59" s="21">
        <f aca="true" t="shared" si="3" ref="I59:I70">+SUM(G59:H59)</f>
        <v>-765055.298</v>
      </c>
      <c r="K59" s="213"/>
    </row>
    <row r="60" spans="1:11" ht="12.75">
      <c r="A60" s="20" t="s">
        <v>38</v>
      </c>
      <c r="B60" s="17"/>
      <c r="C60" s="17"/>
      <c r="D60" s="98">
        <v>748.394</v>
      </c>
      <c r="E60" s="128">
        <v>-4990.807</v>
      </c>
      <c r="F60" s="128">
        <v>-3541.904</v>
      </c>
      <c r="G60" s="21">
        <v>-7784.317</v>
      </c>
      <c r="H60" s="128">
        <v>-4265.359</v>
      </c>
      <c r="I60" s="21">
        <f t="shared" si="3"/>
        <v>-12049.676</v>
      </c>
      <c r="K60" s="213"/>
    </row>
    <row r="61" spans="1:11" ht="12.75">
      <c r="A61" s="20"/>
      <c r="B61" s="17" t="s">
        <v>39</v>
      </c>
      <c r="C61" s="17"/>
      <c r="D61" s="98">
        <v>748.394</v>
      </c>
      <c r="E61" s="128">
        <v>690.093</v>
      </c>
      <c r="F61" s="128">
        <v>0</v>
      </c>
      <c r="G61" s="21">
        <v>1438.487</v>
      </c>
      <c r="H61" s="128">
        <v>0</v>
      </c>
      <c r="I61" s="21">
        <f t="shared" si="3"/>
        <v>1438.487</v>
      </c>
      <c r="K61" s="213"/>
    </row>
    <row r="62" spans="1:11" ht="12.75">
      <c r="A62" s="20"/>
      <c r="B62" s="17"/>
      <c r="C62" s="17" t="s">
        <v>40</v>
      </c>
      <c r="D62" s="98">
        <v>0</v>
      </c>
      <c r="E62" s="128">
        <v>0</v>
      </c>
      <c r="F62" s="128">
        <v>0</v>
      </c>
      <c r="G62" s="21">
        <v>0</v>
      </c>
      <c r="H62" s="128">
        <v>0</v>
      </c>
      <c r="I62" s="21">
        <f t="shared" si="3"/>
        <v>0</v>
      </c>
      <c r="K62" s="213"/>
    </row>
    <row r="63" spans="1:11" ht="12.75">
      <c r="A63" s="20"/>
      <c r="B63" s="17"/>
      <c r="C63" s="17" t="s">
        <v>41</v>
      </c>
      <c r="D63" s="98">
        <v>748.394</v>
      </c>
      <c r="E63" s="128">
        <v>690.093</v>
      </c>
      <c r="F63" s="128">
        <v>0</v>
      </c>
      <c r="G63" s="21">
        <v>1438.487</v>
      </c>
      <c r="H63" s="128">
        <v>0</v>
      </c>
      <c r="I63" s="21">
        <f t="shared" si="3"/>
        <v>1438.487</v>
      </c>
      <c r="K63" s="213"/>
    </row>
    <row r="64" spans="1:11" ht="12.75">
      <c r="A64" s="20"/>
      <c r="B64" s="17" t="s">
        <v>42</v>
      </c>
      <c r="C64" s="17"/>
      <c r="D64" s="98">
        <v>0</v>
      </c>
      <c r="E64" s="128">
        <v>5680.9</v>
      </c>
      <c r="F64" s="128">
        <v>3541.904</v>
      </c>
      <c r="G64" s="21">
        <v>9222.804</v>
      </c>
      <c r="H64" s="128">
        <v>4265.359</v>
      </c>
      <c r="I64" s="21">
        <f t="shared" si="3"/>
        <v>13488.163</v>
      </c>
      <c r="K64" s="213"/>
    </row>
    <row r="65" spans="1:11" ht="12.75">
      <c r="A65" s="20" t="s">
        <v>43</v>
      </c>
      <c r="B65" s="17"/>
      <c r="C65" s="17"/>
      <c r="D65" s="98">
        <v>-599867.855</v>
      </c>
      <c r="E65" s="128">
        <v>-99641.187</v>
      </c>
      <c r="F65" s="128">
        <v>-8879.418</v>
      </c>
      <c r="G65" s="21">
        <v>-708388.46</v>
      </c>
      <c r="H65" s="128">
        <v>299357.92100000003</v>
      </c>
      <c r="I65" s="21">
        <f t="shared" si="3"/>
        <v>-409030.53899999993</v>
      </c>
      <c r="K65" s="213"/>
    </row>
    <row r="66" spans="1:11" ht="12.75">
      <c r="A66" s="20"/>
      <c r="B66" s="17" t="s">
        <v>39</v>
      </c>
      <c r="C66" s="17"/>
      <c r="D66" s="98">
        <v>0</v>
      </c>
      <c r="E66" s="128">
        <v>0</v>
      </c>
      <c r="F66" s="128">
        <v>0</v>
      </c>
      <c r="G66" s="21">
        <v>0</v>
      </c>
      <c r="H66" s="128">
        <v>304177.695</v>
      </c>
      <c r="I66" s="21">
        <f t="shared" si="3"/>
        <v>304177.695</v>
      </c>
      <c r="K66" s="213"/>
    </row>
    <row r="67" spans="1:11" ht="12.75">
      <c r="A67" s="20"/>
      <c r="B67" s="17"/>
      <c r="C67" s="17" t="s">
        <v>40</v>
      </c>
      <c r="D67" s="98">
        <v>0</v>
      </c>
      <c r="E67" s="128">
        <v>0</v>
      </c>
      <c r="F67" s="128">
        <v>0</v>
      </c>
      <c r="G67" s="21">
        <v>0</v>
      </c>
      <c r="H67" s="128">
        <v>304177.695</v>
      </c>
      <c r="I67" s="21">
        <f t="shared" si="3"/>
        <v>304177.695</v>
      </c>
      <c r="K67" s="213"/>
    </row>
    <row r="68" spans="1:11" ht="12.75">
      <c r="A68" s="20"/>
      <c r="B68" s="17"/>
      <c r="C68" s="17" t="s">
        <v>41</v>
      </c>
      <c r="D68" s="98">
        <v>0</v>
      </c>
      <c r="E68" s="128">
        <v>0</v>
      </c>
      <c r="F68" s="128">
        <v>0</v>
      </c>
      <c r="G68" s="21">
        <v>0</v>
      </c>
      <c r="H68" s="128">
        <v>0</v>
      </c>
      <c r="I68" s="21">
        <f t="shared" si="3"/>
        <v>0</v>
      </c>
      <c r="K68" s="213"/>
    </row>
    <row r="69" spans="1:11" ht="12.75">
      <c r="A69" s="20"/>
      <c r="B69" s="17" t="s">
        <v>42</v>
      </c>
      <c r="C69" s="17"/>
      <c r="D69" s="98">
        <v>599867.855</v>
      </c>
      <c r="E69" s="128">
        <v>99641.187</v>
      </c>
      <c r="F69" s="128">
        <v>8879.418</v>
      </c>
      <c r="G69" s="21">
        <v>708388.46</v>
      </c>
      <c r="H69" s="128">
        <v>4819.774</v>
      </c>
      <c r="I69" s="21">
        <f t="shared" si="3"/>
        <v>713208.2339999999</v>
      </c>
      <c r="K69" s="213"/>
    </row>
    <row r="70" spans="1:11" ht="12.75">
      <c r="A70" s="20" t="s">
        <v>44</v>
      </c>
      <c r="B70" s="17"/>
      <c r="C70" s="17"/>
      <c r="D70" s="98">
        <v>-90007.548</v>
      </c>
      <c r="E70" s="128">
        <v>-87729.741</v>
      </c>
      <c r="F70" s="128">
        <v>-84966.38</v>
      </c>
      <c r="G70" s="21">
        <v>-262703.669</v>
      </c>
      <c r="H70" s="128">
        <v>-81271.414</v>
      </c>
      <c r="I70" s="21">
        <f t="shared" si="3"/>
        <v>-343975.083</v>
      </c>
      <c r="K70" s="213"/>
    </row>
    <row r="71" spans="1:11" ht="12.75">
      <c r="A71" s="20"/>
      <c r="B71" s="17"/>
      <c r="C71" s="17"/>
      <c r="D71" s="98"/>
      <c r="E71" s="128"/>
      <c r="F71" s="128"/>
      <c r="G71" s="21"/>
      <c r="H71" s="128"/>
      <c r="I71" s="21"/>
      <c r="K71" s="213"/>
    </row>
    <row r="72" spans="1:11" ht="12.75">
      <c r="A72" s="24" t="s">
        <v>45</v>
      </c>
      <c r="B72" s="25"/>
      <c r="C72" s="25"/>
      <c r="D72" s="100">
        <v>946848.332</v>
      </c>
      <c r="E72" s="131">
        <v>171117.41999999998</v>
      </c>
      <c r="F72" s="131">
        <v>-28992.617</v>
      </c>
      <c r="G72" s="26">
        <v>1088973.135</v>
      </c>
      <c r="H72" s="131">
        <v>1458963.2179999999</v>
      </c>
      <c r="I72" s="26">
        <f>+SUM(G72:H72)</f>
        <v>2547936.353</v>
      </c>
      <c r="K72" s="213"/>
    </row>
    <row r="73" spans="1:11" ht="12.75">
      <c r="A73" s="30"/>
      <c r="B73" s="31"/>
      <c r="C73" s="31"/>
      <c r="D73" s="102"/>
      <c r="E73" s="132"/>
      <c r="F73" s="132"/>
      <c r="G73" s="210"/>
      <c r="H73" s="132"/>
      <c r="I73" s="32"/>
      <c r="K73" s="213"/>
    </row>
    <row r="74" spans="1:9" ht="13.5" customHeight="1">
      <c r="A74" s="214" t="s">
        <v>46</v>
      </c>
      <c r="B74" s="225" t="s">
        <v>49</v>
      </c>
      <c r="C74" s="225"/>
      <c r="D74" s="225"/>
      <c r="E74" s="225"/>
      <c r="F74" s="225"/>
      <c r="G74" s="225"/>
      <c r="H74" s="225"/>
      <c r="I74" s="225"/>
    </row>
    <row r="75" spans="1:9" ht="12.75" customHeight="1">
      <c r="A75" s="36" t="s">
        <v>47</v>
      </c>
      <c r="B75" s="224" t="s">
        <v>63</v>
      </c>
      <c r="C75" s="224"/>
      <c r="D75" s="224"/>
      <c r="E75" s="224"/>
      <c r="F75" s="224"/>
      <c r="G75" s="224"/>
      <c r="H75" s="224"/>
      <c r="I75" s="224"/>
    </row>
    <row r="76" spans="1:9" ht="24.75" customHeight="1">
      <c r="A76" s="36" t="s">
        <v>48</v>
      </c>
      <c r="B76" s="224" t="s">
        <v>82</v>
      </c>
      <c r="C76" s="224"/>
      <c r="D76" s="224"/>
      <c r="E76" s="224"/>
      <c r="F76" s="224"/>
      <c r="G76" s="224"/>
      <c r="H76" s="224"/>
      <c r="I76" s="224"/>
    </row>
    <row r="77" spans="1:10" s="72" customFormat="1" ht="12.75" customHeight="1">
      <c r="A77" s="37" t="s">
        <v>50</v>
      </c>
      <c r="B77" s="224" t="s">
        <v>65</v>
      </c>
      <c r="C77" s="224"/>
      <c r="D77" s="224"/>
      <c r="E77" s="224"/>
      <c r="F77" s="224"/>
      <c r="G77" s="224"/>
      <c r="H77" s="224"/>
      <c r="I77" s="224"/>
      <c r="J77" s="212"/>
    </row>
    <row r="78" spans="1:7" ht="12.75">
      <c r="A78" s="17"/>
      <c r="B78" s="17"/>
      <c r="C78" s="17"/>
      <c r="D78" s="33"/>
      <c r="E78" s="17"/>
      <c r="F78" s="17"/>
      <c r="G78" s="17"/>
    </row>
    <row r="79" spans="1:7" ht="12.75">
      <c r="A79" s="17"/>
      <c r="B79" s="17"/>
      <c r="C79" s="17"/>
      <c r="D79" s="33"/>
      <c r="E79" s="17"/>
      <c r="F79" s="17"/>
      <c r="G79" s="17"/>
    </row>
  </sheetData>
  <sheetProtection/>
  <mergeCells count="4">
    <mergeCell ref="B75:I75"/>
    <mergeCell ref="B76:I76"/>
    <mergeCell ref="B74:I74"/>
    <mergeCell ref="B77:I77"/>
  </mergeCells>
  <printOptions horizontalCentered="1"/>
  <pageMargins left="0.5905511811023623" right="0" top="0.3937007874015748" bottom="0" header="0" footer="0"/>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9" width="11.00390625" style="0" customWidth="1"/>
    <col min="10" max="10" width="6.7109375" style="0" bestFit="1" customWidth="1"/>
  </cols>
  <sheetData>
    <row r="1" ht="24.75" customHeight="1">
      <c r="J1" s="219">
        <v>7</v>
      </c>
    </row>
    <row r="2" spans="1:9" ht="12.75">
      <c r="A2" s="1" t="s">
        <v>78</v>
      </c>
      <c r="B2" s="2"/>
      <c r="C2" s="2"/>
      <c r="D2" s="2"/>
      <c r="E2" s="2"/>
      <c r="F2" s="2"/>
      <c r="G2" s="2"/>
      <c r="H2" s="2"/>
      <c r="I2" s="2"/>
    </row>
    <row r="3" spans="1:9" ht="12.75">
      <c r="A3" s="45" t="str">
        <f>+'Total '!A3</f>
        <v>ESTADO DE OPERACIONES DE GOBIERNO  2013</v>
      </c>
      <c r="B3" s="5"/>
      <c r="C3" s="5"/>
      <c r="D3" s="2"/>
      <c r="E3" s="2"/>
      <c r="F3" s="2"/>
      <c r="G3" s="2"/>
      <c r="H3" s="2"/>
      <c r="I3" s="2"/>
    </row>
    <row r="4" spans="1:9" ht="12.75">
      <c r="A4" s="1" t="s">
        <v>1</v>
      </c>
      <c r="B4" s="2"/>
      <c r="C4" s="2"/>
      <c r="D4" s="2"/>
      <c r="E4" s="2"/>
      <c r="F4" s="2"/>
      <c r="G4" s="2"/>
      <c r="H4" s="2"/>
      <c r="I4" s="2"/>
    </row>
    <row r="5" spans="1:9" ht="12.75">
      <c r="A5" s="1" t="s">
        <v>54</v>
      </c>
      <c r="B5" s="2"/>
      <c r="C5" s="7"/>
      <c r="D5" s="2"/>
      <c r="E5" s="2"/>
      <c r="F5" s="2"/>
      <c r="G5" s="2"/>
      <c r="H5" s="2"/>
      <c r="I5" s="2"/>
    </row>
    <row r="6" spans="1:9" ht="12.75">
      <c r="A6" s="1" t="s">
        <v>55</v>
      </c>
      <c r="B6" s="2"/>
      <c r="C6" s="7"/>
      <c r="D6" s="2"/>
      <c r="E6" s="2"/>
      <c r="F6" s="2"/>
      <c r="G6" s="2"/>
      <c r="H6" s="2"/>
      <c r="I6" s="2"/>
    </row>
    <row r="7" spans="1:7" ht="12.75">
      <c r="A7" s="9"/>
      <c r="B7" s="10"/>
      <c r="C7" s="11"/>
      <c r="D7" s="2"/>
      <c r="E7" s="2"/>
      <c r="F7" s="2"/>
      <c r="G7" s="2"/>
    </row>
    <row r="8" spans="1:9" ht="25.5" customHeight="1">
      <c r="A8" s="13"/>
      <c r="B8" s="14"/>
      <c r="C8" s="14"/>
      <c r="D8" s="15" t="s">
        <v>5</v>
      </c>
      <c r="E8" s="116" t="s">
        <v>85</v>
      </c>
      <c r="F8" s="116" t="s">
        <v>86</v>
      </c>
      <c r="G8" s="142" t="s">
        <v>94</v>
      </c>
      <c r="H8" s="116" t="s">
        <v>87</v>
      </c>
      <c r="I8" s="34" t="s">
        <v>88</v>
      </c>
    </row>
    <row r="9" spans="1:9" ht="12.75">
      <c r="A9" s="16"/>
      <c r="B9" s="17"/>
      <c r="C9" s="17"/>
      <c r="D9" s="96"/>
      <c r="E9" s="130"/>
      <c r="F9" s="130"/>
      <c r="G9" s="209"/>
      <c r="H9" s="130"/>
      <c r="I9" s="201"/>
    </row>
    <row r="10" spans="1:9" ht="12.75">
      <c r="A10" s="19" t="s">
        <v>6</v>
      </c>
      <c r="B10" s="17"/>
      <c r="C10" s="17"/>
      <c r="D10" s="97"/>
      <c r="E10" s="124"/>
      <c r="F10" s="124"/>
      <c r="G10" s="202"/>
      <c r="H10" s="124"/>
      <c r="I10" s="202"/>
    </row>
    <row r="11" spans="1:9" ht="12.75">
      <c r="A11" s="20" t="s">
        <v>7</v>
      </c>
      <c r="B11" s="17"/>
      <c r="C11" s="17"/>
      <c r="D11" s="98">
        <v>67827</v>
      </c>
      <c r="E11" s="128">
        <v>55716</v>
      </c>
      <c r="F11" s="128">
        <v>61238</v>
      </c>
      <c r="G11" s="21">
        <v>184781</v>
      </c>
      <c r="H11" s="128">
        <v>145456</v>
      </c>
      <c r="I11" s="21">
        <f>+SUM(G11:H11)</f>
        <v>330237</v>
      </c>
    </row>
    <row r="12" spans="1:9" ht="12.75">
      <c r="A12" s="20"/>
      <c r="B12" s="17" t="s">
        <v>83</v>
      </c>
      <c r="C12" s="17"/>
      <c r="D12" s="98">
        <v>0</v>
      </c>
      <c r="E12" s="128">
        <v>0</v>
      </c>
      <c r="F12" s="128">
        <v>0</v>
      </c>
      <c r="G12" s="21">
        <v>0</v>
      </c>
      <c r="H12" s="128">
        <v>0</v>
      </c>
      <c r="I12" s="21">
        <f aca="true" t="shared" si="0" ref="I12:I30">+SUM(G12:H12)</f>
        <v>0</v>
      </c>
    </row>
    <row r="13" spans="1:9" s="162" customFormat="1" ht="12.75">
      <c r="A13" s="79"/>
      <c r="B13" s="77"/>
      <c r="C13" s="77" t="s">
        <v>69</v>
      </c>
      <c r="D13" s="163">
        <v>0</v>
      </c>
      <c r="E13" s="164">
        <v>0</v>
      </c>
      <c r="F13" s="164">
        <v>0</v>
      </c>
      <c r="G13" s="159">
        <v>0</v>
      </c>
      <c r="H13" s="164">
        <v>0</v>
      </c>
      <c r="I13" s="21">
        <f t="shared" si="0"/>
        <v>0</v>
      </c>
    </row>
    <row r="14" spans="1:9" s="162" customFormat="1" ht="12.75">
      <c r="A14" s="79"/>
      <c r="B14" s="77"/>
      <c r="C14" s="77" t="s">
        <v>84</v>
      </c>
      <c r="D14" s="163">
        <v>0</v>
      </c>
      <c r="E14" s="164">
        <v>0</v>
      </c>
      <c r="F14" s="164">
        <v>0</v>
      </c>
      <c r="G14" s="159">
        <v>0</v>
      </c>
      <c r="H14" s="164">
        <v>0</v>
      </c>
      <c r="I14" s="21">
        <f t="shared" si="0"/>
        <v>0</v>
      </c>
    </row>
    <row r="15" spans="1:9" ht="12.75">
      <c r="A15" s="20"/>
      <c r="B15" s="17" t="s">
        <v>95</v>
      </c>
      <c r="C15" s="17"/>
      <c r="D15" s="98">
        <v>32595</v>
      </c>
      <c r="E15" s="128">
        <v>25011</v>
      </c>
      <c r="F15" s="128">
        <v>26893</v>
      </c>
      <c r="G15" s="21">
        <v>84499</v>
      </c>
      <c r="H15" s="128">
        <v>107817</v>
      </c>
      <c r="I15" s="21">
        <f t="shared" si="0"/>
        <v>192316</v>
      </c>
    </row>
    <row r="16" spans="1:9" ht="12.75">
      <c r="A16" s="20"/>
      <c r="B16" s="17" t="s">
        <v>9</v>
      </c>
      <c r="C16" s="17"/>
      <c r="D16" s="98">
        <v>0</v>
      </c>
      <c r="E16" s="128">
        <v>0</v>
      </c>
      <c r="F16" s="128">
        <v>0</v>
      </c>
      <c r="G16" s="21">
        <v>0</v>
      </c>
      <c r="H16" s="128">
        <v>0</v>
      </c>
      <c r="I16" s="21">
        <f t="shared" si="0"/>
        <v>0</v>
      </c>
    </row>
    <row r="17" spans="1:9" ht="12.75">
      <c r="A17" s="20"/>
      <c r="B17" s="17" t="s">
        <v>56</v>
      </c>
      <c r="C17" s="17"/>
      <c r="D17" s="98">
        <v>0</v>
      </c>
      <c r="E17" s="128">
        <v>0</v>
      </c>
      <c r="F17" s="128">
        <v>0</v>
      </c>
      <c r="G17" s="21">
        <v>0</v>
      </c>
      <c r="H17" s="128">
        <v>0</v>
      </c>
      <c r="I17" s="21">
        <f t="shared" si="0"/>
        <v>0</v>
      </c>
    </row>
    <row r="18" spans="1:9" ht="12.75">
      <c r="A18" s="20"/>
      <c r="B18" s="77" t="s">
        <v>57</v>
      </c>
      <c r="C18" s="17"/>
      <c r="D18" s="98">
        <v>30752</v>
      </c>
      <c r="E18" s="128">
        <v>25811</v>
      </c>
      <c r="F18" s="128">
        <v>29375</v>
      </c>
      <c r="G18" s="21">
        <v>85938</v>
      </c>
      <c r="H18" s="128">
        <v>32040</v>
      </c>
      <c r="I18" s="21">
        <f t="shared" si="0"/>
        <v>117978</v>
      </c>
    </row>
    <row r="19" spans="1:9" ht="12.75">
      <c r="A19" s="20"/>
      <c r="B19" s="17" t="s">
        <v>10</v>
      </c>
      <c r="C19" s="17"/>
      <c r="D19" s="98">
        <v>590</v>
      </c>
      <c r="E19" s="128">
        <v>452</v>
      </c>
      <c r="F19" s="128">
        <v>684</v>
      </c>
      <c r="G19" s="21">
        <v>1726</v>
      </c>
      <c r="H19" s="128">
        <v>569</v>
      </c>
      <c r="I19" s="21">
        <f t="shared" si="0"/>
        <v>2295</v>
      </c>
    </row>
    <row r="20" spans="1:9" ht="12.75">
      <c r="A20" s="20"/>
      <c r="B20" s="17" t="s">
        <v>11</v>
      </c>
      <c r="C20" s="17"/>
      <c r="D20" s="98">
        <v>3890</v>
      </c>
      <c r="E20" s="128">
        <v>4442</v>
      </c>
      <c r="F20" s="128">
        <v>4286</v>
      </c>
      <c r="G20" s="21">
        <v>12618</v>
      </c>
      <c r="H20" s="128">
        <v>5030</v>
      </c>
      <c r="I20" s="21">
        <f t="shared" si="0"/>
        <v>17648</v>
      </c>
    </row>
    <row r="21" spans="1:9" ht="12.75">
      <c r="A21" s="20"/>
      <c r="B21" s="17"/>
      <c r="C21" s="17"/>
      <c r="D21" s="96"/>
      <c r="E21" s="130"/>
      <c r="F21" s="130"/>
      <c r="G21" s="209"/>
      <c r="H21" s="130"/>
      <c r="I21" s="21"/>
    </row>
    <row r="22" spans="1:9" ht="12.75">
      <c r="A22" s="20" t="s">
        <v>12</v>
      </c>
      <c r="B22" s="17"/>
      <c r="C22" s="17"/>
      <c r="D22" s="98">
        <v>72164</v>
      </c>
      <c r="E22" s="128">
        <v>46419</v>
      </c>
      <c r="F22" s="128">
        <v>49362</v>
      </c>
      <c r="G22" s="21">
        <v>167945</v>
      </c>
      <c r="H22" s="128">
        <v>49372</v>
      </c>
      <c r="I22" s="21">
        <f t="shared" si="0"/>
        <v>217317</v>
      </c>
    </row>
    <row r="23" spans="1:9" ht="12.75">
      <c r="A23" s="20"/>
      <c r="B23" s="17" t="s">
        <v>13</v>
      </c>
      <c r="C23" s="17"/>
      <c r="D23" s="98">
        <v>9738</v>
      </c>
      <c r="E23" s="128">
        <v>11052</v>
      </c>
      <c r="F23" s="128">
        <v>10576</v>
      </c>
      <c r="G23" s="21">
        <v>31366</v>
      </c>
      <c r="H23" s="128">
        <v>11505</v>
      </c>
      <c r="I23" s="21">
        <f t="shared" si="0"/>
        <v>42871</v>
      </c>
    </row>
    <row r="24" spans="1:9" ht="12.75">
      <c r="A24" s="20"/>
      <c r="B24" s="17" t="s">
        <v>14</v>
      </c>
      <c r="C24" s="17"/>
      <c r="D24" s="98">
        <v>35348</v>
      </c>
      <c r="E24" s="128">
        <v>12576</v>
      </c>
      <c r="F24" s="128">
        <v>18633</v>
      </c>
      <c r="G24" s="21">
        <v>66557</v>
      </c>
      <c r="H24" s="128">
        <v>9346</v>
      </c>
      <c r="I24" s="21">
        <f t="shared" si="0"/>
        <v>75903</v>
      </c>
    </row>
    <row r="25" spans="1:9" ht="12.75">
      <c r="A25" s="20"/>
      <c r="B25" s="17" t="s">
        <v>15</v>
      </c>
      <c r="C25" s="17"/>
      <c r="D25" s="98">
        <v>23939</v>
      </c>
      <c r="E25" s="128">
        <v>21237</v>
      </c>
      <c r="F25" s="128">
        <v>17049</v>
      </c>
      <c r="G25" s="21">
        <v>62225</v>
      </c>
      <c r="H25" s="128">
        <v>23147</v>
      </c>
      <c r="I25" s="21">
        <f t="shared" si="0"/>
        <v>85372</v>
      </c>
    </row>
    <row r="26" spans="1:9" ht="12.75">
      <c r="A26" s="20"/>
      <c r="B26" s="17" t="s">
        <v>58</v>
      </c>
      <c r="C26" s="17"/>
      <c r="D26" s="98">
        <v>3053</v>
      </c>
      <c r="E26" s="128">
        <v>1483</v>
      </c>
      <c r="F26" s="128">
        <v>3045</v>
      </c>
      <c r="G26" s="21">
        <v>7581</v>
      </c>
      <c r="H26" s="128">
        <v>5294</v>
      </c>
      <c r="I26" s="21">
        <f t="shared" si="0"/>
        <v>12875</v>
      </c>
    </row>
    <row r="27" spans="1:9" ht="12.75">
      <c r="A27" s="20"/>
      <c r="B27" s="17" t="s">
        <v>60</v>
      </c>
      <c r="C27" s="17"/>
      <c r="D27" s="98">
        <v>86</v>
      </c>
      <c r="E27" s="128">
        <v>55</v>
      </c>
      <c r="F27" s="128">
        <v>0</v>
      </c>
      <c r="G27" s="21">
        <v>141</v>
      </c>
      <c r="H27" s="128">
        <v>0</v>
      </c>
      <c r="I27" s="21">
        <f t="shared" si="0"/>
        <v>141</v>
      </c>
    </row>
    <row r="28" spans="1:9" ht="12.75">
      <c r="A28" s="20"/>
      <c r="B28" s="17" t="s">
        <v>16</v>
      </c>
      <c r="C28" s="17"/>
      <c r="D28" s="98">
        <v>0</v>
      </c>
      <c r="E28" s="128">
        <v>16</v>
      </c>
      <c r="F28" s="128">
        <v>59</v>
      </c>
      <c r="G28" s="21">
        <v>75</v>
      </c>
      <c r="H28" s="128">
        <v>80</v>
      </c>
      <c r="I28" s="21">
        <f t="shared" si="0"/>
        <v>155</v>
      </c>
    </row>
    <row r="29" spans="1:9" ht="12.75">
      <c r="A29" s="20"/>
      <c r="B29" s="17"/>
      <c r="C29" s="17"/>
      <c r="D29" s="98"/>
      <c r="E29" s="128"/>
      <c r="F29" s="128"/>
      <c r="G29" s="21"/>
      <c r="H29" s="128"/>
      <c r="I29" s="21"/>
    </row>
    <row r="30" spans="1:9" ht="12.75">
      <c r="A30" s="22" t="s">
        <v>17</v>
      </c>
      <c r="B30" s="23"/>
      <c r="C30" s="23"/>
      <c r="D30" s="98">
        <v>-4337</v>
      </c>
      <c r="E30" s="128">
        <v>9297</v>
      </c>
      <c r="F30" s="128">
        <v>11876</v>
      </c>
      <c r="G30" s="21">
        <v>16836</v>
      </c>
      <c r="H30" s="128">
        <v>96084</v>
      </c>
      <c r="I30" s="21">
        <f t="shared" si="0"/>
        <v>112920</v>
      </c>
    </row>
    <row r="31" spans="1:9" ht="12.75">
      <c r="A31" s="20"/>
      <c r="B31" s="17"/>
      <c r="C31" s="17"/>
      <c r="D31" s="98"/>
      <c r="E31" s="128"/>
      <c r="F31" s="128"/>
      <c r="G31" s="21"/>
      <c r="H31" s="128"/>
      <c r="I31" s="21"/>
    </row>
    <row r="32" spans="1:9" ht="12.75">
      <c r="A32" s="19" t="s">
        <v>18</v>
      </c>
      <c r="B32" s="17"/>
      <c r="C32" s="17"/>
      <c r="D32" s="98"/>
      <c r="E32" s="128"/>
      <c r="F32" s="128"/>
      <c r="G32" s="21"/>
      <c r="H32" s="128"/>
      <c r="I32" s="21"/>
    </row>
    <row r="33" spans="1:9" ht="12.75">
      <c r="A33" s="20" t="s">
        <v>19</v>
      </c>
      <c r="B33" s="17"/>
      <c r="C33" s="17"/>
      <c r="D33" s="98">
        <v>275</v>
      </c>
      <c r="E33" s="128">
        <v>18</v>
      </c>
      <c r="F33" s="128">
        <v>152</v>
      </c>
      <c r="G33" s="21">
        <v>445</v>
      </c>
      <c r="H33" s="128">
        <v>94</v>
      </c>
      <c r="I33" s="21">
        <f>+SUM(G33:H33)</f>
        <v>539</v>
      </c>
    </row>
    <row r="34" spans="1:9" ht="12.75">
      <c r="A34" s="20"/>
      <c r="B34" s="17" t="s">
        <v>20</v>
      </c>
      <c r="C34" s="17"/>
      <c r="D34" s="98">
        <v>0</v>
      </c>
      <c r="E34" s="128">
        <v>0</v>
      </c>
      <c r="F34" s="128">
        <v>0</v>
      </c>
      <c r="G34" s="21">
        <v>0</v>
      </c>
      <c r="H34" s="128">
        <v>0</v>
      </c>
      <c r="I34" s="21">
        <f>+SUM(G34:H34)</f>
        <v>0</v>
      </c>
    </row>
    <row r="35" spans="1:9" ht="12.75">
      <c r="A35" s="20"/>
      <c r="B35" s="17" t="s">
        <v>21</v>
      </c>
      <c r="C35" s="17"/>
      <c r="D35" s="98">
        <v>275</v>
      </c>
      <c r="E35" s="128">
        <v>18</v>
      </c>
      <c r="F35" s="128">
        <v>152</v>
      </c>
      <c r="G35" s="21">
        <v>445</v>
      </c>
      <c r="H35" s="128">
        <v>94</v>
      </c>
      <c r="I35" s="21">
        <f>+SUM(G35:H35)</f>
        <v>539</v>
      </c>
    </row>
    <row r="36" spans="1:9" ht="12.75">
      <c r="A36" s="20"/>
      <c r="B36" s="17" t="s">
        <v>22</v>
      </c>
      <c r="C36" s="17"/>
      <c r="D36" s="98">
        <v>0</v>
      </c>
      <c r="E36" s="128">
        <v>0</v>
      </c>
      <c r="F36" s="128">
        <v>0</v>
      </c>
      <c r="G36" s="21">
        <v>0</v>
      </c>
      <c r="H36" s="128">
        <v>0</v>
      </c>
      <c r="I36" s="21">
        <f>+SUM(G36:H36)</f>
        <v>0</v>
      </c>
    </row>
    <row r="37" spans="1:9" ht="12.75">
      <c r="A37" s="20"/>
      <c r="B37" s="17"/>
      <c r="C37" s="17"/>
      <c r="D37" s="98"/>
      <c r="E37" s="128"/>
      <c r="F37" s="128"/>
      <c r="G37" s="21"/>
      <c r="H37" s="128"/>
      <c r="I37" s="21"/>
    </row>
    <row r="38" spans="1:9" ht="12.75">
      <c r="A38" s="24" t="s">
        <v>61</v>
      </c>
      <c r="B38" s="25"/>
      <c r="C38" s="25"/>
      <c r="D38" s="100">
        <v>67827</v>
      </c>
      <c r="E38" s="131">
        <v>55716</v>
      </c>
      <c r="F38" s="131">
        <v>61238</v>
      </c>
      <c r="G38" s="26">
        <v>184781</v>
      </c>
      <c r="H38" s="131">
        <v>145456</v>
      </c>
      <c r="I38" s="26">
        <f>+SUM(G38:H38)</f>
        <v>330237</v>
      </c>
    </row>
    <row r="39" spans="1:9" ht="12.75">
      <c r="A39" s="24" t="s">
        <v>62</v>
      </c>
      <c r="B39" s="25"/>
      <c r="C39" s="25"/>
      <c r="D39" s="100">
        <v>72439</v>
      </c>
      <c r="E39" s="131">
        <v>46437</v>
      </c>
      <c r="F39" s="131">
        <v>49514</v>
      </c>
      <c r="G39" s="26">
        <v>168390</v>
      </c>
      <c r="H39" s="131">
        <v>49466</v>
      </c>
      <c r="I39" s="26">
        <f>+SUM(G39:H39)</f>
        <v>217856</v>
      </c>
    </row>
    <row r="40" spans="1:9" ht="12.75">
      <c r="A40" s="24" t="s">
        <v>23</v>
      </c>
      <c r="B40" s="25"/>
      <c r="C40" s="25"/>
      <c r="D40" s="100">
        <v>-4612</v>
      </c>
      <c r="E40" s="131">
        <v>9279</v>
      </c>
      <c r="F40" s="131">
        <v>11724</v>
      </c>
      <c r="G40" s="26">
        <v>16391</v>
      </c>
      <c r="H40" s="131">
        <v>95990</v>
      </c>
      <c r="I40" s="26">
        <f>+SUM(G40:H40)</f>
        <v>112381</v>
      </c>
    </row>
    <row r="41" spans="1:9" ht="12.75">
      <c r="A41" s="27"/>
      <c r="B41" s="28"/>
      <c r="C41" s="28"/>
      <c r="D41" s="102"/>
      <c r="E41" s="132"/>
      <c r="F41" s="132"/>
      <c r="G41" s="210"/>
      <c r="H41" s="132"/>
      <c r="I41" s="29"/>
    </row>
    <row r="42" spans="1:9" ht="12.75">
      <c r="A42" s="19" t="s">
        <v>24</v>
      </c>
      <c r="B42" s="17"/>
      <c r="C42" s="17"/>
      <c r="D42" s="96"/>
      <c r="E42" s="130"/>
      <c r="F42" s="130"/>
      <c r="G42" s="209"/>
      <c r="H42" s="130"/>
      <c r="I42" s="18"/>
    </row>
    <row r="43" spans="1:9" ht="12.75">
      <c r="A43" s="19"/>
      <c r="B43" s="17"/>
      <c r="C43" s="17"/>
      <c r="D43" s="96"/>
      <c r="E43" s="130"/>
      <c r="F43" s="130"/>
      <c r="G43" s="209"/>
      <c r="H43" s="130"/>
      <c r="I43" s="18"/>
    </row>
    <row r="44" spans="1:9" ht="12.75">
      <c r="A44" s="20" t="s">
        <v>25</v>
      </c>
      <c r="B44" s="17"/>
      <c r="C44" s="17"/>
      <c r="D44" s="98">
        <v>-840611</v>
      </c>
      <c r="E44" s="128">
        <v>9279</v>
      </c>
      <c r="F44" s="128">
        <v>10734</v>
      </c>
      <c r="G44" s="21">
        <v>-820598</v>
      </c>
      <c r="H44" s="128">
        <v>92318</v>
      </c>
      <c r="I44" s="21">
        <f aca="true" t="shared" si="1" ref="I44:I57">+SUM(G44:H44)</f>
        <v>-728280</v>
      </c>
    </row>
    <row r="45" spans="1:9" ht="12.75">
      <c r="A45" s="20" t="s">
        <v>26</v>
      </c>
      <c r="B45" s="17"/>
      <c r="C45" s="17"/>
      <c r="D45" s="98">
        <v>-416</v>
      </c>
      <c r="E45" s="128">
        <v>-62</v>
      </c>
      <c r="F45" s="128">
        <v>-115</v>
      </c>
      <c r="G45" s="21">
        <v>-593</v>
      </c>
      <c r="H45" s="128">
        <v>-191</v>
      </c>
      <c r="I45" s="21">
        <f t="shared" si="1"/>
        <v>-784</v>
      </c>
    </row>
    <row r="46" spans="1:9" ht="12.75">
      <c r="A46" s="20"/>
      <c r="B46" s="17" t="s">
        <v>27</v>
      </c>
      <c r="C46" s="17"/>
      <c r="D46" s="98">
        <v>226</v>
      </c>
      <c r="E46" s="128">
        <v>126</v>
      </c>
      <c r="F46" s="128">
        <v>108</v>
      </c>
      <c r="G46" s="21">
        <v>460</v>
      </c>
      <c r="H46" s="128">
        <v>41</v>
      </c>
      <c r="I46" s="21">
        <f t="shared" si="1"/>
        <v>501</v>
      </c>
    </row>
    <row r="47" spans="1:9" ht="12.75">
      <c r="A47" s="20"/>
      <c r="B47" s="17" t="s">
        <v>28</v>
      </c>
      <c r="C47" s="17"/>
      <c r="D47" s="98">
        <v>642</v>
      </c>
      <c r="E47" s="128">
        <v>188</v>
      </c>
      <c r="F47" s="128">
        <v>223</v>
      </c>
      <c r="G47" s="21">
        <v>1053</v>
      </c>
      <c r="H47" s="128">
        <v>232</v>
      </c>
      <c r="I47" s="21">
        <f t="shared" si="1"/>
        <v>1285</v>
      </c>
    </row>
    <row r="48" spans="1:9" ht="12.75">
      <c r="A48" s="20" t="s">
        <v>29</v>
      </c>
      <c r="B48" s="17"/>
      <c r="C48" s="17"/>
      <c r="D48" s="98">
        <v>117149</v>
      </c>
      <c r="E48" s="128">
        <v>298893</v>
      </c>
      <c r="F48" s="128">
        <v>328856</v>
      </c>
      <c r="G48" s="21">
        <v>744898</v>
      </c>
      <c r="H48" s="128">
        <v>535587</v>
      </c>
      <c r="I48" s="21">
        <f t="shared" si="1"/>
        <v>1280485</v>
      </c>
    </row>
    <row r="49" spans="1:9" ht="12.75">
      <c r="A49" s="20"/>
      <c r="B49" s="17" t="s">
        <v>30</v>
      </c>
      <c r="C49" s="17"/>
      <c r="D49" s="98">
        <v>2006848</v>
      </c>
      <c r="E49" s="128">
        <v>1183726</v>
      </c>
      <c r="F49" s="128">
        <v>1961852</v>
      </c>
      <c r="G49" s="21">
        <v>5152426</v>
      </c>
      <c r="H49" s="128">
        <v>1001707</v>
      </c>
      <c r="I49" s="21">
        <f t="shared" si="1"/>
        <v>6154133</v>
      </c>
    </row>
    <row r="50" spans="1:9" ht="12.75">
      <c r="A50" s="20"/>
      <c r="B50" s="17" t="s">
        <v>31</v>
      </c>
      <c r="C50" s="17"/>
      <c r="D50" s="98">
        <v>1889699</v>
      </c>
      <c r="E50" s="128">
        <v>884833</v>
      </c>
      <c r="F50" s="128">
        <v>1632996</v>
      </c>
      <c r="G50" s="21">
        <v>4407528</v>
      </c>
      <c r="H50" s="128">
        <v>466120</v>
      </c>
      <c r="I50" s="21">
        <f t="shared" si="1"/>
        <v>4873648</v>
      </c>
    </row>
    <row r="51" spans="1:9" ht="12.75">
      <c r="A51" s="20" t="s">
        <v>32</v>
      </c>
      <c r="B51" s="17"/>
      <c r="C51" s="17"/>
      <c r="D51" s="98">
        <v>-479667</v>
      </c>
      <c r="E51" s="128">
        <v>-297112</v>
      </c>
      <c r="F51" s="128">
        <v>-337990</v>
      </c>
      <c r="G51" s="21">
        <v>-1114769</v>
      </c>
      <c r="H51" s="128">
        <v>-988666</v>
      </c>
      <c r="I51" s="21">
        <f t="shared" si="1"/>
        <v>-2103435</v>
      </c>
    </row>
    <row r="52" spans="1:9" ht="12.75">
      <c r="A52" s="20" t="s">
        <v>33</v>
      </c>
      <c r="B52" s="17"/>
      <c r="C52" s="17"/>
      <c r="D52" s="98">
        <v>-477677</v>
      </c>
      <c r="E52" s="128">
        <v>7560</v>
      </c>
      <c r="F52" s="128">
        <v>19983</v>
      </c>
      <c r="G52" s="21">
        <v>-450134</v>
      </c>
      <c r="H52" s="128">
        <v>545588</v>
      </c>
      <c r="I52" s="21">
        <f t="shared" si="1"/>
        <v>95454</v>
      </c>
    </row>
    <row r="53" spans="1:9" ht="12.75">
      <c r="A53" s="20" t="s">
        <v>89</v>
      </c>
      <c r="B53" s="17"/>
      <c r="C53" s="17"/>
      <c r="D53" s="98">
        <v>0</v>
      </c>
      <c r="E53" s="128">
        <v>0</v>
      </c>
      <c r="F53" s="128">
        <v>0</v>
      </c>
      <c r="G53" s="21">
        <v>0</v>
      </c>
      <c r="H53" s="128">
        <v>0</v>
      </c>
      <c r="I53" s="21">
        <f t="shared" si="1"/>
        <v>0</v>
      </c>
    </row>
    <row r="54" spans="1:9" ht="12.75">
      <c r="A54" s="20"/>
      <c r="B54" s="17" t="s">
        <v>34</v>
      </c>
      <c r="C54" s="17"/>
      <c r="D54" s="98">
        <v>0</v>
      </c>
      <c r="E54" s="128">
        <v>0</v>
      </c>
      <c r="F54" s="128">
        <v>0</v>
      </c>
      <c r="G54" s="21">
        <v>0</v>
      </c>
      <c r="H54" s="128">
        <v>0</v>
      </c>
      <c r="I54" s="21">
        <f t="shared" si="1"/>
        <v>0</v>
      </c>
    </row>
    <row r="55" spans="1:9" ht="12.75">
      <c r="A55" s="20"/>
      <c r="B55" s="17" t="s">
        <v>35</v>
      </c>
      <c r="C55" s="17"/>
      <c r="D55" s="98">
        <v>0</v>
      </c>
      <c r="E55" s="128">
        <v>0</v>
      </c>
      <c r="F55" s="128">
        <v>0</v>
      </c>
      <c r="G55" s="21">
        <v>0</v>
      </c>
      <c r="H55" s="128">
        <v>0</v>
      </c>
      <c r="I55" s="21">
        <f t="shared" si="1"/>
        <v>0</v>
      </c>
    </row>
    <row r="56" spans="1:9" ht="12.75">
      <c r="A56" s="79" t="s">
        <v>91</v>
      </c>
      <c r="B56" s="17"/>
      <c r="C56" s="17"/>
      <c r="D56" s="98">
        <v>0</v>
      </c>
      <c r="E56" s="128">
        <v>0</v>
      </c>
      <c r="F56" s="128">
        <v>0</v>
      </c>
      <c r="G56" s="21">
        <v>0</v>
      </c>
      <c r="H56" s="128">
        <v>0</v>
      </c>
      <c r="I56" s="21">
        <f t="shared" si="1"/>
        <v>0</v>
      </c>
    </row>
    <row r="57" spans="1:9" ht="12.75">
      <c r="A57" s="20" t="s">
        <v>36</v>
      </c>
      <c r="B57" s="17"/>
      <c r="C57" s="17"/>
      <c r="D57" s="98">
        <v>0</v>
      </c>
      <c r="E57" s="128">
        <v>0</v>
      </c>
      <c r="F57" s="128">
        <v>0</v>
      </c>
      <c r="G57" s="21">
        <v>0</v>
      </c>
      <c r="H57" s="128">
        <v>0</v>
      </c>
      <c r="I57" s="21">
        <f t="shared" si="1"/>
        <v>0</v>
      </c>
    </row>
    <row r="58" spans="1:9" ht="12.75">
      <c r="A58" s="20"/>
      <c r="B58" s="17"/>
      <c r="C58" s="17"/>
      <c r="D58" s="98"/>
      <c r="E58" s="128"/>
      <c r="F58" s="128"/>
      <c r="G58" s="21"/>
      <c r="H58" s="128"/>
      <c r="I58" s="21"/>
    </row>
    <row r="59" spans="1:9" ht="12.75">
      <c r="A59" s="20" t="s">
        <v>37</v>
      </c>
      <c r="B59" s="17"/>
      <c r="C59" s="17"/>
      <c r="D59" s="98">
        <v>-835999</v>
      </c>
      <c r="E59" s="128">
        <v>0</v>
      </c>
      <c r="F59" s="128">
        <v>-990</v>
      </c>
      <c r="G59" s="21">
        <v>-836989</v>
      </c>
      <c r="H59" s="128">
        <v>-3672</v>
      </c>
      <c r="I59" s="21">
        <f aca="true" t="shared" si="2" ref="I59:I70">+SUM(G59:H59)</f>
        <v>-840661</v>
      </c>
    </row>
    <row r="60" spans="1:9" ht="12.75">
      <c r="A60" s="20" t="s">
        <v>38</v>
      </c>
      <c r="B60" s="17"/>
      <c r="C60" s="17"/>
      <c r="D60" s="98">
        <v>-835999</v>
      </c>
      <c r="E60" s="128">
        <v>0</v>
      </c>
      <c r="F60" s="128">
        <v>-990</v>
      </c>
      <c r="G60" s="21">
        <v>-836989</v>
      </c>
      <c r="H60" s="128">
        <v>-3672</v>
      </c>
      <c r="I60" s="21">
        <f t="shared" si="2"/>
        <v>-840661</v>
      </c>
    </row>
    <row r="61" spans="1:9" ht="12.75">
      <c r="A61" s="20"/>
      <c r="B61" s="17" t="s">
        <v>39</v>
      </c>
      <c r="C61" s="17"/>
      <c r="D61" s="98">
        <v>0</v>
      </c>
      <c r="E61" s="128">
        <v>0</v>
      </c>
      <c r="F61" s="128">
        <v>0</v>
      </c>
      <c r="G61" s="21">
        <v>0</v>
      </c>
      <c r="H61" s="128">
        <v>0</v>
      </c>
      <c r="I61" s="21">
        <f t="shared" si="2"/>
        <v>0</v>
      </c>
    </row>
    <row r="62" spans="1:9" ht="12.75">
      <c r="A62" s="20"/>
      <c r="B62" s="17"/>
      <c r="C62" s="17" t="s">
        <v>40</v>
      </c>
      <c r="D62" s="98">
        <v>0</v>
      </c>
      <c r="E62" s="128">
        <v>0</v>
      </c>
      <c r="F62" s="128">
        <v>0</v>
      </c>
      <c r="G62" s="21">
        <v>0</v>
      </c>
      <c r="H62" s="128">
        <v>0</v>
      </c>
      <c r="I62" s="21">
        <f t="shared" si="2"/>
        <v>0</v>
      </c>
    </row>
    <row r="63" spans="1:9" ht="12.75">
      <c r="A63" s="20"/>
      <c r="B63" s="17"/>
      <c r="C63" s="17" t="s">
        <v>41</v>
      </c>
      <c r="D63" s="98">
        <v>0</v>
      </c>
      <c r="E63" s="128">
        <v>0</v>
      </c>
      <c r="F63" s="128">
        <v>0</v>
      </c>
      <c r="G63" s="21">
        <v>0</v>
      </c>
      <c r="H63" s="128">
        <v>0</v>
      </c>
      <c r="I63" s="21">
        <f t="shared" si="2"/>
        <v>0</v>
      </c>
    </row>
    <row r="64" spans="1:9" ht="12.75">
      <c r="A64" s="20"/>
      <c r="B64" s="17" t="s">
        <v>42</v>
      </c>
      <c r="C64" s="17"/>
      <c r="D64" s="98">
        <v>835999</v>
      </c>
      <c r="E64" s="128">
        <v>0</v>
      </c>
      <c r="F64" s="128">
        <v>990</v>
      </c>
      <c r="G64" s="21">
        <v>836989</v>
      </c>
      <c r="H64" s="128">
        <v>3672</v>
      </c>
      <c r="I64" s="21">
        <f t="shared" si="2"/>
        <v>840661</v>
      </c>
    </row>
    <row r="65" spans="1:9" ht="12.75">
      <c r="A65" s="20" t="s">
        <v>43</v>
      </c>
      <c r="B65" s="17"/>
      <c r="C65" s="17"/>
      <c r="D65" s="98">
        <v>0</v>
      </c>
      <c r="E65" s="128">
        <v>0</v>
      </c>
      <c r="F65" s="128">
        <v>0</v>
      </c>
      <c r="G65" s="21">
        <v>0</v>
      </c>
      <c r="H65" s="128">
        <v>0</v>
      </c>
      <c r="I65" s="21">
        <f t="shared" si="2"/>
        <v>0</v>
      </c>
    </row>
    <row r="66" spans="1:9" ht="12.75">
      <c r="A66" s="20"/>
      <c r="B66" s="17" t="s">
        <v>39</v>
      </c>
      <c r="C66" s="17"/>
      <c r="D66" s="98">
        <v>0</v>
      </c>
      <c r="E66" s="128">
        <v>0</v>
      </c>
      <c r="F66" s="128">
        <v>0</v>
      </c>
      <c r="G66" s="21">
        <v>0</v>
      </c>
      <c r="H66" s="128">
        <v>0</v>
      </c>
      <c r="I66" s="21">
        <f t="shared" si="2"/>
        <v>0</v>
      </c>
    </row>
    <row r="67" spans="1:9" ht="12.75">
      <c r="A67" s="20"/>
      <c r="B67" s="17"/>
      <c r="C67" s="17" t="s">
        <v>40</v>
      </c>
      <c r="D67" s="98">
        <v>0</v>
      </c>
      <c r="E67" s="128">
        <v>0</v>
      </c>
      <c r="F67" s="128">
        <v>0</v>
      </c>
      <c r="G67" s="21">
        <v>0</v>
      </c>
      <c r="H67" s="128">
        <v>0</v>
      </c>
      <c r="I67" s="21">
        <f t="shared" si="2"/>
        <v>0</v>
      </c>
    </row>
    <row r="68" spans="1:9" ht="12.75">
      <c r="A68" s="20"/>
      <c r="B68" s="17"/>
      <c r="C68" s="17" t="s">
        <v>41</v>
      </c>
      <c r="D68" s="98">
        <v>0</v>
      </c>
      <c r="E68" s="128">
        <v>0</v>
      </c>
      <c r="F68" s="128">
        <v>0</v>
      </c>
      <c r="G68" s="21">
        <v>0</v>
      </c>
      <c r="H68" s="128">
        <v>0</v>
      </c>
      <c r="I68" s="21">
        <f t="shared" si="2"/>
        <v>0</v>
      </c>
    </row>
    <row r="69" spans="1:9" ht="12.75">
      <c r="A69" s="20"/>
      <c r="B69" s="17" t="s">
        <v>42</v>
      </c>
      <c r="C69" s="17"/>
      <c r="D69" s="98">
        <v>0</v>
      </c>
      <c r="E69" s="128">
        <v>0</v>
      </c>
      <c r="F69" s="128">
        <v>0</v>
      </c>
      <c r="G69" s="21">
        <v>0</v>
      </c>
      <c r="H69" s="128">
        <v>0</v>
      </c>
      <c r="I69" s="21">
        <f t="shared" si="2"/>
        <v>0</v>
      </c>
    </row>
    <row r="70" spans="1:9" ht="12.75">
      <c r="A70" s="20" t="s">
        <v>44</v>
      </c>
      <c r="B70" s="17"/>
      <c r="C70" s="17"/>
      <c r="D70" s="98">
        <v>0</v>
      </c>
      <c r="E70" s="128">
        <v>0</v>
      </c>
      <c r="F70" s="128">
        <v>0</v>
      </c>
      <c r="G70" s="21">
        <v>0</v>
      </c>
      <c r="H70" s="128">
        <v>0</v>
      </c>
      <c r="I70" s="21">
        <f t="shared" si="2"/>
        <v>0</v>
      </c>
    </row>
    <row r="71" spans="1:9" ht="12.75">
      <c r="A71" s="20"/>
      <c r="B71" s="17"/>
      <c r="C71" s="17"/>
      <c r="D71" s="98"/>
      <c r="E71" s="128"/>
      <c r="F71" s="128"/>
      <c r="G71" s="21"/>
      <c r="H71" s="128"/>
      <c r="I71" s="21"/>
    </row>
    <row r="72" spans="1:9" ht="12.75">
      <c r="A72" s="24" t="s">
        <v>45</v>
      </c>
      <c r="B72" s="25"/>
      <c r="C72" s="25"/>
      <c r="D72" s="100">
        <v>-4612</v>
      </c>
      <c r="E72" s="131">
        <v>9279</v>
      </c>
      <c r="F72" s="131">
        <v>11724</v>
      </c>
      <c r="G72" s="26">
        <v>16391</v>
      </c>
      <c r="H72" s="131">
        <v>95990</v>
      </c>
      <c r="I72" s="26">
        <f>+SUM(G72:H72)</f>
        <v>112381</v>
      </c>
    </row>
    <row r="73" spans="1:9" ht="12.75">
      <c r="A73" s="30"/>
      <c r="B73" s="31"/>
      <c r="C73" s="31"/>
      <c r="D73" s="102"/>
      <c r="E73" s="132"/>
      <c r="F73" s="132"/>
      <c r="G73" s="210"/>
      <c r="H73" s="132"/>
      <c r="I73" s="32"/>
    </row>
    <row r="74" spans="1:9" ht="14.25" customHeight="1">
      <c r="A74" s="214" t="s">
        <v>46</v>
      </c>
      <c r="B74" s="225" t="s">
        <v>49</v>
      </c>
      <c r="C74" s="225"/>
      <c r="D74" s="225"/>
      <c r="E74" s="225"/>
      <c r="F74" s="225"/>
      <c r="G74" s="225"/>
      <c r="H74" s="225"/>
      <c r="I74" s="225"/>
    </row>
    <row r="75" spans="1:9" ht="12.75" customHeight="1">
      <c r="A75" s="36" t="s">
        <v>47</v>
      </c>
      <c r="B75" s="224" t="s">
        <v>63</v>
      </c>
      <c r="C75" s="224"/>
      <c r="D75" s="224"/>
      <c r="E75" s="224"/>
      <c r="F75" s="224"/>
      <c r="G75" s="224"/>
      <c r="H75" s="224"/>
      <c r="I75" s="224"/>
    </row>
    <row r="76" spans="1:9" ht="24.75" customHeight="1">
      <c r="A76" s="36" t="s">
        <v>48</v>
      </c>
      <c r="B76" s="224" t="s">
        <v>64</v>
      </c>
      <c r="C76" s="224"/>
      <c r="D76" s="224"/>
      <c r="E76" s="224"/>
      <c r="F76" s="224"/>
      <c r="G76" s="224"/>
      <c r="H76" s="224"/>
      <c r="I76" s="224"/>
    </row>
    <row r="77" spans="1:10" s="72" customFormat="1" ht="12.75" customHeight="1">
      <c r="A77" s="37" t="s">
        <v>50</v>
      </c>
      <c r="B77" s="224" t="s">
        <v>70</v>
      </c>
      <c r="C77" s="224"/>
      <c r="D77" s="224"/>
      <c r="E77" s="224"/>
      <c r="F77" s="224"/>
      <c r="G77" s="224"/>
      <c r="H77" s="224"/>
      <c r="I77" s="224"/>
      <c r="J77" s="212"/>
    </row>
    <row r="78" spans="1:12" s="137" customFormat="1" ht="25.5" customHeight="1">
      <c r="A78" s="134"/>
      <c r="B78" s="228"/>
      <c r="C78" s="228"/>
      <c r="D78" s="228"/>
      <c r="E78" s="228"/>
      <c r="F78" s="228"/>
      <c r="G78" s="200"/>
      <c r="H78" s="228"/>
      <c r="I78" s="228"/>
      <c r="J78" s="228"/>
      <c r="K78" s="228"/>
      <c r="L78" s="228"/>
    </row>
    <row r="79" ht="24.75" customHeight="1">
      <c r="A79" s="76"/>
    </row>
    <row r="80" ht="12.75">
      <c r="B80" s="75"/>
    </row>
  </sheetData>
  <sheetProtection/>
  <mergeCells count="7">
    <mergeCell ref="B74:I74"/>
    <mergeCell ref="B77:I77"/>
    <mergeCell ref="H78:I78"/>
    <mergeCell ref="J78:L78"/>
    <mergeCell ref="B78:F78"/>
    <mergeCell ref="B75:I75"/>
    <mergeCell ref="B76:I76"/>
  </mergeCells>
  <printOptions horizontalCentered="1"/>
  <pageMargins left="0.5905511811023623" right="0" top="0.3937007874015748" bottom="0" header="0" footer="0"/>
  <pageSetup fitToHeight="1"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sheetPr>
    <pageSetUpPr fitToPage="1"/>
  </sheetPr>
  <dimension ref="A1:W44"/>
  <sheetViews>
    <sheetView zoomScalePageLayoutView="0" workbookViewId="0" topLeftCell="A1">
      <selection activeCell="A1" sqref="A1"/>
    </sheetView>
  </sheetViews>
  <sheetFormatPr defaultColWidth="11.421875" defaultRowHeight="12.75"/>
  <cols>
    <col min="1" max="2" width="2.8515625" style="0" customWidth="1"/>
    <col min="3" max="3" width="44.57421875" style="0" customWidth="1"/>
    <col min="4" max="6" width="7.421875" style="0" customWidth="1"/>
    <col min="7" max="7" width="7.28125" style="0" bestFit="1" customWidth="1"/>
    <col min="8" max="8" width="7.421875" style="0" customWidth="1"/>
    <col min="9" max="9" width="10.00390625" style="0" bestFit="1" customWidth="1"/>
    <col min="10" max="10" width="1.8515625" style="0" customWidth="1"/>
    <col min="11" max="13" width="7.421875" style="0" customWidth="1"/>
    <col min="14" max="14" width="7.28125" style="0" bestFit="1" customWidth="1"/>
    <col min="15" max="15" width="7.421875" style="0" customWidth="1"/>
    <col min="16" max="16" width="10.00390625" style="0" bestFit="1" customWidth="1"/>
    <col min="17" max="17" width="4.7109375" style="0" customWidth="1"/>
    <col min="18" max="21" width="9.28125" style="0" customWidth="1"/>
  </cols>
  <sheetData>
    <row r="1" spans="10:23" ht="30" customHeight="1">
      <c r="J1" s="40"/>
      <c r="Q1" s="223">
        <v>8</v>
      </c>
      <c r="W1" s="74"/>
    </row>
    <row r="2" spans="1:22" ht="12.75">
      <c r="A2" s="45" t="s">
        <v>97</v>
      </c>
      <c r="B2" s="2"/>
      <c r="C2" s="2"/>
      <c r="D2" s="44"/>
      <c r="E2" s="44"/>
      <c r="F2" s="44"/>
      <c r="G2" s="44"/>
      <c r="H2" s="44"/>
      <c r="I2" s="44"/>
      <c r="J2" s="44"/>
      <c r="K2" s="44"/>
      <c r="L2" s="44"/>
      <c r="M2" s="2"/>
      <c r="N2" s="2"/>
      <c r="O2" s="2"/>
      <c r="P2" s="2"/>
      <c r="Q2" s="40"/>
      <c r="R2" s="2"/>
      <c r="S2" s="2"/>
      <c r="T2" s="2"/>
      <c r="U2" s="2"/>
      <c r="V2" s="2"/>
    </row>
    <row r="3" spans="1:22" ht="12.75">
      <c r="A3" s="45" t="str">
        <f>+'Total '!A3</f>
        <v>ESTADO DE OPERACIONES DE GOBIERNO  2013</v>
      </c>
      <c r="B3" s="2"/>
      <c r="C3" s="2"/>
      <c r="D3" s="44"/>
      <c r="E3" s="44"/>
      <c r="F3" s="44"/>
      <c r="G3" s="44"/>
      <c r="H3" s="44"/>
      <c r="I3" s="44"/>
      <c r="J3" s="44"/>
      <c r="K3" s="44"/>
      <c r="L3" s="44"/>
      <c r="M3" s="2"/>
      <c r="N3" s="2"/>
      <c r="O3" s="2"/>
      <c r="P3" s="2"/>
      <c r="Q3" s="40"/>
      <c r="R3" s="2"/>
      <c r="S3" s="2"/>
      <c r="T3" s="2"/>
      <c r="U3" s="2"/>
      <c r="V3" s="2"/>
    </row>
    <row r="4" spans="1:22" ht="12.75">
      <c r="A4" s="1" t="s">
        <v>1</v>
      </c>
      <c r="B4" s="2"/>
      <c r="C4" s="2"/>
      <c r="D4" s="44"/>
      <c r="E4" s="44"/>
      <c r="F4" s="44"/>
      <c r="G4" s="44"/>
      <c r="H4" s="44"/>
      <c r="I4" s="44"/>
      <c r="J4" s="44"/>
      <c r="K4" s="44"/>
      <c r="L4" s="44"/>
      <c r="M4" s="2"/>
      <c r="N4" s="2"/>
      <c r="O4" s="2"/>
      <c r="P4" s="2"/>
      <c r="Q4" s="40"/>
      <c r="R4" s="2"/>
      <c r="S4" s="2"/>
      <c r="T4" s="2"/>
      <c r="U4" s="2"/>
      <c r="V4" s="2"/>
    </row>
    <row r="5" spans="1:22" ht="12.75">
      <c r="A5" s="1" t="s">
        <v>2</v>
      </c>
      <c r="B5" s="2"/>
      <c r="C5" s="2"/>
      <c r="D5" s="44"/>
      <c r="E5" s="44"/>
      <c r="F5" s="44"/>
      <c r="G5" s="44"/>
      <c r="H5" s="44"/>
      <c r="I5" s="44"/>
      <c r="J5" s="44"/>
      <c r="K5" s="44"/>
      <c r="L5" s="44"/>
      <c r="M5" s="2"/>
      <c r="N5" s="2"/>
      <c r="O5" s="2"/>
      <c r="P5" s="2"/>
      <c r="Q5" s="40"/>
      <c r="R5" s="2"/>
      <c r="S5" s="2"/>
      <c r="T5" s="2"/>
      <c r="U5" s="2"/>
      <c r="V5" s="2"/>
    </row>
    <row r="6" spans="1:22" ht="12.75">
      <c r="A6" s="1" t="s">
        <v>72</v>
      </c>
      <c r="B6" s="2"/>
      <c r="C6" s="2"/>
      <c r="D6" s="44"/>
      <c r="E6" s="44"/>
      <c r="F6" s="44"/>
      <c r="G6" s="44"/>
      <c r="H6" s="44"/>
      <c r="I6" s="44"/>
      <c r="J6" s="44"/>
      <c r="K6" s="44"/>
      <c r="L6" s="44"/>
      <c r="M6" s="2"/>
      <c r="N6" s="2"/>
      <c r="O6" s="2"/>
      <c r="P6" s="2"/>
      <c r="Q6" s="40"/>
      <c r="R6" s="2"/>
      <c r="S6" s="2"/>
      <c r="T6" s="2"/>
      <c r="U6" s="2"/>
      <c r="V6" s="2"/>
    </row>
    <row r="7" spans="1:17" ht="12.75">
      <c r="A7" s="1"/>
      <c r="B7" s="2"/>
      <c r="C7" s="7"/>
      <c r="D7" s="71" t="s">
        <v>102</v>
      </c>
      <c r="E7" s="80"/>
      <c r="F7" s="80"/>
      <c r="G7" s="80"/>
      <c r="H7" s="80"/>
      <c r="I7" s="81"/>
      <c r="J7" s="46"/>
      <c r="K7" s="138" t="s">
        <v>92</v>
      </c>
      <c r="L7" s="139"/>
      <c r="M7" s="140"/>
      <c r="N7" s="140"/>
      <c r="O7" s="140"/>
      <c r="P7" s="141"/>
      <c r="Q7" s="40"/>
    </row>
    <row r="8" spans="1:16" ht="25.5" customHeight="1">
      <c r="A8" s="13"/>
      <c r="B8" s="14"/>
      <c r="C8" s="14"/>
      <c r="D8" s="82" t="s">
        <v>5</v>
      </c>
      <c r="E8" s="113" t="s">
        <v>85</v>
      </c>
      <c r="F8" s="113" t="s">
        <v>86</v>
      </c>
      <c r="G8" s="34" t="s">
        <v>105</v>
      </c>
      <c r="H8" s="113" t="s">
        <v>87</v>
      </c>
      <c r="I8" s="34" t="s">
        <v>88</v>
      </c>
      <c r="J8" s="70"/>
      <c r="K8" s="15" t="s">
        <v>5</v>
      </c>
      <c r="L8" s="116" t="s">
        <v>85</v>
      </c>
      <c r="M8" s="116" t="s">
        <v>86</v>
      </c>
      <c r="N8" s="142" t="s">
        <v>105</v>
      </c>
      <c r="O8" s="116" t="s">
        <v>87</v>
      </c>
      <c r="P8" s="142" t="s">
        <v>88</v>
      </c>
    </row>
    <row r="9" spans="1:16" ht="12.75">
      <c r="A9" s="16"/>
      <c r="B9" s="17"/>
      <c r="C9" s="17"/>
      <c r="D9" s="89"/>
      <c r="E9" s="114"/>
      <c r="F9" s="114"/>
      <c r="G9" s="90"/>
      <c r="H9" s="114"/>
      <c r="I9" s="90"/>
      <c r="J9" s="17"/>
      <c r="K9" s="143"/>
      <c r="L9" s="144"/>
      <c r="M9" s="144"/>
      <c r="N9" s="145"/>
      <c r="O9" s="144"/>
      <c r="P9" s="145"/>
    </row>
    <row r="10" spans="1:16" ht="12.75">
      <c r="A10" s="19" t="s">
        <v>6</v>
      </c>
      <c r="B10" s="17"/>
      <c r="C10" s="17"/>
      <c r="D10" s="20"/>
      <c r="E10" s="17"/>
      <c r="F10" s="17"/>
      <c r="G10" s="47"/>
      <c r="H10" s="17"/>
      <c r="I10" s="47"/>
      <c r="J10" s="17"/>
      <c r="K10" s="35"/>
      <c r="L10" s="33"/>
      <c r="M10" s="33"/>
      <c r="N10" s="18"/>
      <c r="O10" s="33"/>
      <c r="P10" s="18"/>
    </row>
    <row r="11" spans="1:16" ht="12.75">
      <c r="A11" s="20" t="s">
        <v>7</v>
      </c>
      <c r="B11" s="17"/>
      <c r="C11" s="17"/>
      <c r="D11" s="83">
        <v>10.01785419638776</v>
      </c>
      <c r="E11" s="109">
        <v>7.414521079458926</v>
      </c>
      <c r="F11" s="109">
        <v>7.790838230938989</v>
      </c>
      <c r="G11" s="48">
        <v>25.223213506785672</v>
      </c>
      <c r="H11" s="109">
        <v>13.567136786705325</v>
      </c>
      <c r="I11" s="48">
        <v>38.790350293490995</v>
      </c>
      <c r="K11" s="147">
        <v>11.168644421985748</v>
      </c>
      <c r="L11" s="148">
        <v>7.206151423849469</v>
      </c>
      <c r="M11" s="148">
        <v>8.652936750603581</v>
      </c>
      <c r="N11" s="149">
        <v>27.027732596438796</v>
      </c>
      <c r="O11" s="148">
        <v>14.444183773226369</v>
      </c>
      <c r="P11" s="149">
        <v>41.471916369665166</v>
      </c>
    </row>
    <row r="12" spans="1:16" ht="12.75">
      <c r="A12" s="20"/>
      <c r="B12" s="17" t="s">
        <v>8</v>
      </c>
      <c r="C12" s="17"/>
      <c r="D12" s="83">
        <v>10.871735771255842</v>
      </c>
      <c r="E12" s="109">
        <v>7.8176003720033584</v>
      </c>
      <c r="F12" s="109">
        <v>8.16600959277923</v>
      </c>
      <c r="G12" s="48">
        <v>26.85534573603843</v>
      </c>
      <c r="H12" s="109">
        <v>15.218661616355025</v>
      </c>
      <c r="I12" s="48">
        <v>42.07400735239345</v>
      </c>
      <c r="K12" s="147">
        <v>10.206375816670697</v>
      </c>
      <c r="L12" s="148">
        <v>7.664363521691264</v>
      </c>
      <c r="M12" s="148">
        <v>8.640430663040904</v>
      </c>
      <c r="N12" s="149">
        <v>26.511170001402867</v>
      </c>
      <c r="O12" s="148">
        <v>16.57500837763994</v>
      </c>
      <c r="P12" s="149">
        <v>43.086178379042806</v>
      </c>
    </row>
    <row r="13" spans="1:16" s="162" customFormat="1" ht="12.75">
      <c r="A13" s="79"/>
      <c r="B13" s="77"/>
      <c r="C13" s="77" t="s">
        <v>73</v>
      </c>
      <c r="D13" s="166">
        <v>10.91560156884024</v>
      </c>
      <c r="E13" s="167">
        <v>8.127410869175861</v>
      </c>
      <c r="F13" s="167">
        <v>8.66707324244411</v>
      </c>
      <c r="G13" s="168">
        <v>27.71008568046021</v>
      </c>
      <c r="H13" s="167">
        <v>21.982967725854035</v>
      </c>
      <c r="I13" s="168">
        <v>49.69305340631425</v>
      </c>
      <c r="K13" s="169">
        <v>5.441914919898084</v>
      </c>
      <c r="L13" s="170">
        <v>3.283803146913379</v>
      </c>
      <c r="M13" s="170">
        <v>4.762305658718659</v>
      </c>
      <c r="N13" s="171">
        <v>13.488023725530123</v>
      </c>
      <c r="O13" s="170">
        <v>24.671304558024406</v>
      </c>
      <c r="P13" s="171">
        <v>38.15932828355453</v>
      </c>
    </row>
    <row r="14" spans="1:16" s="162" customFormat="1" ht="12.75">
      <c r="A14" s="79"/>
      <c r="B14" s="77"/>
      <c r="C14" s="77" t="s">
        <v>59</v>
      </c>
      <c r="D14" s="166">
        <v>10.868685089878426</v>
      </c>
      <c r="E14" s="167">
        <v>7.7960543574248184</v>
      </c>
      <c r="F14" s="167">
        <v>8.131162727359936</v>
      </c>
      <c r="G14" s="168">
        <v>26.79590217466318</v>
      </c>
      <c r="H14" s="167">
        <v>14.748232630316457</v>
      </c>
      <c r="I14" s="168">
        <v>41.544134804979635</v>
      </c>
      <c r="K14" s="169">
        <v>10.907668650563815</v>
      </c>
      <c r="L14" s="170">
        <v>8.309149084177223</v>
      </c>
      <c r="M14" s="170">
        <v>9.21126151534472</v>
      </c>
      <c r="N14" s="171">
        <v>28.42807925008576</v>
      </c>
      <c r="O14" s="170">
        <v>15.383294432369452</v>
      </c>
      <c r="P14" s="171">
        <v>43.81137368245521</v>
      </c>
    </row>
    <row r="15" spans="1:16" ht="12.75">
      <c r="A15" s="20"/>
      <c r="B15" s="17" t="s">
        <v>95</v>
      </c>
      <c r="C15" s="17"/>
      <c r="D15" s="83">
        <v>0.813180064844638</v>
      </c>
      <c r="E15" s="109">
        <v>0.6235387967871988</v>
      </c>
      <c r="F15" s="109">
        <v>0.6706568744521332</v>
      </c>
      <c r="G15" s="48">
        <v>2.10737573608397</v>
      </c>
      <c r="H15" s="109">
        <v>2.6868024662243757</v>
      </c>
      <c r="I15" s="48">
        <v>4.794178202308346</v>
      </c>
      <c r="K15" s="147">
        <v>24.693880475161166</v>
      </c>
      <c r="L15" s="148">
        <v>0.4959669896160459</v>
      </c>
      <c r="M15" s="148">
        <v>8.040949679836809</v>
      </c>
      <c r="N15" s="149">
        <v>33.23079714461402</v>
      </c>
      <c r="O15" s="148">
        <v>0.5513419220425992</v>
      </c>
      <c r="P15" s="149">
        <v>33.78213906665662</v>
      </c>
    </row>
    <row r="16" spans="1:16" ht="12.75">
      <c r="A16" s="20"/>
      <c r="B16" s="17" t="s">
        <v>9</v>
      </c>
      <c r="C16" s="17"/>
      <c r="D16" s="83">
        <v>8.89925149433204</v>
      </c>
      <c r="E16" s="109">
        <v>8.339451171552616</v>
      </c>
      <c r="F16" s="109">
        <v>8.678295046324312</v>
      </c>
      <c r="G16" s="48">
        <v>25.916997712208968</v>
      </c>
      <c r="H16" s="109">
        <v>8.435944048932665</v>
      </c>
      <c r="I16" s="48">
        <v>34.352941761141636</v>
      </c>
      <c r="K16" s="147">
        <v>8.85654161507873</v>
      </c>
      <c r="L16" s="148">
        <v>8.45395444259084</v>
      </c>
      <c r="M16" s="148">
        <v>8.953368964105525</v>
      </c>
      <c r="N16" s="149">
        <v>26.263865021775093</v>
      </c>
      <c r="O16" s="148">
        <v>8.872412337655023</v>
      </c>
      <c r="P16" s="149">
        <v>35.13627735943012</v>
      </c>
    </row>
    <row r="17" spans="1:16" ht="12.75">
      <c r="A17" s="20"/>
      <c r="B17" s="17" t="s">
        <v>56</v>
      </c>
      <c r="C17" s="17"/>
      <c r="D17" s="83">
        <v>3.1152031322403477</v>
      </c>
      <c r="E17" s="109">
        <v>8.213762286220726</v>
      </c>
      <c r="F17" s="109">
        <v>6.477447335332728</v>
      </c>
      <c r="G17" s="48">
        <v>17.8064127537938</v>
      </c>
      <c r="H17" s="109">
        <v>5.858663561222846</v>
      </c>
      <c r="I17" s="48">
        <v>23.66507631501665</v>
      </c>
      <c r="K17" s="147">
        <v>2.441267361214011</v>
      </c>
      <c r="L17" s="148">
        <v>3.097007788910072</v>
      </c>
      <c r="M17" s="148">
        <v>7.1923149632935655</v>
      </c>
      <c r="N17" s="149">
        <v>12.730590113417648</v>
      </c>
      <c r="O17" s="148">
        <v>4.661674443604733</v>
      </c>
      <c r="P17" s="149">
        <v>17.39226455702238</v>
      </c>
    </row>
    <row r="18" spans="1:16" ht="12.75">
      <c r="A18" s="20"/>
      <c r="B18" s="17" t="s">
        <v>57</v>
      </c>
      <c r="C18" s="17"/>
      <c r="D18" s="83">
        <v>9.069000588995948</v>
      </c>
      <c r="E18" s="109">
        <v>3.8907899782302158</v>
      </c>
      <c r="F18" s="109">
        <v>6.486022488695989</v>
      </c>
      <c r="G18" s="48">
        <v>19.44581305592215</v>
      </c>
      <c r="H18" s="109">
        <v>7.035059501378633</v>
      </c>
      <c r="I18" s="48">
        <v>26.480872557300785</v>
      </c>
      <c r="K18" s="147">
        <v>6.412607209976587</v>
      </c>
      <c r="L18" s="148">
        <v>5.087254067558302</v>
      </c>
      <c r="M18" s="148">
        <v>7.119018768729692</v>
      </c>
      <c r="N18" s="149">
        <v>18.61888004626458</v>
      </c>
      <c r="O18" s="148">
        <v>8.543730014814871</v>
      </c>
      <c r="P18" s="149">
        <v>27.162610061079448</v>
      </c>
    </row>
    <row r="19" spans="1:16" ht="12.75">
      <c r="A19" s="20"/>
      <c r="B19" s="17" t="s">
        <v>10</v>
      </c>
      <c r="C19" s="17"/>
      <c r="D19" s="83">
        <v>9.816919805086888</v>
      </c>
      <c r="E19" s="109">
        <v>10.486099247385335</v>
      </c>
      <c r="F19" s="109">
        <v>9.295625679483592</v>
      </c>
      <c r="G19" s="48">
        <v>29.598644731955815</v>
      </c>
      <c r="H19" s="109">
        <v>9.88177972580719</v>
      </c>
      <c r="I19" s="48">
        <v>39.48042445776301</v>
      </c>
      <c r="K19" s="147">
        <v>13.18421154203378</v>
      </c>
      <c r="L19" s="148">
        <v>7.796181712707531</v>
      </c>
      <c r="M19" s="148">
        <v>10.224060948412987</v>
      </c>
      <c r="N19" s="149">
        <v>31.2044542031543</v>
      </c>
      <c r="O19" s="148">
        <v>9.00286816497363</v>
      </c>
      <c r="P19" s="149">
        <v>40.20732236812793</v>
      </c>
    </row>
    <row r="20" spans="1:16" ht="12.75">
      <c r="A20" s="20"/>
      <c r="B20" s="17" t="s">
        <v>11</v>
      </c>
      <c r="C20" s="17"/>
      <c r="D20" s="83">
        <v>11.47729578033691</v>
      </c>
      <c r="E20" s="109">
        <v>10.34455881044208</v>
      </c>
      <c r="F20" s="109">
        <v>12.84837274922008</v>
      </c>
      <c r="G20" s="48">
        <v>34.67022733999907</v>
      </c>
      <c r="H20" s="109">
        <v>10.683526731249806</v>
      </c>
      <c r="I20" s="48">
        <v>45.35375407124888</v>
      </c>
      <c r="K20" s="147">
        <v>11.515172396373318</v>
      </c>
      <c r="L20" s="148">
        <v>11.988383887552478</v>
      </c>
      <c r="M20" s="148">
        <v>10.719844842811384</v>
      </c>
      <c r="N20" s="149">
        <v>34.22340112673718</v>
      </c>
      <c r="O20" s="148">
        <v>9.346408521248014</v>
      </c>
      <c r="P20" s="149">
        <v>43.569809647985196</v>
      </c>
    </row>
    <row r="21" spans="1:16" ht="12.75">
      <c r="A21" s="49"/>
      <c r="B21" s="50"/>
      <c r="C21" s="50"/>
      <c r="D21" s="84"/>
      <c r="E21" s="110"/>
      <c r="F21" s="110"/>
      <c r="G21" s="51"/>
      <c r="H21" s="110"/>
      <c r="I21" s="51"/>
      <c r="J21" s="52"/>
      <c r="K21" s="150"/>
      <c r="L21" s="151"/>
      <c r="M21" s="151"/>
      <c r="N21" s="152"/>
      <c r="O21" s="151"/>
      <c r="P21" s="152"/>
    </row>
    <row r="22" spans="1:16" ht="12.75">
      <c r="A22" s="20" t="s">
        <v>12</v>
      </c>
      <c r="B22" s="17"/>
      <c r="C22" s="17"/>
      <c r="D22" s="83">
        <v>7.139429509381186</v>
      </c>
      <c r="E22" s="109">
        <v>6.778410978959474</v>
      </c>
      <c r="F22" s="109">
        <v>7.814542145945897</v>
      </c>
      <c r="G22" s="48">
        <v>21.73238263428656</v>
      </c>
      <c r="H22" s="109">
        <v>8.011557851451549</v>
      </c>
      <c r="I22" s="48">
        <v>29.743940485738108</v>
      </c>
      <c r="K22" s="147">
        <v>7.052399329586917</v>
      </c>
      <c r="L22" s="148">
        <v>7.009945907684145</v>
      </c>
      <c r="M22" s="148">
        <v>8.214041598193683</v>
      </c>
      <c r="N22" s="149">
        <v>22.276386835464745</v>
      </c>
      <c r="O22" s="148">
        <v>7.466471838991461</v>
      </c>
      <c r="P22" s="149">
        <v>29.742858674456205</v>
      </c>
    </row>
    <row r="23" spans="1:16" ht="12.75">
      <c r="A23" s="20"/>
      <c r="B23" s="17" t="s">
        <v>13</v>
      </c>
      <c r="C23" s="17"/>
      <c r="D23" s="83">
        <v>7.894970528409552</v>
      </c>
      <c r="E23" s="109">
        <v>7.902073892086722</v>
      </c>
      <c r="F23" s="109">
        <v>10.380885940269529</v>
      </c>
      <c r="G23" s="48">
        <v>26.177930360765803</v>
      </c>
      <c r="H23" s="109">
        <v>8.129607437831938</v>
      </c>
      <c r="I23" s="48">
        <v>34.30753779859774</v>
      </c>
      <c r="K23" s="147">
        <v>7.5982412775470465</v>
      </c>
      <c r="L23" s="148">
        <v>7.8331533814083505</v>
      </c>
      <c r="M23" s="148">
        <v>10.399646443557755</v>
      </c>
      <c r="N23" s="149">
        <v>25.831041102513154</v>
      </c>
      <c r="O23" s="148">
        <v>8.086637427246878</v>
      </c>
      <c r="P23" s="149">
        <v>33.91767852976003</v>
      </c>
    </row>
    <row r="24" spans="1:16" ht="12.75">
      <c r="A24" s="20"/>
      <c r="B24" s="17" t="s">
        <v>14</v>
      </c>
      <c r="C24" s="17"/>
      <c r="D24" s="83">
        <v>5.400913175475215</v>
      </c>
      <c r="E24" s="109">
        <v>5.867621016501048</v>
      </c>
      <c r="F24" s="109">
        <v>7.65333470943359</v>
      </c>
      <c r="G24" s="48">
        <v>18.92186890140985</v>
      </c>
      <c r="H24" s="109">
        <v>7.456990642876839</v>
      </c>
      <c r="I24" s="48">
        <v>26.37885954428669</v>
      </c>
      <c r="K24" s="147">
        <v>5.366439799569668</v>
      </c>
      <c r="L24" s="148">
        <v>5.704324703861874</v>
      </c>
      <c r="M24" s="148">
        <v>8.015116923778455</v>
      </c>
      <c r="N24" s="149">
        <v>19.085881427209998</v>
      </c>
      <c r="O24" s="148">
        <v>7.1776954881558455</v>
      </c>
      <c r="P24" s="149">
        <v>26.263576915365842</v>
      </c>
    </row>
    <row r="25" spans="1:16" ht="12.75">
      <c r="A25" s="20"/>
      <c r="B25" s="17" t="s">
        <v>15</v>
      </c>
      <c r="C25" s="17"/>
      <c r="D25" s="83">
        <v>28.842680509588988</v>
      </c>
      <c r="E25" s="109">
        <v>4.918808274467781</v>
      </c>
      <c r="F25" s="109">
        <v>9.111856885849686</v>
      </c>
      <c r="G25" s="48">
        <v>42.873345669906456</v>
      </c>
      <c r="H25" s="109">
        <v>4.217682624367915</v>
      </c>
      <c r="I25" s="48">
        <v>47.09102829427437</v>
      </c>
      <c r="K25" s="147">
        <v>27.021731600469057</v>
      </c>
      <c r="L25" s="148">
        <v>5.296189067990418</v>
      </c>
      <c r="M25" s="148">
        <v>10.823791751898568</v>
      </c>
      <c r="N25" s="149">
        <v>43.14171242035804</v>
      </c>
      <c r="O25" s="148">
        <v>2.0367206183763</v>
      </c>
      <c r="P25" s="149">
        <v>45.17843303873434</v>
      </c>
    </row>
    <row r="26" spans="1:16" ht="12.75">
      <c r="A26" s="20"/>
      <c r="B26" s="17" t="s">
        <v>58</v>
      </c>
      <c r="C26" s="17"/>
      <c r="D26" s="83">
        <v>5.378501701950674</v>
      </c>
      <c r="E26" s="109">
        <v>5.92968786400748</v>
      </c>
      <c r="F26" s="109">
        <v>6.3979285348045725</v>
      </c>
      <c r="G26" s="48">
        <v>17.706118100762726</v>
      </c>
      <c r="H26" s="109">
        <v>8.139908478016942</v>
      </c>
      <c r="I26" s="48">
        <v>25.846026578779668</v>
      </c>
      <c r="K26" s="147">
        <v>5.292949552398589</v>
      </c>
      <c r="L26" s="148">
        <v>6.155764009821382</v>
      </c>
      <c r="M26" s="148">
        <v>6.995587774799997</v>
      </c>
      <c r="N26" s="149">
        <v>18.44430133701997</v>
      </c>
      <c r="O26" s="148">
        <v>7.098825791348502</v>
      </c>
      <c r="P26" s="149">
        <v>25.54312712836847</v>
      </c>
    </row>
    <row r="27" spans="1:16" ht="12.75">
      <c r="A27" s="20"/>
      <c r="B27" s="17" t="s">
        <v>74</v>
      </c>
      <c r="C27" s="17"/>
      <c r="D27" s="83">
        <v>8.019583755092</v>
      </c>
      <c r="E27" s="109">
        <v>7.926348311215382</v>
      </c>
      <c r="F27" s="109">
        <v>7.943993219422425</v>
      </c>
      <c r="G27" s="48">
        <v>23.889925285729806</v>
      </c>
      <c r="H27" s="109">
        <v>8.297845395423229</v>
      </c>
      <c r="I27" s="48">
        <v>32.18777068115303</v>
      </c>
      <c r="K27" s="147">
        <v>8.096227560360491</v>
      </c>
      <c r="L27" s="148">
        <v>7.922105094066148</v>
      </c>
      <c r="M27" s="148">
        <v>8.086504517891733</v>
      </c>
      <c r="N27" s="149">
        <v>24.104837172318373</v>
      </c>
      <c r="O27" s="148">
        <v>8.061877502282758</v>
      </c>
      <c r="P27" s="149">
        <v>32.16671467460113</v>
      </c>
    </row>
    <row r="28" spans="1:16" ht="12.75">
      <c r="A28" s="20"/>
      <c r="B28" s="17" t="s">
        <v>75</v>
      </c>
      <c r="C28" s="17"/>
      <c r="D28" s="84"/>
      <c r="E28" s="110"/>
      <c r="F28" s="110"/>
      <c r="G28" s="51"/>
      <c r="H28" s="110"/>
      <c r="I28" s="51"/>
      <c r="J28" s="52"/>
      <c r="K28" s="150"/>
      <c r="L28" s="151"/>
      <c r="M28" s="151"/>
      <c r="N28" s="152"/>
      <c r="O28" s="151"/>
      <c r="P28" s="152"/>
    </row>
    <row r="29" spans="1:16" ht="12.75">
      <c r="A29" s="20"/>
      <c r="B29" s="17"/>
      <c r="C29" s="17"/>
      <c r="D29" s="85"/>
      <c r="E29" s="111"/>
      <c r="F29" s="111"/>
      <c r="G29" s="53"/>
      <c r="H29" s="111"/>
      <c r="I29" s="53"/>
      <c r="K29" s="88"/>
      <c r="L29" s="117"/>
      <c r="M29" s="117"/>
      <c r="N29" s="67"/>
      <c r="O29" s="117"/>
      <c r="P29" s="67"/>
    </row>
    <row r="30" spans="1:16" ht="14.25">
      <c r="A30" s="20" t="s">
        <v>17</v>
      </c>
      <c r="B30" s="23"/>
      <c r="C30" s="23"/>
      <c r="D30" s="198">
        <v>26.98232059157142</v>
      </c>
      <c r="E30" s="109">
        <v>11.163539934206959</v>
      </c>
      <c r="F30" s="109">
        <v>7.651135333244917</v>
      </c>
      <c r="G30" s="48">
        <v>45.79699585902329</v>
      </c>
      <c r="H30" s="109">
        <v>46.30984934692724</v>
      </c>
      <c r="I30" s="48">
        <v>92.10684520595052</v>
      </c>
      <c r="K30" s="147">
        <v>30.89154408102685</v>
      </c>
      <c r="L30" s="148">
        <v>8.14626592651235</v>
      </c>
      <c r="M30" s="148">
        <v>10.755893415600259</v>
      </c>
      <c r="N30" s="149">
        <v>49.79370342313946</v>
      </c>
      <c r="O30" s="148">
        <v>47.877740143021455</v>
      </c>
      <c r="P30" s="149">
        <v>97.67144356616092</v>
      </c>
    </row>
    <row r="31" spans="1:16" ht="12.75">
      <c r="A31" s="20"/>
      <c r="B31" s="17"/>
      <c r="C31" s="17"/>
      <c r="D31" s="85"/>
      <c r="E31" s="111"/>
      <c r="F31" s="111"/>
      <c r="G31" s="53"/>
      <c r="H31" s="111"/>
      <c r="I31" s="53"/>
      <c r="K31" s="88"/>
      <c r="L31" s="117"/>
      <c r="M31" s="117"/>
      <c r="N31" s="67"/>
      <c r="O31" s="117"/>
      <c r="P31" s="67"/>
    </row>
    <row r="32" spans="1:16" ht="12.75">
      <c r="A32" s="19" t="s">
        <v>18</v>
      </c>
      <c r="B32" s="17"/>
      <c r="C32" s="17"/>
      <c r="D32" s="85"/>
      <c r="E32" s="111"/>
      <c r="F32" s="111"/>
      <c r="G32" s="53"/>
      <c r="H32" s="111"/>
      <c r="I32" s="53"/>
      <c r="K32" s="88"/>
      <c r="L32" s="117"/>
      <c r="M32" s="117"/>
      <c r="N32" s="67"/>
      <c r="O32" s="117"/>
      <c r="P32" s="67"/>
    </row>
    <row r="33" spans="1:16" ht="12.75">
      <c r="A33" s="20" t="s">
        <v>19</v>
      </c>
      <c r="B33" s="17"/>
      <c r="C33" s="17"/>
      <c r="D33" s="83">
        <v>3.3559303120013664</v>
      </c>
      <c r="E33" s="109">
        <v>5.300677067673961</v>
      </c>
      <c r="F33" s="109">
        <v>6.244215489912083</v>
      </c>
      <c r="G33" s="48">
        <v>14.90082286958741</v>
      </c>
      <c r="H33" s="109">
        <v>7.886353782730697</v>
      </c>
      <c r="I33" s="48">
        <v>22.787176652318106</v>
      </c>
      <c r="K33" s="147">
        <v>3.5987450966834764</v>
      </c>
      <c r="L33" s="148">
        <v>4.61455047835879</v>
      </c>
      <c r="M33" s="148">
        <v>6.874387631164448</v>
      </c>
      <c r="N33" s="149">
        <v>15.087683206206716</v>
      </c>
      <c r="O33" s="148">
        <v>6.303760326525845</v>
      </c>
      <c r="P33" s="149">
        <v>21.39144353273256</v>
      </c>
    </row>
    <row r="34" spans="1:16" ht="12.75">
      <c r="A34" s="20"/>
      <c r="B34" s="17" t="s">
        <v>20</v>
      </c>
      <c r="C34" s="17"/>
      <c r="D34" s="83">
        <v>3.7576128063852923</v>
      </c>
      <c r="E34" s="109">
        <v>3.0006316116278517</v>
      </c>
      <c r="F34" s="109">
        <v>8.709372261320079</v>
      </c>
      <c r="G34" s="48">
        <v>15.467616679333222</v>
      </c>
      <c r="H34" s="109">
        <v>24.14113056909494</v>
      </c>
      <c r="I34" s="48">
        <v>39.60874724842816</v>
      </c>
      <c r="K34" s="147">
        <v>4.700292292711765</v>
      </c>
      <c r="L34" s="148">
        <v>4.365124089145189</v>
      </c>
      <c r="M34" s="148">
        <v>0.8411263908079953</v>
      </c>
      <c r="N34" s="149">
        <v>9.906542772664949</v>
      </c>
      <c r="O34" s="148">
        <v>1.017729602659595</v>
      </c>
      <c r="P34" s="149">
        <v>10.924272375324543</v>
      </c>
    </row>
    <row r="35" spans="1:16" ht="12.75">
      <c r="A35" s="20"/>
      <c r="B35" s="17" t="s">
        <v>21</v>
      </c>
      <c r="C35" s="17"/>
      <c r="D35" s="83">
        <v>1.0407984527415013</v>
      </c>
      <c r="E35" s="109">
        <v>5.3394916902937</v>
      </c>
      <c r="F35" s="109">
        <v>7.106639980727753</v>
      </c>
      <c r="G35" s="48">
        <v>13.486930123762955</v>
      </c>
      <c r="H35" s="109">
        <v>7.603917169944641</v>
      </c>
      <c r="I35" s="48">
        <v>21.090847293707597</v>
      </c>
      <c r="K35" s="147">
        <v>2.125968473072246</v>
      </c>
      <c r="L35" s="148">
        <v>4.004592091348911</v>
      </c>
      <c r="M35" s="148">
        <v>6.406832795190355</v>
      </c>
      <c r="N35" s="149">
        <v>12.537393359611514</v>
      </c>
      <c r="O35" s="148">
        <v>5.861766501070279</v>
      </c>
      <c r="P35" s="149">
        <v>18.39915986068179</v>
      </c>
    </row>
    <row r="36" spans="1:16" ht="12.75">
      <c r="A36" s="20"/>
      <c r="B36" s="17" t="s">
        <v>22</v>
      </c>
      <c r="C36" s="17"/>
      <c r="D36" s="83">
        <v>6.314108071535393</v>
      </c>
      <c r="E36" s="109">
        <v>5.221694069534431</v>
      </c>
      <c r="F36" s="109">
        <v>5.1757527419583536</v>
      </c>
      <c r="G36" s="48">
        <v>16.711554883028178</v>
      </c>
      <c r="H36" s="109">
        <v>8.454905969080185</v>
      </c>
      <c r="I36" s="48">
        <v>25.166460852108365</v>
      </c>
      <c r="K36" s="147">
        <v>5.431028758041852</v>
      </c>
      <c r="L36" s="148">
        <v>5.3660310570848235</v>
      </c>
      <c r="M36" s="148">
        <v>7.389410517866149</v>
      </c>
      <c r="N36" s="149">
        <v>18.186470332992826</v>
      </c>
      <c r="O36" s="148">
        <v>6.7949863609984105</v>
      </c>
      <c r="P36" s="149">
        <v>24.981456693991237</v>
      </c>
    </row>
    <row r="37" spans="1:16" ht="12.75">
      <c r="A37" s="49"/>
      <c r="B37" s="50"/>
      <c r="C37" s="50"/>
      <c r="D37" s="84"/>
      <c r="E37" s="110"/>
      <c r="F37" s="110"/>
      <c r="G37" s="51"/>
      <c r="H37" s="110"/>
      <c r="I37" s="51"/>
      <c r="J37" s="52"/>
      <c r="K37" s="150"/>
      <c r="L37" s="151"/>
      <c r="M37" s="151"/>
      <c r="N37" s="152"/>
      <c r="O37" s="151"/>
      <c r="P37" s="152"/>
    </row>
    <row r="38" spans="1:16" ht="12.75">
      <c r="A38" s="24" t="s">
        <v>76</v>
      </c>
      <c r="B38" s="25"/>
      <c r="C38" s="25"/>
      <c r="D38" s="86">
        <v>10.01109833800263</v>
      </c>
      <c r="E38" s="112">
        <v>7.409757746814935</v>
      </c>
      <c r="F38" s="112">
        <v>7.791829484381882</v>
      </c>
      <c r="G38" s="54">
        <v>25.212685569199447</v>
      </c>
      <c r="H38" s="112">
        <v>13.578547912907762</v>
      </c>
      <c r="I38" s="54">
        <v>38.79123348210721</v>
      </c>
      <c r="J38" s="55"/>
      <c r="K38" s="153">
        <v>11.162567846561625</v>
      </c>
      <c r="L38" s="154">
        <v>7.203482472540649</v>
      </c>
      <c r="M38" s="154">
        <v>8.645598087849676</v>
      </c>
      <c r="N38" s="155">
        <v>27.01164840695195</v>
      </c>
      <c r="O38" s="154">
        <v>14.431570535756386</v>
      </c>
      <c r="P38" s="155">
        <v>41.443218942708334</v>
      </c>
    </row>
    <row r="39" spans="1:16" ht="12.75">
      <c r="A39" s="24" t="s">
        <v>77</v>
      </c>
      <c r="B39" s="25"/>
      <c r="C39" s="25"/>
      <c r="D39" s="86">
        <v>6.44644638199707</v>
      </c>
      <c r="E39" s="112">
        <v>6.505214560312207</v>
      </c>
      <c r="F39" s="112">
        <v>7.529294301952542</v>
      </c>
      <c r="G39" s="54">
        <v>20.48095524426182</v>
      </c>
      <c r="H39" s="112">
        <v>8.00538764131385</v>
      </c>
      <c r="I39" s="54">
        <v>28.486342885575674</v>
      </c>
      <c r="J39" s="55"/>
      <c r="K39" s="153">
        <v>6.377416554972351</v>
      </c>
      <c r="L39" s="154">
        <v>6.540863027546033</v>
      </c>
      <c r="M39" s="154">
        <v>7.946313805321078</v>
      </c>
      <c r="N39" s="155">
        <v>20.864593387839463</v>
      </c>
      <c r="O39" s="154">
        <v>7.234060342245235</v>
      </c>
      <c r="P39" s="155">
        <v>28.0986537300847</v>
      </c>
    </row>
    <row r="40" spans="1:16" ht="12.75">
      <c r="A40" s="56"/>
      <c r="B40" s="57"/>
      <c r="C40" s="57"/>
      <c r="D40" s="87"/>
      <c r="E40" s="115"/>
      <c r="F40" s="115"/>
      <c r="G40" s="58"/>
      <c r="H40" s="115"/>
      <c r="I40" s="58"/>
      <c r="J40" s="59"/>
      <c r="K40" s="156"/>
      <c r="L40" s="157"/>
      <c r="M40" s="157"/>
      <c r="N40" s="158"/>
      <c r="O40" s="157"/>
      <c r="P40" s="158"/>
    </row>
    <row r="41" spans="1:11" ht="12.75">
      <c r="A41" s="60"/>
      <c r="B41" s="60"/>
      <c r="C41" s="60"/>
      <c r="D41" s="61"/>
      <c r="E41" s="61"/>
      <c r="F41" s="61"/>
      <c r="G41" s="61"/>
      <c r="H41" s="61"/>
      <c r="I41" s="61"/>
      <c r="J41" s="60"/>
      <c r="K41" s="60"/>
    </row>
    <row r="42" spans="1:22" ht="25.5" customHeight="1">
      <c r="A42" s="72" t="s">
        <v>80</v>
      </c>
      <c r="B42" s="229" t="s">
        <v>81</v>
      </c>
      <c r="C42" s="229"/>
      <c r="D42" s="229"/>
      <c r="E42" s="229"/>
      <c r="F42" s="229"/>
      <c r="G42" s="229"/>
      <c r="H42" s="229"/>
      <c r="I42" s="229"/>
      <c r="J42" s="229"/>
      <c r="K42" s="229"/>
      <c r="L42" s="229"/>
      <c r="M42" s="229"/>
      <c r="N42" s="229"/>
      <c r="O42" s="229"/>
      <c r="P42" s="229"/>
      <c r="Q42" s="41"/>
      <c r="R42" s="41"/>
      <c r="S42" s="41"/>
      <c r="T42" s="41"/>
      <c r="U42" s="41"/>
      <c r="V42" s="41"/>
    </row>
    <row r="43" spans="1:9" ht="35.25" customHeight="1">
      <c r="A43" s="62"/>
      <c r="D43" s="63"/>
      <c r="E43" s="63"/>
      <c r="F43" s="63"/>
      <c r="G43" s="63"/>
      <c r="H43" s="63"/>
      <c r="I43" s="63"/>
    </row>
    <row r="44" spans="1:9" ht="12.75">
      <c r="A44" s="17"/>
      <c r="C44" s="62"/>
      <c r="D44" s="63"/>
      <c r="E44" s="63"/>
      <c r="F44" s="63"/>
      <c r="G44" s="63"/>
      <c r="H44" s="63"/>
      <c r="I44" s="63"/>
    </row>
  </sheetData>
  <sheetProtection/>
  <mergeCells count="1">
    <mergeCell ref="B42:P42"/>
  </mergeCells>
  <printOptions horizontalCentered="1"/>
  <pageMargins left="0.3937007874015748" right="0" top="1.1811023622047245" bottom="0" header="0" footer="0"/>
  <pageSetup fitToHeight="1" fitToWidth="1"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9" width="8.8515625" style="0" customWidth="1"/>
    <col min="10" max="10" width="10.28125" style="0" customWidth="1"/>
    <col min="11" max="11" width="5.7109375" style="0" bestFit="1" customWidth="1"/>
  </cols>
  <sheetData>
    <row r="1" spans="1:11" ht="24" customHeight="1">
      <c r="A1" s="40"/>
      <c r="K1" s="220">
        <v>9</v>
      </c>
    </row>
    <row r="2" spans="1:10" ht="12.75">
      <c r="A2" s="1" t="s">
        <v>98</v>
      </c>
      <c r="B2" s="2"/>
      <c r="C2" s="2"/>
      <c r="D2" s="2"/>
      <c r="E2" s="2"/>
      <c r="F2" s="2"/>
      <c r="G2" s="2"/>
      <c r="H2" s="2"/>
      <c r="I2" s="2"/>
      <c r="J2" s="2"/>
    </row>
    <row r="3" spans="1:10" ht="12.75">
      <c r="A3" s="45" t="str">
        <f>+'Total '!A3</f>
        <v>ESTADO DE OPERACIONES DE GOBIERNO  2013</v>
      </c>
      <c r="B3" s="1"/>
      <c r="C3" s="1"/>
      <c r="D3" s="1"/>
      <c r="E3" s="1"/>
      <c r="F3" s="2"/>
      <c r="G3" s="2"/>
      <c r="H3" s="2"/>
      <c r="I3" s="2"/>
      <c r="J3" s="2"/>
    </row>
    <row r="4" spans="1:10" ht="12.75">
      <c r="A4" s="4" t="s">
        <v>1</v>
      </c>
      <c r="B4" s="5"/>
      <c r="C4" s="5"/>
      <c r="D4" s="5"/>
      <c r="E4" s="5"/>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64"/>
      <c r="B7" s="2"/>
      <c r="C7" s="7"/>
      <c r="D7" s="2"/>
      <c r="E7" s="71" t="str">
        <f>+VarTotal!E7</f>
        <v>2013 / 2012</v>
      </c>
      <c r="F7" s="91"/>
      <c r="G7" s="91"/>
      <c r="H7" s="91"/>
      <c r="I7" s="91"/>
      <c r="J7" s="92"/>
    </row>
    <row r="8" spans="1:10" ht="12.75">
      <c r="A8" s="13"/>
      <c r="B8" s="14"/>
      <c r="C8" s="65"/>
      <c r="D8" s="66"/>
      <c r="E8" s="118" t="s">
        <v>5</v>
      </c>
      <c r="F8" s="119" t="s">
        <v>85</v>
      </c>
      <c r="G8" s="119" t="s">
        <v>86</v>
      </c>
      <c r="H8" s="34" t="s">
        <v>94</v>
      </c>
      <c r="I8" s="113" t="s">
        <v>87</v>
      </c>
      <c r="J8" s="34" t="s">
        <v>88</v>
      </c>
    </row>
    <row r="9" spans="1:10" ht="12.75">
      <c r="A9" s="16"/>
      <c r="B9" s="17"/>
      <c r="C9" s="17"/>
      <c r="E9" s="20"/>
      <c r="F9" s="17"/>
      <c r="G9" s="17"/>
      <c r="H9" s="47"/>
      <c r="I9" s="17"/>
      <c r="J9" s="47"/>
    </row>
    <row r="10" spans="1:10" ht="12.75">
      <c r="A10" s="19" t="s">
        <v>6</v>
      </c>
      <c r="B10" s="17"/>
      <c r="C10" s="17"/>
      <c r="E10" s="20"/>
      <c r="F10" s="17"/>
      <c r="G10" s="17"/>
      <c r="H10" s="47"/>
      <c r="I10" s="17"/>
      <c r="J10" s="47"/>
    </row>
    <row r="11" spans="1:10" ht="12.75">
      <c r="A11" s="79" t="s">
        <v>7</v>
      </c>
      <c r="B11" s="17"/>
      <c r="C11" s="17"/>
      <c r="E11" s="88">
        <v>-6.273478104610231</v>
      </c>
      <c r="F11" s="117">
        <v>7.807505602403619</v>
      </c>
      <c r="G11" s="117">
        <v>-5.875060837200985</v>
      </c>
      <c r="H11" s="67">
        <v>-2.3801029404847074</v>
      </c>
      <c r="I11" s="117">
        <v>-1.2740788525181124</v>
      </c>
      <c r="J11" s="67">
        <v>-2.0420755394072954</v>
      </c>
    </row>
    <row r="12" spans="1:10" ht="12.75">
      <c r="A12" s="20"/>
      <c r="B12" s="17" t="s">
        <v>8</v>
      </c>
      <c r="C12" s="17"/>
      <c r="E12" s="88">
        <v>11.633762442089957</v>
      </c>
      <c r="F12" s="117">
        <v>7.1881112388846535</v>
      </c>
      <c r="G12" s="117">
        <v>-0.9080174312022571</v>
      </c>
      <c r="H12" s="67">
        <v>6.274572426005087</v>
      </c>
      <c r="I12" s="117">
        <v>-3.2081767598765687</v>
      </c>
      <c r="J12" s="67">
        <v>2.571297906002523</v>
      </c>
    </row>
    <row r="13" spans="1:10" s="162" customFormat="1" ht="12.75">
      <c r="A13" s="79"/>
      <c r="B13" s="77"/>
      <c r="C13" s="77" t="s">
        <v>73</v>
      </c>
      <c r="E13" s="172">
        <v>6.533514676870311</v>
      </c>
      <c r="F13" s="173">
        <v>31.80941929248742</v>
      </c>
      <c r="G13" s="173">
        <v>-3.2966943232123125</v>
      </c>
      <c r="H13" s="174">
        <v>9.229302139514939</v>
      </c>
      <c r="I13" s="173">
        <v>-52.397224769067805</v>
      </c>
      <c r="J13" s="174">
        <v>-30.67865064829336</v>
      </c>
    </row>
    <row r="14" spans="1:10" s="162" customFormat="1" ht="12.75">
      <c r="A14" s="79"/>
      <c r="B14" s="77"/>
      <c r="C14" s="77" t="s">
        <v>59</v>
      </c>
      <c r="D14" s="175"/>
      <c r="E14" s="172">
        <v>12.008301159934609</v>
      </c>
      <c r="F14" s="173">
        <v>5.7558662230041024</v>
      </c>
      <c r="G14" s="173">
        <v>-0.7262394833581376</v>
      </c>
      <c r="H14" s="174">
        <v>6.068222557010272</v>
      </c>
      <c r="I14" s="173">
        <v>8.403550160679284</v>
      </c>
      <c r="J14" s="174">
        <v>6.8340537910395405</v>
      </c>
    </row>
    <row r="15" spans="1:10" ht="12.75">
      <c r="A15" s="20"/>
      <c r="B15" s="17" t="s">
        <v>95</v>
      </c>
      <c r="C15" s="17"/>
      <c r="E15" s="88">
        <v>-96.9072532344414</v>
      </c>
      <c r="F15" s="117">
        <v>18.396457098141283</v>
      </c>
      <c r="G15" s="117">
        <v>-92.16325333016312</v>
      </c>
      <c r="H15" s="67">
        <v>-94.03778710363129</v>
      </c>
      <c r="I15" s="117">
        <v>360.3725697708318</v>
      </c>
      <c r="J15" s="67">
        <v>-86.64156057010774</v>
      </c>
    </row>
    <row r="16" spans="1:10" ht="12.75">
      <c r="A16" s="20"/>
      <c r="B16" s="17" t="s">
        <v>9</v>
      </c>
      <c r="C16" s="17"/>
      <c r="E16" s="88">
        <v>12.522161497477335</v>
      </c>
      <c r="F16" s="117">
        <v>10.766220924279857</v>
      </c>
      <c r="G16" s="117">
        <v>8.590660552880646</v>
      </c>
      <c r="H16" s="67">
        <v>10.620111032655966</v>
      </c>
      <c r="I16" s="117">
        <v>7.099751802865706</v>
      </c>
      <c r="J16" s="67">
        <v>9.733355194526183</v>
      </c>
    </row>
    <row r="17" spans="1:10" ht="12.75">
      <c r="A17" s="20"/>
      <c r="B17" s="17" t="s">
        <v>56</v>
      </c>
      <c r="C17" s="17"/>
      <c r="E17" s="88">
        <v>-3.6741982521222627</v>
      </c>
      <c r="F17" s="117">
        <v>100.74856840059509</v>
      </c>
      <c r="G17" s="117">
        <v>-31.98533059460701</v>
      </c>
      <c r="H17" s="67">
        <v>5.696058154209327</v>
      </c>
      <c r="I17" s="117">
        <v>-4.571969188940672</v>
      </c>
      <c r="J17" s="67">
        <v>2.944962822995034</v>
      </c>
    </row>
    <row r="18" spans="1:10" ht="12.75">
      <c r="A18" s="20"/>
      <c r="B18" s="77" t="s">
        <v>67</v>
      </c>
      <c r="C18" s="17"/>
      <c r="E18" s="88">
        <v>44.31688782709236</v>
      </c>
      <c r="F18" s="117">
        <v>-21.74218053659378</v>
      </c>
      <c r="G18" s="117">
        <v>-6.986396948638996</v>
      </c>
      <c r="H18" s="67">
        <v>6.690119071239065</v>
      </c>
      <c r="I18" s="117">
        <v>-15.47983040267269</v>
      </c>
      <c r="J18" s="67">
        <v>-0.29088211501463457</v>
      </c>
    </row>
    <row r="19" spans="1:10" ht="12.75">
      <c r="A19" s="20"/>
      <c r="B19" s="17" t="s">
        <v>10</v>
      </c>
      <c r="C19" s="17"/>
      <c r="E19" s="88">
        <v>-23.819364986267445</v>
      </c>
      <c r="F19" s="117">
        <v>37.98648028458042</v>
      </c>
      <c r="G19" s="117">
        <v>-6.937546698763231</v>
      </c>
      <c r="H19" s="67">
        <v>-2.851068812511681</v>
      </c>
      <c r="I19" s="117">
        <v>12.960218411989777</v>
      </c>
      <c r="J19" s="67">
        <v>0.688967490409631</v>
      </c>
    </row>
    <row r="20" spans="1:10" ht="12.75">
      <c r="A20" s="20"/>
      <c r="B20" s="17" t="s">
        <v>11</v>
      </c>
      <c r="C20" s="17"/>
      <c r="E20" s="88">
        <v>17.82877687054123</v>
      </c>
      <c r="F20" s="117">
        <v>2.285621821978423</v>
      </c>
      <c r="G20" s="117">
        <v>41.75476289039099</v>
      </c>
      <c r="H20" s="67">
        <v>19.887815092778283</v>
      </c>
      <c r="I20" s="117">
        <v>35.92516171304227</v>
      </c>
      <c r="J20" s="67">
        <v>23.336476236325797</v>
      </c>
    </row>
    <row r="21" spans="1:10" ht="12.75">
      <c r="A21" s="49"/>
      <c r="B21" s="50"/>
      <c r="C21" s="50"/>
      <c r="D21" s="52"/>
      <c r="E21" s="93"/>
      <c r="F21" s="120"/>
      <c r="G21" s="120"/>
      <c r="H21" s="68"/>
      <c r="I21" s="120"/>
      <c r="J21" s="68"/>
    </row>
    <row r="22" spans="1:10" ht="12.75">
      <c r="A22" s="20" t="s">
        <v>12</v>
      </c>
      <c r="B22" s="17"/>
      <c r="C22" s="17"/>
      <c r="E22" s="88">
        <v>9.312552192927125</v>
      </c>
      <c r="F22" s="117">
        <v>4.697826995343046</v>
      </c>
      <c r="G22" s="117">
        <v>2.7746133360676994</v>
      </c>
      <c r="H22" s="67">
        <v>5.454543360911623</v>
      </c>
      <c r="I22" s="117">
        <v>16.544745686976746</v>
      </c>
      <c r="J22" s="67">
        <v>8.22832419632855</v>
      </c>
    </row>
    <row r="23" spans="1:10" ht="12.75">
      <c r="A23" s="20"/>
      <c r="B23" s="17" t="s">
        <v>13</v>
      </c>
      <c r="C23" s="17"/>
      <c r="E23" s="88">
        <v>11.242065279406944</v>
      </c>
      <c r="F23" s="117">
        <v>8.297164136594205</v>
      </c>
      <c r="G23" s="117">
        <v>6.916134006342056</v>
      </c>
      <c r="H23" s="67">
        <v>8.613620760344531</v>
      </c>
      <c r="I23" s="117">
        <v>8.263222740190269</v>
      </c>
      <c r="J23" s="67">
        <v>8.53673660346519</v>
      </c>
    </row>
    <row r="24" spans="1:10" ht="12.75">
      <c r="A24" s="20"/>
      <c r="B24" s="17" t="s">
        <v>14</v>
      </c>
      <c r="C24" s="17"/>
      <c r="E24" s="88">
        <v>8.025858009646146</v>
      </c>
      <c r="F24" s="117">
        <v>10.709687693848057</v>
      </c>
      <c r="G24" s="117">
        <v>2.5376659636465737</v>
      </c>
      <c r="H24" s="67">
        <v>6.526554934629347</v>
      </c>
      <c r="I24" s="117">
        <v>12.16906412360066</v>
      </c>
      <c r="J24" s="67">
        <v>8.051462791609755</v>
      </c>
    </row>
    <row r="25" spans="1:10" ht="12.75">
      <c r="A25" s="20"/>
      <c r="B25" s="17" t="s">
        <v>15</v>
      </c>
      <c r="C25" s="17"/>
      <c r="E25" s="88">
        <v>14.122065063263122</v>
      </c>
      <c r="F25" s="117">
        <v>-0.4308932625711748</v>
      </c>
      <c r="G25" s="117">
        <v>-9.952754534808294</v>
      </c>
      <c r="H25" s="67">
        <v>6.364440046536357</v>
      </c>
      <c r="I25" s="117">
        <v>122.70878679161363</v>
      </c>
      <c r="J25" s="67">
        <v>11.695559190880678</v>
      </c>
    </row>
    <row r="26" spans="1:10" ht="12.75">
      <c r="A26" s="20"/>
      <c r="B26" s="17" t="s">
        <v>58</v>
      </c>
      <c r="C26" s="17"/>
      <c r="E26" s="88">
        <v>14.032181860344583</v>
      </c>
      <c r="F26" s="117">
        <v>8.391385429444288</v>
      </c>
      <c r="G26" s="117">
        <v>2.6773957459772513</v>
      </c>
      <c r="H26" s="67">
        <v>7.8411001936614655</v>
      </c>
      <c r="I26" s="117">
        <v>29.432881261331765</v>
      </c>
      <c r="J26" s="67">
        <v>13.806041711547557</v>
      </c>
    </row>
    <row r="27" spans="1:10" ht="12.75">
      <c r="A27" s="20"/>
      <c r="B27" s="17" t="s">
        <v>74</v>
      </c>
      <c r="C27" s="17"/>
      <c r="E27" s="88">
        <v>0.6817264041131033</v>
      </c>
      <c r="F27" s="117">
        <v>1.9753264760728806</v>
      </c>
      <c r="G27" s="117">
        <v>-0.10233066545354275</v>
      </c>
      <c r="H27" s="67">
        <v>0.8443116565992836</v>
      </c>
      <c r="I27" s="117">
        <v>5.234565902027244</v>
      </c>
      <c r="J27" s="67">
        <v>1.9406604225977953</v>
      </c>
    </row>
    <row r="28" spans="1:10" ht="12.75">
      <c r="A28" s="20"/>
      <c r="B28" s="17" t="s">
        <v>16</v>
      </c>
      <c r="C28" s="17"/>
      <c r="E28" s="88">
        <v>-25.32375923523412</v>
      </c>
      <c r="F28" s="117">
        <v>-95.88906580665135</v>
      </c>
      <c r="G28" s="117">
        <v>-1.2837848349303682</v>
      </c>
      <c r="H28" s="67">
        <v>-88.95201404673392</v>
      </c>
      <c r="I28" s="117">
        <v>-84.19903851472516</v>
      </c>
      <c r="J28" s="67">
        <v>-87.74775119680103</v>
      </c>
    </row>
    <row r="29" spans="1:10" ht="12.75">
      <c r="A29" s="20"/>
      <c r="B29" s="17"/>
      <c r="C29" s="17"/>
      <c r="E29" s="85"/>
      <c r="F29" s="111"/>
      <c r="G29" s="111"/>
      <c r="H29" s="53"/>
      <c r="I29" s="111"/>
      <c r="J29" s="53"/>
    </row>
    <row r="30" spans="1:10" ht="12.75">
      <c r="A30" s="79" t="s">
        <v>17</v>
      </c>
      <c r="B30" s="23"/>
      <c r="C30" s="23"/>
      <c r="E30" s="88">
        <v>-23.322612502695772</v>
      </c>
      <c r="F30" s="117">
        <v>20.62907327463912</v>
      </c>
      <c r="G30" s="117">
        <v>-37.525496724648434</v>
      </c>
      <c r="H30" s="67">
        <v>-19.174300463573736</v>
      </c>
      <c r="I30" s="117">
        <v>-14.588747987999728</v>
      </c>
      <c r="J30" s="67">
        <v>-17.02760139852205</v>
      </c>
    </row>
    <row r="31" spans="1:10" ht="12.75">
      <c r="A31" s="20"/>
      <c r="B31" s="17"/>
      <c r="C31" s="17"/>
      <c r="E31" s="85"/>
      <c r="F31" s="111"/>
      <c r="G31" s="111"/>
      <c r="H31" s="53"/>
      <c r="I31" s="111"/>
      <c r="J31" s="53"/>
    </row>
    <row r="32" spans="1:10" ht="12.75">
      <c r="A32" s="19" t="s">
        <v>18</v>
      </c>
      <c r="B32" s="17"/>
      <c r="C32" s="17"/>
      <c r="E32" s="85"/>
      <c r="F32" s="111"/>
      <c r="G32" s="111"/>
      <c r="H32" s="53"/>
      <c r="I32" s="111"/>
      <c r="J32" s="53"/>
    </row>
    <row r="33" spans="1:10" ht="12.75">
      <c r="A33" s="20" t="s">
        <v>19</v>
      </c>
      <c r="B33" s="17"/>
      <c r="C33" s="17"/>
      <c r="E33" s="88">
        <v>-7.245492734224812</v>
      </c>
      <c r="F33" s="117">
        <v>14.566102479151999</v>
      </c>
      <c r="G33" s="117">
        <v>-9.611572311036387</v>
      </c>
      <c r="H33" s="67">
        <v>-1.6622755857923277</v>
      </c>
      <c r="I33" s="117">
        <v>25.169199636918393</v>
      </c>
      <c r="J33" s="67">
        <v>6.195305803478268</v>
      </c>
    </row>
    <row r="34" spans="1:10" ht="12.75">
      <c r="A34" s="20"/>
      <c r="B34" s="17" t="s">
        <v>20</v>
      </c>
      <c r="C34" s="17"/>
      <c r="E34" s="88">
        <v>-4.024498925528297</v>
      </c>
      <c r="F34" s="117">
        <v>-17.249556298267965</v>
      </c>
      <c r="G34" s="117">
        <v>1143.639802462807</v>
      </c>
      <c r="H34" s="67">
        <v>87.64361550342889</v>
      </c>
      <c r="I34" s="117">
        <v>2764.4824243112657</v>
      </c>
      <c r="J34" s="67">
        <v>336.26817368926504</v>
      </c>
    </row>
    <row r="35" spans="1:10" ht="12.75">
      <c r="A35" s="20"/>
      <c r="B35" s="17" t="s">
        <v>21</v>
      </c>
      <c r="C35" s="17"/>
      <c r="E35" s="88">
        <v>-50.578137084805</v>
      </c>
      <c r="F35" s="117">
        <v>34.96835090701538</v>
      </c>
      <c r="G35" s="117">
        <v>12.027852402175586</v>
      </c>
      <c r="H35" s="67">
        <v>8.711235841412957</v>
      </c>
      <c r="I35" s="117">
        <v>31.724298269319174</v>
      </c>
      <c r="J35" s="67">
        <v>15.981052736789469</v>
      </c>
    </row>
    <row r="36" spans="1:10" ht="12.75">
      <c r="A36" s="20"/>
      <c r="B36" s="17" t="s">
        <v>22</v>
      </c>
      <c r="C36" s="17"/>
      <c r="E36" s="88">
        <v>13.754194999298864</v>
      </c>
      <c r="F36" s="117">
        <v>-4.527834606453074</v>
      </c>
      <c r="G36" s="117">
        <v>-31.43586026201193</v>
      </c>
      <c r="H36" s="67">
        <v>-9.99528981843838</v>
      </c>
      <c r="I36" s="117">
        <v>22.46315467198481</v>
      </c>
      <c r="J36" s="67">
        <v>-1.2075814703001786</v>
      </c>
    </row>
    <row r="37" spans="1:10" ht="12.75">
      <c r="A37" s="49"/>
      <c r="B37" s="50"/>
      <c r="C37" s="50"/>
      <c r="D37" s="52"/>
      <c r="E37" s="93"/>
      <c r="F37" s="120"/>
      <c r="G37" s="120"/>
      <c r="H37" s="68"/>
      <c r="I37" s="120"/>
      <c r="J37" s="68"/>
    </row>
    <row r="38" spans="1:10" ht="12.75">
      <c r="A38" s="24" t="s">
        <v>76</v>
      </c>
      <c r="B38" s="25"/>
      <c r="C38" s="25"/>
      <c r="E38" s="94">
        <v>-6.272588470497231</v>
      </c>
      <c r="F38" s="121">
        <v>7.793241334902579</v>
      </c>
      <c r="G38" s="121">
        <v>-5.769998744625038</v>
      </c>
      <c r="H38" s="69">
        <v>-2.3490864099288244</v>
      </c>
      <c r="I38" s="121">
        <v>-1.0908482577285827</v>
      </c>
      <c r="J38" s="69">
        <v>-1.9582995755278332</v>
      </c>
    </row>
    <row r="39" spans="1:10" ht="12.75">
      <c r="A39" s="24" t="s">
        <v>77</v>
      </c>
      <c r="B39" s="25"/>
      <c r="C39" s="25"/>
      <c r="E39" s="94">
        <v>7.483264216924601</v>
      </c>
      <c r="F39" s="121">
        <v>6.040763560127105</v>
      </c>
      <c r="G39" s="121">
        <v>0.7974651510819886</v>
      </c>
      <c r="H39" s="69">
        <v>4.487616892822532</v>
      </c>
      <c r="I39" s="121">
        <v>18.362255882185963</v>
      </c>
      <c r="J39" s="69">
        <v>8.043379665015271</v>
      </c>
    </row>
    <row r="40" spans="1:10" ht="12.75">
      <c r="A40" s="30"/>
      <c r="B40" s="31"/>
      <c r="C40" s="31"/>
      <c r="D40" s="31"/>
      <c r="E40" s="95"/>
      <c r="F40" s="122"/>
      <c r="G40" s="122"/>
      <c r="H40" s="73"/>
      <c r="I40" s="122"/>
      <c r="J40" s="73"/>
    </row>
  </sheetData>
  <sheetProtection/>
  <printOptions horizontalCentered="1"/>
  <pageMargins left="0.5905511811023623" right="0" top="0.7874015748031497" bottom="0" header="0" footer="0"/>
  <pageSetup fitToHeight="1" fitToWidth="1" horizontalDpi="600" verticalDpi="600" orientation="portrait" scale="91"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9" width="8.7109375" style="0" customWidth="1"/>
    <col min="10" max="10" width="10.8515625" style="0" customWidth="1"/>
    <col min="11" max="11" width="7.7109375" style="0" bestFit="1" customWidth="1"/>
  </cols>
  <sheetData>
    <row r="1" ht="26.25" customHeight="1">
      <c r="K1" s="221">
        <v>10</v>
      </c>
    </row>
    <row r="2" spans="1:10" ht="12.75">
      <c r="A2" s="1" t="s">
        <v>100</v>
      </c>
      <c r="B2" s="2"/>
      <c r="C2" s="2"/>
      <c r="D2" s="176"/>
      <c r="E2" s="2"/>
      <c r="F2" s="2"/>
      <c r="G2" s="2"/>
      <c r="H2" s="2"/>
      <c r="I2" s="2"/>
      <c r="J2" s="2"/>
    </row>
    <row r="3" spans="1:10" ht="12.75">
      <c r="A3" s="45" t="str">
        <f>+'Total '!A3</f>
        <v>ESTADO DE OPERACIONES DE GOBIERNO  2013</v>
      </c>
      <c r="B3" s="5"/>
      <c r="C3" s="5"/>
      <c r="D3" s="177"/>
      <c r="E3" s="5"/>
      <c r="F3" s="2"/>
      <c r="G3" s="2"/>
      <c r="H3" s="2"/>
      <c r="I3" s="2"/>
      <c r="J3" s="2"/>
    </row>
    <row r="4" spans="1:10" ht="12.75">
      <c r="A4" s="1" t="s">
        <v>93</v>
      </c>
      <c r="B4" s="2"/>
      <c r="C4" s="2"/>
      <c r="D4" s="176"/>
      <c r="E4" s="2"/>
      <c r="F4" s="2"/>
      <c r="G4" s="2"/>
      <c r="H4" s="2"/>
      <c r="I4" s="2"/>
      <c r="J4" s="2"/>
    </row>
    <row r="5" spans="1:10" ht="12.75">
      <c r="A5" s="1" t="s">
        <v>2</v>
      </c>
      <c r="B5" s="2"/>
      <c r="C5" s="7"/>
      <c r="D5" s="178"/>
      <c r="E5" s="2"/>
      <c r="F5" s="2"/>
      <c r="G5" s="2"/>
      <c r="H5" s="2"/>
      <c r="I5" s="2"/>
      <c r="J5" s="2"/>
    </row>
    <row r="6" spans="1:10" ht="12.75">
      <c r="A6" s="1" t="s">
        <v>3</v>
      </c>
      <c r="B6" s="2"/>
      <c r="C6" s="7"/>
      <c r="D6" s="178"/>
      <c r="E6" s="2"/>
      <c r="F6" s="2"/>
      <c r="G6" s="2"/>
      <c r="H6" s="2"/>
      <c r="I6" s="2"/>
      <c r="J6" s="2"/>
    </row>
    <row r="7" spans="1:10" ht="12.75">
      <c r="A7" s="9"/>
      <c r="B7" s="10"/>
      <c r="C7" s="11"/>
      <c r="D7" s="179"/>
      <c r="E7" s="133"/>
      <c r="F7" s="2"/>
      <c r="G7" s="2"/>
      <c r="H7" s="2"/>
      <c r="I7" s="2"/>
      <c r="J7" s="2"/>
    </row>
    <row r="8" spans="1:10" ht="12.75">
      <c r="A8" s="182"/>
      <c r="B8" s="183"/>
      <c r="C8" s="183"/>
      <c r="D8" s="116"/>
      <c r="E8" s="15" t="s">
        <v>5</v>
      </c>
      <c r="F8" s="116" t="s">
        <v>85</v>
      </c>
      <c r="G8" s="116" t="s">
        <v>86</v>
      </c>
      <c r="H8" s="142" t="s">
        <v>94</v>
      </c>
      <c r="I8" s="116" t="s">
        <v>87</v>
      </c>
      <c r="J8" s="142" t="s">
        <v>88</v>
      </c>
    </row>
    <row r="9" spans="1:10" ht="12.75">
      <c r="A9" s="184"/>
      <c r="B9" s="33"/>
      <c r="C9" s="33"/>
      <c r="D9" s="146"/>
      <c r="E9" s="103"/>
      <c r="F9" s="129"/>
      <c r="G9" s="129"/>
      <c r="H9" s="208"/>
      <c r="I9" s="129"/>
      <c r="J9" s="208"/>
    </row>
    <row r="10" spans="1:10" ht="12.75">
      <c r="A10" s="185" t="s">
        <v>6</v>
      </c>
      <c r="B10" s="33"/>
      <c r="C10" s="33"/>
      <c r="D10" s="146"/>
      <c r="E10" s="97"/>
      <c r="F10" s="124"/>
      <c r="G10" s="124"/>
      <c r="H10" s="202"/>
      <c r="I10" s="124"/>
      <c r="J10" s="202"/>
    </row>
    <row r="11" spans="1:10" ht="12.75">
      <c r="A11" s="35" t="s">
        <v>7</v>
      </c>
      <c r="B11" s="33"/>
      <c r="C11" s="33"/>
      <c r="D11" s="99"/>
      <c r="E11" s="98">
        <v>50221.66017</v>
      </c>
      <c r="F11" s="128">
        <v>53720.19188</v>
      </c>
      <c r="G11" s="128">
        <v>27762.9248</v>
      </c>
      <c r="H11" s="21">
        <v>131704.77685</v>
      </c>
      <c r="I11" s="128">
        <v>49934.94282</v>
      </c>
      <c r="J11" s="21">
        <f>+SUM(H11:I11)</f>
        <v>181639.71967</v>
      </c>
    </row>
    <row r="12" spans="1:10" ht="12.75">
      <c r="A12" s="35"/>
      <c r="B12" s="33" t="s">
        <v>8</v>
      </c>
      <c r="C12" s="33"/>
      <c r="D12" s="99"/>
      <c r="E12" s="98">
        <v>0</v>
      </c>
      <c r="F12" s="128">
        <v>0</v>
      </c>
      <c r="G12" s="128">
        <v>0</v>
      </c>
      <c r="H12" s="21">
        <v>0</v>
      </c>
      <c r="I12" s="128">
        <v>0</v>
      </c>
      <c r="J12" s="21">
        <f aca="true" t="shared" si="0" ref="J12:J20">+SUM(H12:I12)</f>
        <v>0</v>
      </c>
    </row>
    <row r="13" spans="1:10" ht="12.75">
      <c r="A13" s="78"/>
      <c r="B13" s="186"/>
      <c r="C13" s="186" t="s">
        <v>73</v>
      </c>
      <c r="D13" s="165"/>
      <c r="E13" s="98">
        <v>0</v>
      </c>
      <c r="F13" s="164">
        <v>0</v>
      </c>
      <c r="G13" s="164">
        <v>0</v>
      </c>
      <c r="H13" s="159">
        <v>0</v>
      </c>
      <c r="I13" s="128">
        <v>0</v>
      </c>
      <c r="J13" s="21">
        <f t="shared" si="0"/>
        <v>0</v>
      </c>
    </row>
    <row r="14" spans="1:10" ht="12.75">
      <c r="A14" s="78"/>
      <c r="B14" s="186"/>
      <c r="C14" s="186" t="s">
        <v>59</v>
      </c>
      <c r="D14" s="165"/>
      <c r="E14" s="98">
        <v>0</v>
      </c>
      <c r="F14" s="164">
        <v>0</v>
      </c>
      <c r="G14" s="164">
        <v>0</v>
      </c>
      <c r="H14" s="159">
        <v>0</v>
      </c>
      <c r="I14" s="128">
        <v>0</v>
      </c>
      <c r="J14" s="21">
        <f t="shared" si="0"/>
        <v>0</v>
      </c>
    </row>
    <row r="15" spans="1:10" ht="12.75">
      <c r="A15" s="35"/>
      <c r="B15" s="33" t="s">
        <v>95</v>
      </c>
      <c r="C15" s="33"/>
      <c r="D15" s="99"/>
      <c r="E15" s="98">
        <v>48372.10246</v>
      </c>
      <c r="F15" s="128">
        <v>52278.591199999995</v>
      </c>
      <c r="G15" s="128">
        <v>25980.73024</v>
      </c>
      <c r="H15" s="21">
        <v>126631.4239</v>
      </c>
      <c r="I15" s="128">
        <v>48419.845559999994</v>
      </c>
      <c r="J15" s="21">
        <f t="shared" si="0"/>
        <v>175051.26945999998</v>
      </c>
    </row>
    <row r="16" spans="1:10" ht="12.75">
      <c r="A16" s="35"/>
      <c r="B16" s="33" t="s">
        <v>9</v>
      </c>
      <c r="C16" s="33"/>
      <c r="D16" s="99"/>
      <c r="E16" s="98">
        <v>0</v>
      </c>
      <c r="F16" s="128">
        <v>0</v>
      </c>
      <c r="G16" s="128">
        <v>0</v>
      </c>
      <c r="H16" s="21">
        <v>0</v>
      </c>
      <c r="I16" s="128">
        <v>0</v>
      </c>
      <c r="J16" s="21">
        <f t="shared" si="0"/>
        <v>0</v>
      </c>
    </row>
    <row r="17" spans="1:10" ht="12.75">
      <c r="A17" s="35"/>
      <c r="B17" s="33" t="s">
        <v>56</v>
      </c>
      <c r="C17" s="33"/>
      <c r="D17" s="99"/>
      <c r="E17" s="98">
        <v>0</v>
      </c>
      <c r="F17" s="128">
        <v>0</v>
      </c>
      <c r="G17" s="128">
        <v>0</v>
      </c>
      <c r="H17" s="21">
        <v>0</v>
      </c>
      <c r="I17" s="128">
        <v>0</v>
      </c>
      <c r="J17" s="21">
        <f t="shared" si="0"/>
        <v>0</v>
      </c>
    </row>
    <row r="18" spans="1:10" ht="12.75">
      <c r="A18" s="35"/>
      <c r="B18" s="186" t="s">
        <v>57</v>
      </c>
      <c r="C18" s="33"/>
      <c r="D18" s="99"/>
      <c r="E18" s="98">
        <v>1849.55771</v>
      </c>
      <c r="F18" s="128">
        <v>1441.58168</v>
      </c>
      <c r="G18" s="128">
        <v>1782.1945600000001</v>
      </c>
      <c r="H18" s="21">
        <v>5073.33395</v>
      </c>
      <c r="I18" s="128">
        <v>1515.09726</v>
      </c>
      <c r="J18" s="21">
        <f t="shared" si="0"/>
        <v>6588.431210000001</v>
      </c>
    </row>
    <row r="19" spans="1:10" ht="12.75">
      <c r="A19" s="35"/>
      <c r="B19" s="33" t="s">
        <v>10</v>
      </c>
      <c r="C19" s="33"/>
      <c r="D19" s="99"/>
      <c r="E19" s="98">
        <v>0</v>
      </c>
      <c r="F19" s="128">
        <v>0</v>
      </c>
      <c r="G19" s="128">
        <v>0</v>
      </c>
      <c r="H19" s="21">
        <v>0</v>
      </c>
      <c r="I19" s="128">
        <v>0</v>
      </c>
      <c r="J19" s="21">
        <f t="shared" si="0"/>
        <v>0</v>
      </c>
    </row>
    <row r="20" spans="1:10" ht="12.75">
      <c r="A20" s="35"/>
      <c r="B20" s="33" t="s">
        <v>11</v>
      </c>
      <c r="C20" s="33"/>
      <c r="D20" s="99"/>
      <c r="E20" s="98">
        <v>0</v>
      </c>
      <c r="F20" s="128">
        <v>0.019</v>
      </c>
      <c r="G20" s="128">
        <v>0</v>
      </c>
      <c r="H20" s="21">
        <v>0.019</v>
      </c>
      <c r="I20" s="128">
        <v>0</v>
      </c>
      <c r="J20" s="21">
        <f t="shared" si="0"/>
        <v>0.019</v>
      </c>
    </row>
    <row r="21" spans="1:10" ht="12.75">
      <c r="A21" s="35"/>
      <c r="B21" s="33"/>
      <c r="C21" s="33"/>
      <c r="D21" s="146"/>
      <c r="E21" s="96"/>
      <c r="F21" s="130"/>
      <c r="G21" s="130"/>
      <c r="H21" s="209"/>
      <c r="I21" s="130"/>
      <c r="J21" s="18"/>
    </row>
    <row r="22" spans="1:10" ht="12.75">
      <c r="A22" s="35" t="s">
        <v>12</v>
      </c>
      <c r="B22" s="33"/>
      <c r="C22" s="33"/>
      <c r="D22" s="99"/>
      <c r="E22" s="98">
        <v>48617.45407</v>
      </c>
      <c r="F22" s="128">
        <v>20875.2782</v>
      </c>
      <c r="G22" s="128">
        <v>15054.496</v>
      </c>
      <c r="H22" s="21">
        <v>84547.22827</v>
      </c>
      <c r="I22" s="128">
        <v>20805.2465</v>
      </c>
      <c r="J22" s="21">
        <f aca="true" t="shared" si="1" ref="J22:J28">+SUM(H22:I22)</f>
        <v>105352.47477</v>
      </c>
    </row>
    <row r="23" spans="1:10" ht="12.75">
      <c r="A23" s="35"/>
      <c r="B23" s="33" t="s">
        <v>13</v>
      </c>
      <c r="C23" s="33"/>
      <c r="D23" s="99"/>
      <c r="E23" s="98">
        <v>0</v>
      </c>
      <c r="F23" s="128">
        <v>0</v>
      </c>
      <c r="G23" s="128">
        <v>0</v>
      </c>
      <c r="H23" s="21">
        <v>0</v>
      </c>
      <c r="I23" s="128">
        <v>0</v>
      </c>
      <c r="J23" s="21">
        <f t="shared" si="1"/>
        <v>0</v>
      </c>
    </row>
    <row r="24" spans="1:10" ht="12.75">
      <c r="A24" s="35"/>
      <c r="B24" s="33" t="s">
        <v>14</v>
      </c>
      <c r="C24" s="33"/>
      <c r="D24" s="99"/>
      <c r="E24" s="98">
        <v>33285.89407</v>
      </c>
      <c r="F24" s="128">
        <v>5682.2501999999995</v>
      </c>
      <c r="G24" s="128">
        <v>0</v>
      </c>
      <c r="H24" s="21">
        <v>38968.144270000004</v>
      </c>
      <c r="I24" s="128">
        <v>6078.8025</v>
      </c>
      <c r="J24" s="21">
        <f t="shared" si="1"/>
        <v>45046.94677</v>
      </c>
    </row>
    <row r="25" spans="1:10" ht="12.75">
      <c r="A25" s="35"/>
      <c r="B25" s="33" t="s">
        <v>15</v>
      </c>
      <c r="C25" s="33"/>
      <c r="D25" s="99"/>
      <c r="E25" s="98">
        <v>15331.56</v>
      </c>
      <c r="F25" s="128">
        <v>15193.028</v>
      </c>
      <c r="G25" s="128">
        <v>15054.496</v>
      </c>
      <c r="H25" s="21">
        <v>45579.084</v>
      </c>
      <c r="I25" s="128">
        <v>14726.444</v>
      </c>
      <c r="J25" s="21">
        <f t="shared" si="1"/>
        <v>60305.528000000006</v>
      </c>
    </row>
    <row r="26" spans="1:10" ht="12.75">
      <c r="A26" s="35"/>
      <c r="B26" s="33" t="s">
        <v>58</v>
      </c>
      <c r="C26" s="33"/>
      <c r="D26" s="99"/>
      <c r="E26" s="98">
        <v>0</v>
      </c>
      <c r="F26" s="128">
        <v>0</v>
      </c>
      <c r="G26" s="128">
        <v>0</v>
      </c>
      <c r="H26" s="21">
        <v>0</v>
      </c>
      <c r="I26" s="128">
        <v>0</v>
      </c>
      <c r="J26" s="21">
        <f t="shared" si="1"/>
        <v>0</v>
      </c>
    </row>
    <row r="27" spans="1:10" ht="12.75">
      <c r="A27" s="35"/>
      <c r="B27" s="186" t="s">
        <v>74</v>
      </c>
      <c r="C27" s="33"/>
      <c r="D27" s="99"/>
      <c r="E27" s="98">
        <v>0</v>
      </c>
      <c r="F27" s="128">
        <v>0</v>
      </c>
      <c r="G27" s="128">
        <v>0</v>
      </c>
      <c r="H27" s="21">
        <v>0</v>
      </c>
      <c r="I27" s="128">
        <v>0</v>
      </c>
      <c r="J27" s="21">
        <f t="shared" si="1"/>
        <v>0</v>
      </c>
    </row>
    <row r="28" spans="1:10" ht="12.75">
      <c r="A28" s="35"/>
      <c r="B28" s="33" t="s">
        <v>16</v>
      </c>
      <c r="C28" s="33"/>
      <c r="D28" s="99"/>
      <c r="E28" s="98">
        <v>0</v>
      </c>
      <c r="F28" s="128">
        <v>0</v>
      </c>
      <c r="G28" s="128">
        <v>0</v>
      </c>
      <c r="H28" s="21">
        <v>0</v>
      </c>
      <c r="I28" s="128">
        <v>0</v>
      </c>
      <c r="J28" s="21">
        <f t="shared" si="1"/>
        <v>0</v>
      </c>
    </row>
    <row r="29" spans="1:10" ht="12.75">
      <c r="A29" s="35"/>
      <c r="B29" s="33"/>
      <c r="C29" s="33"/>
      <c r="D29" s="99"/>
      <c r="E29" s="98"/>
      <c r="F29" s="128"/>
      <c r="G29" s="128"/>
      <c r="H29" s="21"/>
      <c r="I29" s="128"/>
      <c r="J29" s="21"/>
    </row>
    <row r="30" spans="1:10" ht="12.75">
      <c r="A30" s="187" t="s">
        <v>17</v>
      </c>
      <c r="B30" s="188"/>
      <c r="C30" s="188"/>
      <c r="D30" s="99"/>
      <c r="E30" s="98">
        <v>1604.206100000003</v>
      </c>
      <c r="F30" s="128">
        <v>32844.91368</v>
      </c>
      <c r="G30" s="128">
        <v>12708.428800000002</v>
      </c>
      <c r="H30" s="21">
        <v>47157.54857999999</v>
      </c>
      <c r="I30" s="128">
        <v>29129.696319999995</v>
      </c>
      <c r="J30" s="21">
        <f>+SUM(H30:I30)</f>
        <v>76287.24489999999</v>
      </c>
    </row>
    <row r="31" spans="1:10" ht="12.75">
      <c r="A31" s="35"/>
      <c r="B31" s="33"/>
      <c r="C31" s="33"/>
      <c r="D31" s="99"/>
      <c r="E31" s="98"/>
      <c r="F31" s="128"/>
      <c r="G31" s="128"/>
      <c r="H31" s="21"/>
      <c r="I31" s="128"/>
      <c r="J31" s="21"/>
    </row>
    <row r="32" spans="1:10" ht="12.75">
      <c r="A32" s="185" t="s">
        <v>18</v>
      </c>
      <c r="B32" s="33"/>
      <c r="C32" s="33"/>
      <c r="D32" s="99"/>
      <c r="E32" s="98"/>
      <c r="F32" s="128"/>
      <c r="G32" s="128"/>
      <c r="H32" s="21"/>
      <c r="I32" s="128"/>
      <c r="J32" s="21"/>
    </row>
    <row r="33" spans="1:10" ht="12.75">
      <c r="A33" s="35" t="s">
        <v>19</v>
      </c>
      <c r="B33" s="33"/>
      <c r="C33" s="33"/>
      <c r="D33" s="99"/>
      <c r="E33" s="98">
        <v>0</v>
      </c>
      <c r="F33" s="128">
        <v>0</v>
      </c>
      <c r="G33" s="128">
        <v>0</v>
      </c>
      <c r="H33" s="21">
        <v>0</v>
      </c>
      <c r="I33" s="128">
        <v>0</v>
      </c>
      <c r="J33" s="21">
        <f>+SUM(H33:I33)</f>
        <v>0</v>
      </c>
    </row>
    <row r="34" spans="1:10" ht="12.75">
      <c r="A34" s="35"/>
      <c r="B34" s="33" t="s">
        <v>20</v>
      </c>
      <c r="C34" s="33"/>
      <c r="D34" s="99"/>
      <c r="E34" s="98">
        <v>0</v>
      </c>
      <c r="F34" s="128">
        <v>0</v>
      </c>
      <c r="G34" s="128">
        <v>0</v>
      </c>
      <c r="H34" s="21">
        <v>0</v>
      </c>
      <c r="I34" s="128">
        <v>0</v>
      </c>
      <c r="J34" s="21">
        <f>+SUM(H34:I34)</f>
        <v>0</v>
      </c>
    </row>
    <row r="35" spans="1:10" ht="12.75">
      <c r="A35" s="35"/>
      <c r="B35" s="33" t="s">
        <v>21</v>
      </c>
      <c r="C35" s="33"/>
      <c r="D35" s="99"/>
      <c r="E35" s="98">
        <v>0</v>
      </c>
      <c r="F35" s="128">
        <v>0</v>
      </c>
      <c r="G35" s="128">
        <v>0</v>
      </c>
      <c r="H35" s="21">
        <v>0</v>
      </c>
      <c r="I35" s="128">
        <v>0</v>
      </c>
      <c r="J35" s="21">
        <f>+SUM(H35:I35)</f>
        <v>0</v>
      </c>
    </row>
    <row r="36" spans="1:10" ht="12.75">
      <c r="A36" s="35"/>
      <c r="B36" s="33" t="s">
        <v>22</v>
      </c>
      <c r="C36" s="33"/>
      <c r="D36" s="99"/>
      <c r="E36" s="98">
        <v>0</v>
      </c>
      <c r="F36" s="128">
        <v>0</v>
      </c>
      <c r="G36" s="128">
        <v>0</v>
      </c>
      <c r="H36" s="21">
        <v>0</v>
      </c>
      <c r="I36" s="128">
        <v>0</v>
      </c>
      <c r="J36" s="21">
        <f>+SUM(H36:I36)</f>
        <v>0</v>
      </c>
    </row>
    <row r="37" spans="1:10" ht="12.75">
      <c r="A37" s="35"/>
      <c r="B37" s="33"/>
      <c r="C37" s="33"/>
      <c r="D37" s="99"/>
      <c r="E37" s="98"/>
      <c r="F37" s="128"/>
      <c r="G37" s="128"/>
      <c r="H37" s="21"/>
      <c r="I37" s="128"/>
      <c r="J37" s="21"/>
    </row>
    <row r="38" spans="1:10" ht="12.75">
      <c r="A38" s="189" t="s">
        <v>76</v>
      </c>
      <c r="B38" s="190"/>
      <c r="C38" s="190"/>
      <c r="D38" s="101"/>
      <c r="E38" s="100">
        <v>50221.66017</v>
      </c>
      <c r="F38" s="131">
        <v>53720.19188</v>
      </c>
      <c r="G38" s="131">
        <v>27762.9248</v>
      </c>
      <c r="H38" s="26">
        <v>131704.77685</v>
      </c>
      <c r="I38" s="131">
        <v>49934.94282</v>
      </c>
      <c r="J38" s="26">
        <f>+SUM(H38:I38)</f>
        <v>181639.71967</v>
      </c>
    </row>
    <row r="39" spans="1:10" ht="12.75">
      <c r="A39" s="189" t="s">
        <v>77</v>
      </c>
      <c r="B39" s="190"/>
      <c r="C39" s="190"/>
      <c r="D39" s="101"/>
      <c r="E39" s="100">
        <v>48617.45407</v>
      </c>
      <c r="F39" s="131">
        <v>20875.2782</v>
      </c>
      <c r="G39" s="131">
        <v>15054.496</v>
      </c>
      <c r="H39" s="26">
        <v>84547.22827</v>
      </c>
      <c r="I39" s="131">
        <v>20805.2465</v>
      </c>
      <c r="J39" s="26">
        <f>+SUM(H39:I39)</f>
        <v>105352.47477</v>
      </c>
    </row>
    <row r="40" spans="1:10" ht="12.75">
      <c r="A40" s="189" t="s">
        <v>23</v>
      </c>
      <c r="B40" s="190"/>
      <c r="C40" s="190"/>
      <c r="D40" s="101"/>
      <c r="E40" s="100">
        <v>1604.206100000003</v>
      </c>
      <c r="F40" s="131">
        <v>32844.91368</v>
      </c>
      <c r="G40" s="131">
        <v>12708.428800000002</v>
      </c>
      <c r="H40" s="26">
        <v>47157.54857999999</v>
      </c>
      <c r="I40" s="131">
        <v>29129.696319999995</v>
      </c>
      <c r="J40" s="26">
        <f>+SUM(H40:I40)</f>
        <v>76287.24489999999</v>
      </c>
    </row>
    <row r="41" spans="1:10" ht="12.75">
      <c r="A41" s="27"/>
      <c r="B41" s="191"/>
      <c r="C41" s="191"/>
      <c r="D41" s="180"/>
      <c r="E41" s="102"/>
      <c r="F41" s="132"/>
      <c r="G41" s="132"/>
      <c r="H41" s="210"/>
      <c r="I41" s="132"/>
      <c r="J41" s="29"/>
    </row>
    <row r="42" spans="1:10" ht="12.75">
      <c r="A42" s="185" t="s">
        <v>24</v>
      </c>
      <c r="B42" s="33"/>
      <c r="C42" s="33"/>
      <c r="D42" s="146"/>
      <c r="E42" s="96"/>
      <c r="F42" s="130"/>
      <c r="G42" s="130"/>
      <c r="H42" s="209"/>
      <c r="I42" s="130"/>
      <c r="J42" s="18"/>
    </row>
    <row r="43" spans="1:10" ht="12.75">
      <c r="A43" s="185"/>
      <c r="B43" s="33"/>
      <c r="C43" s="33"/>
      <c r="D43" s="146"/>
      <c r="E43" s="96"/>
      <c r="F43" s="130"/>
      <c r="G43" s="130"/>
      <c r="H43" s="209"/>
      <c r="I43" s="130"/>
      <c r="J43" s="18"/>
    </row>
    <row r="44" spans="1:10" ht="12.75">
      <c r="A44" s="35" t="s">
        <v>25</v>
      </c>
      <c r="B44" s="33"/>
      <c r="C44" s="33"/>
      <c r="D44" s="99"/>
      <c r="E44" s="98">
        <v>16935.7661</v>
      </c>
      <c r="F44" s="128">
        <v>48037.94168</v>
      </c>
      <c r="G44" s="128">
        <v>27762.9248</v>
      </c>
      <c r="H44" s="21">
        <v>92736.63258</v>
      </c>
      <c r="I44" s="128">
        <v>43856.14032</v>
      </c>
      <c r="J44" s="21">
        <f aca="true" t="shared" si="2" ref="J44:J57">+SUM(H44:I44)</f>
        <v>136592.7729</v>
      </c>
    </row>
    <row r="45" spans="1:10" ht="12.75">
      <c r="A45" s="35" t="s">
        <v>26</v>
      </c>
      <c r="B45" s="33"/>
      <c r="C45" s="33"/>
      <c r="D45" s="99"/>
      <c r="E45" s="98">
        <v>0</v>
      </c>
      <c r="F45" s="128">
        <v>0</v>
      </c>
      <c r="G45" s="128">
        <v>0</v>
      </c>
      <c r="H45" s="21">
        <v>0</v>
      </c>
      <c r="I45" s="128">
        <v>0</v>
      </c>
      <c r="J45" s="21">
        <f t="shared" si="2"/>
        <v>0</v>
      </c>
    </row>
    <row r="46" spans="1:10" ht="12.75">
      <c r="A46" s="35"/>
      <c r="B46" s="33" t="s">
        <v>27</v>
      </c>
      <c r="C46" s="33"/>
      <c r="D46" s="99"/>
      <c r="E46" s="98">
        <v>0</v>
      </c>
      <c r="F46" s="128">
        <v>0</v>
      </c>
      <c r="G46" s="128">
        <v>0</v>
      </c>
      <c r="H46" s="21">
        <v>0</v>
      </c>
      <c r="I46" s="128">
        <v>0</v>
      </c>
      <c r="J46" s="21">
        <f t="shared" si="2"/>
        <v>0</v>
      </c>
    </row>
    <row r="47" spans="1:10" ht="12.75">
      <c r="A47" s="35"/>
      <c r="B47" s="33" t="s">
        <v>28</v>
      </c>
      <c r="C47" s="33"/>
      <c r="D47" s="99"/>
      <c r="E47" s="98">
        <v>0</v>
      </c>
      <c r="F47" s="128">
        <v>0</v>
      </c>
      <c r="G47" s="128">
        <v>0</v>
      </c>
      <c r="H47" s="21">
        <v>0</v>
      </c>
      <c r="I47" s="128">
        <v>0</v>
      </c>
      <c r="J47" s="21">
        <f t="shared" si="2"/>
        <v>0</v>
      </c>
    </row>
    <row r="48" spans="1:10" ht="12.75">
      <c r="A48" s="35" t="s">
        <v>29</v>
      </c>
      <c r="B48" s="33"/>
      <c r="C48" s="33"/>
      <c r="D48" s="99"/>
      <c r="E48" s="98">
        <v>0</v>
      </c>
      <c r="F48" s="128">
        <v>0</v>
      </c>
      <c r="G48" s="128">
        <v>0</v>
      </c>
      <c r="H48" s="21">
        <v>0</v>
      </c>
      <c r="I48" s="128">
        <v>0</v>
      </c>
      <c r="J48" s="21">
        <f t="shared" si="2"/>
        <v>0</v>
      </c>
    </row>
    <row r="49" spans="1:10" ht="12.75">
      <c r="A49" s="35"/>
      <c r="B49" s="33" t="s">
        <v>30</v>
      </c>
      <c r="C49" s="33"/>
      <c r="D49" s="99"/>
      <c r="E49" s="98">
        <v>0</v>
      </c>
      <c r="F49" s="128">
        <v>0</v>
      </c>
      <c r="G49" s="128">
        <v>0</v>
      </c>
      <c r="H49" s="21">
        <v>0</v>
      </c>
      <c r="I49" s="128">
        <v>0</v>
      </c>
      <c r="J49" s="21">
        <f t="shared" si="2"/>
        <v>0</v>
      </c>
    </row>
    <row r="50" spans="1:10" ht="12.75">
      <c r="A50" s="35"/>
      <c r="B50" s="33" t="s">
        <v>31</v>
      </c>
      <c r="C50" s="33"/>
      <c r="D50" s="99"/>
      <c r="E50" s="98">
        <v>0</v>
      </c>
      <c r="F50" s="128">
        <v>0</v>
      </c>
      <c r="G50" s="128">
        <v>0</v>
      </c>
      <c r="H50" s="21">
        <v>0</v>
      </c>
      <c r="I50" s="128">
        <v>0</v>
      </c>
      <c r="J50" s="21">
        <f t="shared" si="2"/>
        <v>0</v>
      </c>
    </row>
    <row r="51" spans="1:10" ht="12.75">
      <c r="A51" s="35" t="s">
        <v>32</v>
      </c>
      <c r="B51" s="33"/>
      <c r="C51" s="33"/>
      <c r="D51" s="99"/>
      <c r="E51" s="98">
        <v>0</v>
      </c>
      <c r="F51" s="128">
        <v>0</v>
      </c>
      <c r="G51" s="128">
        <v>0</v>
      </c>
      <c r="H51" s="21">
        <v>0</v>
      </c>
      <c r="I51" s="128">
        <v>0</v>
      </c>
      <c r="J51" s="21">
        <f t="shared" si="2"/>
        <v>0</v>
      </c>
    </row>
    <row r="52" spans="1:10" ht="12.75">
      <c r="A52" s="35" t="s">
        <v>33</v>
      </c>
      <c r="B52" s="33"/>
      <c r="C52" s="33"/>
      <c r="D52" s="99"/>
      <c r="E52" s="98">
        <v>16935.7661</v>
      </c>
      <c r="F52" s="128">
        <v>48037.92268</v>
      </c>
      <c r="G52" s="128">
        <v>27762.9248</v>
      </c>
      <c r="H52" s="21">
        <v>92736.61358</v>
      </c>
      <c r="I52" s="128">
        <v>43856.14032</v>
      </c>
      <c r="J52" s="21">
        <f t="shared" si="2"/>
        <v>136592.7539</v>
      </c>
    </row>
    <row r="53" spans="1:10" ht="12.75">
      <c r="A53" s="35" t="s">
        <v>89</v>
      </c>
      <c r="B53" s="33"/>
      <c r="C53" s="33"/>
      <c r="D53" s="99"/>
      <c r="E53" s="98">
        <v>0</v>
      </c>
      <c r="F53" s="128">
        <v>0</v>
      </c>
      <c r="G53" s="128">
        <v>0</v>
      </c>
      <c r="H53" s="21">
        <v>0</v>
      </c>
      <c r="I53" s="128">
        <v>0</v>
      </c>
      <c r="J53" s="21">
        <f t="shared" si="2"/>
        <v>0</v>
      </c>
    </row>
    <row r="54" spans="1:10" ht="12.75">
      <c r="A54" s="35"/>
      <c r="B54" s="33" t="s">
        <v>34</v>
      </c>
      <c r="C54" s="33"/>
      <c r="D54" s="99"/>
      <c r="E54" s="98">
        <v>0</v>
      </c>
      <c r="F54" s="128">
        <v>0</v>
      </c>
      <c r="G54" s="128">
        <v>0</v>
      </c>
      <c r="H54" s="21">
        <v>0</v>
      </c>
      <c r="I54" s="128">
        <v>0</v>
      </c>
      <c r="J54" s="21">
        <f t="shared" si="2"/>
        <v>0</v>
      </c>
    </row>
    <row r="55" spans="1:10" ht="12.75">
      <c r="A55" s="35"/>
      <c r="B55" s="33" t="s">
        <v>35</v>
      </c>
      <c r="C55" s="33"/>
      <c r="D55" s="99"/>
      <c r="E55" s="98">
        <v>0</v>
      </c>
      <c r="F55" s="128">
        <v>0</v>
      </c>
      <c r="G55" s="128">
        <v>0</v>
      </c>
      <c r="H55" s="21">
        <v>0</v>
      </c>
      <c r="I55" s="128">
        <v>0</v>
      </c>
      <c r="J55" s="21">
        <f t="shared" si="2"/>
        <v>0</v>
      </c>
    </row>
    <row r="56" spans="1:10" ht="12.75">
      <c r="A56" s="78" t="s">
        <v>90</v>
      </c>
      <c r="B56" s="33"/>
      <c r="C56" s="33"/>
      <c r="D56" s="99"/>
      <c r="E56" s="98">
        <v>0</v>
      </c>
      <c r="F56" s="128">
        <v>0.019</v>
      </c>
      <c r="G56" s="128">
        <v>0</v>
      </c>
      <c r="H56" s="21">
        <v>0.019</v>
      </c>
      <c r="I56" s="128">
        <v>0</v>
      </c>
      <c r="J56" s="21">
        <f t="shared" si="2"/>
        <v>0.019</v>
      </c>
    </row>
    <row r="57" spans="1:10" ht="12.75">
      <c r="A57" s="35" t="s">
        <v>36</v>
      </c>
      <c r="B57" s="33"/>
      <c r="C57" s="33"/>
      <c r="D57" s="99"/>
      <c r="E57" s="98">
        <v>0</v>
      </c>
      <c r="F57" s="128">
        <v>0</v>
      </c>
      <c r="G57" s="128">
        <v>0</v>
      </c>
      <c r="H57" s="21">
        <v>0</v>
      </c>
      <c r="I57" s="128">
        <v>0</v>
      </c>
      <c r="J57" s="21">
        <f t="shared" si="2"/>
        <v>0</v>
      </c>
    </row>
    <row r="58" spans="1:10" ht="12.75">
      <c r="A58" s="35"/>
      <c r="B58" s="33"/>
      <c r="C58" s="33"/>
      <c r="D58" s="99"/>
      <c r="E58" s="98"/>
      <c r="F58" s="128"/>
      <c r="G58" s="128"/>
      <c r="H58" s="21"/>
      <c r="I58" s="128"/>
      <c r="J58" s="21"/>
    </row>
    <row r="59" spans="1:10" ht="12.75">
      <c r="A59" s="35" t="s">
        <v>37</v>
      </c>
      <c r="B59" s="33"/>
      <c r="C59" s="33"/>
      <c r="D59" s="99"/>
      <c r="E59" s="98">
        <v>15331.56</v>
      </c>
      <c r="F59" s="128">
        <v>15193.028</v>
      </c>
      <c r="G59" s="128">
        <v>15054.496</v>
      </c>
      <c r="H59" s="21">
        <v>45579.084</v>
      </c>
      <c r="I59" s="128">
        <v>14726.444</v>
      </c>
      <c r="J59" s="21">
        <f aca="true" t="shared" si="3" ref="J59:J70">+SUM(H59:I59)</f>
        <v>60305.528000000006</v>
      </c>
    </row>
    <row r="60" spans="1:10" ht="12.75">
      <c r="A60" s="35" t="s">
        <v>38</v>
      </c>
      <c r="B60" s="33"/>
      <c r="C60" s="33"/>
      <c r="D60" s="99"/>
      <c r="E60" s="98">
        <v>0</v>
      </c>
      <c r="F60" s="128">
        <v>0</v>
      </c>
      <c r="G60" s="128">
        <v>0</v>
      </c>
      <c r="H60" s="21">
        <v>0</v>
      </c>
      <c r="I60" s="128">
        <v>0</v>
      </c>
      <c r="J60" s="21">
        <f t="shared" si="3"/>
        <v>0</v>
      </c>
    </row>
    <row r="61" spans="1:10" ht="12.75">
      <c r="A61" s="35"/>
      <c r="B61" s="33" t="s">
        <v>39</v>
      </c>
      <c r="C61" s="33"/>
      <c r="D61" s="99"/>
      <c r="E61" s="98">
        <v>0</v>
      </c>
      <c r="F61" s="128">
        <v>0</v>
      </c>
      <c r="G61" s="128">
        <v>0</v>
      </c>
      <c r="H61" s="21">
        <v>0</v>
      </c>
      <c r="I61" s="128">
        <v>0</v>
      </c>
      <c r="J61" s="21">
        <f t="shared" si="3"/>
        <v>0</v>
      </c>
    </row>
    <row r="62" spans="1:10" ht="12.75">
      <c r="A62" s="35"/>
      <c r="B62" s="33"/>
      <c r="C62" s="33" t="s">
        <v>40</v>
      </c>
      <c r="D62" s="99"/>
      <c r="E62" s="98">
        <v>0</v>
      </c>
      <c r="F62" s="128">
        <v>0</v>
      </c>
      <c r="G62" s="128">
        <v>0</v>
      </c>
      <c r="H62" s="21">
        <v>0</v>
      </c>
      <c r="I62" s="128">
        <v>0</v>
      </c>
      <c r="J62" s="21">
        <f t="shared" si="3"/>
        <v>0</v>
      </c>
    </row>
    <row r="63" spans="1:10" ht="12.75">
      <c r="A63" s="35"/>
      <c r="B63" s="33"/>
      <c r="C63" s="33" t="s">
        <v>41</v>
      </c>
      <c r="D63" s="99"/>
      <c r="E63" s="98">
        <v>0</v>
      </c>
      <c r="F63" s="128">
        <v>0</v>
      </c>
      <c r="G63" s="128">
        <v>0</v>
      </c>
      <c r="H63" s="21">
        <v>0</v>
      </c>
      <c r="I63" s="128">
        <v>0</v>
      </c>
      <c r="J63" s="21">
        <f t="shared" si="3"/>
        <v>0</v>
      </c>
    </row>
    <row r="64" spans="1:10" ht="12.75">
      <c r="A64" s="35"/>
      <c r="B64" s="33" t="s">
        <v>42</v>
      </c>
      <c r="C64" s="33"/>
      <c r="D64" s="99"/>
      <c r="E64" s="98">
        <v>0</v>
      </c>
      <c r="F64" s="128">
        <v>0</v>
      </c>
      <c r="G64" s="128">
        <v>0</v>
      </c>
      <c r="H64" s="21">
        <v>0</v>
      </c>
      <c r="I64" s="128">
        <v>0</v>
      </c>
      <c r="J64" s="21">
        <f t="shared" si="3"/>
        <v>0</v>
      </c>
    </row>
    <row r="65" spans="1:10" ht="12.75">
      <c r="A65" s="35" t="s">
        <v>43</v>
      </c>
      <c r="B65" s="33"/>
      <c r="C65" s="33"/>
      <c r="D65" s="99"/>
      <c r="E65" s="98">
        <v>0</v>
      </c>
      <c r="F65" s="128">
        <v>0</v>
      </c>
      <c r="G65" s="128">
        <v>0</v>
      </c>
      <c r="H65" s="21">
        <v>0</v>
      </c>
      <c r="I65" s="128">
        <v>0</v>
      </c>
      <c r="J65" s="21">
        <f t="shared" si="3"/>
        <v>0</v>
      </c>
    </row>
    <row r="66" spans="1:10" ht="12.75">
      <c r="A66" s="35"/>
      <c r="B66" s="33" t="s">
        <v>39</v>
      </c>
      <c r="C66" s="33"/>
      <c r="D66" s="99"/>
      <c r="E66" s="98">
        <v>0</v>
      </c>
      <c r="F66" s="128">
        <v>0</v>
      </c>
      <c r="G66" s="128">
        <v>0</v>
      </c>
      <c r="H66" s="21">
        <v>0</v>
      </c>
      <c r="I66" s="128">
        <v>0</v>
      </c>
      <c r="J66" s="21">
        <f t="shared" si="3"/>
        <v>0</v>
      </c>
    </row>
    <row r="67" spans="1:10" ht="12.75">
      <c r="A67" s="35"/>
      <c r="B67" s="33"/>
      <c r="C67" s="33" t="s">
        <v>40</v>
      </c>
      <c r="D67" s="99"/>
      <c r="E67" s="98">
        <v>0</v>
      </c>
      <c r="F67" s="128">
        <v>0</v>
      </c>
      <c r="G67" s="128">
        <v>0</v>
      </c>
      <c r="H67" s="21">
        <v>0</v>
      </c>
      <c r="I67" s="128">
        <v>0</v>
      </c>
      <c r="J67" s="21">
        <f t="shared" si="3"/>
        <v>0</v>
      </c>
    </row>
    <row r="68" spans="1:10" ht="12.75">
      <c r="A68" s="35"/>
      <c r="B68" s="33"/>
      <c r="C68" s="33" t="s">
        <v>41</v>
      </c>
      <c r="D68" s="99"/>
      <c r="E68" s="98">
        <v>0</v>
      </c>
      <c r="F68" s="128">
        <v>0</v>
      </c>
      <c r="G68" s="128">
        <v>0</v>
      </c>
      <c r="H68" s="21">
        <v>0</v>
      </c>
      <c r="I68" s="128">
        <v>0</v>
      </c>
      <c r="J68" s="21">
        <f t="shared" si="3"/>
        <v>0</v>
      </c>
    </row>
    <row r="69" spans="1:10" ht="12.75">
      <c r="A69" s="35"/>
      <c r="B69" s="33" t="s">
        <v>42</v>
      </c>
      <c r="C69" s="33"/>
      <c r="D69" s="99"/>
      <c r="E69" s="98">
        <v>0</v>
      </c>
      <c r="F69" s="128">
        <v>0</v>
      </c>
      <c r="G69" s="128">
        <v>0</v>
      </c>
      <c r="H69" s="21">
        <v>0</v>
      </c>
      <c r="I69" s="128">
        <v>0</v>
      </c>
      <c r="J69" s="21">
        <f t="shared" si="3"/>
        <v>0</v>
      </c>
    </row>
    <row r="70" spans="1:10" ht="12.75">
      <c r="A70" s="35" t="s">
        <v>44</v>
      </c>
      <c r="B70" s="33"/>
      <c r="C70" s="33"/>
      <c r="D70" s="99"/>
      <c r="E70" s="98">
        <v>15331.56</v>
      </c>
      <c r="F70" s="128">
        <v>15193.028</v>
      </c>
      <c r="G70" s="128">
        <v>15054.496</v>
      </c>
      <c r="H70" s="21">
        <v>45579.084</v>
      </c>
      <c r="I70" s="128">
        <v>14726.444</v>
      </c>
      <c r="J70" s="21">
        <f t="shared" si="3"/>
        <v>60305.528000000006</v>
      </c>
    </row>
    <row r="71" spans="1:10" ht="12.75">
      <c r="A71" s="35"/>
      <c r="B71" s="33"/>
      <c r="C71" s="33"/>
      <c r="D71" s="99"/>
      <c r="E71" s="98"/>
      <c r="F71" s="128"/>
      <c r="G71" s="128"/>
      <c r="H71" s="21"/>
      <c r="I71" s="128"/>
      <c r="J71" s="21"/>
    </row>
    <row r="72" spans="1:10" ht="12.75">
      <c r="A72" s="189" t="s">
        <v>45</v>
      </c>
      <c r="B72" s="190"/>
      <c r="C72" s="190"/>
      <c r="D72" s="101"/>
      <c r="E72" s="100">
        <v>1604.2061000000012</v>
      </c>
      <c r="F72" s="131">
        <v>32844.913680000005</v>
      </c>
      <c r="G72" s="131">
        <v>12708.428800000002</v>
      </c>
      <c r="H72" s="26">
        <v>47157.54858</v>
      </c>
      <c r="I72" s="131">
        <v>29129.69632</v>
      </c>
      <c r="J72" s="26">
        <f>+SUM(H72:I72)</f>
        <v>76287.2449</v>
      </c>
    </row>
    <row r="73" spans="1:10" ht="12.75">
      <c r="A73" s="192"/>
      <c r="B73" s="193"/>
      <c r="C73" s="193"/>
      <c r="D73" s="181"/>
      <c r="E73" s="102"/>
      <c r="F73" s="132"/>
      <c r="G73" s="132"/>
      <c r="H73" s="210"/>
      <c r="I73" s="132"/>
      <c r="J73" s="32"/>
    </row>
    <row r="74" ht="39.75" customHeight="1">
      <c r="K74" s="212"/>
    </row>
    <row r="75" ht="33.75" customHeight="1"/>
  </sheetData>
  <sheetProtection/>
  <printOptions horizontalCentered="1"/>
  <pageMargins left="0.5905511811023623" right="0" top="0.3937007874015748" bottom="0" header="0" footer="0"/>
  <pageSetup fitToHeight="1" fitToWidth="1" horizontalDpi="600" verticalDpi="600" orientation="portrait" scale="76"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
    </sheetView>
  </sheetViews>
  <sheetFormatPr defaultColWidth="11.421875" defaultRowHeight="12.75"/>
  <cols>
    <col min="1" max="2" width="3.28125" style="0" customWidth="1"/>
    <col min="4" max="4" width="33.140625" style="0" customWidth="1"/>
    <col min="5" max="7" width="8.140625" style="0" customWidth="1"/>
    <col min="8" max="8" width="10.28125" style="0" bestFit="1" customWidth="1"/>
    <col min="9" max="9" width="8.140625" style="0" customWidth="1"/>
    <col min="10" max="10" width="10.140625" style="0" customWidth="1"/>
    <col min="11" max="11" width="6.28125" style="0" bestFit="1" customWidth="1"/>
  </cols>
  <sheetData>
    <row r="1" ht="27.75" customHeight="1">
      <c r="K1" s="222">
        <v>11</v>
      </c>
    </row>
    <row r="2" spans="1:10" ht="12.75">
      <c r="A2" s="4" t="s">
        <v>99</v>
      </c>
      <c r="B2" s="5"/>
      <c r="C2" s="5"/>
      <c r="D2" s="177"/>
      <c r="E2" s="2"/>
      <c r="F2" s="2"/>
      <c r="G2" s="2"/>
      <c r="H2" s="2"/>
      <c r="I2" s="2"/>
      <c r="J2" s="2"/>
    </row>
    <row r="3" spans="1:10" ht="12.75">
      <c r="A3" s="45" t="str">
        <f>+'Total '!A3</f>
        <v>ESTADO DE OPERACIONES DE GOBIERNO  2013</v>
      </c>
      <c r="B3" s="2"/>
      <c r="C3" s="2"/>
      <c r="D3" s="176"/>
      <c r="E3" s="2"/>
      <c r="F3" s="2"/>
      <c r="G3" s="2"/>
      <c r="H3" s="2"/>
      <c r="I3" s="2"/>
      <c r="J3" s="2"/>
    </row>
    <row r="4" spans="1:10" ht="12.75">
      <c r="A4" s="1" t="s">
        <v>93</v>
      </c>
      <c r="B4" s="2"/>
      <c r="C4" s="2"/>
      <c r="D4" s="176"/>
      <c r="E4" s="2"/>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9"/>
      <c r="B7" s="10"/>
      <c r="C7" s="11"/>
      <c r="D7" s="179"/>
      <c r="E7" s="71" t="str">
        <f>+VarTotal!E7</f>
        <v>2013 / 2012</v>
      </c>
      <c r="F7" s="91"/>
      <c r="G7" s="91"/>
      <c r="H7" s="91"/>
      <c r="I7" s="91"/>
      <c r="J7" s="92"/>
    </row>
    <row r="8" spans="1:10" ht="25.5">
      <c r="A8" s="13"/>
      <c r="B8" s="14"/>
      <c r="C8" s="14"/>
      <c r="D8" s="116"/>
      <c r="E8" s="82" t="s">
        <v>5</v>
      </c>
      <c r="F8" s="113" t="s">
        <v>85</v>
      </c>
      <c r="G8" s="113" t="s">
        <v>86</v>
      </c>
      <c r="H8" s="34" t="s">
        <v>94</v>
      </c>
      <c r="I8" s="113" t="s">
        <v>87</v>
      </c>
      <c r="J8" s="34" t="s">
        <v>88</v>
      </c>
    </row>
    <row r="9" spans="1:10" ht="12.75">
      <c r="A9" s="16"/>
      <c r="B9" s="17"/>
      <c r="C9" s="17"/>
      <c r="D9" s="146"/>
      <c r="E9" s="20"/>
      <c r="F9" s="17"/>
      <c r="G9" s="17"/>
      <c r="H9" s="47"/>
      <c r="I9" s="17"/>
      <c r="J9" s="47"/>
    </row>
    <row r="10" spans="1:10" ht="12.75">
      <c r="A10" s="19" t="s">
        <v>6</v>
      </c>
      <c r="B10" s="17"/>
      <c r="C10" s="17"/>
      <c r="D10" s="146"/>
      <c r="E10" s="20"/>
      <c r="F10" s="17"/>
      <c r="G10" s="17"/>
      <c r="H10" s="47"/>
      <c r="I10" s="17"/>
      <c r="J10" s="47"/>
    </row>
    <row r="11" spans="1:10" ht="12.75">
      <c r="A11" s="20" t="s">
        <v>7</v>
      </c>
      <c r="B11" s="17"/>
      <c r="C11" s="17"/>
      <c r="D11" s="99"/>
      <c r="E11" s="88">
        <v>2.519701571131816</v>
      </c>
      <c r="F11" s="117">
        <v>-2.669031317860948</v>
      </c>
      <c r="G11" s="117">
        <v>-47.09462544626112</v>
      </c>
      <c r="H11" s="67">
        <v>-15.93244406539468</v>
      </c>
      <c r="I11" s="117">
        <v>-6.160863893632717</v>
      </c>
      <c r="J11" s="67">
        <v>-13.456525838868494</v>
      </c>
    </row>
    <row r="12" spans="1:10" ht="12.75">
      <c r="A12" s="20"/>
      <c r="B12" s="17" t="s">
        <v>8</v>
      </c>
      <c r="C12" s="17"/>
      <c r="D12" s="99"/>
      <c r="E12" s="88">
        <v>0</v>
      </c>
      <c r="F12" s="117">
        <v>0</v>
      </c>
      <c r="G12" s="117">
        <v>0</v>
      </c>
      <c r="H12" s="67">
        <v>0</v>
      </c>
      <c r="I12" s="117">
        <v>0</v>
      </c>
      <c r="J12" s="67">
        <v>0</v>
      </c>
    </row>
    <row r="13" spans="1:10" ht="12.75">
      <c r="A13" s="79"/>
      <c r="B13" s="77"/>
      <c r="C13" s="77" t="s">
        <v>73</v>
      </c>
      <c r="D13" s="165"/>
      <c r="E13" s="88">
        <v>0</v>
      </c>
      <c r="F13" s="117">
        <v>0</v>
      </c>
      <c r="G13" s="117">
        <v>0</v>
      </c>
      <c r="H13" s="67">
        <v>0</v>
      </c>
      <c r="I13" s="117">
        <v>0</v>
      </c>
      <c r="J13" s="67">
        <v>0</v>
      </c>
    </row>
    <row r="14" spans="1:10" ht="12.75">
      <c r="A14" s="79"/>
      <c r="B14" s="77"/>
      <c r="C14" s="77" t="s">
        <v>59</v>
      </c>
      <c r="D14" s="165"/>
      <c r="E14" s="88">
        <v>0</v>
      </c>
      <c r="F14" s="117">
        <v>0</v>
      </c>
      <c r="G14" s="117">
        <v>0</v>
      </c>
      <c r="H14" s="67">
        <v>0</v>
      </c>
      <c r="I14" s="117">
        <v>0</v>
      </c>
      <c r="J14" s="67">
        <v>0</v>
      </c>
    </row>
    <row r="15" spans="1:10" ht="12.75">
      <c r="A15" s="20"/>
      <c r="B15" s="17" t="s">
        <v>95</v>
      </c>
      <c r="C15" s="17"/>
      <c r="D15" s="99"/>
      <c r="E15" s="88">
        <v>2.5820810258360583</v>
      </c>
      <c r="F15" s="117">
        <v>-2.4658685940798564</v>
      </c>
      <c r="G15" s="117">
        <v>-48.605642656267</v>
      </c>
      <c r="H15" s="67">
        <v>-16.312821728600866</v>
      </c>
      <c r="I15" s="117">
        <v>-6.369140148169783</v>
      </c>
      <c r="J15" s="67">
        <v>-13.782140390871833</v>
      </c>
    </row>
    <row r="16" spans="1:10" ht="12.75">
      <c r="A16" s="20"/>
      <c r="B16" s="17" t="s">
        <v>9</v>
      </c>
      <c r="C16" s="17"/>
      <c r="D16" s="99"/>
      <c r="E16" s="88">
        <v>0</v>
      </c>
      <c r="F16" s="117">
        <v>0</v>
      </c>
      <c r="G16" s="117">
        <v>0</v>
      </c>
      <c r="H16" s="67">
        <v>0</v>
      </c>
      <c r="I16" s="117">
        <v>0</v>
      </c>
      <c r="J16" s="67">
        <v>0</v>
      </c>
    </row>
    <row r="17" spans="1:10" ht="12.75">
      <c r="A17" s="20"/>
      <c r="B17" s="17" t="s">
        <v>56</v>
      </c>
      <c r="C17" s="17"/>
      <c r="D17" s="99"/>
      <c r="E17" s="88">
        <v>0</v>
      </c>
      <c r="F17" s="117">
        <v>0</v>
      </c>
      <c r="G17" s="117">
        <v>0</v>
      </c>
      <c r="H17" s="67">
        <v>0</v>
      </c>
      <c r="I17" s="117">
        <v>0</v>
      </c>
      <c r="J17" s="67">
        <v>0</v>
      </c>
    </row>
    <row r="18" spans="1:10" ht="12.75">
      <c r="A18" s="20"/>
      <c r="B18" s="77" t="s">
        <v>57</v>
      </c>
      <c r="C18" s="17"/>
      <c r="D18" s="99"/>
      <c r="E18" s="88">
        <v>0.9147868759959987</v>
      </c>
      <c r="F18" s="117">
        <v>-9.92010016831758</v>
      </c>
      <c r="G18" s="117">
        <v>-9.775487376939985</v>
      </c>
      <c r="H18" s="67">
        <v>-6.187368845114771</v>
      </c>
      <c r="I18" s="117">
        <v>-1.871674850873184</v>
      </c>
      <c r="J18" s="67">
        <v>-5.21627322719036</v>
      </c>
    </row>
    <row r="19" spans="1:10" ht="12.75">
      <c r="A19" s="20"/>
      <c r="B19" s="17" t="s">
        <v>10</v>
      </c>
      <c r="C19" s="17"/>
      <c r="D19" s="99"/>
      <c r="E19" s="88">
        <v>0</v>
      </c>
      <c r="F19" s="117">
        <v>0</v>
      </c>
      <c r="G19" s="117">
        <v>0</v>
      </c>
      <c r="H19" s="67">
        <v>0</v>
      </c>
      <c r="I19" s="117">
        <v>0</v>
      </c>
      <c r="J19" s="67">
        <v>0</v>
      </c>
    </row>
    <row r="20" spans="1:10" ht="12.75">
      <c r="A20" s="20"/>
      <c r="B20" s="17" t="s">
        <v>11</v>
      </c>
      <c r="C20" s="17"/>
      <c r="D20" s="99"/>
      <c r="E20" s="88">
        <v>0</v>
      </c>
      <c r="F20" s="117">
        <v>100.25948819149455</v>
      </c>
      <c r="G20" s="117">
        <v>100</v>
      </c>
      <c r="H20" s="67">
        <v>100.0329051277336</v>
      </c>
      <c r="I20" s="117">
        <v>100</v>
      </c>
      <c r="J20" s="67">
        <v>100.01862058136804</v>
      </c>
    </row>
    <row r="21" spans="1:10" ht="12.75">
      <c r="A21" s="20"/>
      <c r="B21" s="17"/>
      <c r="C21" s="17"/>
      <c r="D21" s="146"/>
      <c r="E21" s="93"/>
      <c r="F21" s="120"/>
      <c r="G21" s="120"/>
      <c r="H21" s="68"/>
      <c r="I21" s="120"/>
      <c r="J21" s="68"/>
    </row>
    <row r="22" spans="1:10" ht="12.75">
      <c r="A22" s="20" t="s">
        <v>12</v>
      </c>
      <c r="B22" s="17"/>
      <c r="C22" s="17"/>
      <c r="D22" s="99"/>
      <c r="E22" s="88">
        <v>42.12577310067396</v>
      </c>
      <c r="F22" s="117">
        <v>-58.12795560187305</v>
      </c>
      <c r="G22" s="117">
        <v>-66.458777516015</v>
      </c>
      <c r="H22" s="67">
        <v>-34.441918773199845</v>
      </c>
      <c r="I22" s="117">
        <v>-60.650446740485386</v>
      </c>
      <c r="J22" s="67">
        <v>-42.07399328440602</v>
      </c>
    </row>
    <row r="23" spans="1:10" ht="12.75">
      <c r="A23" s="20"/>
      <c r="B23" s="17" t="s">
        <v>13</v>
      </c>
      <c r="C23" s="17"/>
      <c r="D23" s="99"/>
      <c r="E23" s="88">
        <v>0</v>
      </c>
      <c r="F23" s="117">
        <v>0</v>
      </c>
      <c r="G23" s="117">
        <v>0</v>
      </c>
      <c r="H23" s="67">
        <v>0</v>
      </c>
      <c r="I23" s="117">
        <v>0</v>
      </c>
      <c r="J23" s="67">
        <v>0</v>
      </c>
    </row>
    <row r="24" spans="1:10" ht="12.75">
      <c r="A24" s="20"/>
      <c r="B24" s="17" t="s">
        <v>14</v>
      </c>
      <c r="C24" s="17"/>
      <c r="D24" s="99"/>
      <c r="E24" s="88">
        <v>103.31130375452445</v>
      </c>
      <c r="F24" s="117">
        <v>-82.29715241250157</v>
      </c>
      <c r="G24" s="117">
        <v>-100</v>
      </c>
      <c r="H24" s="67">
        <v>-48.45880452238225</v>
      </c>
      <c r="I24" s="117">
        <v>-82.95701801838464</v>
      </c>
      <c r="J24" s="67">
        <v>-59.53064452313339</v>
      </c>
    </row>
    <row r="25" spans="1:10" ht="12.75">
      <c r="A25" s="20"/>
      <c r="B25" s="17" t="s">
        <v>15</v>
      </c>
      <c r="C25" s="17"/>
      <c r="D25" s="99"/>
      <c r="E25" s="88">
        <v>-14.038885470701267</v>
      </c>
      <c r="F25" s="117">
        <v>-14.439145713156677</v>
      </c>
      <c r="G25" s="117">
        <v>-15.268079257719346</v>
      </c>
      <c r="H25" s="67">
        <v>-14.581218981765199</v>
      </c>
      <c r="I25" s="117">
        <v>-14.408058317653383</v>
      </c>
      <c r="J25" s="67">
        <v>-14.536579144509009</v>
      </c>
    </row>
    <row r="26" spans="1:10" ht="12.75">
      <c r="A26" s="20"/>
      <c r="B26" s="17" t="s">
        <v>58</v>
      </c>
      <c r="C26" s="17"/>
      <c r="D26" s="99"/>
      <c r="E26" s="88">
        <v>0</v>
      </c>
      <c r="F26" s="117">
        <v>0</v>
      </c>
      <c r="G26" s="117">
        <v>0</v>
      </c>
      <c r="H26" s="67">
        <v>0</v>
      </c>
      <c r="I26" s="117">
        <v>0</v>
      </c>
      <c r="J26" s="67">
        <v>0</v>
      </c>
    </row>
    <row r="27" spans="1:10" ht="12.75">
      <c r="A27" s="20"/>
      <c r="B27" s="77" t="s">
        <v>74</v>
      </c>
      <c r="C27" s="17"/>
      <c r="D27" s="99"/>
      <c r="E27" s="88">
        <v>0</v>
      </c>
      <c r="F27" s="117">
        <v>0</v>
      </c>
      <c r="G27" s="117">
        <v>0</v>
      </c>
      <c r="H27" s="67">
        <v>0</v>
      </c>
      <c r="I27" s="117">
        <v>0</v>
      </c>
      <c r="J27" s="67">
        <v>0</v>
      </c>
    </row>
    <row r="28" spans="1:10" ht="12.75">
      <c r="A28" s="20"/>
      <c r="B28" s="17" t="s">
        <v>16</v>
      </c>
      <c r="C28" s="17"/>
      <c r="D28" s="99"/>
      <c r="E28" s="88">
        <v>0</v>
      </c>
      <c r="F28" s="117">
        <v>0</v>
      </c>
      <c r="G28" s="117">
        <v>0</v>
      </c>
      <c r="H28" s="67">
        <v>0</v>
      </c>
      <c r="I28" s="117">
        <v>0</v>
      </c>
      <c r="J28" s="67">
        <v>0</v>
      </c>
    </row>
    <row r="29" spans="1:10" ht="12.75">
      <c r="A29" s="20"/>
      <c r="B29" s="17"/>
      <c r="C29" s="17"/>
      <c r="D29" s="99"/>
      <c r="E29" s="85"/>
      <c r="F29" s="111"/>
      <c r="G29" s="111"/>
      <c r="H29" s="53"/>
      <c r="I29" s="111"/>
      <c r="J29" s="53"/>
    </row>
    <row r="30" spans="1:10" ht="12.75">
      <c r="A30" s="22" t="s">
        <v>17</v>
      </c>
      <c r="B30" s="23"/>
      <c r="C30" s="23"/>
      <c r="D30" s="99"/>
      <c r="E30" s="88">
        <v>-89.14608775637134</v>
      </c>
      <c r="F30" s="117">
        <v>515.2588606103085</v>
      </c>
      <c r="G30" s="117">
        <v>67.37023540960254</v>
      </c>
      <c r="H30" s="67">
        <v>70.24370212184432</v>
      </c>
      <c r="I30" s="117">
        <v>8456.150208792538</v>
      </c>
      <c r="J30" s="67">
        <v>172.37266846553817</v>
      </c>
    </row>
    <row r="31" spans="1:10" ht="12.75">
      <c r="A31" s="20"/>
      <c r="B31" s="17"/>
      <c r="C31" s="17"/>
      <c r="D31" s="99"/>
      <c r="E31" s="85"/>
      <c r="F31" s="111"/>
      <c r="G31" s="111"/>
      <c r="H31" s="53"/>
      <c r="I31" s="111"/>
      <c r="J31" s="53"/>
    </row>
    <row r="32" spans="1:10" ht="12.75">
      <c r="A32" s="19" t="s">
        <v>18</v>
      </c>
      <c r="B32" s="17"/>
      <c r="C32" s="17"/>
      <c r="D32" s="99"/>
      <c r="E32" s="85"/>
      <c r="F32" s="111"/>
      <c r="G32" s="111"/>
      <c r="H32" s="53"/>
      <c r="I32" s="111"/>
      <c r="J32" s="53"/>
    </row>
    <row r="33" spans="1:10" ht="12.75">
      <c r="A33" s="20" t="s">
        <v>19</v>
      </c>
      <c r="B33" s="17"/>
      <c r="C33" s="17"/>
      <c r="D33" s="99"/>
      <c r="E33" s="88">
        <v>0</v>
      </c>
      <c r="F33" s="117">
        <v>0</v>
      </c>
      <c r="G33" s="117">
        <v>0</v>
      </c>
      <c r="H33" s="67">
        <v>0</v>
      </c>
      <c r="I33" s="117">
        <v>0</v>
      </c>
      <c r="J33" s="67">
        <v>0</v>
      </c>
    </row>
    <row r="34" spans="1:10" ht="12.75">
      <c r="A34" s="20"/>
      <c r="B34" s="17" t="s">
        <v>20</v>
      </c>
      <c r="C34" s="17"/>
      <c r="D34" s="99"/>
      <c r="E34" s="88">
        <v>0</v>
      </c>
      <c r="F34" s="117">
        <v>0</v>
      </c>
      <c r="G34" s="117">
        <v>0</v>
      </c>
      <c r="H34" s="67">
        <v>0</v>
      </c>
      <c r="I34" s="117">
        <v>0</v>
      </c>
      <c r="J34" s="67">
        <v>0</v>
      </c>
    </row>
    <row r="35" spans="1:10" ht="12.75">
      <c r="A35" s="20"/>
      <c r="B35" s="17" t="s">
        <v>21</v>
      </c>
      <c r="C35" s="17"/>
      <c r="D35" s="99"/>
      <c r="E35" s="88">
        <v>0</v>
      </c>
      <c r="F35" s="117">
        <v>0</v>
      </c>
      <c r="G35" s="117">
        <v>0</v>
      </c>
      <c r="H35" s="67">
        <v>0</v>
      </c>
      <c r="I35" s="117">
        <v>0</v>
      </c>
      <c r="J35" s="67">
        <v>0</v>
      </c>
    </row>
    <row r="36" spans="1:10" ht="12.75">
      <c r="A36" s="20"/>
      <c r="B36" s="17" t="s">
        <v>22</v>
      </c>
      <c r="C36" s="17"/>
      <c r="D36" s="99"/>
      <c r="E36" s="88">
        <v>0</v>
      </c>
      <c r="F36" s="117">
        <v>0</v>
      </c>
      <c r="G36" s="117">
        <v>0</v>
      </c>
      <c r="H36" s="67">
        <v>0</v>
      </c>
      <c r="I36" s="117">
        <v>0</v>
      </c>
      <c r="J36" s="67">
        <v>0</v>
      </c>
    </row>
    <row r="37" spans="1:10" ht="12.75">
      <c r="A37" s="20"/>
      <c r="B37" s="17"/>
      <c r="C37" s="17"/>
      <c r="D37" s="99"/>
      <c r="E37" s="93"/>
      <c r="F37" s="120"/>
      <c r="G37" s="120"/>
      <c r="H37" s="68"/>
      <c r="I37" s="120"/>
      <c r="J37" s="68"/>
    </row>
    <row r="38" spans="1:10" ht="12.75">
      <c r="A38" s="24" t="s">
        <v>76</v>
      </c>
      <c r="B38" s="25"/>
      <c r="C38" s="25"/>
      <c r="D38" s="101"/>
      <c r="E38" s="94">
        <v>2.519701571131816</v>
      </c>
      <c r="F38" s="197">
        <v>-2.669031317860948</v>
      </c>
      <c r="G38" s="121">
        <v>-47.09462544626112</v>
      </c>
      <c r="H38" s="69">
        <v>-15.93244406539468</v>
      </c>
      <c r="I38" s="121">
        <v>-6.160863893632717</v>
      </c>
      <c r="J38" s="69">
        <v>-13.456525838868494</v>
      </c>
    </row>
    <row r="39" spans="1:10" ht="12.75">
      <c r="A39" s="24" t="s">
        <v>77</v>
      </c>
      <c r="B39" s="25"/>
      <c r="C39" s="25"/>
      <c r="D39" s="101"/>
      <c r="E39" s="94">
        <v>42.12577310067396</v>
      </c>
      <c r="F39" s="197">
        <v>-58.12795560187305</v>
      </c>
      <c r="G39" s="121">
        <v>-66.458777516015</v>
      </c>
      <c r="H39" s="69">
        <v>-34.441918773199845</v>
      </c>
      <c r="I39" s="121">
        <v>-60.650446740485386</v>
      </c>
      <c r="J39" s="69">
        <v>-42.07399328440602</v>
      </c>
    </row>
    <row r="40" spans="1:10" ht="12.75">
      <c r="A40" s="27"/>
      <c r="B40" s="28"/>
      <c r="C40" s="28"/>
      <c r="D40" s="180"/>
      <c r="E40" s="95"/>
      <c r="F40" s="122"/>
      <c r="G40" s="122"/>
      <c r="H40" s="73"/>
      <c r="I40" s="122"/>
      <c r="J40" s="73"/>
    </row>
    <row r="41" spans="1:4" ht="12.75">
      <c r="A41" s="194"/>
      <c r="B41" s="195"/>
      <c r="C41" s="195"/>
      <c r="D41" s="196"/>
    </row>
    <row r="42" spans="1:4" ht="12.75">
      <c r="A42" s="17"/>
      <c r="B42" s="17"/>
      <c r="C42" s="17"/>
      <c r="D42" s="17"/>
    </row>
  </sheetData>
  <sheetProtection/>
  <printOptions horizontalCentered="1"/>
  <pageMargins left="0.5905511811023623" right="0" top="0.7874015748031497" bottom="0" header="0" footer="0"/>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2013-05-30T16:35:37Z</cp:lastPrinted>
  <dcterms:created xsi:type="dcterms:W3CDTF">2005-03-30T13:24:33Z</dcterms:created>
  <dcterms:modified xsi:type="dcterms:W3CDTF">2013-05-30T16:36:12Z</dcterms:modified>
  <cp:category/>
  <cp:version/>
  <cp:contentType/>
  <cp:contentStatus/>
</cp:coreProperties>
</file>