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fullCalcOnLoad="1"/>
</workbook>
</file>

<file path=xl/sharedStrings.xml><?xml version="1.0" encoding="utf-8"?>
<sst xmlns="http://schemas.openxmlformats.org/spreadsheetml/2006/main" count="638" uniqueCount="121">
  <si>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</si>
  <si>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</si>
  <si>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</si>
  <si>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</si>
  <si>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</si>
  <si>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</si>
  <si>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</si>
  <si>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</si>
  <si>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</si>
  <si>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</si>
  <si>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</si>
  <si>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</si>
  <si>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</si>
  <si>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</si>
  <si>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</si>
  <si>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</si>
  <si>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</si>
  <si>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</si>
  <si>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</si>
  <si>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</si>
  <si>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</si>
  <si>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</si>
  <si>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</si>
  <si>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</si>
  <si>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</si>
  <si>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</si>
  <si>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</si>
  <si>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</si>
  <si>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</si>
  <si>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</si>
  <si>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</si>
  <si>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</si>
  <si>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</si>
  <si>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</si>
  <si>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</si>
  <si>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</si>
  <si>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</si>
  <si>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</si>
  <si>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</si>
  <si>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</si>
  <si>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</si>
  <si>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</si>
  <si>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</si>
  <si>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</si>
  <si>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</si>
  <si>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</si>
  <si>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</si>
  <si>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</si>
  <si>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</si>
  <si>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</si>
  <si>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</si>
  <si>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</si>
  <si>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</si>
  <si>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</si>
  <si>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</si>
  <si>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</si>
  <si>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</si>
  <si>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</si>
  <si>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</si>
  <si>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</si>
  <si>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</si>
  <si>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</si>
  <si>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</si>
  <si>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</si>
  <si>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</si>
  <si>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</si>
  <si>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</si>
  <si>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</si>
  <si>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</si>
  <si>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</si>
  <si>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</si>
  <si>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</si>
  <si>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</si>
  <si>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</si>
  <si>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</si>
  <si>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</si>
  <si>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</si>
  <si>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</si>
  <si>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</si>
  <si>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</si>
  <si>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</si>
  <si>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</si>
  <si>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</si>
  <si>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</si>
  <si>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</si>
  <si>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</si>
  <si>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</si>
  <si>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</si>
  <si>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</si>
  <si>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</si>
  <si>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</si>
  <si>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</si>
  <si>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Año 2012</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</si>
  <si>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</si>
  <si>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</si>
  <si>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</si>
  <si>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</si>
  <si>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</si>
  <si>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</si>
  <si>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</si>
  <si>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</si>
  <si>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</si>
  <si>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</si>
  <si>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</si>
  <si>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</si>
  <si>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</si>
  <si>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</si>
  <si>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</si>
  <si>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</si>
  <si>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</si>
  <si>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</si>
  <si>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</si>
  <si>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</si>
  <si>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</si>
  <si>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ESTADO DE OPERACIONES DE GOBIERNO  2013</t>
  </si>
  <si>
    <t>2013 / 2012</t>
  </si>
  <si>
    <t>Año 2013</t>
  </si>
  <si>
    <t xml:space="preserve">Prestaciones previsionales </t>
  </si>
  <si>
    <t xml:space="preserve">TOTAL INGRESOS </t>
  </si>
  <si>
    <t xml:space="preserve">Tributación minería privada </t>
  </si>
  <si>
    <t xml:space="preserve">TOTAL GASTOS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</si>
</sst>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sz val="10"/>
      <color indexed="10"/>
      <name val="Arial"/>
      <family val="2"/>
    </font>
    <font>
      <b/>
      <sz val="2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7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7" fillId="0" borderId="0" xfId="0" applyNumberFormat="1" applyFont="1" applyFill="1" applyBorder="1" applyAlignment="1">
      <alignment/>
    </xf>
    <xf numFmtId="165" fontId="11" fillId="0" borderId="12" xfId="0" applyNumberFormat="1" applyFont="1" applyBorder="1" applyAlignment="1">
      <alignment/>
    </xf>
    <xf numFmtId="165" fontId="47"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7" fillId="0" borderId="20" xfId="0" applyNumberFormat="1" applyFont="1" applyFill="1" applyBorder="1" applyAlignment="1">
      <alignment/>
    </xf>
    <xf numFmtId="164" fontId="2" fillId="0" borderId="12" xfId="0" applyNumberFormat="1" applyFont="1" applyBorder="1" applyAlignment="1">
      <alignment horizontal="right"/>
    </xf>
    <xf numFmtId="0" fontId="48" fillId="0" borderId="0" xfId="0" applyFont="1" applyAlignment="1">
      <alignment/>
    </xf>
    <xf numFmtId="164" fontId="2" fillId="0" borderId="12" xfId="0" applyNumberFormat="1" applyFont="1" applyFill="1" applyBorder="1" applyAlignment="1">
      <alignment horizontal="right"/>
    </xf>
    <xf numFmtId="165" fontId="47" fillId="0" borderId="12" xfId="0" applyNumberFormat="1" applyFont="1" applyFill="1" applyBorder="1" applyAlignment="1">
      <alignment/>
    </xf>
    <xf numFmtId="0" fontId="0" fillId="0" borderId="0" xfId="0" applyBorder="1" applyAlignment="1">
      <alignment wrapText="1"/>
    </xf>
    <xf numFmtId="0" fontId="13" fillId="0" borderId="0" xfId="0" applyFont="1" applyAlignment="1">
      <alignment textRotation="180"/>
    </xf>
    <xf numFmtId="0" fontId="0" fillId="0" borderId="0" xfId="0" applyNumberFormat="1" applyAlignment="1">
      <alignment vertical="top"/>
    </xf>
    <xf numFmtId="0" fontId="13" fillId="0" borderId="0" xfId="0" applyFont="1" applyAlignment="1">
      <alignment horizontal="right" vertical="top" textRotation="180"/>
    </xf>
    <xf numFmtId="0" fontId="0" fillId="0" borderId="0" xfId="0" applyBorder="1" applyAlignment="1">
      <alignment vertical="top" wrapText="1"/>
    </xf>
    <xf numFmtId="0" fontId="0" fillId="0" borderId="17" xfId="0" applyBorder="1" applyAlignment="1">
      <alignment horizontal="centerContinuous"/>
    </xf>
    <xf numFmtId="0" fontId="0" fillId="0" borderId="10"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11" xfId="0" applyBorder="1" applyAlignment="1">
      <alignment horizontal="centerContinuous" vertical="center"/>
    </xf>
    <xf numFmtId="0" fontId="13" fillId="0" borderId="0" xfId="0" applyFont="1" applyAlignment="1">
      <alignment horizontal="right" textRotation="180"/>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Fill="1" applyBorder="1" applyAlignment="1">
      <alignment wrapText="1"/>
    </xf>
    <xf numFmtId="0" fontId="0" fillId="0" borderId="0" xfId="0" applyFont="1" applyAlignment="1">
      <alignment horizontal="justify" wrapText="1"/>
    </xf>
    <xf numFmtId="0" fontId="0" fillId="0" borderId="0" xfId="0"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tabSelected="1"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1.28125" style="17"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1" width="9.7109375" style="17" customWidth="1"/>
    <col min="12" max="12" width="9.7109375" style="0" customWidth="1"/>
    <col min="13" max="13" width="10.7109375" style="0" bestFit="1" customWidth="1"/>
    <col min="14" max="15" width="9.7109375" style="0" customWidth="1"/>
    <col min="16" max="16" width="10.7109375" style="0" customWidth="1"/>
    <col min="17" max="19" width="9.7109375" style="0" customWidth="1"/>
    <col min="20" max="20" width="10.7109375" style="0" bestFit="1" customWidth="1"/>
  </cols>
  <sheetData>
    <row r="1" ht="12.75">
      <c r="A1" s="250"/>
    </row>
    <row r="2" spans="1:20" ht="12.75">
      <c r="A2" s="1" t="s">
        <v>0</v>
      </c>
      <c r="B2" s="2"/>
      <c r="C2" s="2"/>
      <c r="D2" s="206"/>
      <c r="E2" s="2"/>
      <c r="F2" s="2"/>
      <c r="G2" s="2"/>
      <c r="H2" s="2"/>
      <c r="I2" s="2"/>
      <c r="J2" s="2"/>
      <c r="K2" s="46"/>
      <c r="L2" s="2"/>
      <c r="M2" s="2"/>
      <c r="N2" s="2"/>
      <c r="O2" s="2"/>
      <c r="P2" s="2"/>
      <c r="Q2" s="2"/>
      <c r="R2" s="2"/>
      <c r="S2" s="2"/>
      <c r="T2" s="2"/>
    </row>
    <row r="3" spans="1:20" ht="12.75">
      <c r="A3" s="4" t="s">
        <v>114</v>
      </c>
      <c r="B3" s="5"/>
      <c r="C3" s="5"/>
      <c r="D3" s="207"/>
      <c r="E3" s="5"/>
      <c r="F3" s="2"/>
      <c r="G3" s="2"/>
      <c r="H3" s="2"/>
      <c r="I3" s="2"/>
      <c r="J3" s="2"/>
      <c r="K3" s="46"/>
      <c r="L3" s="2"/>
      <c r="M3" s="2"/>
      <c r="N3" s="2"/>
      <c r="O3" s="2"/>
      <c r="P3" s="2"/>
      <c r="Q3" s="2"/>
      <c r="R3" s="2"/>
      <c r="S3" s="2"/>
      <c r="T3" s="2"/>
    </row>
    <row r="4" spans="1:20" ht="12.75">
      <c r="A4" s="1" t="s">
        <v>102</v>
      </c>
      <c r="B4" s="2"/>
      <c r="C4" s="2"/>
      <c r="D4" s="206"/>
      <c r="E4" s="2"/>
      <c r="F4" s="2"/>
      <c r="G4" s="2"/>
      <c r="H4" s="2"/>
      <c r="I4" s="2"/>
      <c r="J4" s="2"/>
      <c r="K4" s="46"/>
      <c r="L4" s="2"/>
      <c r="M4" s="2"/>
      <c r="N4" s="2"/>
      <c r="O4" s="2"/>
      <c r="P4" s="2"/>
      <c r="Q4" s="2"/>
      <c r="R4" s="2"/>
      <c r="S4" s="2"/>
      <c r="T4" s="2"/>
    </row>
    <row r="5" spans="1:20" ht="12.75">
      <c r="A5" s="1" t="s">
        <v>2</v>
      </c>
      <c r="B5" s="2"/>
      <c r="C5" s="7"/>
      <c r="D5" s="208"/>
      <c r="E5" s="2"/>
      <c r="F5" s="2"/>
      <c r="G5" s="2"/>
      <c r="H5" s="2"/>
      <c r="I5" s="2"/>
      <c r="J5" s="2"/>
      <c r="K5" s="46"/>
      <c r="L5" s="2"/>
      <c r="M5" s="2"/>
      <c r="N5" s="2"/>
      <c r="O5" s="2"/>
      <c r="P5" s="2"/>
      <c r="Q5" s="2"/>
      <c r="R5" s="2"/>
      <c r="S5" s="2"/>
      <c r="T5" s="2"/>
    </row>
    <row r="6" spans="1:20" ht="12.75">
      <c r="A6" s="1" t="s">
        <v>3</v>
      </c>
      <c r="B6" s="2"/>
      <c r="C6" s="7"/>
      <c r="D6" s="208"/>
      <c r="E6" s="2"/>
      <c r="F6" s="2"/>
      <c r="G6" s="2"/>
      <c r="H6" s="2"/>
      <c r="I6" s="2"/>
      <c r="J6" s="2"/>
      <c r="K6" s="46"/>
      <c r="L6" s="2"/>
      <c r="M6" s="2"/>
      <c r="N6" s="2"/>
      <c r="O6" s="2"/>
      <c r="P6" s="2"/>
      <c r="Q6" s="2"/>
      <c r="R6" s="2"/>
      <c r="S6" s="2"/>
      <c r="T6" s="2"/>
    </row>
    <row r="7" spans="1:20" ht="12.75">
      <c r="A7" s="9"/>
      <c r="B7" s="10"/>
      <c r="C7" s="11"/>
      <c r="D7" s="209"/>
      <c r="E7" s="153"/>
      <c r="F7" s="2"/>
      <c r="G7" s="2"/>
      <c r="H7" s="2"/>
      <c r="I7" s="2"/>
      <c r="J7" s="2"/>
      <c r="K7" s="46"/>
      <c r="L7" s="2"/>
      <c r="M7" s="2"/>
      <c r="N7" s="2"/>
      <c r="O7" s="2"/>
      <c r="P7" s="2"/>
      <c r="Q7" s="2"/>
      <c r="R7" s="2"/>
      <c r="S7" s="2"/>
      <c r="T7" s="2"/>
    </row>
    <row r="8" spans="1:20" ht="12.75">
      <c r="A8" s="13"/>
      <c r="B8" s="14"/>
      <c r="C8" s="14"/>
      <c r="D8" s="136"/>
      <c r="E8" s="80" t="s">
        <v>5</v>
      </c>
      <c r="F8" s="133" t="s">
        <v>85</v>
      </c>
      <c r="G8" s="133" t="s">
        <v>86</v>
      </c>
      <c r="H8" s="34" t="s">
        <v>94</v>
      </c>
      <c r="I8" s="133" t="s">
        <v>87</v>
      </c>
      <c r="J8" s="133" t="s">
        <v>88</v>
      </c>
      <c r="K8" s="81" t="s">
        <v>95</v>
      </c>
      <c r="L8" s="81" t="s">
        <v>97</v>
      </c>
      <c r="M8" s="81" t="s">
        <v>98</v>
      </c>
      <c r="N8" s="80" t="s">
        <v>96</v>
      </c>
      <c r="O8" s="133" t="s">
        <v>101</v>
      </c>
      <c r="P8" s="81" t="s">
        <v>108</v>
      </c>
      <c r="Q8" s="81" t="s">
        <v>109</v>
      </c>
      <c r="R8" s="80" t="s">
        <v>111</v>
      </c>
      <c r="S8" s="81" t="s">
        <v>113</v>
      </c>
      <c r="T8" s="93" t="s">
        <v>112</v>
      </c>
    </row>
    <row r="9" spans="1:20" ht="12.75">
      <c r="A9" s="16"/>
      <c r="B9" s="17"/>
      <c r="C9" s="17"/>
      <c r="D9" s="168"/>
      <c r="E9" s="119"/>
      <c r="F9" s="143"/>
      <c r="G9" s="143"/>
      <c r="H9" s="235"/>
      <c r="I9" s="143"/>
      <c r="J9" s="143"/>
      <c r="K9" s="120"/>
      <c r="L9" s="120"/>
      <c r="M9" s="120"/>
      <c r="N9" s="119"/>
      <c r="O9" s="143"/>
      <c r="P9" s="120"/>
      <c r="Q9" s="120"/>
      <c r="R9" s="119"/>
      <c r="S9" s="120"/>
      <c r="T9" s="118"/>
    </row>
    <row r="10" spans="1:20" ht="12.75">
      <c r="A10" s="19" t="s">
        <v>6</v>
      </c>
      <c r="B10" s="17"/>
      <c r="C10" s="17"/>
      <c r="D10" s="168"/>
      <c r="E10" s="109"/>
      <c r="F10" s="144"/>
      <c r="G10" s="144"/>
      <c r="H10" s="236"/>
      <c r="I10" s="144"/>
      <c r="J10" s="144"/>
      <c r="K10" s="110"/>
      <c r="L10" s="110"/>
      <c r="M10" s="110"/>
      <c r="N10" s="109"/>
      <c r="O10" s="144"/>
      <c r="P10" s="110"/>
      <c r="Q10" s="110"/>
      <c r="R10" s="109"/>
      <c r="S10" s="110"/>
      <c r="T10" s="110"/>
    </row>
    <row r="11" spans="1:20" ht="12.75">
      <c r="A11" s="20" t="s">
        <v>7</v>
      </c>
      <c r="B11" s="17"/>
      <c r="C11" s="17"/>
      <c r="D11" s="112"/>
      <c r="E11" s="121">
        <v>2940834.056259999</v>
      </c>
      <c r="F11" s="145">
        <v>2193151.06432</v>
      </c>
      <c r="G11" s="145">
        <v>2275778.63004</v>
      </c>
      <c r="H11" s="237">
        <v>7409763.750619999</v>
      </c>
      <c r="I11" s="145">
        <v>3964678.85966</v>
      </c>
      <c r="J11" s="145">
        <v>755860.1130199999</v>
      </c>
      <c r="K11" s="122">
        <v>2203826.1485889847</v>
      </c>
      <c r="L11" s="122">
        <v>6924365.121268984</v>
      </c>
      <c r="M11" s="122">
        <v>14334128.871888988</v>
      </c>
      <c r="N11" s="121">
        <v>2412041.86716</v>
      </c>
      <c r="O11" s="145">
        <v>2443204.26027</v>
      </c>
      <c r="P11" s="122">
        <v>2295849.803646284</v>
      </c>
      <c r="Q11" s="122">
        <v>7151095.931076283</v>
      </c>
      <c r="R11" s="121">
        <v>2306241.52950288</v>
      </c>
      <c r="S11" s="122">
        <v>2298008.7557499995</v>
      </c>
      <c r="T11" s="112">
        <f>+SUM(Q11:S11)+M11</f>
        <v>26089475.08821815</v>
      </c>
    </row>
    <row r="12" spans="1:20" ht="12.75">
      <c r="A12" s="20"/>
      <c r="B12" s="17" t="s">
        <v>8</v>
      </c>
      <c r="C12" s="17"/>
      <c r="D12" s="112"/>
      <c r="E12" s="121">
        <v>2527873.191</v>
      </c>
      <c r="F12" s="145">
        <v>1817732.036</v>
      </c>
      <c r="G12" s="145">
        <v>1898743.417</v>
      </c>
      <c r="H12" s="237">
        <v>6244348.643999999</v>
      </c>
      <c r="I12" s="145">
        <v>3538611.268</v>
      </c>
      <c r="J12" s="145">
        <v>316938.523</v>
      </c>
      <c r="K12" s="122">
        <v>1802490.857</v>
      </c>
      <c r="L12" s="122">
        <v>5658040.648</v>
      </c>
      <c r="M12" s="122">
        <v>11902389.292</v>
      </c>
      <c r="N12" s="121">
        <v>1908093.964</v>
      </c>
      <c r="O12" s="145">
        <v>1856980.004</v>
      </c>
      <c r="P12" s="122">
        <v>1741628.299</v>
      </c>
      <c r="Q12" s="122">
        <v>5506702.267</v>
      </c>
      <c r="R12" s="121">
        <v>1839187.382</v>
      </c>
      <c r="S12" s="122">
        <v>1838372.136</v>
      </c>
      <c r="T12" s="112">
        <f aca="true" t="shared" si="0" ref="T12:T20">+SUM(Q12:S12)+M12</f>
        <v>21086651.077</v>
      </c>
    </row>
    <row r="13" spans="1:20" ht="12.75">
      <c r="A13" s="78"/>
      <c r="B13" s="76"/>
      <c r="C13" s="76" t="s">
        <v>69</v>
      </c>
      <c r="D13" s="192"/>
      <c r="E13" s="121">
        <v>165034.792</v>
      </c>
      <c r="F13" s="187">
        <v>122879.674</v>
      </c>
      <c r="G13" s="187">
        <v>131038.919</v>
      </c>
      <c r="H13" s="238">
        <v>418953.385</v>
      </c>
      <c r="I13" s="145">
        <v>332364.138</v>
      </c>
      <c r="J13" s="187">
        <v>-51380.418</v>
      </c>
      <c r="K13" s="188">
        <v>171028.4088</v>
      </c>
      <c r="L13" s="188">
        <v>452012.12879999995</v>
      </c>
      <c r="M13" s="188">
        <v>870965.5138</v>
      </c>
      <c r="N13" s="186">
        <v>178240.8114</v>
      </c>
      <c r="O13" s="187">
        <v>74205.382</v>
      </c>
      <c r="P13" s="188">
        <v>94856.713</v>
      </c>
      <c r="Q13" s="188">
        <v>347302.9064</v>
      </c>
      <c r="R13" s="186">
        <v>77686.740513</v>
      </c>
      <c r="S13" s="188">
        <v>112684.946942</v>
      </c>
      <c r="T13" s="112">
        <f t="shared" si="0"/>
        <v>1408640.107655</v>
      </c>
    </row>
    <row r="14" spans="1:20" ht="12.75">
      <c r="A14" s="78"/>
      <c r="B14" s="76"/>
      <c r="C14" s="76" t="s">
        <v>59</v>
      </c>
      <c r="D14" s="192"/>
      <c r="E14" s="121">
        <v>2362838.399</v>
      </c>
      <c r="F14" s="187">
        <v>1694852.3620000002</v>
      </c>
      <c r="G14" s="187">
        <v>1767704.498</v>
      </c>
      <c r="H14" s="238">
        <v>5825395.259000001</v>
      </c>
      <c r="I14" s="145">
        <v>3206247.1300000004</v>
      </c>
      <c r="J14" s="187">
        <v>368318.941</v>
      </c>
      <c r="K14" s="188">
        <v>1631462.4482</v>
      </c>
      <c r="L14" s="188">
        <v>5206028.519200001</v>
      </c>
      <c r="M14" s="188">
        <v>11031423.7782</v>
      </c>
      <c r="N14" s="186">
        <v>1729853.1526</v>
      </c>
      <c r="O14" s="187">
        <v>1782774.622</v>
      </c>
      <c r="P14" s="188">
        <v>1646771.5860000001</v>
      </c>
      <c r="Q14" s="188">
        <v>5159399.3606</v>
      </c>
      <c r="R14" s="186">
        <v>1761500.641487</v>
      </c>
      <c r="S14" s="188">
        <v>1725687.189058</v>
      </c>
      <c r="T14" s="112">
        <f t="shared" si="0"/>
        <v>19678010.969345003</v>
      </c>
    </row>
    <row r="15" spans="1:20" ht="12.75">
      <c r="A15" s="20"/>
      <c r="B15" s="17" t="s">
        <v>103</v>
      </c>
      <c r="C15" s="17"/>
      <c r="D15" s="112"/>
      <c r="E15" s="121">
        <v>63778.78111</v>
      </c>
      <c r="F15" s="145">
        <v>64092.28694</v>
      </c>
      <c r="G15" s="145">
        <v>38687.13488</v>
      </c>
      <c r="H15" s="237">
        <v>166558.20293</v>
      </c>
      <c r="I15" s="145">
        <v>99324.56394</v>
      </c>
      <c r="J15" s="145">
        <v>77427.71141999999</v>
      </c>
      <c r="K15" s="122">
        <v>86464.39215</v>
      </c>
      <c r="L15" s="122">
        <v>263216.66750999994</v>
      </c>
      <c r="M15" s="122">
        <v>429774.87043999997</v>
      </c>
      <c r="N15" s="121">
        <v>133340.24255999998</v>
      </c>
      <c r="O15" s="145">
        <v>142935.20891000002</v>
      </c>
      <c r="P15" s="122">
        <v>220886.11347000004</v>
      </c>
      <c r="Q15" s="122">
        <v>497161.56494</v>
      </c>
      <c r="R15" s="121">
        <v>54264.26593</v>
      </c>
      <c r="S15" s="122">
        <v>95591.32875</v>
      </c>
      <c r="T15" s="112">
        <f t="shared" si="0"/>
        <v>1076792.03006</v>
      </c>
    </row>
    <row r="16" spans="1:20" ht="12.75">
      <c r="A16" s="20"/>
      <c r="B16" s="17" t="s">
        <v>9</v>
      </c>
      <c r="C16" s="17"/>
      <c r="D16" s="112"/>
      <c r="E16" s="121">
        <v>172086.323</v>
      </c>
      <c r="F16" s="145">
        <v>161261.37</v>
      </c>
      <c r="G16" s="145">
        <v>167813.651</v>
      </c>
      <c r="H16" s="237">
        <v>501161.344</v>
      </c>
      <c r="I16" s="145">
        <v>163127.269</v>
      </c>
      <c r="J16" s="145">
        <v>156628.078</v>
      </c>
      <c r="K16" s="122">
        <v>146678.218</v>
      </c>
      <c r="L16" s="122">
        <v>466433.565</v>
      </c>
      <c r="M16" s="122">
        <v>967594.909</v>
      </c>
      <c r="N16" s="121">
        <v>164265.738</v>
      </c>
      <c r="O16" s="145">
        <v>163932.854</v>
      </c>
      <c r="P16" s="122">
        <v>162095.483</v>
      </c>
      <c r="Q16" s="122">
        <v>490294.075</v>
      </c>
      <c r="R16" s="121">
        <v>172955.587</v>
      </c>
      <c r="S16" s="122">
        <v>168823.59</v>
      </c>
      <c r="T16" s="112">
        <f t="shared" si="0"/>
        <v>1799668.1609999998</v>
      </c>
    </row>
    <row r="17" spans="1:20" ht="12.75">
      <c r="A17" s="20"/>
      <c r="B17" s="17" t="s">
        <v>56</v>
      </c>
      <c r="C17" s="17"/>
      <c r="D17" s="112"/>
      <c r="E17" s="121">
        <v>2160.154</v>
      </c>
      <c r="F17" s="145">
        <v>5695.613</v>
      </c>
      <c r="G17" s="145">
        <v>4491.612</v>
      </c>
      <c r="H17" s="237">
        <v>12347.379</v>
      </c>
      <c r="I17" s="145">
        <v>4062.533</v>
      </c>
      <c r="J17" s="145">
        <v>4338.775</v>
      </c>
      <c r="K17" s="122">
        <v>5287.295</v>
      </c>
      <c r="L17" s="122">
        <v>13688.603</v>
      </c>
      <c r="M17" s="122">
        <v>26035.982</v>
      </c>
      <c r="N17" s="121">
        <v>5307.871</v>
      </c>
      <c r="O17" s="145">
        <v>8890.223</v>
      </c>
      <c r="P17" s="122">
        <v>2560.574</v>
      </c>
      <c r="Q17" s="122">
        <v>16758.668</v>
      </c>
      <c r="R17" s="121">
        <v>13129.269</v>
      </c>
      <c r="S17" s="122">
        <v>8662.526</v>
      </c>
      <c r="T17" s="112">
        <f t="shared" si="0"/>
        <v>64586.44500000001</v>
      </c>
    </row>
    <row r="18" spans="1:20" ht="12.75">
      <c r="A18" s="20"/>
      <c r="B18" s="76" t="s">
        <v>57</v>
      </c>
      <c r="C18" s="17"/>
      <c r="D18" s="112"/>
      <c r="E18" s="121">
        <v>50045.54555</v>
      </c>
      <c r="F18" s="145">
        <v>22118.66342</v>
      </c>
      <c r="G18" s="145">
        <v>36251.291560000005</v>
      </c>
      <c r="H18" s="237">
        <v>108415.50053000002</v>
      </c>
      <c r="I18" s="145">
        <v>38901.97786</v>
      </c>
      <c r="J18" s="145">
        <v>68199.65236</v>
      </c>
      <c r="K18" s="122">
        <v>42593.405388985</v>
      </c>
      <c r="L18" s="122">
        <v>149695.035608985</v>
      </c>
      <c r="M18" s="122">
        <v>258110.53613898501</v>
      </c>
      <c r="N18" s="121">
        <v>55043.10624000001</v>
      </c>
      <c r="O18" s="145">
        <v>138318.38601999998</v>
      </c>
      <c r="P18" s="122">
        <v>48477.731946284</v>
      </c>
      <c r="Q18" s="122">
        <v>241839.22420628398</v>
      </c>
      <c r="R18" s="121">
        <v>58105.26450288</v>
      </c>
      <c r="S18" s="122">
        <v>54761.1435</v>
      </c>
      <c r="T18" s="112">
        <f t="shared" si="0"/>
        <v>612816.1683481489</v>
      </c>
    </row>
    <row r="19" spans="1:20" ht="12.75">
      <c r="A19" s="20"/>
      <c r="B19" s="17" t="s">
        <v>10</v>
      </c>
      <c r="C19" s="17"/>
      <c r="D19" s="112"/>
      <c r="E19" s="121">
        <v>58054.0533</v>
      </c>
      <c r="F19" s="145">
        <v>62011.36168</v>
      </c>
      <c r="G19" s="145">
        <v>54971.29032</v>
      </c>
      <c r="H19" s="237">
        <v>175036.7053</v>
      </c>
      <c r="I19" s="145">
        <v>58437.61366</v>
      </c>
      <c r="J19" s="145">
        <v>55827.6475</v>
      </c>
      <c r="K19" s="122">
        <v>51752.37051</v>
      </c>
      <c r="L19" s="122">
        <v>166017.63167</v>
      </c>
      <c r="M19" s="122">
        <v>341054.33697</v>
      </c>
      <c r="N19" s="121">
        <v>65646.61551999999</v>
      </c>
      <c r="O19" s="145">
        <v>53341.47548</v>
      </c>
      <c r="P19" s="122">
        <v>49459.829900000004</v>
      </c>
      <c r="Q19" s="122">
        <v>168447.9209</v>
      </c>
      <c r="R19" s="121">
        <v>61320.29726000001</v>
      </c>
      <c r="S19" s="122">
        <v>54039.88075</v>
      </c>
      <c r="T19" s="112">
        <f t="shared" si="0"/>
        <v>624862.43588</v>
      </c>
    </row>
    <row r="20" spans="1:20" ht="12.75">
      <c r="A20" s="20"/>
      <c r="B20" s="17" t="s">
        <v>11</v>
      </c>
      <c r="C20" s="17"/>
      <c r="D20" s="112"/>
      <c r="E20" s="121">
        <v>66836.0083</v>
      </c>
      <c r="F20" s="145">
        <v>60239.73328</v>
      </c>
      <c r="G20" s="145">
        <v>74820.23328</v>
      </c>
      <c r="H20" s="237">
        <v>201895.97486000002</v>
      </c>
      <c r="I20" s="145">
        <v>62213.63419999999</v>
      </c>
      <c r="J20" s="145">
        <v>76499.72574</v>
      </c>
      <c r="K20" s="122">
        <v>68559.61054</v>
      </c>
      <c r="L20" s="122">
        <v>207272.97048</v>
      </c>
      <c r="M20" s="122">
        <v>409168.94534</v>
      </c>
      <c r="N20" s="121">
        <v>80344.32984</v>
      </c>
      <c r="O20" s="145">
        <v>78806.10886000001</v>
      </c>
      <c r="P20" s="122">
        <v>70741.77232999999</v>
      </c>
      <c r="Q20" s="122">
        <v>229892.21103</v>
      </c>
      <c r="R20" s="121">
        <v>107279.46381</v>
      </c>
      <c r="S20" s="122">
        <v>77758.15075</v>
      </c>
      <c r="T20" s="112">
        <f t="shared" si="0"/>
        <v>824098.77093</v>
      </c>
    </row>
    <row r="21" spans="1:20" ht="12.75">
      <c r="A21" s="20"/>
      <c r="B21" s="17"/>
      <c r="C21" s="17"/>
      <c r="D21" s="168"/>
      <c r="E21" s="123"/>
      <c r="F21" s="45"/>
      <c r="G21" s="45"/>
      <c r="H21" s="239"/>
      <c r="I21" s="45"/>
      <c r="J21" s="45"/>
      <c r="K21" s="124"/>
      <c r="L21" s="124"/>
      <c r="M21" s="124"/>
      <c r="N21" s="123"/>
      <c r="O21" s="45"/>
      <c r="P21" s="124"/>
      <c r="Q21" s="124"/>
      <c r="R21" s="123"/>
      <c r="S21" s="124"/>
      <c r="T21" s="112"/>
    </row>
    <row r="22" spans="1:20" ht="12.75">
      <c r="A22" s="20" t="s">
        <v>12</v>
      </c>
      <c r="B22" s="17"/>
      <c r="C22" s="17"/>
      <c r="D22" s="112"/>
      <c r="E22" s="121">
        <v>1809816.36095</v>
      </c>
      <c r="F22" s="145">
        <v>1701685.1888599999</v>
      </c>
      <c r="G22" s="145">
        <v>1942774.14976</v>
      </c>
      <c r="H22" s="237">
        <v>5454275.69957</v>
      </c>
      <c r="I22" s="145">
        <v>1996702.7385800001</v>
      </c>
      <c r="J22" s="145">
        <v>1883927.66066</v>
      </c>
      <c r="K22" s="122">
        <v>2029493.0654499999</v>
      </c>
      <c r="L22" s="122">
        <v>5910123.46469</v>
      </c>
      <c r="M22" s="122">
        <v>11364399.164259998</v>
      </c>
      <c r="N22" s="121">
        <v>2079595.7982</v>
      </c>
      <c r="O22" s="145">
        <v>1939833.7176100002</v>
      </c>
      <c r="P22" s="122">
        <v>2078787.1154600002</v>
      </c>
      <c r="Q22" s="122">
        <v>6098216.631270001</v>
      </c>
      <c r="R22" s="121">
        <v>1921431.70624</v>
      </c>
      <c r="S22" s="122">
        <v>1983502.1894999999</v>
      </c>
      <c r="T22" s="112">
        <f>+SUM(Q22:S22)+M22</f>
        <v>21367549.69127</v>
      </c>
    </row>
    <row r="23" spans="1:20" ht="12.75">
      <c r="A23" s="20"/>
      <c r="B23" s="17" t="s">
        <v>13</v>
      </c>
      <c r="C23" s="17"/>
      <c r="D23" s="112"/>
      <c r="E23" s="121">
        <v>430450.27846</v>
      </c>
      <c r="F23" s="145">
        <v>430837.56867999997</v>
      </c>
      <c r="G23" s="145">
        <v>565987.57748</v>
      </c>
      <c r="H23" s="237">
        <v>1427275.42462</v>
      </c>
      <c r="I23" s="145">
        <v>443243.1727</v>
      </c>
      <c r="J23" s="145">
        <v>436418.82879999996</v>
      </c>
      <c r="K23" s="122">
        <v>564362.3236</v>
      </c>
      <c r="L23" s="122">
        <v>1444024.3251</v>
      </c>
      <c r="M23" s="122">
        <v>2871299.7497199997</v>
      </c>
      <c r="N23" s="121">
        <v>435510.61404</v>
      </c>
      <c r="O23" s="145">
        <v>441124.27772</v>
      </c>
      <c r="P23" s="122">
        <v>573294.7254</v>
      </c>
      <c r="Q23" s="122">
        <v>1449929.61716</v>
      </c>
      <c r="R23" s="121">
        <v>436874.56876</v>
      </c>
      <c r="S23" s="122">
        <v>463341.44375</v>
      </c>
      <c r="T23" s="112">
        <f aca="true" t="shared" si="1" ref="T23:T28">+SUM(Q23:S23)+M23</f>
        <v>5221445.379389999</v>
      </c>
    </row>
    <row r="24" spans="1:20" ht="12.75">
      <c r="A24" s="20"/>
      <c r="B24" s="17" t="s">
        <v>14</v>
      </c>
      <c r="C24" s="17"/>
      <c r="D24" s="112"/>
      <c r="E24" s="121">
        <v>159052.06623</v>
      </c>
      <c r="F24" s="145">
        <v>150997.83424</v>
      </c>
      <c r="G24" s="145">
        <v>178216.27184</v>
      </c>
      <c r="H24" s="237">
        <v>488266.17231</v>
      </c>
      <c r="I24" s="145">
        <v>179250.84794</v>
      </c>
      <c r="J24" s="145">
        <v>193223.09960000002</v>
      </c>
      <c r="K24" s="122">
        <v>191978.08496</v>
      </c>
      <c r="L24" s="122">
        <v>564452.0325</v>
      </c>
      <c r="M24" s="122">
        <v>1052718.20481</v>
      </c>
      <c r="N24" s="121">
        <v>205953.61760000003</v>
      </c>
      <c r="O24" s="145">
        <v>198461.40387</v>
      </c>
      <c r="P24" s="122">
        <v>198247.86927000002</v>
      </c>
      <c r="Q24" s="122">
        <v>602662.8907400001</v>
      </c>
      <c r="R24" s="121">
        <v>213289.11028</v>
      </c>
      <c r="S24" s="122">
        <v>229710.35725</v>
      </c>
      <c r="T24" s="112">
        <f t="shared" si="1"/>
        <v>2098380.56308</v>
      </c>
    </row>
    <row r="25" spans="1:20" ht="12.75">
      <c r="A25" s="20"/>
      <c r="B25" s="17" t="s">
        <v>15</v>
      </c>
      <c r="C25" s="17"/>
      <c r="D25" s="112"/>
      <c r="E25" s="121">
        <v>202192.48913</v>
      </c>
      <c r="F25" s="145">
        <v>47030.42658</v>
      </c>
      <c r="G25" s="145">
        <v>74049.15952</v>
      </c>
      <c r="H25" s="237">
        <v>323272.07523</v>
      </c>
      <c r="I25" s="145">
        <v>42058.09258</v>
      </c>
      <c r="J25" s="145">
        <v>18730.25604</v>
      </c>
      <c r="K25" s="122">
        <v>19471.710059999998</v>
      </c>
      <c r="L25" s="122">
        <v>80260.05867999999</v>
      </c>
      <c r="M25" s="122">
        <v>403532.13391</v>
      </c>
      <c r="N25" s="121">
        <v>195601.74895999997</v>
      </c>
      <c r="O25" s="145">
        <v>47474.36558</v>
      </c>
      <c r="P25" s="122">
        <v>74117.74195</v>
      </c>
      <c r="Q25" s="122">
        <v>317193.85649</v>
      </c>
      <c r="R25" s="121">
        <v>41446.95271</v>
      </c>
      <c r="S25" s="122">
        <v>23116.75125</v>
      </c>
      <c r="T25" s="112">
        <f t="shared" si="1"/>
        <v>785289.69436</v>
      </c>
    </row>
    <row r="26" spans="1:20" ht="12.75">
      <c r="A26" s="20"/>
      <c r="B26" s="17" t="s">
        <v>58</v>
      </c>
      <c r="C26" s="17"/>
      <c r="D26" s="112"/>
      <c r="E26" s="121">
        <v>580573.50051</v>
      </c>
      <c r="F26" s="145">
        <v>640070.38222</v>
      </c>
      <c r="G26" s="145">
        <v>690613.8496000001</v>
      </c>
      <c r="H26" s="237">
        <v>1911257.7323300003</v>
      </c>
      <c r="I26" s="145">
        <v>878649.00316</v>
      </c>
      <c r="J26" s="145">
        <v>757875.36158</v>
      </c>
      <c r="K26" s="122">
        <v>806556.12034</v>
      </c>
      <c r="L26" s="122">
        <v>2443080.48508</v>
      </c>
      <c r="M26" s="122">
        <v>4354338.21741</v>
      </c>
      <c r="N26" s="121">
        <v>790843.0960400001</v>
      </c>
      <c r="O26" s="145">
        <v>799438.19508</v>
      </c>
      <c r="P26" s="122">
        <v>761298.4298700001</v>
      </c>
      <c r="Q26" s="122">
        <v>2351579.7209900003</v>
      </c>
      <c r="R26" s="121">
        <v>773374.2239699999</v>
      </c>
      <c r="S26" s="122">
        <v>820250.413</v>
      </c>
      <c r="T26" s="112">
        <f t="shared" si="1"/>
        <v>8299542.57537</v>
      </c>
    </row>
    <row r="27" spans="1:20" ht="12.75">
      <c r="A27" s="20"/>
      <c r="B27" s="17" t="s">
        <v>60</v>
      </c>
      <c r="C27" s="17"/>
      <c r="D27" s="112"/>
      <c r="E27" s="121">
        <v>436582.72962</v>
      </c>
      <c r="F27" s="145">
        <v>431507.0317</v>
      </c>
      <c r="G27" s="145">
        <v>432467.613</v>
      </c>
      <c r="H27" s="237">
        <v>1300557.37432</v>
      </c>
      <c r="I27" s="145">
        <v>451731.175</v>
      </c>
      <c r="J27" s="145">
        <v>474471.90748000005</v>
      </c>
      <c r="K27" s="122">
        <v>444964.674</v>
      </c>
      <c r="L27" s="122">
        <v>1371167.75648</v>
      </c>
      <c r="M27" s="122">
        <v>2671725.1308</v>
      </c>
      <c r="N27" s="121">
        <v>447555.635</v>
      </c>
      <c r="O27" s="145">
        <v>451424.757</v>
      </c>
      <c r="P27" s="122">
        <v>470637.61483</v>
      </c>
      <c r="Q27" s="122">
        <v>1369618.0068299999</v>
      </c>
      <c r="R27" s="121">
        <v>453301.32181</v>
      </c>
      <c r="S27" s="122">
        <v>445501.84</v>
      </c>
      <c r="T27" s="112">
        <f t="shared" si="1"/>
        <v>4940146.29944</v>
      </c>
    </row>
    <row r="28" spans="1:20" ht="12.75">
      <c r="A28" s="20"/>
      <c r="B28" s="17" t="s">
        <v>16</v>
      </c>
      <c r="C28" s="17"/>
      <c r="D28" s="112"/>
      <c r="E28" s="121">
        <v>965.297</v>
      </c>
      <c r="F28" s="145">
        <v>1241.94544</v>
      </c>
      <c r="G28" s="145">
        <v>1439.67832</v>
      </c>
      <c r="H28" s="237">
        <v>3646.92076</v>
      </c>
      <c r="I28" s="145">
        <v>1770.4471999999998</v>
      </c>
      <c r="J28" s="145">
        <v>3208.20716</v>
      </c>
      <c r="K28" s="122">
        <v>2160.15249</v>
      </c>
      <c r="L28" s="122">
        <v>7138.806849999999</v>
      </c>
      <c r="M28" s="122">
        <v>10785.727609999998</v>
      </c>
      <c r="N28" s="121">
        <v>4131.08656</v>
      </c>
      <c r="O28" s="145">
        <v>1910.7183599999998</v>
      </c>
      <c r="P28" s="122">
        <v>1190.7341399999998</v>
      </c>
      <c r="Q28" s="122">
        <v>7232.539059999999</v>
      </c>
      <c r="R28" s="121">
        <v>3145.5287099999996</v>
      </c>
      <c r="S28" s="122">
        <v>1581.38425</v>
      </c>
      <c r="T28" s="112">
        <f t="shared" si="1"/>
        <v>22745.179629999995</v>
      </c>
    </row>
    <row r="29" spans="1:20" ht="12.75">
      <c r="A29" s="20"/>
      <c r="B29" s="17"/>
      <c r="C29" s="17"/>
      <c r="D29" s="112"/>
      <c r="E29" s="121"/>
      <c r="F29" s="145"/>
      <c r="G29" s="145"/>
      <c r="H29" s="237"/>
      <c r="I29" s="145"/>
      <c r="J29" s="145"/>
      <c r="K29" s="122"/>
      <c r="L29" s="122"/>
      <c r="M29" s="122"/>
      <c r="N29" s="121"/>
      <c r="O29" s="145"/>
      <c r="P29" s="122"/>
      <c r="Q29" s="122"/>
      <c r="R29" s="121"/>
      <c r="S29" s="122"/>
      <c r="T29" s="112"/>
    </row>
    <row r="30" spans="1:20" ht="12.75">
      <c r="A30" s="22" t="s">
        <v>17</v>
      </c>
      <c r="B30" s="23"/>
      <c r="C30" s="23"/>
      <c r="D30" s="112"/>
      <c r="E30" s="121">
        <v>1131017.6953099992</v>
      </c>
      <c r="F30" s="145">
        <v>491465.87546</v>
      </c>
      <c r="G30" s="145">
        <v>333004.48028000025</v>
      </c>
      <c r="H30" s="237">
        <v>1955488.051049999</v>
      </c>
      <c r="I30" s="145">
        <v>1967976.12108</v>
      </c>
      <c r="J30" s="145">
        <v>-1128067.54764</v>
      </c>
      <c r="K30" s="122">
        <v>174333.08313898486</v>
      </c>
      <c r="L30" s="122">
        <v>1014241.6565789841</v>
      </c>
      <c r="M30" s="122">
        <v>2969729.7076289896</v>
      </c>
      <c r="N30" s="121">
        <v>332446.06895999983</v>
      </c>
      <c r="O30" s="145">
        <v>503370.5426599998</v>
      </c>
      <c r="P30" s="122">
        <v>217062.68818628392</v>
      </c>
      <c r="Q30" s="122">
        <v>1052879.299806282</v>
      </c>
      <c r="R30" s="121">
        <v>384809.82326287986</v>
      </c>
      <c r="S30" s="122">
        <v>314506.5662499997</v>
      </c>
      <c r="T30" s="112">
        <f>+SUM(Q30:S30)+M30</f>
        <v>4721925.396948151</v>
      </c>
    </row>
    <row r="31" spans="1:20" ht="12.75">
      <c r="A31" s="20"/>
      <c r="B31" s="17"/>
      <c r="C31" s="17"/>
      <c r="D31" s="112"/>
      <c r="E31" s="121"/>
      <c r="F31" s="145"/>
      <c r="G31" s="145"/>
      <c r="H31" s="237"/>
      <c r="I31" s="145"/>
      <c r="J31" s="145"/>
      <c r="K31" s="122"/>
      <c r="L31" s="122"/>
      <c r="M31" s="122"/>
      <c r="N31" s="121"/>
      <c r="O31" s="145"/>
      <c r="P31" s="122"/>
      <c r="Q31" s="122"/>
      <c r="R31" s="121"/>
      <c r="S31" s="122"/>
      <c r="T31" s="112"/>
    </row>
    <row r="32" spans="1:20" ht="12.75">
      <c r="A32" s="19" t="s">
        <v>18</v>
      </c>
      <c r="B32" s="17"/>
      <c r="C32" s="17"/>
      <c r="D32" s="112"/>
      <c r="E32" s="121"/>
      <c r="F32" s="145"/>
      <c r="G32" s="145"/>
      <c r="H32" s="237"/>
      <c r="I32" s="145"/>
      <c r="J32" s="145"/>
      <c r="K32" s="122"/>
      <c r="L32" s="122"/>
      <c r="M32" s="122"/>
      <c r="N32" s="121"/>
      <c r="O32" s="145"/>
      <c r="P32" s="122"/>
      <c r="Q32" s="122"/>
      <c r="R32" s="121"/>
      <c r="S32" s="122"/>
      <c r="T32" s="112"/>
    </row>
    <row r="33" spans="1:20" ht="12.75">
      <c r="A33" s="20" t="s">
        <v>19</v>
      </c>
      <c r="B33" s="17"/>
      <c r="C33" s="17"/>
      <c r="D33" s="112"/>
      <c r="E33" s="121">
        <v>184722.75724999997</v>
      </c>
      <c r="F33" s="145">
        <v>291768.77712</v>
      </c>
      <c r="G33" s="145">
        <v>343704.60496</v>
      </c>
      <c r="H33" s="237">
        <v>820196.13933</v>
      </c>
      <c r="I33" s="145">
        <v>434093.94116</v>
      </c>
      <c r="J33" s="145">
        <v>381808.90174</v>
      </c>
      <c r="K33" s="122">
        <v>442357.70639999997</v>
      </c>
      <c r="L33" s="122">
        <v>1258260.5493</v>
      </c>
      <c r="M33" s="122">
        <v>2078456.6886299998</v>
      </c>
      <c r="N33" s="121">
        <v>390069.81912000006</v>
      </c>
      <c r="O33" s="145">
        <v>365385.86761</v>
      </c>
      <c r="P33" s="122">
        <v>350597.37360999995</v>
      </c>
      <c r="Q33" s="122">
        <v>1106053.0603399999</v>
      </c>
      <c r="R33" s="121">
        <v>410871.50137</v>
      </c>
      <c r="S33" s="122">
        <v>409596.01625</v>
      </c>
      <c r="T33" s="112">
        <f>+SUM(Q33:S33)+M33</f>
        <v>4004977.2665899997</v>
      </c>
    </row>
    <row r="34" spans="1:20" ht="12.75">
      <c r="A34" s="20"/>
      <c r="B34" s="17" t="s">
        <v>20</v>
      </c>
      <c r="C34" s="17"/>
      <c r="D34" s="112"/>
      <c r="E34" s="121">
        <v>1171.347</v>
      </c>
      <c r="F34" s="145">
        <v>935.376</v>
      </c>
      <c r="G34" s="145">
        <v>2714.941</v>
      </c>
      <c r="H34" s="237">
        <v>4821.664</v>
      </c>
      <c r="I34" s="145">
        <v>7525.427</v>
      </c>
      <c r="J34" s="145">
        <v>3669.745</v>
      </c>
      <c r="K34" s="122">
        <v>2949.335</v>
      </c>
      <c r="L34" s="122">
        <v>14144.506999999998</v>
      </c>
      <c r="M34" s="122">
        <v>18966.171</v>
      </c>
      <c r="N34" s="121">
        <v>3764.489</v>
      </c>
      <c r="O34" s="145">
        <v>1910.129</v>
      </c>
      <c r="P34" s="122">
        <v>1820.601</v>
      </c>
      <c r="Q34" s="122">
        <v>7495.219000000001</v>
      </c>
      <c r="R34" s="121">
        <v>6285.914</v>
      </c>
      <c r="S34" s="122">
        <v>3900.198</v>
      </c>
      <c r="T34" s="112">
        <f>+SUM(Q34:S34)+M34</f>
        <v>36647.502</v>
      </c>
    </row>
    <row r="35" spans="1:20" ht="12.75">
      <c r="A35" s="20"/>
      <c r="B35" s="17" t="s">
        <v>21</v>
      </c>
      <c r="C35" s="17"/>
      <c r="D35" s="112"/>
      <c r="E35" s="121">
        <v>32295.01325</v>
      </c>
      <c r="F35" s="145">
        <v>165679.48812</v>
      </c>
      <c r="G35" s="145">
        <v>220512.46495999998</v>
      </c>
      <c r="H35" s="237">
        <v>418486.96632999997</v>
      </c>
      <c r="I35" s="145">
        <v>235942.51616</v>
      </c>
      <c r="J35" s="145">
        <v>180320.25173999998</v>
      </c>
      <c r="K35" s="122">
        <v>244935.2684</v>
      </c>
      <c r="L35" s="122">
        <v>661198.0363</v>
      </c>
      <c r="M35" s="122">
        <v>1079685.00263</v>
      </c>
      <c r="N35" s="121">
        <v>196229.26768000002</v>
      </c>
      <c r="O35" s="145">
        <v>171696.04861</v>
      </c>
      <c r="P35" s="122">
        <v>170680.16960999998</v>
      </c>
      <c r="Q35" s="122">
        <v>538605.4859</v>
      </c>
      <c r="R35" s="121">
        <v>222268.05637</v>
      </c>
      <c r="S35" s="122">
        <v>245274.84225</v>
      </c>
      <c r="T35" s="112">
        <f>+SUM(Q35:S35)+M35</f>
        <v>2085833.3871499998</v>
      </c>
    </row>
    <row r="36" spans="1:20" ht="12.75">
      <c r="A36" s="20"/>
      <c r="B36" s="17" t="s">
        <v>22</v>
      </c>
      <c r="C36" s="17"/>
      <c r="D36" s="112"/>
      <c r="E36" s="121">
        <v>153599.091</v>
      </c>
      <c r="F36" s="145">
        <v>127024.665</v>
      </c>
      <c r="G36" s="145">
        <v>125907.081</v>
      </c>
      <c r="H36" s="237">
        <v>406530.837</v>
      </c>
      <c r="I36" s="145">
        <v>205676.852</v>
      </c>
      <c r="J36" s="145">
        <v>205158.395</v>
      </c>
      <c r="K36" s="122">
        <v>200371.773</v>
      </c>
      <c r="L36" s="122">
        <v>611207.02</v>
      </c>
      <c r="M36" s="122">
        <v>1017737.8570000001</v>
      </c>
      <c r="N36" s="121">
        <v>197605.04044</v>
      </c>
      <c r="O36" s="145">
        <v>195599.948</v>
      </c>
      <c r="P36" s="122">
        <v>181737.805</v>
      </c>
      <c r="Q36" s="122">
        <v>574942.7934399999</v>
      </c>
      <c r="R36" s="121">
        <v>194889.359</v>
      </c>
      <c r="S36" s="122">
        <v>168221.372</v>
      </c>
      <c r="T36" s="112">
        <f>+SUM(Q36:S36)+M36</f>
        <v>1955791.38144</v>
      </c>
    </row>
    <row r="37" spans="1:20" ht="12.75">
      <c r="A37" s="20"/>
      <c r="B37" s="17"/>
      <c r="C37" s="17"/>
      <c r="D37" s="112"/>
      <c r="E37" s="121"/>
      <c r="F37" s="145"/>
      <c r="G37" s="145"/>
      <c r="H37" s="237"/>
      <c r="I37" s="145"/>
      <c r="J37" s="145"/>
      <c r="K37" s="122"/>
      <c r="L37" s="122"/>
      <c r="M37" s="122"/>
      <c r="N37" s="121"/>
      <c r="O37" s="145"/>
      <c r="P37" s="122"/>
      <c r="Q37" s="122"/>
      <c r="R37" s="121"/>
      <c r="S37" s="122"/>
      <c r="T37" s="112"/>
    </row>
    <row r="38" spans="1:20" ht="12.75">
      <c r="A38" s="24" t="s">
        <v>61</v>
      </c>
      <c r="B38" s="25"/>
      <c r="C38" s="25"/>
      <c r="D38" s="114"/>
      <c r="E38" s="125">
        <v>2942005.403259999</v>
      </c>
      <c r="F38" s="146">
        <v>2194086.44032</v>
      </c>
      <c r="G38" s="146">
        <v>2278493.5710400003</v>
      </c>
      <c r="H38" s="240">
        <v>7414585.414619999</v>
      </c>
      <c r="I38" s="146">
        <v>3972204.28666</v>
      </c>
      <c r="J38" s="146">
        <v>759529.8580199999</v>
      </c>
      <c r="K38" s="126">
        <v>2206775.4835889847</v>
      </c>
      <c r="L38" s="126">
        <v>6938509.628268984</v>
      </c>
      <c r="M38" s="126">
        <v>14353095.042888988</v>
      </c>
      <c r="N38" s="125">
        <v>2415806.35616</v>
      </c>
      <c r="O38" s="146">
        <v>2445114.38927</v>
      </c>
      <c r="P38" s="126">
        <v>2297670.404646284</v>
      </c>
      <c r="Q38" s="126">
        <v>7158591.150076282</v>
      </c>
      <c r="R38" s="125">
        <v>2312527.4435028797</v>
      </c>
      <c r="S38" s="126">
        <v>2301908.9537499994</v>
      </c>
      <c r="T38" s="114">
        <f>+SUM(Q38:S38)+M38</f>
        <v>26126122.59021815</v>
      </c>
    </row>
    <row r="39" spans="1:20" ht="12.75">
      <c r="A39" s="24" t="s">
        <v>62</v>
      </c>
      <c r="B39" s="25"/>
      <c r="C39" s="25"/>
      <c r="D39" s="114"/>
      <c r="E39" s="125">
        <v>1995710.4652</v>
      </c>
      <c r="F39" s="146">
        <v>1994389.34198</v>
      </c>
      <c r="G39" s="146">
        <v>2289193.69572</v>
      </c>
      <c r="H39" s="240">
        <v>6279293.502900001</v>
      </c>
      <c r="I39" s="146">
        <v>2438322.10674</v>
      </c>
      <c r="J39" s="146">
        <v>2269406.3074</v>
      </c>
      <c r="K39" s="126">
        <v>2474800.10685</v>
      </c>
      <c r="L39" s="126">
        <v>7182528.520989999</v>
      </c>
      <c r="M39" s="126">
        <v>13461822.02389</v>
      </c>
      <c r="N39" s="125">
        <v>2473430.1063200003</v>
      </c>
      <c r="O39" s="146">
        <v>2307129.71422</v>
      </c>
      <c r="P39" s="126">
        <v>2431205.0900700004</v>
      </c>
      <c r="Q39" s="126">
        <v>7211764.910610001</v>
      </c>
      <c r="R39" s="125">
        <v>2338589.1216100003</v>
      </c>
      <c r="S39" s="126">
        <v>2396998.40375</v>
      </c>
      <c r="T39" s="114">
        <f>+SUM(Q39:S39)+M39</f>
        <v>25409174.45986</v>
      </c>
    </row>
    <row r="40" spans="1:20" ht="12.75">
      <c r="A40" s="24" t="s">
        <v>23</v>
      </c>
      <c r="B40" s="25"/>
      <c r="C40" s="25"/>
      <c r="D40" s="114"/>
      <c r="E40" s="125">
        <v>946294.9380599991</v>
      </c>
      <c r="F40" s="146">
        <v>199697.09834000003</v>
      </c>
      <c r="G40" s="146">
        <v>-10700.124679999892</v>
      </c>
      <c r="H40" s="240">
        <v>1135291.9117199983</v>
      </c>
      <c r="I40" s="146">
        <v>1533882.17992</v>
      </c>
      <c r="J40" s="233">
        <v>-1509876.44938</v>
      </c>
      <c r="K40" s="158">
        <v>-268024.6232610154</v>
      </c>
      <c r="L40" s="158">
        <v>-244018.89272101503</v>
      </c>
      <c r="M40" s="158">
        <v>891273.018998988</v>
      </c>
      <c r="N40" s="249">
        <v>-57623.75016000029</v>
      </c>
      <c r="O40" s="233">
        <v>137984.6750500002</v>
      </c>
      <c r="P40" s="158">
        <v>-133534.68542371644</v>
      </c>
      <c r="Q40" s="158">
        <v>-53173.76053371839</v>
      </c>
      <c r="R40" s="249">
        <v>-26061.678107120562</v>
      </c>
      <c r="S40" s="158">
        <v>-95089.45000000065</v>
      </c>
      <c r="T40" s="114">
        <f>+SUM(Q40:S40)+M40</f>
        <v>716948.1303581484</v>
      </c>
    </row>
    <row r="41" spans="1:20" ht="12.75">
      <c r="A41" s="27"/>
      <c r="B41" s="28"/>
      <c r="C41" s="28"/>
      <c r="D41" s="210"/>
      <c r="E41" s="127"/>
      <c r="F41" s="147"/>
      <c r="G41" s="147"/>
      <c r="H41" s="241"/>
      <c r="I41" s="147"/>
      <c r="J41" s="147"/>
      <c r="K41" s="128"/>
      <c r="L41" s="128"/>
      <c r="M41" s="128"/>
      <c r="N41" s="127"/>
      <c r="O41" s="147"/>
      <c r="P41" s="128"/>
      <c r="Q41" s="128"/>
      <c r="R41" s="127"/>
      <c r="S41" s="128"/>
      <c r="T41" s="116"/>
    </row>
    <row r="42" spans="1:20" ht="12.75">
      <c r="A42" s="19" t="s">
        <v>24</v>
      </c>
      <c r="B42" s="17"/>
      <c r="C42" s="17"/>
      <c r="D42" s="168"/>
      <c r="E42" s="123"/>
      <c r="F42" s="45"/>
      <c r="G42" s="45"/>
      <c r="H42" s="239"/>
      <c r="I42" s="45"/>
      <c r="J42" s="45"/>
      <c r="K42" s="124"/>
      <c r="L42" s="124"/>
      <c r="M42" s="124"/>
      <c r="N42" s="123"/>
      <c r="O42" s="45"/>
      <c r="P42" s="124"/>
      <c r="Q42" s="124"/>
      <c r="R42" s="123"/>
      <c r="S42" s="124"/>
      <c r="T42" s="108"/>
    </row>
    <row r="43" spans="1:20" ht="12.75">
      <c r="A43" s="19"/>
      <c r="B43" s="17"/>
      <c r="C43" s="17"/>
      <c r="D43" s="168"/>
      <c r="E43" s="123"/>
      <c r="F43" s="45"/>
      <c r="G43" s="45"/>
      <c r="H43" s="239"/>
      <c r="I43" s="45"/>
      <c r="J43" s="45"/>
      <c r="K43" s="124"/>
      <c r="L43" s="124"/>
      <c r="M43" s="124"/>
      <c r="N43" s="123"/>
      <c r="O43" s="45"/>
      <c r="P43" s="124"/>
      <c r="Q43" s="124"/>
      <c r="R43" s="123"/>
      <c r="S43" s="124"/>
      <c r="T43" s="108"/>
    </row>
    <row r="44" spans="1:20" ht="12.75">
      <c r="A44" s="20" t="s">
        <v>25</v>
      </c>
      <c r="B44" s="17"/>
      <c r="C44" s="17"/>
      <c r="D44" s="112"/>
      <c r="E44" s="121">
        <v>-122674.51226999983</v>
      </c>
      <c r="F44" s="148">
        <v>22494.86033999994</v>
      </c>
      <c r="G44" s="148">
        <v>-93545.7938800001</v>
      </c>
      <c r="H44" s="21">
        <v>-193725.44581000003</v>
      </c>
      <c r="I44" s="145">
        <v>1760699.6668399996</v>
      </c>
      <c r="J44" s="148">
        <v>-1251770.2042800002</v>
      </c>
      <c r="K44" s="112">
        <v>-37200.3559310151</v>
      </c>
      <c r="L44" s="112">
        <v>471729.1066289844</v>
      </c>
      <c r="M44" s="112">
        <v>278003.66081898357</v>
      </c>
      <c r="N44" s="111">
        <v>185187.84479999996</v>
      </c>
      <c r="O44" s="148">
        <v>373288.04905000003</v>
      </c>
      <c r="P44" s="112">
        <v>104928.91757628397</v>
      </c>
      <c r="Q44" s="112">
        <v>663404.8114262838</v>
      </c>
      <c r="R44" s="111">
        <v>200013.31707288005</v>
      </c>
      <c r="S44" s="112">
        <v>-175776.53175000002</v>
      </c>
      <c r="T44" s="112">
        <f>+SUM(Q44:S44)+M44</f>
        <v>965645.2575681473</v>
      </c>
    </row>
    <row r="45" spans="1:20" ht="12.75">
      <c r="A45" s="20" t="s">
        <v>26</v>
      </c>
      <c r="B45" s="17"/>
      <c r="C45" s="17"/>
      <c r="D45" s="112"/>
      <c r="E45" s="121">
        <v>-95223.41372</v>
      </c>
      <c r="F45" s="148">
        <v>-1469.1960799999997</v>
      </c>
      <c r="G45" s="148">
        <v>-3530.4982</v>
      </c>
      <c r="H45" s="21">
        <v>-100223.10800000001</v>
      </c>
      <c r="I45" s="145">
        <v>760.6172599999991</v>
      </c>
      <c r="J45" s="148">
        <v>6684.796780000001</v>
      </c>
      <c r="K45" s="112">
        <v>-3408.5649300000005</v>
      </c>
      <c r="L45" s="112">
        <v>4036.8491099999956</v>
      </c>
      <c r="M45" s="112">
        <v>-96186.25889000003</v>
      </c>
      <c r="N45" s="111">
        <v>948.9540400000005</v>
      </c>
      <c r="O45" s="148">
        <v>5580.859350000001</v>
      </c>
      <c r="P45" s="112">
        <v>-64141.62002</v>
      </c>
      <c r="Q45" s="112">
        <v>-57611.80663000001</v>
      </c>
      <c r="R45" s="111">
        <v>-7662.29801</v>
      </c>
      <c r="S45" s="112">
        <v>4313.2055</v>
      </c>
      <c r="T45" s="112">
        <f aca="true" t="shared" si="2" ref="T45:T57">+SUM(Q45:S45)+M45</f>
        <v>-157147.15803000005</v>
      </c>
    </row>
    <row r="46" spans="1:20" ht="12.75">
      <c r="A46" s="20"/>
      <c r="B46" s="17" t="s">
        <v>27</v>
      </c>
      <c r="C46" s="17"/>
      <c r="D46" s="112"/>
      <c r="E46" s="121">
        <v>6417.69142</v>
      </c>
      <c r="F46" s="148">
        <v>13298.14384</v>
      </c>
      <c r="G46" s="148">
        <v>13505.27884</v>
      </c>
      <c r="H46" s="21">
        <v>33221.1141</v>
      </c>
      <c r="I46" s="145">
        <v>16926.74974</v>
      </c>
      <c r="J46" s="148">
        <v>21636.8642</v>
      </c>
      <c r="K46" s="112">
        <v>16922.25533</v>
      </c>
      <c r="L46" s="112">
        <v>55485.869269999996</v>
      </c>
      <c r="M46" s="112">
        <v>88706.98337</v>
      </c>
      <c r="N46" s="111">
        <v>21573.9762</v>
      </c>
      <c r="O46" s="148">
        <v>17110.15349</v>
      </c>
      <c r="P46" s="112">
        <v>14745.284010000001</v>
      </c>
      <c r="Q46" s="112">
        <v>53429.413700000005</v>
      </c>
      <c r="R46" s="111">
        <v>10361.210809999999</v>
      </c>
      <c r="S46" s="112">
        <v>15633.20425</v>
      </c>
      <c r="T46" s="112">
        <f t="shared" si="2"/>
        <v>168130.81213</v>
      </c>
    </row>
    <row r="47" spans="1:20" ht="12.75">
      <c r="A47" s="20"/>
      <c r="B47" s="17" t="s">
        <v>28</v>
      </c>
      <c r="C47" s="17"/>
      <c r="D47" s="112"/>
      <c r="E47" s="121">
        <v>101641.10514</v>
      </c>
      <c r="F47" s="148">
        <v>14767.33992</v>
      </c>
      <c r="G47" s="148">
        <v>17035.77704</v>
      </c>
      <c r="H47" s="21">
        <v>133444.2221</v>
      </c>
      <c r="I47" s="145">
        <v>16166.13248</v>
      </c>
      <c r="J47" s="148">
        <v>14952.06742</v>
      </c>
      <c r="K47" s="112">
        <v>20330.82026</v>
      </c>
      <c r="L47" s="112">
        <v>51449.02016</v>
      </c>
      <c r="M47" s="112">
        <v>184893.24226000003</v>
      </c>
      <c r="N47" s="111">
        <v>20625.02216</v>
      </c>
      <c r="O47" s="148">
        <v>11529.29414</v>
      </c>
      <c r="P47" s="112">
        <v>78886.90403</v>
      </c>
      <c r="Q47" s="112">
        <v>111041.22033000001</v>
      </c>
      <c r="R47" s="111">
        <v>18023.50882</v>
      </c>
      <c r="S47" s="112">
        <v>11319.99875</v>
      </c>
      <c r="T47" s="112">
        <f t="shared" si="2"/>
        <v>325277.97016</v>
      </c>
    </row>
    <row r="48" spans="1:20" ht="12.75">
      <c r="A48" s="20" t="s">
        <v>29</v>
      </c>
      <c r="B48" s="17"/>
      <c r="C48" s="17"/>
      <c r="D48" s="112"/>
      <c r="E48" s="121">
        <v>591203.9848300002</v>
      </c>
      <c r="F48" s="148">
        <v>88504.48261999991</v>
      </c>
      <c r="G48" s="148">
        <v>-105087.60512000008</v>
      </c>
      <c r="H48" s="21">
        <v>574620.8623299999</v>
      </c>
      <c r="I48" s="145">
        <v>730217.3761799999</v>
      </c>
      <c r="J48" s="148">
        <v>-64230.40410000004</v>
      </c>
      <c r="K48" s="112">
        <v>-119289.22640999994</v>
      </c>
      <c r="L48" s="112">
        <v>546697.7456699999</v>
      </c>
      <c r="M48" s="112">
        <v>1121318.607999999</v>
      </c>
      <c r="N48" s="111">
        <v>402516.44616</v>
      </c>
      <c r="O48" s="148">
        <v>391966.87129000004</v>
      </c>
      <c r="P48" s="112">
        <v>43019.39406999998</v>
      </c>
      <c r="Q48" s="112">
        <v>837502.7115199999</v>
      </c>
      <c r="R48" s="111">
        <v>109306.83892000007</v>
      </c>
      <c r="S48" s="112">
        <v>-348483.50175</v>
      </c>
      <c r="T48" s="112">
        <f t="shared" si="2"/>
        <v>1719644.656689999</v>
      </c>
    </row>
    <row r="49" spans="1:20" ht="12.75">
      <c r="A49" s="20"/>
      <c r="B49" s="17" t="s">
        <v>30</v>
      </c>
      <c r="C49" s="17"/>
      <c r="D49" s="112"/>
      <c r="E49" s="121">
        <v>2538539.20416</v>
      </c>
      <c r="F49" s="148">
        <v>663377.5578399999</v>
      </c>
      <c r="G49" s="148">
        <v>684534.64796</v>
      </c>
      <c r="H49" s="21">
        <v>3886451.40996</v>
      </c>
      <c r="I49" s="145">
        <v>1067440.1249799998</v>
      </c>
      <c r="J49" s="148">
        <v>931360.79742</v>
      </c>
      <c r="K49" s="112">
        <v>-16589.727549999952</v>
      </c>
      <c r="L49" s="112">
        <v>1982211.1948499999</v>
      </c>
      <c r="M49" s="112">
        <v>5868662.6048099995</v>
      </c>
      <c r="N49" s="111">
        <v>517413.69528</v>
      </c>
      <c r="O49" s="148">
        <v>841244.74629</v>
      </c>
      <c r="P49" s="112">
        <v>214044.70557</v>
      </c>
      <c r="Q49" s="112">
        <v>1572703.14714</v>
      </c>
      <c r="R49" s="111">
        <v>467906.78250000003</v>
      </c>
      <c r="S49" s="112">
        <v>-284796.56075</v>
      </c>
      <c r="T49" s="112">
        <f t="shared" si="2"/>
        <v>7624475.9737</v>
      </c>
    </row>
    <row r="50" spans="1:20" ht="12.75">
      <c r="A50" s="20"/>
      <c r="B50" s="17" t="s">
        <v>31</v>
      </c>
      <c r="C50" s="17"/>
      <c r="D50" s="112"/>
      <c r="E50" s="121">
        <v>1947335.21933</v>
      </c>
      <c r="F50" s="148">
        <v>574873.07522</v>
      </c>
      <c r="G50" s="148">
        <v>789622.25308</v>
      </c>
      <c r="H50" s="21">
        <v>3311830.54763</v>
      </c>
      <c r="I50" s="145">
        <v>337222.7488</v>
      </c>
      <c r="J50" s="148">
        <v>995591.20152</v>
      </c>
      <c r="K50" s="112">
        <v>102699.49885999999</v>
      </c>
      <c r="L50" s="112">
        <v>1435513.44918</v>
      </c>
      <c r="M50" s="112">
        <v>4747343.99681</v>
      </c>
      <c r="N50" s="111">
        <v>114897.24912000001</v>
      </c>
      <c r="O50" s="148">
        <v>449277.875</v>
      </c>
      <c r="P50" s="112">
        <v>171025.3115</v>
      </c>
      <c r="Q50" s="112">
        <v>735200.4356200001</v>
      </c>
      <c r="R50" s="111">
        <v>358599.94357999996</v>
      </c>
      <c r="S50" s="112">
        <v>63686.941</v>
      </c>
      <c r="T50" s="112">
        <f t="shared" si="2"/>
        <v>5904831.31701</v>
      </c>
    </row>
    <row r="51" spans="1:20" ht="12.75">
      <c r="A51" s="20" t="s">
        <v>32</v>
      </c>
      <c r="B51" s="17"/>
      <c r="C51" s="17"/>
      <c r="D51" s="112"/>
      <c r="E51" s="121">
        <v>-196.48789000001852</v>
      </c>
      <c r="F51" s="148">
        <v>-1.1270799999765586</v>
      </c>
      <c r="G51" s="148">
        <v>-140.30920000001788</v>
      </c>
      <c r="H51" s="21">
        <v>-337.92417000001296</v>
      </c>
      <c r="I51" s="145">
        <v>133.30875999998534</v>
      </c>
      <c r="J51" s="148">
        <v>-9714.426140000025</v>
      </c>
      <c r="K51" s="112">
        <v>-6598.707320000161</v>
      </c>
      <c r="L51" s="112">
        <v>-16179.824700000201</v>
      </c>
      <c r="M51" s="112">
        <v>-16517.748870000214</v>
      </c>
      <c r="N51" s="111">
        <v>-1872.683640000003</v>
      </c>
      <c r="O51" s="148">
        <v>-1079.317779999983</v>
      </c>
      <c r="P51" s="112">
        <v>5.989000000001397</v>
      </c>
      <c r="Q51" s="112">
        <v>-2946.0124199999846</v>
      </c>
      <c r="R51" s="111">
        <v>-1052.547390000007</v>
      </c>
      <c r="S51" s="112">
        <v>-312.5537500000064</v>
      </c>
      <c r="T51" s="112">
        <f t="shared" si="2"/>
        <v>-20828.862430000212</v>
      </c>
    </row>
    <row r="52" spans="1:20" ht="12.75">
      <c r="A52" s="20" t="s">
        <v>33</v>
      </c>
      <c r="B52" s="17"/>
      <c r="C52" s="17"/>
      <c r="D52" s="112"/>
      <c r="E52" s="121">
        <v>-618458.59549</v>
      </c>
      <c r="F52" s="148">
        <v>-64539.318119999996</v>
      </c>
      <c r="G52" s="148">
        <v>15212.61864</v>
      </c>
      <c r="H52" s="21">
        <v>-667785.2949699999</v>
      </c>
      <c r="I52" s="145">
        <v>1029588.3646399999</v>
      </c>
      <c r="J52" s="148">
        <v>-1184510.17082</v>
      </c>
      <c r="K52" s="112">
        <v>92096.142728985</v>
      </c>
      <c r="L52" s="112">
        <v>-62825.66345101519</v>
      </c>
      <c r="M52" s="112">
        <v>-730610.9584210152</v>
      </c>
      <c r="N52" s="111">
        <v>-216404.87176</v>
      </c>
      <c r="O52" s="148">
        <v>-23180.390809999997</v>
      </c>
      <c r="P52" s="112">
        <v>126045.154526284</v>
      </c>
      <c r="Q52" s="112">
        <v>-113540.10804371603</v>
      </c>
      <c r="R52" s="111">
        <v>99421.32355288</v>
      </c>
      <c r="S52" s="112">
        <v>168706.31825</v>
      </c>
      <c r="T52" s="112">
        <f t="shared" si="2"/>
        <v>-576023.4246618513</v>
      </c>
    </row>
    <row r="53" spans="1:20" ht="12.7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12">
        <v>0</v>
      </c>
      <c r="T53" s="112">
        <f t="shared" si="2"/>
        <v>0</v>
      </c>
    </row>
    <row r="54" spans="1:20" ht="12.7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12">
        <v>0</v>
      </c>
      <c r="T54" s="112">
        <f t="shared" si="2"/>
        <v>0</v>
      </c>
    </row>
    <row r="55" spans="1:20" ht="12.7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12">
        <v>0</v>
      </c>
      <c r="T55" s="112">
        <f t="shared" si="2"/>
        <v>0</v>
      </c>
    </row>
    <row r="56" spans="1:20" ht="12.75">
      <c r="A56" s="77" t="s">
        <v>90</v>
      </c>
      <c r="B56" s="33"/>
      <c r="C56" s="33"/>
      <c r="D56" s="112"/>
      <c r="E56" s="121">
        <v>0</v>
      </c>
      <c r="F56" s="148">
        <v>0.019</v>
      </c>
      <c r="G56" s="148">
        <v>0</v>
      </c>
      <c r="H56" s="21">
        <v>0.019</v>
      </c>
      <c r="I56" s="145">
        <v>0</v>
      </c>
      <c r="J56" s="148">
        <v>0</v>
      </c>
      <c r="K56" s="112">
        <v>0</v>
      </c>
      <c r="L56" s="112">
        <v>0</v>
      </c>
      <c r="M56" s="112">
        <v>0.019</v>
      </c>
      <c r="N56" s="111">
        <v>0</v>
      </c>
      <c r="O56" s="148">
        <v>0.027</v>
      </c>
      <c r="P56" s="112">
        <v>0</v>
      </c>
      <c r="Q56" s="112">
        <v>0.027</v>
      </c>
      <c r="R56" s="111">
        <v>0</v>
      </c>
      <c r="S56" s="112">
        <v>0</v>
      </c>
      <c r="T56" s="112">
        <f t="shared" si="2"/>
        <v>0.046</v>
      </c>
    </row>
    <row r="57" spans="1:20" ht="12.7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12">
        <v>0</v>
      </c>
      <c r="T57" s="112">
        <f t="shared" si="2"/>
        <v>0</v>
      </c>
    </row>
    <row r="58" spans="1:20" ht="12.75">
      <c r="A58" s="20"/>
      <c r="B58" s="17"/>
      <c r="C58" s="17"/>
      <c r="D58" s="112"/>
      <c r="E58" s="121"/>
      <c r="F58" s="145"/>
      <c r="G58" s="145"/>
      <c r="H58" s="237"/>
      <c r="I58" s="145"/>
      <c r="J58" s="145"/>
      <c r="K58" s="122"/>
      <c r="L58" s="122"/>
      <c r="M58" s="122"/>
      <c r="N58" s="121"/>
      <c r="O58" s="145"/>
      <c r="P58" s="122"/>
      <c r="Q58" s="122"/>
      <c r="R58" s="121"/>
      <c r="S58" s="122"/>
      <c r="T58" s="112"/>
    </row>
    <row r="59" spans="1:20" ht="12.75">
      <c r="A59" s="20" t="s">
        <v>37</v>
      </c>
      <c r="B59" s="17"/>
      <c r="C59" s="17"/>
      <c r="D59" s="112"/>
      <c r="E59" s="121">
        <v>-1068969.4503300001</v>
      </c>
      <c r="F59" s="148">
        <v>-177202.238</v>
      </c>
      <c r="G59" s="148">
        <v>-82845.6692</v>
      </c>
      <c r="H59" s="21">
        <v>-1329017.3575300002</v>
      </c>
      <c r="I59" s="145">
        <v>226817.48692000002</v>
      </c>
      <c r="J59" s="148">
        <v>258106.2451</v>
      </c>
      <c r="K59" s="112">
        <v>230824.26733</v>
      </c>
      <c r="L59" s="112">
        <v>715747.9993499999</v>
      </c>
      <c r="M59" s="112">
        <v>-613269.3581800001</v>
      </c>
      <c r="N59" s="111">
        <v>242811.59495999996</v>
      </c>
      <c r="O59" s="148">
        <v>235303.374</v>
      </c>
      <c r="P59" s="112">
        <v>238463.60299999992</v>
      </c>
      <c r="Q59" s="112">
        <v>716578.5719599999</v>
      </c>
      <c r="R59" s="111">
        <v>226074.99518</v>
      </c>
      <c r="S59" s="112">
        <v>-80687.08175</v>
      </c>
      <c r="T59" s="112">
        <f>+SUM(Q59:S59)+M59</f>
        <v>248697.12720999971</v>
      </c>
    </row>
    <row r="60" spans="1:20" ht="12.75">
      <c r="A60" s="20" t="s">
        <v>38</v>
      </c>
      <c r="B60" s="17"/>
      <c r="C60" s="17"/>
      <c r="D60" s="112"/>
      <c r="E60" s="121">
        <v>-394403.2533300001</v>
      </c>
      <c r="F60" s="148">
        <v>-4990.807</v>
      </c>
      <c r="G60" s="148">
        <v>-4009.6592</v>
      </c>
      <c r="H60" s="21">
        <v>-403403.71953000006</v>
      </c>
      <c r="I60" s="145">
        <v>-5999.0570800000005</v>
      </c>
      <c r="J60" s="148">
        <v>-520.2498999999999</v>
      </c>
      <c r="K60" s="112">
        <v>-5849.866669999999</v>
      </c>
      <c r="L60" s="112">
        <v>-12369.17365</v>
      </c>
      <c r="M60" s="112">
        <v>-415772.8931800001</v>
      </c>
      <c r="N60" s="111">
        <v>-1290.21604</v>
      </c>
      <c r="O60" s="148">
        <v>-3682.099</v>
      </c>
      <c r="P60" s="112">
        <v>-3893.612</v>
      </c>
      <c r="Q60" s="112">
        <v>-8865.92704</v>
      </c>
      <c r="R60" s="111">
        <v>-17172.772820000002</v>
      </c>
      <c r="S60" s="112">
        <v>-5091.70475</v>
      </c>
      <c r="T60" s="112">
        <f aca="true" t="shared" si="3" ref="T60:T70">+SUM(Q60:S60)+M60</f>
        <v>-446903.2977900001</v>
      </c>
    </row>
    <row r="61" spans="1:20" ht="12.75">
      <c r="A61" s="20"/>
      <c r="B61" s="17" t="s">
        <v>39</v>
      </c>
      <c r="C61" s="17"/>
      <c r="D61" s="112"/>
      <c r="E61" s="121">
        <v>748.394</v>
      </c>
      <c r="F61" s="148">
        <v>690.093</v>
      </c>
      <c r="G61" s="148">
        <v>0</v>
      </c>
      <c r="H61" s="21">
        <v>1438.487</v>
      </c>
      <c r="I61" s="145">
        <v>0</v>
      </c>
      <c r="J61" s="148">
        <v>0</v>
      </c>
      <c r="K61" s="112">
        <v>0</v>
      </c>
      <c r="L61" s="112">
        <v>0</v>
      </c>
      <c r="M61" s="112">
        <v>1438.487</v>
      </c>
      <c r="N61" s="111">
        <v>0</v>
      </c>
      <c r="O61" s="148">
        <v>0</v>
      </c>
      <c r="P61" s="112">
        <v>0</v>
      </c>
      <c r="Q61" s="112">
        <v>0</v>
      </c>
      <c r="R61" s="111">
        <v>0</v>
      </c>
      <c r="S61" s="112">
        <v>1454.919</v>
      </c>
      <c r="T61" s="112">
        <f t="shared" si="3"/>
        <v>2893.406</v>
      </c>
    </row>
    <row r="62" spans="1:20" ht="12.75">
      <c r="A62" s="20"/>
      <c r="B62" s="17"/>
      <c r="C62" s="17" t="s">
        <v>40</v>
      </c>
      <c r="D62" s="112"/>
      <c r="E62" s="121">
        <v>0</v>
      </c>
      <c r="F62" s="148">
        <v>0</v>
      </c>
      <c r="G62" s="148">
        <v>0</v>
      </c>
      <c r="H62" s="21">
        <v>0</v>
      </c>
      <c r="I62" s="145">
        <v>0</v>
      </c>
      <c r="J62" s="148">
        <v>0</v>
      </c>
      <c r="K62" s="112">
        <v>0</v>
      </c>
      <c r="L62" s="112">
        <v>0</v>
      </c>
      <c r="M62" s="112">
        <v>0</v>
      </c>
      <c r="N62" s="111">
        <v>0</v>
      </c>
      <c r="O62" s="148">
        <v>0</v>
      </c>
      <c r="P62" s="112">
        <v>0</v>
      </c>
      <c r="Q62" s="112">
        <v>0</v>
      </c>
      <c r="R62" s="111">
        <v>0</v>
      </c>
      <c r="S62" s="112">
        <v>0</v>
      </c>
      <c r="T62" s="112">
        <f t="shared" si="3"/>
        <v>0</v>
      </c>
    </row>
    <row r="63" spans="1:20" ht="12.75">
      <c r="A63" s="20"/>
      <c r="B63" s="17"/>
      <c r="C63" s="17" t="s">
        <v>41</v>
      </c>
      <c r="D63" s="112"/>
      <c r="E63" s="121">
        <v>748.394</v>
      </c>
      <c r="F63" s="148">
        <v>690.093</v>
      </c>
      <c r="G63" s="148">
        <v>0</v>
      </c>
      <c r="H63" s="21">
        <v>1438.487</v>
      </c>
      <c r="I63" s="145">
        <v>0</v>
      </c>
      <c r="J63" s="148">
        <v>0</v>
      </c>
      <c r="K63" s="112">
        <v>0</v>
      </c>
      <c r="L63" s="112">
        <v>0</v>
      </c>
      <c r="M63" s="112">
        <v>1438.487</v>
      </c>
      <c r="N63" s="111">
        <v>0</v>
      </c>
      <c r="O63" s="148">
        <v>0</v>
      </c>
      <c r="P63" s="112">
        <v>0</v>
      </c>
      <c r="Q63" s="112">
        <v>0</v>
      </c>
      <c r="R63" s="111">
        <v>0</v>
      </c>
      <c r="S63" s="112">
        <v>1454.919</v>
      </c>
      <c r="T63" s="112">
        <f t="shared" si="3"/>
        <v>2893.406</v>
      </c>
    </row>
    <row r="64" spans="1:20" ht="12.75">
      <c r="A64" s="20"/>
      <c r="B64" s="17" t="s">
        <v>42</v>
      </c>
      <c r="C64" s="17"/>
      <c r="D64" s="112"/>
      <c r="E64" s="121">
        <v>395151.64733000007</v>
      </c>
      <c r="F64" s="148">
        <v>5680.9</v>
      </c>
      <c r="G64" s="148">
        <v>4009.6592</v>
      </c>
      <c r="H64" s="21">
        <v>404842.2065300001</v>
      </c>
      <c r="I64" s="145">
        <v>5999.0570800000005</v>
      </c>
      <c r="J64" s="148">
        <v>520.2498999999999</v>
      </c>
      <c r="K64" s="112">
        <v>5849.866669999999</v>
      </c>
      <c r="L64" s="112">
        <v>12369.17365</v>
      </c>
      <c r="M64" s="112">
        <v>417211.3801800001</v>
      </c>
      <c r="N64" s="111">
        <v>1290.21604</v>
      </c>
      <c r="O64" s="148">
        <v>3682.099</v>
      </c>
      <c r="P64" s="112">
        <v>3893.612</v>
      </c>
      <c r="Q64" s="112">
        <v>8865.92704</v>
      </c>
      <c r="R64" s="111">
        <v>17172.772820000002</v>
      </c>
      <c r="S64" s="112">
        <v>6546.62375</v>
      </c>
      <c r="T64" s="112">
        <f t="shared" si="3"/>
        <v>449796.7037900001</v>
      </c>
    </row>
    <row r="65" spans="1:20" ht="12.75">
      <c r="A65" s="20" t="s">
        <v>43</v>
      </c>
      <c r="B65" s="17"/>
      <c r="C65" s="17"/>
      <c r="D65" s="112"/>
      <c r="E65" s="121">
        <v>-599867.855</v>
      </c>
      <c r="F65" s="148">
        <v>-99641.187</v>
      </c>
      <c r="G65" s="148">
        <v>-8879.418</v>
      </c>
      <c r="H65" s="21">
        <v>-708388.46</v>
      </c>
      <c r="I65" s="145">
        <v>299357.92100000003</v>
      </c>
      <c r="J65" s="148">
        <v>315304.599</v>
      </c>
      <c r="K65" s="112">
        <v>300775.704</v>
      </c>
      <c r="L65" s="112">
        <v>915438.2239999999</v>
      </c>
      <c r="M65" s="112">
        <v>207049.76399999997</v>
      </c>
      <c r="N65" s="111">
        <v>311832.60099999997</v>
      </c>
      <c r="O65" s="148">
        <v>310863.037</v>
      </c>
      <c r="P65" s="112">
        <v>321183.21699999995</v>
      </c>
      <c r="Q65" s="112">
        <v>943878.8549999999</v>
      </c>
      <c r="R65" s="111">
        <v>315646.129</v>
      </c>
      <c r="S65" s="112">
        <v>-2079.445</v>
      </c>
      <c r="T65" s="112">
        <f t="shared" si="3"/>
        <v>1464495.3029999998</v>
      </c>
    </row>
    <row r="66" spans="1:20" ht="12.75">
      <c r="A66" s="20"/>
      <c r="B66" s="17" t="s">
        <v>39</v>
      </c>
      <c r="C66" s="17"/>
      <c r="D66" s="112"/>
      <c r="E66" s="121">
        <v>0</v>
      </c>
      <c r="F66" s="148">
        <v>0</v>
      </c>
      <c r="G66" s="148">
        <v>0</v>
      </c>
      <c r="H66" s="21">
        <v>0</v>
      </c>
      <c r="I66" s="145">
        <v>304177.695</v>
      </c>
      <c r="J66" s="148">
        <v>320172.029</v>
      </c>
      <c r="K66" s="112">
        <v>312493.065</v>
      </c>
      <c r="L66" s="112">
        <v>936842.7889999999</v>
      </c>
      <c r="M66" s="112">
        <v>936842.7889999999</v>
      </c>
      <c r="N66" s="111">
        <v>316749.008</v>
      </c>
      <c r="O66" s="148">
        <v>315224.097</v>
      </c>
      <c r="P66" s="112">
        <v>322977.383</v>
      </c>
      <c r="Q66" s="112">
        <v>954950.4879999999</v>
      </c>
      <c r="R66" s="111">
        <v>317479.923</v>
      </c>
      <c r="S66" s="112">
        <v>0</v>
      </c>
      <c r="T66" s="112">
        <f t="shared" si="3"/>
        <v>2209273.1999999997</v>
      </c>
    </row>
    <row r="67" spans="1:20" ht="12.75">
      <c r="A67" s="20"/>
      <c r="B67" s="17"/>
      <c r="C67" s="17" t="s">
        <v>40</v>
      </c>
      <c r="D67" s="112"/>
      <c r="E67" s="121">
        <v>0</v>
      </c>
      <c r="F67" s="148">
        <v>0</v>
      </c>
      <c r="G67" s="148">
        <v>0</v>
      </c>
      <c r="H67" s="21">
        <v>0</v>
      </c>
      <c r="I67" s="145">
        <v>304177.695</v>
      </c>
      <c r="J67" s="148">
        <v>320172.029</v>
      </c>
      <c r="K67" s="112">
        <v>312493.065</v>
      </c>
      <c r="L67" s="112">
        <v>936842.7889999999</v>
      </c>
      <c r="M67" s="112">
        <v>936842.7889999999</v>
      </c>
      <c r="N67" s="111">
        <v>316749.008</v>
      </c>
      <c r="O67" s="148">
        <v>315224.097</v>
      </c>
      <c r="P67" s="112">
        <v>322977.383</v>
      </c>
      <c r="Q67" s="112">
        <v>954950.4879999999</v>
      </c>
      <c r="R67" s="111">
        <v>317479.923</v>
      </c>
      <c r="S67" s="112">
        <v>0</v>
      </c>
      <c r="T67" s="112">
        <f t="shared" si="3"/>
        <v>2209273.1999999997</v>
      </c>
    </row>
    <row r="68" spans="1:20" ht="12.7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12">
        <v>0</v>
      </c>
      <c r="T68" s="112">
        <f t="shared" si="3"/>
        <v>0</v>
      </c>
    </row>
    <row r="69" spans="1:20" ht="12.75">
      <c r="A69" s="20"/>
      <c r="B69" s="17" t="s">
        <v>42</v>
      </c>
      <c r="C69" s="17"/>
      <c r="D69" s="112"/>
      <c r="E69" s="121">
        <v>599867.855</v>
      </c>
      <c r="F69" s="148">
        <v>99641.187</v>
      </c>
      <c r="G69" s="148">
        <v>8879.418</v>
      </c>
      <c r="H69" s="21">
        <v>708388.46</v>
      </c>
      <c r="I69" s="145">
        <v>4819.774</v>
      </c>
      <c r="J69" s="148">
        <v>4867.43</v>
      </c>
      <c r="K69" s="112">
        <v>11717.361</v>
      </c>
      <c r="L69" s="112">
        <v>21404.565000000002</v>
      </c>
      <c r="M69" s="112">
        <v>729793.0249999999</v>
      </c>
      <c r="N69" s="111">
        <v>4916.407</v>
      </c>
      <c r="O69" s="148">
        <v>4361.06</v>
      </c>
      <c r="P69" s="112">
        <v>1794.166</v>
      </c>
      <c r="Q69" s="112">
        <v>11071.633</v>
      </c>
      <c r="R69" s="111">
        <v>1833.794</v>
      </c>
      <c r="S69" s="112">
        <v>2079.445</v>
      </c>
      <c r="T69" s="112">
        <f t="shared" si="3"/>
        <v>744777.8969999999</v>
      </c>
    </row>
    <row r="70" spans="1:20" ht="12.75">
      <c r="A70" s="20" t="s">
        <v>44</v>
      </c>
      <c r="B70" s="17"/>
      <c r="C70" s="17"/>
      <c r="D70" s="112"/>
      <c r="E70" s="121">
        <v>-74698.34199999999</v>
      </c>
      <c r="F70" s="148">
        <v>-72570.24399999999</v>
      </c>
      <c r="G70" s="148">
        <v>-69956.592</v>
      </c>
      <c r="H70" s="21">
        <v>-217225.17799999999</v>
      </c>
      <c r="I70" s="145">
        <v>-66541.37700000001</v>
      </c>
      <c r="J70" s="148">
        <v>-56678.10399999999</v>
      </c>
      <c r="K70" s="112">
        <v>-64101.57</v>
      </c>
      <c r="L70" s="112">
        <v>-187321.051</v>
      </c>
      <c r="M70" s="112">
        <v>-404546.229</v>
      </c>
      <c r="N70" s="111">
        <v>-67730.79</v>
      </c>
      <c r="O70" s="148">
        <v>-71877.564</v>
      </c>
      <c r="P70" s="112">
        <v>-78826.00200000001</v>
      </c>
      <c r="Q70" s="112">
        <v>-218434.356</v>
      </c>
      <c r="R70" s="111">
        <v>-72398.361</v>
      </c>
      <c r="S70" s="112">
        <v>-73515.932</v>
      </c>
      <c r="T70" s="112">
        <f t="shared" si="3"/>
        <v>-768894.878</v>
      </c>
    </row>
    <row r="71" spans="1:20" ht="12.75">
      <c r="A71" s="20"/>
      <c r="B71" s="17"/>
      <c r="C71" s="17"/>
      <c r="D71" s="112"/>
      <c r="E71" s="121"/>
      <c r="F71" s="145"/>
      <c r="G71" s="145"/>
      <c r="H71" s="237"/>
      <c r="I71" s="145"/>
      <c r="J71" s="145"/>
      <c r="K71" s="122"/>
      <c r="L71" s="122"/>
      <c r="M71" s="122"/>
      <c r="N71" s="121"/>
      <c r="O71" s="145"/>
      <c r="P71" s="122"/>
      <c r="Q71" s="122"/>
      <c r="R71" s="121"/>
      <c r="S71" s="122"/>
      <c r="T71" s="112"/>
    </row>
    <row r="72" spans="1:20" ht="12.75">
      <c r="A72" s="24" t="s">
        <v>45</v>
      </c>
      <c r="B72" s="25"/>
      <c r="C72" s="25"/>
      <c r="D72" s="114"/>
      <c r="E72" s="125">
        <v>946294.9380600003</v>
      </c>
      <c r="F72" s="146">
        <v>199697.09833999997</v>
      </c>
      <c r="G72" s="146">
        <v>-10700.124680000095</v>
      </c>
      <c r="H72" s="240">
        <v>1135291.9117200002</v>
      </c>
      <c r="I72" s="146">
        <v>1533882.1799199996</v>
      </c>
      <c r="J72" s="146">
        <v>-1509876.4493800001</v>
      </c>
      <c r="K72" s="126">
        <v>-268024.6232610151</v>
      </c>
      <c r="L72" s="126">
        <v>-244018.89272101555</v>
      </c>
      <c r="M72" s="126">
        <v>891273.0189989837</v>
      </c>
      <c r="N72" s="125">
        <v>-57623.750159999996</v>
      </c>
      <c r="O72" s="146">
        <v>137984.67505000002</v>
      </c>
      <c r="P72" s="126">
        <v>-133534.68542371594</v>
      </c>
      <c r="Q72" s="126">
        <v>-53173.760533716064</v>
      </c>
      <c r="R72" s="125">
        <v>-26061.67810711995</v>
      </c>
      <c r="S72" s="126">
        <v>-95089.45000000003</v>
      </c>
      <c r="T72" s="114">
        <f>+SUM(Q72:S72)+M72</f>
        <v>716948.1303581477</v>
      </c>
    </row>
    <row r="73" spans="1:20" ht="12.75">
      <c r="A73" s="30"/>
      <c r="B73" s="31"/>
      <c r="C73" s="31"/>
      <c r="D73" s="211"/>
      <c r="E73" s="127"/>
      <c r="F73" s="147"/>
      <c r="G73" s="147"/>
      <c r="H73" s="241"/>
      <c r="I73" s="147"/>
      <c r="J73" s="147"/>
      <c r="K73" s="128"/>
      <c r="L73" s="128"/>
      <c r="M73" s="128"/>
      <c r="N73" s="127"/>
      <c r="O73" s="147"/>
      <c r="P73" s="128"/>
      <c r="Q73" s="128"/>
      <c r="R73" s="127"/>
      <c r="S73" s="128"/>
      <c r="T73" s="116"/>
    </row>
    <row r="74" spans="1:20" s="42" customFormat="1" ht="25.5" customHeight="1">
      <c r="A74" s="3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S74" s="254"/>
      <c r="T74" s="263"/>
    </row>
    <row r="75" spans="1:2" s="42" customFormat="1" ht="12" customHeight="1">
      <c r="A75" s="36" t="str">
        <f>+Pptario!A75</f>
        <v> 2/</v>
      </c>
      <c r="B75" s="42" t="str">
        <f>+Pptario!B75</f>
        <v>Ingresos de Transacciones que afectan el Patrimonio Neto más Venta de activos físicos clasificada en Transacciones en Activos  no Financieros.</v>
      </c>
    </row>
    <row r="76" spans="1:13" s="42" customFormat="1" ht="12.75">
      <c r="A76" s="36" t="str">
        <f>+Pptario!A76</f>
        <v> 3/</v>
      </c>
      <c r="B76" s="42" t="str">
        <f>+Pptario!B76</f>
        <v>Gastos de Transacciones que afectan el Patrimonio Neto más Inversión y Transferencias de capital clasificadas en Transacciones en Activos No Financieros.</v>
      </c>
      <c r="C76" s="41"/>
      <c r="D76" s="41"/>
      <c r="E76" s="41"/>
      <c r="F76" s="41"/>
      <c r="G76" s="41"/>
      <c r="H76" s="41"/>
      <c r="I76" s="41"/>
      <c r="J76" s="41"/>
      <c r="K76" s="234"/>
      <c r="L76" s="41"/>
      <c r="M76" s="41"/>
    </row>
    <row r="77" spans="1:20" s="42" customFormat="1" ht="27.75" customHeight="1">
      <c r="A77" s="36" t="str">
        <f>+Pptario!A77</f>
        <v> 4/</v>
      </c>
      <c r="B77" s="70" t="str">
        <f>+Pptario!B77</f>
        <v>Comprende los impuestos a la renta pagados por las diez mayores empresas.</v>
      </c>
      <c r="D77" s="43"/>
      <c r="K77" s="37"/>
      <c r="M77" s="37"/>
      <c r="T77" s="263">
        <v>3</v>
      </c>
    </row>
    <row r="78" spans="4:11" s="42" customFormat="1" ht="12.75">
      <c r="D78" s="37"/>
      <c r="K78" s="37"/>
    </row>
    <row r="79" spans="4:11" s="42" customFormat="1" ht="12.75">
      <c r="D79" s="37"/>
      <c r="K79" s="37"/>
    </row>
  </sheetData>
  <sheetProtection/>
  <printOptions horizontalCentered="1"/>
  <pageMargins left="0.3937007874015748" right="0" top="0.5905511811023623" bottom="0" header="0" footer="0"/>
  <pageSetup fitToHeight="1" fitToWidth="1" horizontalDpi="600" verticalDpi="600" orientation="landscape" scale="57" r:id="rId1"/>
</worksheet>
</file>

<file path=xl/worksheets/sheet10.xml><?xml version="1.0" encoding="utf-8"?>
<worksheet xmlns="http://schemas.openxmlformats.org/spreadsheetml/2006/main" xmlns:r="http://schemas.openxmlformats.org/officeDocument/2006/relationships">
  <sheetPr>
    <pageSetUpPr fitToPage="1"/>
  </sheetPr>
  <dimension ref="A2:T42"/>
  <sheetViews>
    <sheetView zoomScalePageLayoutView="0" workbookViewId="0" topLeftCell="A1">
      <selection activeCell="A1" sqref="A1"/>
    </sheetView>
  </sheetViews>
  <sheetFormatPr defaultColWidth="11.421875" defaultRowHeight="12.75"/>
  <cols>
    <col min="1" max="2" width="3.28125" style="0" customWidth="1"/>
    <col min="4" max="4" width="33.140625" style="0" customWidth="1"/>
    <col min="5" max="7" width="9.7109375" style="0" customWidth="1"/>
    <col min="8" max="8" width="10.28125" style="0" bestFit="1" customWidth="1"/>
    <col min="9" max="15" width="9.7109375" style="0" customWidth="1"/>
    <col min="16" max="16" width="10.28125" style="0" bestFit="1" customWidth="1"/>
    <col min="17" max="19" width="9.7109375" style="0" customWidth="1"/>
    <col min="20" max="20" width="10.28125" style="0" bestFit="1" customWidth="1"/>
  </cols>
  <sheetData>
    <row r="2" spans="1:20" ht="12.75">
      <c r="A2" s="4" t="s">
        <v>107</v>
      </c>
      <c r="B2" s="5"/>
      <c r="C2" s="5"/>
      <c r="D2" s="207"/>
      <c r="E2" s="2"/>
      <c r="F2" s="2"/>
      <c r="G2" s="2"/>
      <c r="H2" s="2"/>
      <c r="I2" s="2"/>
      <c r="J2" s="2"/>
      <c r="K2" s="2"/>
      <c r="L2" s="2"/>
      <c r="M2" s="2"/>
      <c r="N2" s="2"/>
      <c r="O2" s="2"/>
      <c r="P2" s="2"/>
      <c r="Q2" s="2"/>
      <c r="R2" s="2"/>
      <c r="S2" s="2"/>
      <c r="T2" s="2"/>
    </row>
    <row r="3" spans="1:20" ht="12.75">
      <c r="A3" s="47" t="str">
        <f>+Total!A3</f>
        <v>ESTADO DE OPERACIONES DE GOBIERNO  2013</v>
      </c>
      <c r="B3" s="2"/>
      <c r="C3" s="2"/>
      <c r="D3" s="206"/>
      <c r="E3" s="2"/>
      <c r="F3" s="2"/>
      <c r="G3" s="2"/>
      <c r="H3" s="2"/>
      <c r="I3" s="2"/>
      <c r="J3" s="2"/>
      <c r="K3" s="2"/>
      <c r="L3" s="2"/>
      <c r="M3" s="2"/>
      <c r="N3" s="2"/>
      <c r="O3" s="2"/>
      <c r="P3" s="2"/>
      <c r="Q3" s="2"/>
      <c r="R3" s="2"/>
      <c r="S3" s="2"/>
      <c r="T3" s="2"/>
    </row>
    <row r="4" spans="1:20" ht="12.75">
      <c r="A4" s="1" t="s">
        <v>93</v>
      </c>
      <c r="B4" s="2"/>
      <c r="C4" s="2"/>
      <c r="D4" s="206"/>
      <c r="E4" s="2"/>
      <c r="F4" s="2"/>
      <c r="G4" s="2"/>
      <c r="H4" s="2"/>
      <c r="I4" s="2"/>
      <c r="J4" s="2"/>
      <c r="K4" s="2"/>
      <c r="L4" s="2"/>
      <c r="M4" s="2"/>
      <c r="N4" s="2"/>
      <c r="O4" s="2"/>
      <c r="P4" s="2"/>
      <c r="Q4" s="2"/>
      <c r="R4" s="2"/>
      <c r="S4" s="2"/>
      <c r="T4" s="2"/>
    </row>
    <row r="5" spans="1:20" ht="12.75">
      <c r="A5" s="4" t="s">
        <v>2</v>
      </c>
      <c r="B5" s="1"/>
      <c r="C5" s="1"/>
      <c r="D5" s="1"/>
      <c r="E5" s="1"/>
      <c r="F5" s="2"/>
      <c r="G5" s="2"/>
      <c r="H5" s="2"/>
      <c r="I5" s="2"/>
      <c r="J5" s="2"/>
      <c r="K5" s="2"/>
      <c r="L5" s="2"/>
      <c r="M5" s="2"/>
      <c r="N5" s="2"/>
      <c r="O5" s="2"/>
      <c r="P5" s="2"/>
      <c r="Q5" s="2"/>
      <c r="R5" s="2"/>
      <c r="S5" s="2"/>
      <c r="T5" s="2"/>
    </row>
    <row r="6" spans="1:20" ht="12.75">
      <c r="A6" s="1" t="s">
        <v>79</v>
      </c>
      <c r="B6" s="1"/>
      <c r="C6" s="1"/>
      <c r="D6" s="1"/>
      <c r="E6" s="1"/>
      <c r="F6" s="2"/>
      <c r="G6" s="2"/>
      <c r="H6" s="2"/>
      <c r="I6" s="2"/>
      <c r="J6" s="2"/>
      <c r="K6" s="2"/>
      <c r="L6" s="2"/>
      <c r="M6" s="2"/>
      <c r="N6" s="2"/>
      <c r="O6" s="2"/>
      <c r="P6" s="2"/>
      <c r="Q6" s="2"/>
      <c r="R6" s="2"/>
      <c r="S6" s="2"/>
      <c r="T6" s="2"/>
    </row>
    <row r="7" spans="1:20" ht="12.75">
      <c r="A7" s="9"/>
      <c r="B7" s="10"/>
      <c r="C7" s="11"/>
      <c r="D7" s="209"/>
      <c r="E7" s="69" t="str">
        <f>+VarTotal!E7</f>
        <v>2013 / 2012</v>
      </c>
      <c r="F7" s="99"/>
      <c r="G7" s="99"/>
      <c r="H7" s="99"/>
      <c r="I7" s="99"/>
      <c r="J7" s="99"/>
      <c r="K7" s="99"/>
      <c r="L7" s="99"/>
      <c r="M7" s="99"/>
      <c r="N7" s="99"/>
      <c r="O7" s="99"/>
      <c r="P7" s="100"/>
      <c r="Q7" s="259"/>
      <c r="R7" s="99"/>
      <c r="S7" s="99"/>
      <c r="T7" s="100"/>
    </row>
    <row r="8" spans="1:20" ht="25.5">
      <c r="A8" s="13"/>
      <c r="B8" s="14"/>
      <c r="C8" s="14"/>
      <c r="D8" s="136"/>
      <c r="E8" s="80" t="s">
        <v>5</v>
      </c>
      <c r="F8" s="133" t="s">
        <v>85</v>
      </c>
      <c r="G8" s="133" t="s">
        <v>86</v>
      </c>
      <c r="H8" s="34" t="s">
        <v>94</v>
      </c>
      <c r="I8" s="133" t="s">
        <v>87</v>
      </c>
      <c r="J8" s="133" t="s">
        <v>88</v>
      </c>
      <c r="K8" s="81" t="s">
        <v>95</v>
      </c>
      <c r="L8" s="34" t="s">
        <v>97</v>
      </c>
      <c r="M8" s="34" t="s">
        <v>98</v>
      </c>
      <c r="N8" s="80" t="s">
        <v>96</v>
      </c>
      <c r="O8" s="133" t="s">
        <v>101</v>
      </c>
      <c r="P8" s="81" t="s">
        <v>108</v>
      </c>
      <c r="Q8" s="34" t="s">
        <v>109</v>
      </c>
      <c r="R8" s="80" t="s">
        <v>111</v>
      </c>
      <c r="S8" s="81" t="s">
        <v>113</v>
      </c>
      <c r="T8" s="34" t="s">
        <v>112</v>
      </c>
    </row>
    <row r="9" spans="1:20" ht="12.75">
      <c r="A9" s="16"/>
      <c r="B9" s="17"/>
      <c r="C9" s="17"/>
      <c r="D9" s="168"/>
      <c r="E9" s="20"/>
      <c r="F9" s="17"/>
      <c r="G9" s="17"/>
      <c r="H9" s="48"/>
      <c r="I9" s="17"/>
      <c r="J9" s="17"/>
      <c r="K9" s="82"/>
      <c r="L9" s="48"/>
      <c r="M9" s="48"/>
      <c r="N9" s="20"/>
      <c r="O9" s="17"/>
      <c r="P9" s="82"/>
      <c r="Q9" s="48"/>
      <c r="R9" s="20"/>
      <c r="S9" s="82"/>
      <c r="T9" s="48"/>
    </row>
    <row r="10" spans="1:20" ht="12.75">
      <c r="A10" s="19" t="s">
        <v>6</v>
      </c>
      <c r="B10" s="17"/>
      <c r="C10" s="17"/>
      <c r="D10" s="168"/>
      <c r="E10" s="20"/>
      <c r="F10" s="17"/>
      <c r="G10" s="17"/>
      <c r="H10" s="48"/>
      <c r="I10" s="17"/>
      <c r="J10" s="17"/>
      <c r="K10" s="82"/>
      <c r="L10" s="48"/>
      <c r="M10" s="48"/>
      <c r="N10" s="20"/>
      <c r="O10" s="17"/>
      <c r="P10" s="82"/>
      <c r="Q10" s="48"/>
      <c r="R10" s="20"/>
      <c r="S10" s="82"/>
      <c r="T10" s="48"/>
    </row>
    <row r="11" spans="1:20" ht="12.75">
      <c r="A11" s="20" t="s">
        <v>7</v>
      </c>
      <c r="B11" s="17"/>
      <c r="C11" s="17"/>
      <c r="D11" s="112"/>
      <c r="E11" s="94">
        <v>2.519701571131816</v>
      </c>
      <c r="F11" s="137">
        <v>-2.669031317860948</v>
      </c>
      <c r="G11" s="137">
        <v>-47.09462544626112</v>
      </c>
      <c r="H11" s="66">
        <v>-15.93244406539468</v>
      </c>
      <c r="I11" s="137">
        <v>-6.160863893632717</v>
      </c>
      <c r="J11" s="137">
        <v>4.486960729519995</v>
      </c>
      <c r="K11" s="95">
        <v>2.738753701622021</v>
      </c>
      <c r="L11" s="66">
        <v>0.3598723393865466</v>
      </c>
      <c r="M11" s="66">
        <v>-7.678620955406046</v>
      </c>
      <c r="N11" s="94">
        <v>-18.33556168348266</v>
      </c>
      <c r="O11" s="137">
        <v>7.264279734820445</v>
      </c>
      <c r="P11" s="95">
        <v>-8.082920294516905</v>
      </c>
      <c r="Q11" s="66">
        <v>-7.008515554976247</v>
      </c>
      <c r="R11" s="94">
        <v>-12.104729942165749</v>
      </c>
      <c r="S11" s="95">
        <v>-6.722012816942402</v>
      </c>
      <c r="T11" s="66">
        <v>-7.840258937525046</v>
      </c>
    </row>
    <row r="12" spans="1:20" ht="12.7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95">
        <v>0</v>
      </c>
      <c r="T12" s="66">
        <v>0</v>
      </c>
    </row>
    <row r="13" spans="1:20" ht="12.7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94">
        <v>0</v>
      </c>
      <c r="S13" s="95">
        <v>0</v>
      </c>
      <c r="T13" s="66">
        <v>0</v>
      </c>
    </row>
    <row r="14" spans="1:20" ht="12.7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94">
        <v>0</v>
      </c>
      <c r="S14" s="95">
        <v>0</v>
      </c>
      <c r="T14" s="66">
        <v>0</v>
      </c>
    </row>
    <row r="15" spans="1:20" ht="12.75">
      <c r="A15" s="20"/>
      <c r="B15" s="17" t="s">
        <v>103</v>
      </c>
      <c r="C15" s="17"/>
      <c r="D15" s="112"/>
      <c r="E15" s="94">
        <v>2.5820810258360583</v>
      </c>
      <c r="F15" s="137">
        <v>-2.4658685940798564</v>
      </c>
      <c r="G15" s="137">
        <v>-48.605642656267</v>
      </c>
      <c r="H15" s="66">
        <v>-16.312821728600866</v>
      </c>
      <c r="I15" s="137">
        <v>-6.369140148169783</v>
      </c>
      <c r="J15" s="137">
        <v>4.185271212167141</v>
      </c>
      <c r="K15" s="95">
        <v>3.01360366770258</v>
      </c>
      <c r="L15" s="66">
        <v>0.2823744259114802</v>
      </c>
      <c r="M15" s="66">
        <v>-7.892261929096622</v>
      </c>
      <c r="N15" s="94">
        <v>-18.89466815422415</v>
      </c>
      <c r="O15" s="137">
        <v>7.879661104509794</v>
      </c>
      <c r="P15" s="95">
        <v>-7.956238439081043</v>
      </c>
      <c r="Q15" s="66">
        <v>-6.969587034427683</v>
      </c>
      <c r="R15" s="94">
        <v>-11.831075526895873</v>
      </c>
      <c r="S15" s="95">
        <v>-5.981645452394623</v>
      </c>
      <c r="T15" s="66">
        <v>-7.847857389148539</v>
      </c>
    </row>
    <row r="16" spans="1:20" ht="12.7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95">
        <v>0</v>
      </c>
      <c r="T16" s="66">
        <v>0</v>
      </c>
    </row>
    <row r="17" spans="1:20" ht="12.7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95">
        <v>0</v>
      </c>
      <c r="T17" s="66">
        <v>0</v>
      </c>
    </row>
    <row r="18" spans="1:20" ht="12.75">
      <c r="A18" s="20"/>
      <c r="B18" s="76" t="s">
        <v>57</v>
      </c>
      <c r="C18" s="17"/>
      <c r="D18" s="112"/>
      <c r="E18" s="94">
        <v>0.9147868759959987</v>
      </c>
      <c r="F18" s="137">
        <v>-9.92010016831758</v>
      </c>
      <c r="G18" s="137">
        <v>-9.775487376939985</v>
      </c>
      <c r="H18" s="66">
        <v>-6.187368845114771</v>
      </c>
      <c r="I18" s="137">
        <v>-1.871674850873184</v>
      </c>
      <c r="J18" s="137">
        <v>-1.1565174305574577</v>
      </c>
      <c r="K18" s="95">
        <v>-6.249649958290782</v>
      </c>
      <c r="L18" s="66">
        <v>-3.087473598696422</v>
      </c>
      <c r="M18" s="66">
        <v>-4.652962288251572</v>
      </c>
      <c r="N18" s="94">
        <v>0.0940115337300318</v>
      </c>
      <c r="O18" s="137">
        <v>-31.584605345897256</v>
      </c>
      <c r="P18" s="95">
        <v>-27.696368520114124</v>
      </c>
      <c r="Q18" s="66">
        <v>-19.368469541667423</v>
      </c>
      <c r="R18" s="94">
        <v>-27.930462311362948</v>
      </c>
      <c r="S18" s="95">
        <v>-29.76808808007356</v>
      </c>
      <c r="T18" s="66">
        <v>-12.620461185616083</v>
      </c>
    </row>
    <row r="19" spans="1:20" ht="12.7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95">
        <v>0</v>
      </c>
      <c r="T19" s="66">
        <v>0</v>
      </c>
    </row>
    <row r="20" spans="1:20" ht="12.75">
      <c r="A20" s="20"/>
      <c r="B20" s="17" t="s">
        <v>11</v>
      </c>
      <c r="C20" s="17"/>
      <c r="D20" s="112"/>
      <c r="E20" s="94">
        <v>0</v>
      </c>
      <c r="F20" s="137">
        <v>100.25948819149455</v>
      </c>
      <c r="G20" s="137">
        <v>100</v>
      </c>
      <c r="H20" s="66">
        <v>100.0329051277336</v>
      </c>
      <c r="I20" s="137">
        <v>100</v>
      </c>
      <c r="J20" s="137">
        <v>100</v>
      </c>
      <c r="K20" s="95">
        <v>100</v>
      </c>
      <c r="L20" s="66">
        <v>100</v>
      </c>
      <c r="M20" s="66">
        <v>100.00527459501814</v>
      </c>
      <c r="N20" s="94">
        <v>0</v>
      </c>
      <c r="O20" s="137">
        <v>100.00854193754549</v>
      </c>
      <c r="P20" s="95">
        <v>100</v>
      </c>
      <c r="Q20" s="66">
        <v>100.0048738421373</v>
      </c>
      <c r="R20" s="94">
        <v>100</v>
      </c>
      <c r="S20" s="95">
        <v>100</v>
      </c>
      <c r="T20" s="66">
        <v>100.00454189725005</v>
      </c>
    </row>
    <row r="21" spans="1:20" ht="12.75">
      <c r="A21" s="20"/>
      <c r="B21" s="17"/>
      <c r="C21" s="17"/>
      <c r="D21" s="168"/>
      <c r="E21" s="101"/>
      <c r="F21" s="140"/>
      <c r="G21" s="140"/>
      <c r="H21" s="67"/>
      <c r="I21" s="140"/>
      <c r="J21" s="140"/>
      <c r="K21" s="102"/>
      <c r="L21" s="67"/>
      <c r="M21" s="67"/>
      <c r="N21" s="101"/>
      <c r="O21" s="140"/>
      <c r="P21" s="102"/>
      <c r="Q21" s="67"/>
      <c r="R21" s="101"/>
      <c r="S21" s="102"/>
      <c r="T21" s="67"/>
    </row>
    <row r="22" spans="1:20" ht="12.75">
      <c r="A22" s="20" t="s">
        <v>12</v>
      </c>
      <c r="B22" s="17"/>
      <c r="C22" s="17"/>
      <c r="D22" s="112"/>
      <c r="E22" s="94">
        <v>42.06042456293857</v>
      </c>
      <c r="F22" s="137">
        <v>-40.781469922517</v>
      </c>
      <c r="G22" s="137">
        <v>-66.55838636209089</v>
      </c>
      <c r="H22" s="66">
        <v>-27.788182529457128</v>
      </c>
      <c r="I22" s="137">
        <v>-61.53662298122764</v>
      </c>
      <c r="J22" s="137">
        <v>-35.22092743360925</v>
      </c>
      <c r="K22" s="95">
        <v>-2.9667327359026774</v>
      </c>
      <c r="L22" s="66">
        <v>-41.45183368073063</v>
      </c>
      <c r="M22" s="66">
        <v>-33.74025595061241</v>
      </c>
      <c r="N22" s="94">
        <v>-62.528459846684946</v>
      </c>
      <c r="O22" s="137">
        <v>-24.90214362116735</v>
      </c>
      <c r="P22" s="95">
        <v>-37.69676562401201</v>
      </c>
      <c r="Q22" s="66">
        <v>-47.17829393695022</v>
      </c>
      <c r="R22" s="94">
        <v>-23.615224573326998</v>
      </c>
      <c r="S22" s="95">
        <v>-42.92467843386268</v>
      </c>
      <c r="T22" s="66">
        <v>-37.21612947251134</v>
      </c>
    </row>
    <row r="23" spans="1:20" ht="12.7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95">
        <v>0</v>
      </c>
      <c r="T23" s="66">
        <v>0</v>
      </c>
    </row>
    <row r="24" spans="1:20" ht="12.75">
      <c r="A24" s="20"/>
      <c r="B24" s="17" t="s">
        <v>14</v>
      </c>
      <c r="C24" s="17"/>
      <c r="D24" s="112"/>
      <c r="E24" s="94">
        <v>103.31130375452445</v>
      </c>
      <c r="F24" s="137">
        <v>-55.249908966265416</v>
      </c>
      <c r="G24" s="137">
        <v>-100</v>
      </c>
      <c r="H24" s="66">
        <v>-36.97607869029878</v>
      </c>
      <c r="I24" s="137">
        <v>-84.28074477423826</v>
      </c>
      <c r="J24" s="137">
        <v>-95.88437233591883</v>
      </c>
      <c r="K24" s="95">
        <v>25.741875886188105</v>
      </c>
      <c r="L24" s="66">
        <v>-69.49852440719526</v>
      </c>
      <c r="M24" s="66">
        <v>-49.715598725134136</v>
      </c>
      <c r="N24" s="94">
        <v>-82.92795385287108</v>
      </c>
      <c r="O24" s="137">
        <v>-37.378224210636155</v>
      </c>
      <c r="P24" s="95">
        <v>-96.75017578574545</v>
      </c>
      <c r="Q24" s="66">
        <v>-74.7737394140852</v>
      </c>
      <c r="R24" s="94">
        <v>-31.262799269615847</v>
      </c>
      <c r="S24" s="95">
        <v>-76.08495975414891</v>
      </c>
      <c r="T24" s="66">
        <v>-56.698352040183096</v>
      </c>
    </row>
    <row r="25" spans="1:20" ht="12.75">
      <c r="A25" s="20"/>
      <c r="B25" s="17" t="s">
        <v>15</v>
      </c>
      <c r="C25" s="17"/>
      <c r="D25" s="112"/>
      <c r="E25" s="94">
        <v>-14.164220058583243</v>
      </c>
      <c r="F25" s="137">
        <v>-14.627978446505963</v>
      </c>
      <c r="G25" s="137">
        <v>-15.51971137562922</v>
      </c>
      <c r="H25" s="66">
        <v>-14.769738159530322</v>
      </c>
      <c r="I25" s="137">
        <v>-14.387175350491399</v>
      </c>
      <c r="J25" s="137">
        <v>-14.37023033901399</v>
      </c>
      <c r="K25" s="95">
        <v>-15.185239052855637</v>
      </c>
      <c r="L25" s="66">
        <v>-14.653809905230986</v>
      </c>
      <c r="M25" s="66">
        <v>-14.71128681477467</v>
      </c>
      <c r="N25" s="94">
        <v>-15.732903716038837</v>
      </c>
      <c r="O25" s="137">
        <v>-15.934953025674714</v>
      </c>
      <c r="P25" s="95">
        <v>-15.918615019149762</v>
      </c>
      <c r="Q25" s="66">
        <v>-15.862918360829381</v>
      </c>
      <c r="R25" s="94">
        <v>-16.277947896607238</v>
      </c>
      <c r="S25" s="95">
        <v>-17.43121986461483</v>
      </c>
      <c r="T25" s="66">
        <v>-15.393390732823232</v>
      </c>
    </row>
    <row r="26" spans="1:20" ht="12.7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95">
        <v>0</v>
      </c>
      <c r="T26" s="66">
        <v>0</v>
      </c>
    </row>
    <row r="27" spans="1:20" ht="12.7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94">
        <v>0</v>
      </c>
      <c r="S27" s="95">
        <v>0</v>
      </c>
      <c r="T27" s="66">
        <v>0</v>
      </c>
    </row>
    <row r="28" spans="1:20" ht="12.7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95">
        <v>0</v>
      </c>
      <c r="T28" s="66">
        <v>0</v>
      </c>
    </row>
    <row r="29" spans="1:20" ht="12.75">
      <c r="A29" s="20"/>
      <c r="B29" s="17"/>
      <c r="C29" s="17"/>
      <c r="D29" s="112"/>
      <c r="E29" s="87"/>
      <c r="F29" s="131"/>
      <c r="G29" s="131"/>
      <c r="H29" s="54"/>
      <c r="I29" s="131"/>
      <c r="J29" s="131"/>
      <c r="K29" s="88"/>
      <c r="L29" s="54"/>
      <c r="M29" s="54"/>
      <c r="N29" s="87"/>
      <c r="O29" s="131"/>
      <c r="P29" s="88"/>
      <c r="Q29" s="54"/>
      <c r="R29" s="87"/>
      <c r="S29" s="88"/>
      <c r="T29" s="54"/>
    </row>
    <row r="30" spans="1:20" ht="12.75">
      <c r="A30" s="22" t="s">
        <v>17</v>
      </c>
      <c r="B30" s="23"/>
      <c r="C30" s="23"/>
      <c r="D30" s="112"/>
      <c r="E30" s="94">
        <v>-88.99484263001627</v>
      </c>
      <c r="F30" s="137">
        <v>353.2609698062659</v>
      </c>
      <c r="G30" s="137">
        <v>67.95904057210164</v>
      </c>
      <c r="H30" s="66">
        <v>39.26533259575984</v>
      </c>
      <c r="I30" s="137">
        <v>8593.774661441797</v>
      </c>
      <c r="J30" s="137">
        <v>36.630122831702124</v>
      </c>
      <c r="K30" s="95">
        <v>6.9252555744721445</v>
      </c>
      <c r="L30" s="66">
        <v>68.59949309460174</v>
      </c>
      <c r="M30" s="66">
        <v>59.396672661161155</v>
      </c>
      <c r="N30" s="94">
        <v>4681.540378367977</v>
      </c>
      <c r="O30" s="137">
        <v>56.543313578270315</v>
      </c>
      <c r="P30" s="95">
        <v>17.196990480676067</v>
      </c>
      <c r="Q30" s="66">
        <v>89.17644352597279</v>
      </c>
      <c r="R30" s="94">
        <v>2.1844477934468864</v>
      </c>
      <c r="S30" s="95">
        <v>27.589303328086</v>
      </c>
      <c r="T30" s="66">
        <v>53.73853851760306</v>
      </c>
    </row>
    <row r="31" spans="1:20" ht="12.75">
      <c r="A31" s="20"/>
      <c r="B31" s="17"/>
      <c r="C31" s="17"/>
      <c r="D31" s="112"/>
      <c r="E31" s="87"/>
      <c r="F31" s="131"/>
      <c r="G31" s="131"/>
      <c r="H31" s="54"/>
      <c r="I31" s="131"/>
      <c r="J31" s="131"/>
      <c r="K31" s="88"/>
      <c r="L31" s="54"/>
      <c r="M31" s="54"/>
      <c r="N31" s="87"/>
      <c r="O31" s="131"/>
      <c r="P31" s="88"/>
      <c r="Q31" s="54"/>
      <c r="R31" s="87"/>
      <c r="S31" s="88"/>
      <c r="T31" s="54"/>
    </row>
    <row r="32" spans="1:20" ht="12.75">
      <c r="A32" s="19" t="s">
        <v>18</v>
      </c>
      <c r="B32" s="17"/>
      <c r="C32" s="17"/>
      <c r="D32" s="112"/>
      <c r="E32" s="87"/>
      <c r="F32" s="131"/>
      <c r="G32" s="131"/>
      <c r="H32" s="54"/>
      <c r="I32" s="131"/>
      <c r="J32" s="131"/>
      <c r="K32" s="88"/>
      <c r="L32" s="54"/>
      <c r="M32" s="54"/>
      <c r="N32" s="87"/>
      <c r="O32" s="131"/>
      <c r="P32" s="88"/>
      <c r="Q32" s="54"/>
      <c r="R32" s="87"/>
      <c r="S32" s="88"/>
      <c r="T32" s="54"/>
    </row>
    <row r="33" spans="1:20" ht="12.75">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95">
        <v>0</v>
      </c>
      <c r="T33" s="66">
        <v>0</v>
      </c>
    </row>
    <row r="34" spans="1:20" ht="12.7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95">
        <v>0</v>
      </c>
      <c r="T34" s="66">
        <v>0</v>
      </c>
    </row>
    <row r="35" spans="1:20" ht="12.75">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95">
        <v>0</v>
      </c>
      <c r="T35" s="66">
        <v>0</v>
      </c>
    </row>
    <row r="36" spans="1:20" ht="12.7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95">
        <v>0</v>
      </c>
      <c r="T36" s="66">
        <v>0</v>
      </c>
    </row>
    <row r="37" spans="1:20" ht="12.75">
      <c r="A37" s="20"/>
      <c r="B37" s="17"/>
      <c r="C37" s="17"/>
      <c r="D37" s="112"/>
      <c r="E37" s="101"/>
      <c r="F37" s="140"/>
      <c r="G37" s="140"/>
      <c r="H37" s="67"/>
      <c r="I37" s="140"/>
      <c r="J37" s="140"/>
      <c r="K37" s="102"/>
      <c r="L37" s="67"/>
      <c r="M37" s="67"/>
      <c r="N37" s="101"/>
      <c r="O37" s="140"/>
      <c r="P37" s="102"/>
      <c r="Q37" s="67"/>
      <c r="R37" s="101"/>
      <c r="S37" s="102"/>
      <c r="T37" s="67"/>
    </row>
    <row r="38" spans="1:20" ht="12.75">
      <c r="A38" s="24" t="s">
        <v>76</v>
      </c>
      <c r="B38" s="25"/>
      <c r="C38" s="25"/>
      <c r="D38" s="114"/>
      <c r="E38" s="103">
        <v>2.519701571131816</v>
      </c>
      <c r="F38" s="227">
        <v>-2.669031317860948</v>
      </c>
      <c r="G38" s="141">
        <v>-47.09462544626112</v>
      </c>
      <c r="H38" s="68">
        <v>-15.93244406539468</v>
      </c>
      <c r="I38" s="141">
        <v>-6.160863893632717</v>
      </c>
      <c r="J38" s="141">
        <v>4.486960729519995</v>
      </c>
      <c r="K38" s="248">
        <v>2.738753701622021</v>
      </c>
      <c r="L38" s="229">
        <v>0.3598723393865466</v>
      </c>
      <c r="M38" s="229">
        <v>-7.678620955406046</v>
      </c>
      <c r="N38" s="252">
        <v>-18.33556168348266</v>
      </c>
      <c r="O38" s="227">
        <v>7.264279734820445</v>
      </c>
      <c r="P38" s="248">
        <v>-8.082920294516905</v>
      </c>
      <c r="Q38" s="229">
        <v>-7.008515554976247</v>
      </c>
      <c r="R38" s="252">
        <v>-12.104729942165749</v>
      </c>
      <c r="S38" s="248">
        <v>-6.722012816942402</v>
      </c>
      <c r="T38" s="229">
        <v>-7.840258937525046</v>
      </c>
    </row>
    <row r="39" spans="1:20" ht="12.75">
      <c r="A39" s="24" t="s">
        <v>77</v>
      </c>
      <c r="B39" s="25"/>
      <c r="C39" s="25"/>
      <c r="D39" s="114"/>
      <c r="E39" s="103">
        <v>42.06042456293857</v>
      </c>
      <c r="F39" s="227">
        <v>-40.781469922517</v>
      </c>
      <c r="G39" s="141">
        <v>-66.55838636209089</v>
      </c>
      <c r="H39" s="68">
        <v>-27.788182529457128</v>
      </c>
      <c r="I39" s="141">
        <v>-61.53662298122764</v>
      </c>
      <c r="J39" s="141">
        <v>-35.22092743360925</v>
      </c>
      <c r="K39" s="248">
        <v>-2.9667327359026774</v>
      </c>
      <c r="L39" s="229">
        <v>-41.45183368073063</v>
      </c>
      <c r="M39" s="229">
        <v>-33.74025595061241</v>
      </c>
      <c r="N39" s="252">
        <v>-62.528459846684946</v>
      </c>
      <c r="O39" s="227">
        <v>-24.90214362116735</v>
      </c>
      <c r="P39" s="248">
        <v>-37.69676562401201</v>
      </c>
      <c r="Q39" s="229">
        <v>-47.17829393695022</v>
      </c>
      <c r="R39" s="252">
        <v>-23.615224573326998</v>
      </c>
      <c r="S39" s="248">
        <v>-42.92467843386268</v>
      </c>
      <c r="T39" s="229">
        <v>-37.21612947251134</v>
      </c>
    </row>
    <row r="40" spans="1:20" ht="12.75">
      <c r="A40" s="27"/>
      <c r="B40" s="28"/>
      <c r="C40" s="28"/>
      <c r="D40" s="210"/>
      <c r="E40" s="105"/>
      <c r="F40" s="142"/>
      <c r="G40" s="142"/>
      <c r="H40" s="71"/>
      <c r="I40" s="142"/>
      <c r="J40" s="142"/>
      <c r="K40" s="106"/>
      <c r="L40" s="71"/>
      <c r="M40" s="71"/>
      <c r="N40" s="105"/>
      <c r="O40" s="142"/>
      <c r="P40" s="106"/>
      <c r="Q40" s="71"/>
      <c r="R40" s="105"/>
      <c r="S40" s="106"/>
      <c r="T40" s="71"/>
    </row>
    <row r="41" spans="1:4" ht="12.75">
      <c r="A41" s="226"/>
      <c r="B41" s="225"/>
      <c r="C41" s="225"/>
      <c r="D41" s="226"/>
    </row>
    <row r="42" spans="1:20" ht="180.75" customHeight="1">
      <c r="A42" s="17"/>
      <c r="B42" s="17"/>
      <c r="C42" s="17"/>
      <c r="D42" s="17"/>
      <c r="T42" s="263">
        <v>12</v>
      </c>
    </row>
  </sheetData>
  <sheetProtection/>
  <printOptions horizontalCentered="1"/>
  <pageMargins left="0.3937007874015748" right="0" top="1.1811023622047245" bottom="0" header="0" footer="0"/>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2:T42"/>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4" max="4" width="10.140625" style="0" customWidth="1"/>
    <col min="5" max="10" width="9.7109375" style="0" customWidth="1"/>
    <col min="11" max="11" width="9.7109375" style="17" customWidth="1"/>
    <col min="12" max="15" width="9.7109375" style="0" customWidth="1"/>
    <col min="16" max="16" width="10.7109375" style="0" customWidth="1"/>
    <col min="17" max="18" width="9.7109375" style="0" customWidth="1"/>
    <col min="19" max="19" width="9.7109375" style="0" bestFit="1" customWidth="1"/>
    <col min="20" max="20" width="10.28125" style="0" bestFit="1" customWidth="1"/>
  </cols>
  <sheetData>
    <row r="2" spans="1:20" ht="12.75">
      <c r="A2" s="4" t="s">
        <v>51</v>
      </c>
      <c r="B2" s="5"/>
      <c r="C2" s="5"/>
      <c r="D2" s="207"/>
      <c r="E2" s="2"/>
      <c r="F2" s="2"/>
      <c r="G2" s="2"/>
      <c r="H2" s="2"/>
      <c r="I2" s="2"/>
      <c r="J2" s="2"/>
      <c r="K2" s="46"/>
      <c r="L2" s="2"/>
      <c r="M2" s="2"/>
      <c r="N2" s="2"/>
      <c r="O2" s="2"/>
      <c r="P2" s="2"/>
      <c r="Q2" s="2"/>
      <c r="R2" s="2"/>
      <c r="S2" s="2"/>
      <c r="T2" s="2"/>
    </row>
    <row r="3" spans="1:20" ht="12.75">
      <c r="A3" s="47" t="str">
        <f>+Total!A3</f>
        <v>ESTADO DE OPERACIONES DE GOBIERNO  2013</v>
      </c>
      <c r="B3" s="2"/>
      <c r="C3" s="2"/>
      <c r="D3" s="206"/>
      <c r="E3" s="2"/>
      <c r="F3" s="2"/>
      <c r="G3" s="2"/>
      <c r="H3" s="2"/>
      <c r="I3" s="2"/>
      <c r="J3" s="2"/>
      <c r="K3" s="46"/>
      <c r="L3" s="2"/>
      <c r="M3" s="2"/>
      <c r="N3" s="2"/>
      <c r="O3" s="2"/>
      <c r="P3" s="2"/>
      <c r="Q3" s="2"/>
      <c r="R3" s="2"/>
      <c r="S3" s="2"/>
      <c r="T3" s="2"/>
    </row>
    <row r="4" spans="1:20" ht="12.75">
      <c r="A4" s="1" t="s">
        <v>102</v>
      </c>
      <c r="B4" s="2"/>
      <c r="C4" s="2"/>
      <c r="D4" s="206"/>
      <c r="E4" s="2"/>
      <c r="F4" s="2"/>
      <c r="G4" s="2"/>
      <c r="H4" s="2"/>
      <c r="I4" s="2"/>
      <c r="J4" s="2"/>
      <c r="K4" s="46"/>
      <c r="L4" s="2"/>
      <c r="M4" s="2"/>
      <c r="N4" s="2"/>
      <c r="O4" s="2"/>
      <c r="P4" s="2"/>
      <c r="Q4" s="2"/>
      <c r="R4" s="2"/>
      <c r="S4" s="2"/>
      <c r="T4" s="2"/>
    </row>
    <row r="5" spans="1:20" ht="12.75">
      <c r="A5" s="4" t="s">
        <v>2</v>
      </c>
      <c r="B5" s="1"/>
      <c r="C5" s="1"/>
      <c r="D5" s="1"/>
      <c r="E5" s="1"/>
      <c r="F5" s="2"/>
      <c r="G5" s="2"/>
      <c r="H5" s="2"/>
      <c r="I5" s="2"/>
      <c r="J5" s="2"/>
      <c r="K5" s="46"/>
      <c r="L5" s="2"/>
      <c r="M5" s="2"/>
      <c r="N5" s="2"/>
      <c r="O5" s="2"/>
      <c r="P5" s="2"/>
      <c r="Q5" s="2"/>
      <c r="R5" s="2"/>
      <c r="S5" s="2"/>
      <c r="T5" s="2"/>
    </row>
    <row r="6" spans="1:20" ht="12.75">
      <c r="A6" s="1" t="s">
        <v>79</v>
      </c>
      <c r="B6" s="1"/>
      <c r="C6" s="1"/>
      <c r="D6" s="1"/>
      <c r="E6" s="1"/>
      <c r="F6" s="2"/>
      <c r="G6" s="2"/>
      <c r="H6" s="2"/>
      <c r="I6" s="2"/>
      <c r="J6" s="2"/>
      <c r="K6" s="46"/>
      <c r="L6" s="2"/>
      <c r="M6" s="2"/>
      <c r="N6" s="2"/>
      <c r="O6" s="2"/>
      <c r="P6" s="2"/>
      <c r="Q6" s="2"/>
      <c r="R6" s="2"/>
      <c r="S6" s="2"/>
      <c r="T6" s="2"/>
    </row>
    <row r="7" spans="1:20" ht="12.75">
      <c r="A7" s="9"/>
      <c r="B7" s="10"/>
      <c r="C7" s="11"/>
      <c r="D7" s="209"/>
      <c r="E7" s="69" t="s">
        <v>115</v>
      </c>
      <c r="F7" s="99"/>
      <c r="G7" s="99"/>
      <c r="H7" s="99"/>
      <c r="I7" s="99"/>
      <c r="J7" s="99"/>
      <c r="K7" s="100"/>
      <c r="L7" s="100"/>
      <c r="M7" s="100"/>
      <c r="N7" s="100"/>
      <c r="O7" s="100"/>
      <c r="P7" s="100"/>
      <c r="Q7" s="258"/>
      <c r="R7" s="99"/>
      <c r="S7" s="99"/>
      <c r="T7" s="100"/>
    </row>
    <row r="8" spans="1:20" ht="12.75">
      <c r="A8" s="13"/>
      <c r="B8" s="14"/>
      <c r="C8" s="14"/>
      <c r="D8" s="136"/>
      <c r="E8" s="80" t="s">
        <v>5</v>
      </c>
      <c r="F8" s="133" t="s">
        <v>85</v>
      </c>
      <c r="G8" s="133" t="s">
        <v>86</v>
      </c>
      <c r="H8" s="34" t="s">
        <v>94</v>
      </c>
      <c r="I8" s="133" t="s">
        <v>87</v>
      </c>
      <c r="J8" s="133" t="s">
        <v>88</v>
      </c>
      <c r="K8" s="81" t="s">
        <v>95</v>
      </c>
      <c r="L8" s="34" t="s">
        <v>99</v>
      </c>
      <c r="M8" s="34" t="s">
        <v>100</v>
      </c>
      <c r="N8" s="80" t="s">
        <v>96</v>
      </c>
      <c r="O8" s="133" t="s">
        <v>101</v>
      </c>
      <c r="P8" s="81" t="s">
        <v>108</v>
      </c>
      <c r="Q8" s="34" t="s">
        <v>109</v>
      </c>
      <c r="R8" s="80" t="s">
        <v>111</v>
      </c>
      <c r="S8" s="81" t="s">
        <v>113</v>
      </c>
      <c r="T8" s="34" t="s">
        <v>112</v>
      </c>
    </row>
    <row r="9" spans="1:20" ht="12.75">
      <c r="A9" s="16"/>
      <c r="B9" s="17"/>
      <c r="C9" s="17"/>
      <c r="D9" s="168"/>
      <c r="E9" s="20"/>
      <c r="F9" s="17"/>
      <c r="G9" s="17"/>
      <c r="H9" s="48"/>
      <c r="I9" s="17"/>
      <c r="J9" s="17"/>
      <c r="K9" s="82"/>
      <c r="L9" s="48"/>
      <c r="M9" s="48"/>
      <c r="N9" s="20"/>
      <c r="O9" s="17"/>
      <c r="P9" s="82"/>
      <c r="Q9" s="48"/>
      <c r="R9" s="20"/>
      <c r="S9" s="82"/>
      <c r="T9" s="48"/>
    </row>
    <row r="10" spans="1:20" ht="12.75">
      <c r="A10" s="19" t="s">
        <v>6</v>
      </c>
      <c r="B10" s="17"/>
      <c r="C10" s="17"/>
      <c r="D10" s="168"/>
      <c r="E10" s="20"/>
      <c r="F10" s="17"/>
      <c r="G10" s="17"/>
      <c r="H10" s="48"/>
      <c r="I10" s="17"/>
      <c r="J10" s="17"/>
      <c r="K10" s="82"/>
      <c r="L10" s="48"/>
      <c r="M10" s="48"/>
      <c r="N10" s="20"/>
      <c r="O10" s="17"/>
      <c r="P10" s="82"/>
      <c r="Q10" s="48"/>
      <c r="R10" s="20"/>
      <c r="S10" s="82"/>
      <c r="T10" s="48"/>
    </row>
    <row r="11" spans="1:20" ht="12.75">
      <c r="A11" s="20" t="s">
        <v>7</v>
      </c>
      <c r="B11" s="17"/>
      <c r="C11" s="17"/>
      <c r="D11" s="112"/>
      <c r="E11" s="94">
        <v>-6.135992175177507</v>
      </c>
      <c r="F11" s="137">
        <v>7.524013361685689</v>
      </c>
      <c r="G11" s="137">
        <v>-6.761267820616823</v>
      </c>
      <c r="H11" s="66">
        <v>-2.6590223726416173</v>
      </c>
      <c r="I11" s="137">
        <v>-1.3387904635630554</v>
      </c>
      <c r="J11" s="137">
        <v>-30.220218159435987</v>
      </c>
      <c r="K11" s="95">
        <v>-11.107139335374361</v>
      </c>
      <c r="L11" s="66">
        <v>-8.665661793668445</v>
      </c>
      <c r="M11" s="66">
        <v>-5.656060606693525</v>
      </c>
      <c r="N11" s="94">
        <v>17.26451509941502</v>
      </c>
      <c r="O11" s="137">
        <v>14.079744345081412</v>
      </c>
      <c r="P11" s="95">
        <v>0.06529295508492794</v>
      </c>
      <c r="Q11" s="66">
        <v>10.128938275931866</v>
      </c>
      <c r="R11" s="94">
        <v>-7.81318108934399</v>
      </c>
      <c r="S11" s="95">
        <v>3.4365321084144362</v>
      </c>
      <c r="T11" s="66">
        <v>-1.236988385985649</v>
      </c>
    </row>
    <row r="12" spans="1:20" ht="12.75">
      <c r="A12" s="20"/>
      <c r="B12" s="17" t="s">
        <v>8</v>
      </c>
      <c r="C12" s="17"/>
      <c r="D12" s="112"/>
      <c r="E12" s="94">
        <v>11.633762442089957</v>
      </c>
      <c r="F12" s="137">
        <v>7.1881112388846535</v>
      </c>
      <c r="G12" s="137">
        <v>-0.9080174312022571</v>
      </c>
      <c r="H12" s="66">
        <v>6.274572426005087</v>
      </c>
      <c r="I12" s="137">
        <v>-3.2081767598765687</v>
      </c>
      <c r="J12" s="137">
        <v>-53.36010660846044</v>
      </c>
      <c r="K12" s="95">
        <v>-2.206526470757597</v>
      </c>
      <c r="L12" s="66">
        <v>-8.453339263554515</v>
      </c>
      <c r="M12" s="66">
        <v>-1.2778864205470586</v>
      </c>
      <c r="N12" s="94">
        <v>15.887510707722473</v>
      </c>
      <c r="O12" s="137">
        <v>8.331606967393746</v>
      </c>
      <c r="P12" s="95">
        <v>-4.746875088215341</v>
      </c>
      <c r="Q12" s="66">
        <v>6.113733214377226</v>
      </c>
      <c r="R12" s="94">
        <v>-11.697586500971102</v>
      </c>
      <c r="S12" s="95">
        <v>0.6044061692925817</v>
      </c>
      <c r="T12" s="66">
        <v>-0.34834553232149235</v>
      </c>
    </row>
    <row r="13" spans="1:20" ht="12.75">
      <c r="A13" s="78"/>
      <c r="B13" s="76"/>
      <c r="C13" s="76" t="s">
        <v>73</v>
      </c>
      <c r="D13" s="192"/>
      <c r="E13" s="201">
        <v>6.533514676870311</v>
      </c>
      <c r="F13" s="202">
        <v>31.80941929248742</v>
      </c>
      <c r="G13" s="202">
        <v>-3.2966943232123125</v>
      </c>
      <c r="H13" s="204">
        <v>9.229302139514939</v>
      </c>
      <c r="I13" s="202">
        <v>-52.397224769067805</v>
      </c>
      <c r="J13" s="202">
        <v>-776.3674926250841</v>
      </c>
      <c r="K13" s="203">
        <v>21.84205715681862</v>
      </c>
      <c r="L13" s="204">
        <v>-46.65927416894742</v>
      </c>
      <c r="M13" s="204">
        <v>-29.269786176110703</v>
      </c>
      <c r="N13" s="201">
        <v>51.72883361244318</v>
      </c>
      <c r="O13" s="202">
        <v>-17.336513721658132</v>
      </c>
      <c r="P13" s="203">
        <v>-47.05186139694395</v>
      </c>
      <c r="Q13" s="204">
        <v>-10.145238743442974</v>
      </c>
      <c r="R13" s="201">
        <v>-30.067645003102605</v>
      </c>
      <c r="S13" s="203">
        <v>-27.45507140721465</v>
      </c>
      <c r="T13" s="204">
        <v>-25.28872769950612</v>
      </c>
    </row>
    <row r="14" spans="1:20" ht="12.75">
      <c r="A14" s="78"/>
      <c r="B14" s="76"/>
      <c r="C14" s="76" t="s">
        <v>59</v>
      </c>
      <c r="D14" s="192"/>
      <c r="E14" s="201">
        <v>12.008301159934609</v>
      </c>
      <c r="F14" s="202">
        <v>5.7558662230041024</v>
      </c>
      <c r="G14" s="202">
        <v>-0.7262394833581376</v>
      </c>
      <c r="H14" s="204">
        <v>6.068222557010272</v>
      </c>
      <c r="I14" s="202">
        <v>8.403550160679284</v>
      </c>
      <c r="J14" s="202">
        <v>-45.18633654783291</v>
      </c>
      <c r="K14" s="203">
        <v>-4.188961669707125</v>
      </c>
      <c r="L14" s="204">
        <v>-2.3825834312973915</v>
      </c>
      <c r="M14" s="204">
        <v>1.9062950169068449</v>
      </c>
      <c r="N14" s="201">
        <v>13.133874982424754</v>
      </c>
      <c r="O14" s="202">
        <v>9.750090188213957</v>
      </c>
      <c r="P14" s="203">
        <v>-0.15154273023925136</v>
      </c>
      <c r="Q14" s="204">
        <v>7.422177427624144</v>
      </c>
      <c r="R14" s="201">
        <v>-10.662611804681054</v>
      </c>
      <c r="S14" s="203">
        <v>3.2111784214071903</v>
      </c>
      <c r="T14" s="204">
        <v>2.0912874936844794</v>
      </c>
    </row>
    <row r="15" spans="1:20" ht="12.75">
      <c r="A15" s="20"/>
      <c r="B15" s="17" t="s">
        <v>103</v>
      </c>
      <c r="C15" s="17"/>
      <c r="D15" s="112"/>
      <c r="E15" s="94">
        <v>-88.30411822608355</v>
      </c>
      <c r="F15" s="137">
        <v>0.8082943902833151</v>
      </c>
      <c r="G15" s="137">
        <v>-81.81059462912795</v>
      </c>
      <c r="H15" s="66">
        <v>-79.71224471146624</v>
      </c>
      <c r="I15" s="137">
        <v>58.23360202911798</v>
      </c>
      <c r="J15" s="137">
        <v>23.141977338979224</v>
      </c>
      <c r="K15" s="95">
        <v>-72.52811746942487</v>
      </c>
      <c r="L15" s="66">
        <v>-40.02472849792246</v>
      </c>
      <c r="M15" s="66">
        <v>-65.87730058634808</v>
      </c>
      <c r="N15" s="94">
        <v>101.2813367915133</v>
      </c>
      <c r="O15" s="137">
        <v>140.95066852443478</v>
      </c>
      <c r="P15" s="95">
        <v>46.121444769607265</v>
      </c>
      <c r="Q15" s="66">
        <v>79.56507624131856</v>
      </c>
      <c r="R15" s="94">
        <v>-19.573170699852728</v>
      </c>
      <c r="S15" s="95">
        <v>33.58875813356836</v>
      </c>
      <c r="T15" s="66">
        <v>-35.8124830158287</v>
      </c>
    </row>
    <row r="16" spans="1:20" ht="12.75">
      <c r="A16" s="20"/>
      <c r="B16" s="17" t="s">
        <v>9</v>
      </c>
      <c r="C16" s="17"/>
      <c r="D16" s="112"/>
      <c r="E16" s="94">
        <v>12.522161497477335</v>
      </c>
      <c r="F16" s="137">
        <v>10.766220924279857</v>
      </c>
      <c r="G16" s="137">
        <v>8.590660552880646</v>
      </c>
      <c r="H16" s="66">
        <v>10.620111032655966</v>
      </c>
      <c r="I16" s="137">
        <v>7.099751802865706</v>
      </c>
      <c r="J16" s="137">
        <v>4.539045700067668</v>
      </c>
      <c r="K16" s="95">
        <v>-7.153722110133243</v>
      </c>
      <c r="L16" s="66">
        <v>1.3739396560818795</v>
      </c>
      <c r="M16" s="66">
        <v>5.960504585723925</v>
      </c>
      <c r="N16" s="94">
        <v>11.246915460211593</v>
      </c>
      <c r="O16" s="137">
        <v>7.789425950721873</v>
      </c>
      <c r="P16" s="95">
        <v>8.283845116522471</v>
      </c>
      <c r="Q16" s="66">
        <v>9.08728865102355</v>
      </c>
      <c r="R16" s="94">
        <v>7.027417391786428</v>
      </c>
      <c r="S16" s="95">
        <v>7.3751271725701395</v>
      </c>
      <c r="T16" s="66">
        <v>7.0334279109616205</v>
      </c>
    </row>
    <row r="17" spans="1:20" ht="12.75">
      <c r="A17" s="20"/>
      <c r="B17" s="17" t="s">
        <v>56</v>
      </c>
      <c r="C17" s="17"/>
      <c r="D17" s="112"/>
      <c r="E17" s="94">
        <v>-3.6741982521222627</v>
      </c>
      <c r="F17" s="137">
        <v>100.74856840059509</v>
      </c>
      <c r="G17" s="137">
        <v>-31.98533059460701</v>
      </c>
      <c r="H17" s="66">
        <v>5.696058154209327</v>
      </c>
      <c r="I17" s="137">
        <v>-4.571969188940672</v>
      </c>
      <c r="J17" s="137">
        <v>-30.637624419042876</v>
      </c>
      <c r="K17" s="95">
        <v>93.31327842881865</v>
      </c>
      <c r="L17" s="66">
        <v>3.1989184564960693</v>
      </c>
      <c r="M17" s="66">
        <v>4.362138695666995</v>
      </c>
      <c r="N17" s="94">
        <v>49.19420224685042</v>
      </c>
      <c r="O17" s="137">
        <v>-14.217333993138737</v>
      </c>
      <c r="P17" s="95">
        <v>-88.34624140567261</v>
      </c>
      <c r="Q17" s="66">
        <v>-53.33807542440968</v>
      </c>
      <c r="R17" s="94">
        <v>139.45988222609355</v>
      </c>
      <c r="S17" s="95">
        <v>65.31736229820963</v>
      </c>
      <c r="T17" s="66">
        <v>-9.642646997831017</v>
      </c>
    </row>
    <row r="18" spans="1:20" ht="12.75">
      <c r="A18" s="20"/>
      <c r="B18" s="76" t="s">
        <v>57</v>
      </c>
      <c r="C18" s="17"/>
      <c r="D18" s="112"/>
      <c r="E18" s="94">
        <v>42.05887310305157</v>
      </c>
      <c r="F18" s="137">
        <v>-21.067023391662822</v>
      </c>
      <c r="G18" s="137">
        <v>-7.127539067731026</v>
      </c>
      <c r="H18" s="66">
        <v>6.0091688970934864</v>
      </c>
      <c r="I18" s="137">
        <v>-15.02085855460451</v>
      </c>
      <c r="J18" s="137">
        <v>-6.776494585580006</v>
      </c>
      <c r="K18" s="95">
        <v>-10.785802055321913</v>
      </c>
      <c r="L18" s="66">
        <v>-10.237331292207985</v>
      </c>
      <c r="M18" s="66">
        <v>-4.082906322770896</v>
      </c>
      <c r="N18" s="94">
        <v>-4.736953031635149</v>
      </c>
      <c r="O18" s="137">
        <v>83.54387380896813</v>
      </c>
      <c r="P18" s="95">
        <v>6.468657985981974</v>
      </c>
      <c r="Q18" s="66">
        <v>35.37498088230324</v>
      </c>
      <c r="R18" s="94">
        <v>-5.871775288493863</v>
      </c>
      <c r="S18" s="95">
        <v>15.17486753891648</v>
      </c>
      <c r="T18" s="66">
        <v>10.05604606674273</v>
      </c>
    </row>
    <row r="19" spans="1:20" ht="12.75">
      <c r="A19" s="20"/>
      <c r="B19" s="17" t="s">
        <v>10</v>
      </c>
      <c r="C19" s="17"/>
      <c r="D19" s="112"/>
      <c r="E19" s="94">
        <v>-23.819364986267445</v>
      </c>
      <c r="F19" s="137">
        <v>37.98648028458042</v>
      </c>
      <c r="G19" s="137">
        <v>-6.937546698763231</v>
      </c>
      <c r="H19" s="66">
        <v>-2.851068812511681</v>
      </c>
      <c r="I19" s="137">
        <v>12.960218411989777</v>
      </c>
      <c r="J19" s="137">
        <v>3.11206041341332</v>
      </c>
      <c r="K19" s="95">
        <v>-0.3211997767306851</v>
      </c>
      <c r="L19" s="66">
        <v>5.198829242626823</v>
      </c>
      <c r="M19" s="66">
        <v>0.9138233604718771</v>
      </c>
      <c r="N19" s="94">
        <v>-5.355655805580916</v>
      </c>
      <c r="O19" s="137">
        <v>-6.466099145475646</v>
      </c>
      <c r="P19" s="95">
        <v>-1.208745912590703</v>
      </c>
      <c r="Q19" s="66">
        <v>-4.5313229050708115</v>
      </c>
      <c r="R19" s="94">
        <v>11.209236145052358</v>
      </c>
      <c r="S19" s="95">
        <v>0.11382047753023539</v>
      </c>
      <c r="T19" s="66">
        <v>0.21973106854296098</v>
      </c>
    </row>
    <row r="20" spans="1:20" ht="12.75">
      <c r="A20" s="20"/>
      <c r="B20" s="17" t="s">
        <v>11</v>
      </c>
      <c r="C20" s="17"/>
      <c r="D20" s="112"/>
      <c r="E20" s="94">
        <v>17.82877687054123</v>
      </c>
      <c r="F20" s="137">
        <v>2.2983725987210324</v>
      </c>
      <c r="G20" s="137">
        <v>41.89035359508968</v>
      </c>
      <c r="H20" s="66">
        <v>19.92894716678655</v>
      </c>
      <c r="I20" s="137">
        <v>36.05656647006457</v>
      </c>
      <c r="J20" s="137">
        <v>33.26347219912513</v>
      </c>
      <c r="K20" s="95">
        <v>12.543252266976657</v>
      </c>
      <c r="L20" s="66">
        <v>26.3807629351122</v>
      </c>
      <c r="M20" s="66">
        <v>23.114240962451625</v>
      </c>
      <c r="N20" s="94">
        <v>22.07587179647177</v>
      </c>
      <c r="O20" s="137">
        <v>7.452078773329096</v>
      </c>
      <c r="P20" s="95">
        <v>48.93000275258419</v>
      </c>
      <c r="Q20" s="66">
        <v>23.182261846675</v>
      </c>
      <c r="R20" s="94">
        <v>59.04046269598708</v>
      </c>
      <c r="S20" s="95">
        <v>32.27707788144618</v>
      </c>
      <c r="T20" s="66">
        <v>27.74635196526889</v>
      </c>
    </row>
    <row r="21" spans="1:20" ht="12.75">
      <c r="A21" s="20"/>
      <c r="B21" s="17"/>
      <c r="C21" s="17"/>
      <c r="D21" s="168"/>
      <c r="E21" s="101"/>
      <c r="F21" s="140"/>
      <c r="G21" s="140"/>
      <c r="H21" s="67"/>
      <c r="I21" s="140"/>
      <c r="J21" s="140"/>
      <c r="K21" s="102"/>
      <c r="L21" s="67"/>
      <c r="M21" s="67"/>
      <c r="N21" s="101"/>
      <c r="O21" s="140"/>
      <c r="P21" s="102"/>
      <c r="Q21" s="67"/>
      <c r="R21" s="101"/>
      <c r="S21" s="102"/>
      <c r="T21" s="67"/>
    </row>
    <row r="22" spans="1:20" ht="12.75">
      <c r="A22" s="20" t="s">
        <v>12</v>
      </c>
      <c r="B22" s="17"/>
      <c r="C22" s="17"/>
      <c r="D22" s="112"/>
      <c r="E22" s="94">
        <v>9.993375605405186</v>
      </c>
      <c r="F22" s="137">
        <v>3.321150608411627</v>
      </c>
      <c r="G22" s="137">
        <v>1.1543354352458124</v>
      </c>
      <c r="H22" s="66">
        <v>4.632115735951414</v>
      </c>
      <c r="I22" s="137">
        <v>14.18387691340004</v>
      </c>
      <c r="J22" s="137">
        <v>8.267086199511663</v>
      </c>
      <c r="K22" s="95">
        <v>6.344655802347154</v>
      </c>
      <c r="L22" s="66">
        <v>9.516612109861766</v>
      </c>
      <c r="M22" s="66">
        <v>7.114942958306636</v>
      </c>
      <c r="N22" s="94">
        <v>4.133359096162592</v>
      </c>
      <c r="O22" s="137">
        <v>5.468517021714803</v>
      </c>
      <c r="P22" s="95">
        <v>6.149390545716216</v>
      </c>
      <c r="Q22" s="66">
        <v>5.234104086390334</v>
      </c>
      <c r="R22" s="94">
        <v>5.303985053312399</v>
      </c>
      <c r="S22" s="95">
        <v>6.705075618022938</v>
      </c>
      <c r="T22" s="66">
        <v>6.386691740387529</v>
      </c>
    </row>
    <row r="23" spans="1:20" ht="12.75">
      <c r="A23" s="20"/>
      <c r="B23" s="17" t="s">
        <v>13</v>
      </c>
      <c r="C23" s="17"/>
      <c r="D23" s="112"/>
      <c r="E23" s="94">
        <v>11.242065279406944</v>
      </c>
      <c r="F23" s="137">
        <v>8.297164136594205</v>
      </c>
      <c r="G23" s="137">
        <v>6.916134006342056</v>
      </c>
      <c r="H23" s="66">
        <v>8.613620760344531</v>
      </c>
      <c r="I23" s="137">
        <v>8.263222740190269</v>
      </c>
      <c r="J23" s="137">
        <v>6.999991465516064</v>
      </c>
      <c r="K23" s="95">
        <v>6.544827707339396</v>
      </c>
      <c r="L23" s="66">
        <v>7.2560237894617075</v>
      </c>
      <c r="M23" s="66">
        <v>7.925385332759838</v>
      </c>
      <c r="N23" s="94">
        <v>6.227795776816736</v>
      </c>
      <c r="O23" s="137">
        <v>5.584913760393606</v>
      </c>
      <c r="P23" s="95">
        <v>5.884571878673817</v>
      </c>
      <c r="Q23" s="66">
        <v>5.87883274195613</v>
      </c>
      <c r="R23" s="94">
        <v>7.072402903839481</v>
      </c>
      <c r="S23" s="95">
        <v>9.731303150517157</v>
      </c>
      <c r="T23" s="66">
        <v>7.438645963653268</v>
      </c>
    </row>
    <row r="24" spans="1:20" ht="12.75">
      <c r="A24" s="20"/>
      <c r="B24" s="17" t="s">
        <v>14</v>
      </c>
      <c r="C24" s="17"/>
      <c r="D24" s="112"/>
      <c r="E24" s="94">
        <v>19.77337984516174</v>
      </c>
      <c r="F24" s="137">
        <v>-2.90427632052066</v>
      </c>
      <c r="G24" s="137">
        <v>-11.300776889784526</v>
      </c>
      <c r="H24" s="66">
        <v>-0.19640226956099127</v>
      </c>
      <c r="I24" s="137">
        <v>-5.891853827026283</v>
      </c>
      <c r="J24" s="137">
        <v>8.536222828237406</v>
      </c>
      <c r="K24" s="95">
        <v>2.5898196244699356</v>
      </c>
      <c r="L24" s="66">
        <v>1.5835857949754395</v>
      </c>
      <c r="M24" s="66">
        <v>0.7442171307626033</v>
      </c>
      <c r="N24" s="94">
        <v>5.1001235590499405</v>
      </c>
      <c r="O24" s="137">
        <v>-1.035084075576076</v>
      </c>
      <c r="P24" s="95">
        <v>6.686564318086874</v>
      </c>
      <c r="Q24" s="66">
        <v>3.4940602338888294</v>
      </c>
      <c r="R24" s="94">
        <v>8.468966984529347</v>
      </c>
      <c r="S24" s="95">
        <v>3.5838975773483606</v>
      </c>
      <c r="T24" s="66">
        <v>2.6074396406137845</v>
      </c>
    </row>
    <row r="25" spans="1:20" ht="12.75">
      <c r="A25" s="20"/>
      <c r="B25" s="17" t="s">
        <v>15</v>
      </c>
      <c r="C25" s="17"/>
      <c r="D25" s="112"/>
      <c r="E25" s="94">
        <v>11.343877601814034</v>
      </c>
      <c r="F25" s="137">
        <v>-5.496565523380703</v>
      </c>
      <c r="G25" s="137">
        <v>-11.139683547594048</v>
      </c>
      <c r="H25" s="66">
        <v>2.779069240832821</v>
      </c>
      <c r="I25" s="137">
        <v>42.68507984430057</v>
      </c>
      <c r="J25" s="137">
        <v>-30.23271588130928</v>
      </c>
      <c r="K25" s="95">
        <v>51.143565010328615</v>
      </c>
      <c r="L25" s="66">
        <v>15.80852815968299</v>
      </c>
      <c r="M25" s="66">
        <v>5.194205707012012</v>
      </c>
      <c r="N25" s="94">
        <v>4.84592229568046</v>
      </c>
      <c r="O25" s="137">
        <v>-2.8516275523271406</v>
      </c>
      <c r="P25" s="95">
        <v>0.2428385690963042</v>
      </c>
      <c r="Q25" s="66">
        <v>2.5408580151033533</v>
      </c>
      <c r="R25" s="94">
        <v>40.916400845619094</v>
      </c>
      <c r="S25" s="95">
        <v>-33.54019071363652</v>
      </c>
      <c r="T25" s="66">
        <v>3.7694248025924137</v>
      </c>
    </row>
    <row r="26" spans="1:20" ht="12.75">
      <c r="A26" s="20"/>
      <c r="B26" s="17" t="s">
        <v>58</v>
      </c>
      <c r="C26" s="17"/>
      <c r="D26" s="112"/>
      <c r="E26" s="94">
        <v>14.032181860344583</v>
      </c>
      <c r="F26" s="137">
        <v>8.391385429444288</v>
      </c>
      <c r="G26" s="137">
        <v>2.6773957459772513</v>
      </c>
      <c r="H26" s="66">
        <v>7.8411001936614655</v>
      </c>
      <c r="I26" s="137">
        <v>29.432881261331765</v>
      </c>
      <c r="J26" s="137">
        <v>14.505943049415816</v>
      </c>
      <c r="K26" s="95">
        <v>9.123119926306344</v>
      </c>
      <c r="L26" s="66">
        <v>17.48028463813489</v>
      </c>
      <c r="M26" s="66">
        <v>13.036782398074397</v>
      </c>
      <c r="N26" s="94">
        <v>3.946486303454888</v>
      </c>
      <c r="O26" s="137">
        <v>10.057308666609032</v>
      </c>
      <c r="P26" s="95">
        <v>9.946827923220214</v>
      </c>
      <c r="Q26" s="66">
        <v>7.8896377394087835</v>
      </c>
      <c r="R26" s="94">
        <v>4.2799221665937415</v>
      </c>
      <c r="S26" s="95">
        <v>12.106434700388768</v>
      </c>
      <c r="T26" s="66">
        <v>10.61159851472857</v>
      </c>
    </row>
    <row r="27" spans="1:20" ht="12.75">
      <c r="A27" s="20"/>
      <c r="B27" s="76" t="s">
        <v>117</v>
      </c>
      <c r="C27" s="17"/>
      <c r="D27" s="112"/>
      <c r="E27" s="94">
        <v>0.6817264041131033</v>
      </c>
      <c r="F27" s="137">
        <v>1.9753264760728806</v>
      </c>
      <c r="G27" s="137">
        <v>-0.10233066545354275</v>
      </c>
      <c r="H27" s="66">
        <v>0.8443116565992836</v>
      </c>
      <c r="I27" s="137">
        <v>5.234565902027244</v>
      </c>
      <c r="J27" s="137">
        <v>2.3305462483078854</v>
      </c>
      <c r="K27" s="95">
        <v>1.6658508443629705</v>
      </c>
      <c r="L27" s="66">
        <v>3.0364211037675393</v>
      </c>
      <c r="M27" s="66">
        <v>1.9560741961774486</v>
      </c>
      <c r="N27" s="94">
        <v>1.0460508900764998</v>
      </c>
      <c r="O27" s="137">
        <v>1.6435103708964505</v>
      </c>
      <c r="P27" s="95">
        <v>1.6583055084596232</v>
      </c>
      <c r="Q27" s="66">
        <v>1.4477024959907547</v>
      </c>
      <c r="R27" s="94">
        <v>1.5128228382800257</v>
      </c>
      <c r="S27" s="95">
        <v>0.03629257466535307</v>
      </c>
      <c r="T27" s="66">
        <v>1.605633136377782</v>
      </c>
    </row>
    <row r="28" spans="1:20" ht="12.75">
      <c r="A28" s="20"/>
      <c r="B28" s="17" t="s">
        <v>16</v>
      </c>
      <c r="C28" s="17"/>
      <c r="D28" s="112"/>
      <c r="E28" s="94">
        <v>-25.32375923523412</v>
      </c>
      <c r="F28" s="137">
        <v>-95.88906580665135</v>
      </c>
      <c r="G28" s="137">
        <v>-1.2837848349303682</v>
      </c>
      <c r="H28" s="66">
        <v>-88.95201404673392</v>
      </c>
      <c r="I28" s="137">
        <v>-84.19903851472516</v>
      </c>
      <c r="J28" s="137">
        <v>78.08417807032562</v>
      </c>
      <c r="K28" s="95">
        <v>13.509910741628506</v>
      </c>
      <c r="L28" s="66">
        <v>-52.20653095752106</v>
      </c>
      <c r="M28" s="66">
        <v>-77.49681287886487</v>
      </c>
      <c r="N28" s="94">
        <v>408.78808920391066</v>
      </c>
      <c r="O28" s="137">
        <v>23.375200749692194</v>
      </c>
      <c r="P28" s="95">
        <v>-33.13610803910613</v>
      </c>
      <c r="Q28" s="66">
        <v>74.59989684118804</v>
      </c>
      <c r="R28" s="94">
        <v>30.6704794454401</v>
      </c>
      <c r="S28" s="95">
        <v>-48.253520389102675</v>
      </c>
      <c r="T28" s="66">
        <v>-60.541301220417274</v>
      </c>
    </row>
    <row r="29" spans="1:20" ht="12.75">
      <c r="A29" s="20"/>
      <c r="B29" s="17"/>
      <c r="C29" s="17"/>
      <c r="D29" s="112"/>
      <c r="E29" s="87"/>
      <c r="F29" s="131"/>
      <c r="G29" s="131"/>
      <c r="H29" s="54"/>
      <c r="I29" s="131"/>
      <c r="J29" s="131"/>
      <c r="K29" s="88"/>
      <c r="L29" s="54"/>
      <c r="M29" s="54"/>
      <c r="N29" s="87"/>
      <c r="O29" s="131"/>
      <c r="P29" s="88"/>
      <c r="Q29" s="54"/>
      <c r="R29" s="87"/>
      <c r="S29" s="88"/>
      <c r="T29" s="54"/>
    </row>
    <row r="30" spans="1:20" ht="12.75">
      <c r="A30" s="22" t="s">
        <v>17</v>
      </c>
      <c r="B30" s="23"/>
      <c r="C30" s="23"/>
      <c r="D30" s="112"/>
      <c r="E30" s="94">
        <v>-23.975055142353273</v>
      </c>
      <c r="F30" s="137">
        <v>25.150908991466903</v>
      </c>
      <c r="G30" s="137">
        <v>-35.98582362949343</v>
      </c>
      <c r="H30" s="66">
        <v>-18.49962943212944</v>
      </c>
      <c r="I30" s="137">
        <v>-13.29755949403879</v>
      </c>
      <c r="J30" s="137">
        <v>-71.7347219812715</v>
      </c>
      <c r="K30" s="95">
        <v>-69.45718770237654</v>
      </c>
      <c r="L30" s="66">
        <v>-53.57702690556809</v>
      </c>
      <c r="M30" s="66">
        <v>-35.21453904919098</v>
      </c>
      <c r="N30" s="94">
        <v>455.2483840042846</v>
      </c>
      <c r="O30" s="137">
        <v>66.45317187332334</v>
      </c>
      <c r="P30" s="95">
        <v>-35.396440072568645</v>
      </c>
      <c r="Q30" s="66">
        <v>50.7387079075585</v>
      </c>
      <c r="R30" s="94">
        <v>-43.16390175898101</v>
      </c>
      <c r="S30" s="95">
        <v>-13.310526011184475</v>
      </c>
      <c r="T30" s="66">
        <v>-25.42104946306426</v>
      </c>
    </row>
    <row r="31" spans="1:20" ht="12.75">
      <c r="A31" s="20"/>
      <c r="B31" s="17"/>
      <c r="C31" s="17"/>
      <c r="D31" s="112"/>
      <c r="E31" s="87"/>
      <c r="F31" s="131"/>
      <c r="G31" s="131"/>
      <c r="H31" s="54"/>
      <c r="I31" s="131"/>
      <c r="J31" s="131"/>
      <c r="K31" s="88"/>
      <c r="L31" s="54"/>
      <c r="M31" s="54"/>
      <c r="N31" s="87"/>
      <c r="O31" s="131"/>
      <c r="P31" s="88"/>
      <c r="Q31" s="54"/>
      <c r="R31" s="87"/>
      <c r="S31" s="88"/>
      <c r="T31" s="54"/>
    </row>
    <row r="32" spans="1:20" ht="12.75">
      <c r="A32" s="19" t="s">
        <v>18</v>
      </c>
      <c r="B32" s="17"/>
      <c r="C32" s="17"/>
      <c r="D32" s="112"/>
      <c r="E32" s="87"/>
      <c r="F32" s="131"/>
      <c r="G32" s="131"/>
      <c r="H32" s="54"/>
      <c r="I32" s="131"/>
      <c r="J32" s="131"/>
      <c r="K32" s="88"/>
      <c r="L32" s="54"/>
      <c r="M32" s="54"/>
      <c r="N32" s="87"/>
      <c r="O32" s="131"/>
      <c r="P32" s="88"/>
      <c r="Q32" s="54"/>
      <c r="R32" s="87"/>
      <c r="S32" s="88"/>
      <c r="T32" s="54"/>
    </row>
    <row r="33" spans="1:20" ht="12.75">
      <c r="A33" s="20" t="s">
        <v>19</v>
      </c>
      <c r="B33" s="17"/>
      <c r="C33" s="17"/>
      <c r="D33" s="112"/>
      <c r="E33" s="94">
        <v>-7.245492734224812</v>
      </c>
      <c r="F33" s="137">
        <v>14.566102479151999</v>
      </c>
      <c r="G33" s="137">
        <v>-9.611572311036387</v>
      </c>
      <c r="H33" s="66">
        <v>-1.6622755857923277</v>
      </c>
      <c r="I33" s="137">
        <v>25.169199636918393</v>
      </c>
      <c r="J33" s="137">
        <v>1.3257571989574446</v>
      </c>
      <c r="K33" s="95">
        <v>0.7374628674488903</v>
      </c>
      <c r="L33" s="66">
        <v>8.250773636153209</v>
      </c>
      <c r="M33" s="66">
        <v>4.093386977897406</v>
      </c>
      <c r="N33" s="94">
        <v>10.496241919825945</v>
      </c>
      <c r="O33" s="137">
        <v>-5.808457969496949</v>
      </c>
      <c r="P33" s="95">
        <v>-8.090181815190721</v>
      </c>
      <c r="Q33" s="66">
        <v>-1.4593436804371196</v>
      </c>
      <c r="R33" s="94">
        <v>-8.699981257151467</v>
      </c>
      <c r="S33" s="95">
        <v>-19.099851922848742</v>
      </c>
      <c r="T33" s="66">
        <v>-1.6902736752840042</v>
      </c>
    </row>
    <row r="34" spans="1:20" ht="12.75">
      <c r="A34" s="20"/>
      <c r="B34" s="17" t="s">
        <v>20</v>
      </c>
      <c r="C34" s="17"/>
      <c r="D34" s="112"/>
      <c r="E34" s="94">
        <v>-4.024498925528297</v>
      </c>
      <c r="F34" s="137">
        <v>-17.249556298267965</v>
      </c>
      <c r="G34" s="137">
        <v>1143.639802462807</v>
      </c>
      <c r="H34" s="66">
        <v>87.64361550342889</v>
      </c>
      <c r="I34" s="137">
        <v>2764.4824243112657</v>
      </c>
      <c r="J34" s="137">
        <v>397.19549522735053</v>
      </c>
      <c r="K34" s="95">
        <v>94.76005865019283</v>
      </c>
      <c r="L34" s="66">
        <v>463.7030466810441</v>
      </c>
      <c r="M34" s="66">
        <v>273.4423184900894</v>
      </c>
      <c r="N34" s="94">
        <v>37.00506430504924</v>
      </c>
      <c r="O34" s="137">
        <v>-58.72192714862394</v>
      </c>
      <c r="P34" s="95">
        <v>-38.17969487839732</v>
      </c>
      <c r="Q34" s="66">
        <v>-27.36530683434171</v>
      </c>
      <c r="R34" s="94">
        <v>-43.30758757715552</v>
      </c>
      <c r="S34" s="95">
        <v>155.21253364197327</v>
      </c>
      <c r="T34" s="66">
        <v>30.92814494351057</v>
      </c>
    </row>
    <row r="35" spans="1:20" ht="12.75">
      <c r="A35" s="20"/>
      <c r="B35" s="17" t="s">
        <v>21</v>
      </c>
      <c r="C35" s="17"/>
      <c r="D35" s="112"/>
      <c r="E35" s="94">
        <v>-50.578137084805</v>
      </c>
      <c r="F35" s="137">
        <v>34.96835090701538</v>
      </c>
      <c r="G35" s="137">
        <v>12.027852402175586</v>
      </c>
      <c r="H35" s="66">
        <v>8.711235841412957</v>
      </c>
      <c r="I35" s="137">
        <v>31.724298269319174</v>
      </c>
      <c r="J35" s="137">
        <v>3.7953486232224165</v>
      </c>
      <c r="K35" s="95">
        <v>16.717219967195884</v>
      </c>
      <c r="L35" s="66">
        <v>17.53901790118435</v>
      </c>
      <c r="M35" s="66">
        <v>13.932526724030536</v>
      </c>
      <c r="N35" s="94">
        <v>13.053447700653486</v>
      </c>
      <c r="O35" s="137">
        <v>-6.072712369279598</v>
      </c>
      <c r="P35" s="95">
        <v>-0.5874312194469433</v>
      </c>
      <c r="Q35" s="66">
        <v>1.99681057830714</v>
      </c>
      <c r="R35" s="94">
        <v>0.2142854769989544</v>
      </c>
      <c r="S35" s="95">
        <v>-11.851188124731705</v>
      </c>
      <c r="T35" s="66">
        <v>5.625089303200181</v>
      </c>
    </row>
    <row r="36" spans="1:20" ht="12.75">
      <c r="A36" s="20"/>
      <c r="B36" s="17" t="s">
        <v>22</v>
      </c>
      <c r="C36" s="17"/>
      <c r="D36" s="112"/>
      <c r="E36" s="94">
        <v>13.754194999298864</v>
      </c>
      <c r="F36" s="137">
        <v>-4.527834606453074</v>
      </c>
      <c r="G36" s="137">
        <v>-31.43586026201193</v>
      </c>
      <c r="H36" s="66">
        <v>-9.99528981843838</v>
      </c>
      <c r="I36" s="137">
        <v>22.46315467198481</v>
      </c>
      <c r="J36" s="137">
        <v>0.6543617805630397</v>
      </c>
      <c r="K36" s="95">
        <v>-13.176330015046533</v>
      </c>
      <c r="L36" s="66">
        <v>1.4735484627984352</v>
      </c>
      <c r="M36" s="66">
        <v>-3.454063958294995</v>
      </c>
      <c r="N36" s="94">
        <v>8.459810932516753</v>
      </c>
      <c r="O36" s="137">
        <v>-6.745534279982679</v>
      </c>
      <c r="P36" s="95">
        <v>-14.562483052844943</v>
      </c>
      <c r="Q36" s="66">
        <v>-4.919599041823375</v>
      </c>
      <c r="R36" s="94">
        <v>-18.564832363219665</v>
      </c>
      <c r="S36" s="95">
        <v>-26.725054211844355</v>
      </c>
      <c r="T36" s="66">
        <v>-8.052540811972719</v>
      </c>
    </row>
    <row r="37" spans="1:20" ht="12.75">
      <c r="A37" s="20"/>
      <c r="B37" s="17"/>
      <c r="C37" s="17"/>
      <c r="D37" s="112"/>
      <c r="E37" s="101"/>
      <c r="F37" s="140"/>
      <c r="G37" s="140"/>
      <c r="H37" s="67"/>
      <c r="I37" s="140"/>
      <c r="J37" s="140"/>
      <c r="K37" s="102"/>
      <c r="L37" s="67"/>
      <c r="M37" s="67"/>
      <c r="N37" s="101"/>
      <c r="O37" s="140"/>
      <c r="P37" s="102"/>
      <c r="Q37" s="67"/>
      <c r="R37" s="101"/>
      <c r="S37" s="102"/>
      <c r="T37" s="67"/>
    </row>
    <row r="38" spans="1:20" ht="12.75">
      <c r="A38" s="24" t="s">
        <v>118</v>
      </c>
      <c r="B38" s="25"/>
      <c r="C38" s="25"/>
      <c r="D38" s="114"/>
      <c r="E38" s="103">
        <v>-6.135169981163157</v>
      </c>
      <c r="F38" s="141">
        <v>7.510291887018594</v>
      </c>
      <c r="G38" s="141">
        <v>-6.6583850708904375</v>
      </c>
      <c r="H38" s="68">
        <v>-2.6285498538810015</v>
      </c>
      <c r="I38" s="141">
        <v>-1.1579818494613536</v>
      </c>
      <c r="J38" s="141">
        <v>-29.929178923181453</v>
      </c>
      <c r="K38" s="104">
        <v>-11.042512932691995</v>
      </c>
      <c r="L38" s="68">
        <v>-8.509372595184573</v>
      </c>
      <c r="M38" s="68">
        <v>-5.562797259204522</v>
      </c>
      <c r="N38" s="103">
        <v>17.290849937738393</v>
      </c>
      <c r="O38" s="141">
        <v>13.922781798793004</v>
      </c>
      <c r="P38" s="104">
        <v>0.01626530666682946</v>
      </c>
      <c r="Q38" s="68">
        <v>10.069448262757552</v>
      </c>
      <c r="R38" s="103">
        <v>-7.969800967458518</v>
      </c>
      <c r="S38" s="104">
        <v>3.540862635218689</v>
      </c>
      <c r="T38" s="68">
        <v>-1.2029424115523435</v>
      </c>
    </row>
    <row r="39" spans="1:20" ht="12.75">
      <c r="A39" s="24" t="s">
        <v>77</v>
      </c>
      <c r="B39" s="25"/>
      <c r="C39" s="25"/>
      <c r="D39" s="114"/>
      <c r="E39" s="103">
        <v>8.124080574695158</v>
      </c>
      <c r="F39" s="141">
        <v>4.8139756647801235</v>
      </c>
      <c r="G39" s="141">
        <v>-0.5163427383820807</v>
      </c>
      <c r="H39" s="68">
        <v>3.799543429909802</v>
      </c>
      <c r="I39" s="141">
        <v>16.34650886886555</v>
      </c>
      <c r="J39" s="141">
        <v>7.167495624011688</v>
      </c>
      <c r="K39" s="104">
        <v>5.35347168481457</v>
      </c>
      <c r="L39" s="68">
        <v>9.466058106769948</v>
      </c>
      <c r="M39" s="68">
        <v>6.743800544476941</v>
      </c>
      <c r="N39" s="103">
        <v>5.1264349584601465</v>
      </c>
      <c r="O39" s="141">
        <v>3.375327011048257</v>
      </c>
      <c r="P39" s="104">
        <v>3.7751222455844946</v>
      </c>
      <c r="Q39" s="68">
        <v>4.101059703384213</v>
      </c>
      <c r="R39" s="103">
        <v>2.31106560926444</v>
      </c>
      <c r="S39" s="104">
        <v>1.2806070585104745</v>
      </c>
      <c r="T39" s="68">
        <v>5.05466177928906</v>
      </c>
    </row>
    <row r="40" spans="1:20" ht="12.75">
      <c r="A40" s="27"/>
      <c r="B40" s="28"/>
      <c r="C40" s="28"/>
      <c r="D40" s="210"/>
      <c r="E40" s="105"/>
      <c r="F40" s="142"/>
      <c r="G40" s="142"/>
      <c r="H40" s="71"/>
      <c r="I40" s="142"/>
      <c r="J40" s="142"/>
      <c r="K40" s="106"/>
      <c r="L40" s="71"/>
      <c r="M40" s="71"/>
      <c r="N40" s="105"/>
      <c r="O40" s="142"/>
      <c r="P40" s="106"/>
      <c r="Q40" s="71"/>
      <c r="R40" s="105"/>
      <c r="S40" s="106"/>
      <c r="T40" s="71"/>
    </row>
    <row r="42" ht="298.5" customHeight="1">
      <c r="T42" s="263">
        <v>4</v>
      </c>
    </row>
  </sheetData>
  <sheetProtection/>
  <printOptions horizontalCentered="1"/>
  <pageMargins left="0.3937007874015748" right="0" top="0.5905511811023623" bottom="0" header="0" footer="0"/>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1:U103"/>
  <sheetViews>
    <sheetView zoomScalePageLayoutView="0" workbookViewId="0" topLeftCell="A46">
      <selection activeCell="A1" sqref="A1"/>
    </sheetView>
  </sheetViews>
  <sheetFormatPr defaultColWidth="11.421875" defaultRowHeight="12.75"/>
  <cols>
    <col min="1" max="2" width="2.7109375" style="0" customWidth="1"/>
    <col min="3" max="3" width="52.7109375" style="0" customWidth="1"/>
    <col min="4" max="4" width="12.28125" style="0" bestFit="1"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1" width="9.7109375" style="17" customWidth="1"/>
    <col min="12" max="12" width="9.7109375" style="0" customWidth="1"/>
    <col min="13" max="13" width="10.7109375" style="0" bestFit="1" customWidth="1"/>
    <col min="14" max="15" width="9.7109375" style="0" customWidth="1"/>
    <col min="16" max="16" width="10.7109375" style="0" customWidth="1"/>
    <col min="17" max="19" width="9.7109375" style="0" customWidth="1"/>
    <col min="20" max="20" width="10.7109375" style="0" bestFit="1" customWidth="1"/>
    <col min="21" max="21" width="0.71875" style="0" customWidth="1"/>
  </cols>
  <sheetData>
    <row r="1" spans="18:19" ht="26.25">
      <c r="R1" s="159"/>
      <c r="S1" s="159"/>
    </row>
    <row r="2" spans="1:20" ht="12.75">
      <c r="A2" s="1" t="s">
        <v>53</v>
      </c>
      <c r="B2" s="2"/>
      <c r="C2" s="2"/>
      <c r="D2" s="3"/>
      <c r="E2" s="2"/>
      <c r="F2" s="2"/>
      <c r="G2" s="2"/>
      <c r="H2" s="2"/>
      <c r="I2" s="2"/>
      <c r="J2" s="2"/>
      <c r="K2" s="46"/>
      <c r="L2" s="2"/>
      <c r="M2" s="2"/>
      <c r="N2" s="2"/>
      <c r="O2" s="2"/>
      <c r="P2" s="2"/>
      <c r="Q2" s="2"/>
      <c r="R2" s="2"/>
      <c r="S2" s="2"/>
      <c r="T2" s="2"/>
    </row>
    <row r="3" spans="1:20" ht="12.75">
      <c r="A3" s="47" t="str">
        <f>+Total!A3</f>
        <v>ESTADO DE OPERACIONES DE GOBIERNO  2013</v>
      </c>
      <c r="B3" s="5"/>
      <c r="C3" s="5"/>
      <c r="D3" s="6"/>
      <c r="E3" s="5"/>
      <c r="F3" s="2"/>
      <c r="G3" s="2"/>
      <c r="H3" s="2"/>
      <c r="I3" s="2"/>
      <c r="J3" s="2"/>
      <c r="K3" s="46"/>
      <c r="L3" s="2"/>
      <c r="M3" s="2"/>
      <c r="N3" s="2"/>
      <c r="O3" s="2"/>
      <c r="P3" s="2"/>
      <c r="Q3" s="2"/>
      <c r="R3" s="2"/>
      <c r="S3" s="2"/>
      <c r="T3" s="2"/>
    </row>
    <row r="4" spans="1:20" ht="12.75">
      <c r="A4" s="1" t="s">
        <v>1</v>
      </c>
      <c r="B4" s="2"/>
      <c r="C4" s="2"/>
      <c r="D4" s="3"/>
      <c r="E4" s="2"/>
      <c r="F4" s="2"/>
      <c r="G4" s="2"/>
      <c r="H4" s="2"/>
      <c r="I4" s="2"/>
      <c r="J4" s="2"/>
      <c r="K4" s="46"/>
      <c r="L4" s="2"/>
      <c r="M4" s="2"/>
      <c r="N4" s="2"/>
      <c r="O4" s="2"/>
      <c r="P4" s="2"/>
      <c r="Q4" s="2"/>
      <c r="R4" s="2"/>
      <c r="S4" s="2"/>
      <c r="T4" s="2"/>
    </row>
    <row r="5" spans="1:20" ht="12.75">
      <c r="A5" s="1" t="s">
        <v>2</v>
      </c>
      <c r="B5" s="2"/>
      <c r="C5" s="7"/>
      <c r="D5" s="8"/>
      <c r="E5" s="2"/>
      <c r="F5" s="2"/>
      <c r="G5" s="2"/>
      <c r="H5" s="2"/>
      <c r="I5" s="2"/>
      <c r="J5" s="2"/>
      <c r="K5" s="46"/>
      <c r="L5" s="2"/>
      <c r="M5" s="2"/>
      <c r="N5" s="2"/>
      <c r="O5" s="2"/>
      <c r="P5" s="2"/>
      <c r="Q5" s="2"/>
      <c r="R5" s="2"/>
      <c r="S5" s="2"/>
      <c r="T5" s="2"/>
    </row>
    <row r="6" spans="1:20" ht="12.75">
      <c r="A6" s="1" t="s">
        <v>3</v>
      </c>
      <c r="B6" s="2"/>
      <c r="C6" s="7"/>
      <c r="D6" s="8"/>
      <c r="E6" s="2"/>
      <c r="F6" s="2"/>
      <c r="G6" s="2"/>
      <c r="H6" s="2"/>
      <c r="I6" s="2"/>
      <c r="J6" s="2"/>
      <c r="K6" s="46"/>
      <c r="L6" s="2"/>
      <c r="M6" s="2"/>
      <c r="N6" s="2"/>
      <c r="O6" s="2"/>
      <c r="P6" s="2"/>
      <c r="Q6" s="2"/>
      <c r="R6" s="2"/>
      <c r="S6" s="2"/>
      <c r="T6" s="2"/>
    </row>
    <row r="7" spans="1:20" ht="12.75">
      <c r="A7" s="9"/>
      <c r="B7" s="10"/>
      <c r="C7" s="11"/>
      <c r="D7" s="12"/>
      <c r="E7" s="153"/>
      <c r="F7" s="2"/>
      <c r="G7" s="2"/>
      <c r="H7" s="2"/>
      <c r="I7" s="2"/>
      <c r="J7" s="2"/>
      <c r="K7" s="46"/>
      <c r="L7" s="2"/>
      <c r="M7" s="2"/>
      <c r="N7" s="2"/>
      <c r="O7" s="2"/>
      <c r="P7" s="2"/>
      <c r="Q7" s="2"/>
      <c r="R7" s="2"/>
      <c r="S7" s="2"/>
      <c r="T7" s="2"/>
    </row>
    <row r="8" spans="1:20" ht="25.5">
      <c r="A8" s="13"/>
      <c r="B8" s="14"/>
      <c r="C8" s="14"/>
      <c r="D8" s="15" t="s">
        <v>4</v>
      </c>
      <c r="E8" s="80" t="s">
        <v>5</v>
      </c>
      <c r="F8" s="133" t="s">
        <v>85</v>
      </c>
      <c r="G8" s="133" t="s">
        <v>86</v>
      </c>
      <c r="H8" s="34" t="s">
        <v>94</v>
      </c>
      <c r="I8" s="133" t="s">
        <v>87</v>
      </c>
      <c r="J8" s="133" t="s">
        <v>88</v>
      </c>
      <c r="K8" s="81" t="s">
        <v>95</v>
      </c>
      <c r="L8" s="81" t="s">
        <v>97</v>
      </c>
      <c r="M8" s="81" t="s">
        <v>98</v>
      </c>
      <c r="N8" s="80" t="s">
        <v>96</v>
      </c>
      <c r="O8" s="133" t="s">
        <v>101</v>
      </c>
      <c r="P8" s="81" t="s">
        <v>108</v>
      </c>
      <c r="Q8" s="81" t="s">
        <v>109</v>
      </c>
      <c r="R8" s="80" t="s">
        <v>111</v>
      </c>
      <c r="S8" s="81" t="s">
        <v>113</v>
      </c>
      <c r="T8" s="81" t="s">
        <v>112</v>
      </c>
    </row>
    <row r="9" spans="1:20" ht="12.75">
      <c r="A9" s="16"/>
      <c r="B9" s="17"/>
      <c r="C9" s="17"/>
      <c r="D9" s="18"/>
      <c r="E9" s="119"/>
      <c r="F9" s="143"/>
      <c r="G9" s="143"/>
      <c r="H9" s="235"/>
      <c r="I9" s="143"/>
      <c r="J9" s="143"/>
      <c r="K9" s="120"/>
      <c r="L9" s="120"/>
      <c r="M9" s="120"/>
      <c r="N9" s="119"/>
      <c r="O9" s="143"/>
      <c r="P9" s="120"/>
      <c r="Q9" s="120"/>
      <c r="R9" s="119"/>
      <c r="S9" s="120"/>
      <c r="T9" s="120"/>
    </row>
    <row r="10" spans="1:20" ht="12.75">
      <c r="A10" s="19" t="s">
        <v>6</v>
      </c>
      <c r="B10" s="17"/>
      <c r="C10" s="17"/>
      <c r="D10" s="18"/>
      <c r="E10" s="109"/>
      <c r="F10" s="144"/>
      <c r="G10" s="144"/>
      <c r="H10" s="236"/>
      <c r="I10" s="144"/>
      <c r="J10" s="144"/>
      <c r="K10" s="110"/>
      <c r="L10" s="110"/>
      <c r="M10" s="110"/>
      <c r="N10" s="109"/>
      <c r="O10" s="144"/>
      <c r="P10" s="110"/>
      <c r="Q10" s="110"/>
      <c r="R10" s="109"/>
      <c r="S10" s="110"/>
      <c r="T10" s="110"/>
    </row>
    <row r="11" spans="1:20" ht="12.75">
      <c r="A11" s="20" t="s">
        <v>7</v>
      </c>
      <c r="B11" s="17"/>
      <c r="C11" s="17"/>
      <c r="D11" s="21">
        <v>28854606.37999999</v>
      </c>
      <c r="E11" s="121">
        <v>2890612.396089999</v>
      </c>
      <c r="F11" s="145">
        <v>2139430.8724399996</v>
      </c>
      <c r="G11" s="145">
        <v>2248015.70524</v>
      </c>
      <c r="H11" s="237">
        <v>7278058.973770001</v>
      </c>
      <c r="I11" s="145">
        <v>3914743.9168400005</v>
      </c>
      <c r="J11" s="145">
        <v>702659.82404</v>
      </c>
      <c r="K11" s="122">
        <v>2145475.22521</v>
      </c>
      <c r="L11" s="122">
        <v>6762878.966090001</v>
      </c>
      <c r="M11" s="122">
        <v>14040937.939860001</v>
      </c>
      <c r="N11" s="121">
        <v>2367379.1650799997</v>
      </c>
      <c r="O11" s="145">
        <v>2392714.6308599995</v>
      </c>
      <c r="P11" s="122">
        <v>2251222.8873799997</v>
      </c>
      <c r="Q11" s="122">
        <v>7011316.683319999</v>
      </c>
      <c r="R11" s="121">
        <v>2256326.0732499994</v>
      </c>
      <c r="S11" s="122">
        <v>2243827.0952499993</v>
      </c>
      <c r="T11" s="112">
        <f>+SUM(Q11:S11)+M11</f>
        <v>25552407.79168</v>
      </c>
    </row>
    <row r="12" spans="1:20" ht="12.75">
      <c r="A12" s="20"/>
      <c r="B12" s="17" t="s">
        <v>8</v>
      </c>
      <c r="C12" s="17"/>
      <c r="D12" s="21">
        <v>23251790.185</v>
      </c>
      <c r="E12" s="121">
        <v>2527873.191</v>
      </c>
      <c r="F12" s="145">
        <v>1817732.036</v>
      </c>
      <c r="G12" s="145">
        <v>1898743.417</v>
      </c>
      <c r="H12" s="237">
        <v>6244348.643999999</v>
      </c>
      <c r="I12" s="145">
        <v>3538611.268</v>
      </c>
      <c r="J12" s="145">
        <v>316938.523</v>
      </c>
      <c r="K12" s="122">
        <v>1802490.857</v>
      </c>
      <c r="L12" s="122">
        <v>5658040.648</v>
      </c>
      <c r="M12" s="122">
        <v>11902389.292</v>
      </c>
      <c r="N12" s="121">
        <v>1908093.964</v>
      </c>
      <c r="O12" s="145">
        <v>1856980.004</v>
      </c>
      <c r="P12" s="122">
        <v>1741628.299</v>
      </c>
      <c r="Q12" s="122">
        <v>5506702.267</v>
      </c>
      <c r="R12" s="121">
        <v>1839187.382</v>
      </c>
      <c r="S12" s="122">
        <v>1838372.136</v>
      </c>
      <c r="T12" s="112">
        <f aca="true" t="shared" si="0" ref="T12:T20">+SUM(Q12:S12)+M12</f>
        <v>21086651.077</v>
      </c>
    </row>
    <row r="13" spans="1:20" s="189" customFormat="1" ht="12.75">
      <c r="A13" s="78"/>
      <c r="B13" s="76"/>
      <c r="C13" s="76" t="s">
        <v>69</v>
      </c>
      <c r="D13" s="185">
        <v>1511916.599</v>
      </c>
      <c r="E13" s="186">
        <v>165034.792</v>
      </c>
      <c r="F13" s="187">
        <v>122879.674</v>
      </c>
      <c r="G13" s="187">
        <v>131038.919</v>
      </c>
      <c r="H13" s="238">
        <v>418953.385</v>
      </c>
      <c r="I13" s="187">
        <v>332364.138</v>
      </c>
      <c r="J13" s="187">
        <v>-51380.418</v>
      </c>
      <c r="K13" s="188">
        <v>171028.4088</v>
      </c>
      <c r="L13" s="188">
        <v>452012.12879999995</v>
      </c>
      <c r="M13" s="188">
        <v>870965.5138</v>
      </c>
      <c r="N13" s="186">
        <v>178240.8114</v>
      </c>
      <c r="O13" s="187">
        <v>74205.382</v>
      </c>
      <c r="P13" s="188">
        <v>94856.713</v>
      </c>
      <c r="Q13" s="188">
        <v>347302.9064</v>
      </c>
      <c r="R13" s="186">
        <v>77686.740513</v>
      </c>
      <c r="S13" s="188">
        <v>112684.946942</v>
      </c>
      <c r="T13" s="112">
        <f t="shared" si="0"/>
        <v>1408640.107655</v>
      </c>
    </row>
    <row r="14" spans="1:20" s="189" customFormat="1" ht="12.75">
      <c r="A14" s="78"/>
      <c r="B14" s="76"/>
      <c r="C14" s="76" t="s">
        <v>59</v>
      </c>
      <c r="D14" s="185">
        <v>21739873.586</v>
      </c>
      <c r="E14" s="186">
        <v>2362838.399</v>
      </c>
      <c r="F14" s="187">
        <v>1694852.3620000002</v>
      </c>
      <c r="G14" s="187">
        <v>1767704.498</v>
      </c>
      <c r="H14" s="238">
        <v>5825395.259000001</v>
      </c>
      <c r="I14" s="187">
        <v>3206247.1300000004</v>
      </c>
      <c r="J14" s="187">
        <v>368318.941</v>
      </c>
      <c r="K14" s="188">
        <v>1631462.4482</v>
      </c>
      <c r="L14" s="188">
        <v>5206028.519200001</v>
      </c>
      <c r="M14" s="188">
        <v>11031423.7782</v>
      </c>
      <c r="N14" s="186">
        <v>1729853.1526</v>
      </c>
      <c r="O14" s="187">
        <v>1782774.622</v>
      </c>
      <c r="P14" s="188">
        <v>1646771.5860000001</v>
      </c>
      <c r="Q14" s="188">
        <v>5159399.3606</v>
      </c>
      <c r="R14" s="186">
        <v>1761500.641487</v>
      </c>
      <c r="S14" s="188">
        <v>1725687.189058</v>
      </c>
      <c r="T14" s="112">
        <f t="shared" si="0"/>
        <v>19678010.969345003</v>
      </c>
    </row>
    <row r="15" spans="1:20" ht="12.75">
      <c r="A15" s="20"/>
      <c r="B15" s="17" t="s">
        <v>103</v>
      </c>
      <c r="C15" s="17"/>
      <c r="D15" s="21">
        <v>1894620.8</v>
      </c>
      <c r="E15" s="121">
        <v>15406.67865</v>
      </c>
      <c r="F15" s="145">
        <v>11813.695740000001</v>
      </c>
      <c r="G15" s="145">
        <v>12706.40464</v>
      </c>
      <c r="H15" s="237">
        <v>39926.779030000005</v>
      </c>
      <c r="I15" s="145">
        <v>50904.71838</v>
      </c>
      <c r="J15" s="145">
        <v>26169.721439999998</v>
      </c>
      <c r="K15" s="122">
        <v>29786.67759</v>
      </c>
      <c r="L15" s="122">
        <v>106861.11741</v>
      </c>
      <c r="M15" s="122">
        <v>146787.89644</v>
      </c>
      <c r="N15" s="121">
        <v>90289.3728</v>
      </c>
      <c r="O15" s="145">
        <v>93538.96097</v>
      </c>
      <c r="P15" s="122">
        <v>177286.21977000003</v>
      </c>
      <c r="Q15" s="122">
        <v>361114.55354</v>
      </c>
      <c r="R15" s="121">
        <v>5377.69778</v>
      </c>
      <c r="S15" s="122">
        <v>42722.33225</v>
      </c>
      <c r="T15" s="112">
        <f t="shared" si="0"/>
        <v>556002.4800099999</v>
      </c>
    </row>
    <row r="16" spans="1:20" ht="12.75">
      <c r="A16" s="20"/>
      <c r="B16" s="17" t="s">
        <v>9</v>
      </c>
      <c r="C16" s="17"/>
      <c r="D16" s="21">
        <v>1933716.82</v>
      </c>
      <c r="E16" s="121">
        <v>172086.323</v>
      </c>
      <c r="F16" s="145">
        <v>161261.37</v>
      </c>
      <c r="G16" s="145">
        <v>167813.651</v>
      </c>
      <c r="H16" s="237">
        <v>501161.344</v>
      </c>
      <c r="I16" s="145">
        <v>163127.269</v>
      </c>
      <c r="J16" s="145">
        <v>156628.078</v>
      </c>
      <c r="K16" s="122">
        <v>146678.218</v>
      </c>
      <c r="L16" s="122">
        <v>466433.565</v>
      </c>
      <c r="M16" s="122">
        <v>967594.909</v>
      </c>
      <c r="N16" s="121">
        <v>164265.738</v>
      </c>
      <c r="O16" s="145">
        <v>163932.854</v>
      </c>
      <c r="P16" s="122">
        <v>162095.483</v>
      </c>
      <c r="Q16" s="122">
        <v>490294.075</v>
      </c>
      <c r="R16" s="121">
        <v>172955.587</v>
      </c>
      <c r="S16" s="122">
        <v>168823.59</v>
      </c>
      <c r="T16" s="112">
        <f t="shared" si="0"/>
        <v>1799668.1609999998</v>
      </c>
    </row>
    <row r="17" spans="1:20" ht="12.75">
      <c r="A17" s="20"/>
      <c r="B17" s="17" t="s">
        <v>56</v>
      </c>
      <c r="C17" s="17"/>
      <c r="D17" s="21">
        <v>69342.316</v>
      </c>
      <c r="E17" s="121">
        <v>2160.154</v>
      </c>
      <c r="F17" s="145">
        <v>5695.613</v>
      </c>
      <c r="G17" s="145">
        <v>4491.612</v>
      </c>
      <c r="H17" s="237">
        <v>12347.379</v>
      </c>
      <c r="I17" s="145">
        <v>4062.533</v>
      </c>
      <c r="J17" s="145">
        <v>4338.775</v>
      </c>
      <c r="K17" s="122">
        <v>5287.295</v>
      </c>
      <c r="L17" s="122">
        <v>13688.603</v>
      </c>
      <c r="M17" s="122">
        <v>26035.982</v>
      </c>
      <c r="N17" s="121">
        <v>5307.871</v>
      </c>
      <c r="O17" s="145">
        <v>8890.223</v>
      </c>
      <c r="P17" s="122">
        <v>2560.574</v>
      </c>
      <c r="Q17" s="122">
        <v>16758.668</v>
      </c>
      <c r="R17" s="121">
        <v>13129.269</v>
      </c>
      <c r="S17" s="122">
        <v>8662.526</v>
      </c>
      <c r="T17" s="112">
        <f t="shared" si="0"/>
        <v>64586.44500000001</v>
      </c>
    </row>
    <row r="18" spans="1:20" ht="12.75">
      <c r="A18" s="20"/>
      <c r="B18" s="76" t="s">
        <v>57</v>
      </c>
      <c r="C18" s="17"/>
      <c r="D18" s="21">
        <v>531436.594</v>
      </c>
      <c r="E18" s="121">
        <v>48195.98784</v>
      </c>
      <c r="F18" s="145">
        <v>20677.08174</v>
      </c>
      <c r="G18" s="145">
        <v>34469.097</v>
      </c>
      <c r="H18" s="237">
        <v>103342.16658000002</v>
      </c>
      <c r="I18" s="145">
        <v>37386.8806</v>
      </c>
      <c r="J18" s="145">
        <v>66257.35336</v>
      </c>
      <c r="K18" s="122">
        <v>40920.19657</v>
      </c>
      <c r="L18" s="122">
        <v>144564.43052999998</v>
      </c>
      <c r="M18" s="122">
        <v>247906.59711</v>
      </c>
      <c r="N18" s="121">
        <v>53431.27392000001</v>
      </c>
      <c r="O18" s="145">
        <v>137225.03154999999</v>
      </c>
      <c r="P18" s="122">
        <v>47450.70938</v>
      </c>
      <c r="Q18" s="122">
        <v>238107.01484999998</v>
      </c>
      <c r="R18" s="121">
        <v>57076.3764</v>
      </c>
      <c r="S18" s="122">
        <v>53448.4795</v>
      </c>
      <c r="T18" s="112">
        <f t="shared" si="0"/>
        <v>596538.46786</v>
      </c>
    </row>
    <row r="19" spans="1:20" ht="12.75">
      <c r="A19" s="20"/>
      <c r="B19" s="17" t="s">
        <v>10</v>
      </c>
      <c r="C19" s="17"/>
      <c r="D19" s="21">
        <v>591367.297</v>
      </c>
      <c r="E19" s="121">
        <v>58054.0533</v>
      </c>
      <c r="F19" s="145">
        <v>62011.36168</v>
      </c>
      <c r="G19" s="145">
        <v>54971.29032</v>
      </c>
      <c r="H19" s="237">
        <v>175036.7053</v>
      </c>
      <c r="I19" s="145">
        <v>58437.61366</v>
      </c>
      <c r="J19" s="145">
        <v>55827.6475</v>
      </c>
      <c r="K19" s="122">
        <v>51752.37051</v>
      </c>
      <c r="L19" s="122">
        <v>166017.63167</v>
      </c>
      <c r="M19" s="122">
        <v>341054.33697</v>
      </c>
      <c r="N19" s="121">
        <v>65646.61551999999</v>
      </c>
      <c r="O19" s="145">
        <v>53341.47548</v>
      </c>
      <c r="P19" s="122">
        <v>49459.829900000004</v>
      </c>
      <c r="Q19" s="122">
        <v>168447.9209</v>
      </c>
      <c r="R19" s="121">
        <v>61320.29726000001</v>
      </c>
      <c r="S19" s="122">
        <v>54039.88075</v>
      </c>
      <c r="T19" s="112">
        <f t="shared" si="0"/>
        <v>624862.43588</v>
      </c>
    </row>
    <row r="20" spans="1:20" ht="12.75">
      <c r="A20" s="20"/>
      <c r="B20" s="17" t="s">
        <v>11</v>
      </c>
      <c r="C20" s="17"/>
      <c r="D20" s="21">
        <v>582332.368</v>
      </c>
      <c r="E20" s="121">
        <v>66836.0083</v>
      </c>
      <c r="F20" s="145">
        <v>60239.71428</v>
      </c>
      <c r="G20" s="145">
        <v>74820.23328</v>
      </c>
      <c r="H20" s="237">
        <v>201895.95586</v>
      </c>
      <c r="I20" s="145">
        <v>62213.63419999999</v>
      </c>
      <c r="J20" s="145">
        <v>76499.72574</v>
      </c>
      <c r="K20" s="122">
        <v>68559.61054</v>
      </c>
      <c r="L20" s="122">
        <v>207272.97048</v>
      </c>
      <c r="M20" s="122">
        <v>409168.92634</v>
      </c>
      <c r="N20" s="121">
        <v>80344.32984</v>
      </c>
      <c r="O20" s="145">
        <v>78806.08186</v>
      </c>
      <c r="P20" s="122">
        <v>70741.77232999999</v>
      </c>
      <c r="Q20" s="122">
        <v>229892.18403</v>
      </c>
      <c r="R20" s="121">
        <v>107279.46381</v>
      </c>
      <c r="S20" s="122">
        <v>77758.15075</v>
      </c>
      <c r="T20" s="112">
        <f t="shared" si="0"/>
        <v>824098.72493</v>
      </c>
    </row>
    <row r="21" spans="1:20" ht="12.75">
      <c r="A21" s="20"/>
      <c r="B21" s="17"/>
      <c r="C21" s="17"/>
      <c r="D21" s="18"/>
      <c r="E21" s="123"/>
      <c r="F21" s="45"/>
      <c r="G21" s="45"/>
      <c r="H21" s="239"/>
      <c r="I21" s="45"/>
      <c r="J21" s="45"/>
      <c r="K21" s="124"/>
      <c r="L21" s="124"/>
      <c r="M21" s="124"/>
      <c r="N21" s="123"/>
      <c r="O21" s="45"/>
      <c r="P21" s="124"/>
      <c r="Q21" s="124"/>
      <c r="R21" s="123"/>
      <c r="S21" s="124"/>
      <c r="T21" s="112"/>
    </row>
    <row r="22" spans="1:20" ht="12.75">
      <c r="A22" s="20" t="s">
        <v>12</v>
      </c>
      <c r="B22" s="17"/>
      <c r="C22" s="17"/>
      <c r="D22" s="21">
        <v>24668935.502000004</v>
      </c>
      <c r="E22" s="121">
        <v>1761221.2608800002</v>
      </c>
      <c r="F22" s="145">
        <v>1672161.83246</v>
      </c>
      <c r="G22" s="145">
        <v>1927764.3617600002</v>
      </c>
      <c r="H22" s="237">
        <v>5361147.4551</v>
      </c>
      <c r="I22" s="145">
        <v>1976366.03908</v>
      </c>
      <c r="J22" s="145">
        <v>1869172.56266</v>
      </c>
      <c r="K22" s="122">
        <v>2006169.13218</v>
      </c>
      <c r="L22" s="122">
        <v>5851707.7339200005</v>
      </c>
      <c r="M22" s="122">
        <v>11212855.189019999</v>
      </c>
      <c r="N22" s="121">
        <v>2058906.3472000002</v>
      </c>
      <c r="O22" s="145">
        <v>1918445.73011</v>
      </c>
      <c r="P22" s="122">
        <v>2064856.7073000001</v>
      </c>
      <c r="Q22" s="122">
        <v>6042208.7846099995</v>
      </c>
      <c r="R22" s="121">
        <v>1897406.3744599998</v>
      </c>
      <c r="S22" s="122">
        <v>1967370.3589999997</v>
      </c>
      <c r="T22" s="112">
        <f>+SUM(Q22:S22)+M22</f>
        <v>21119840.707089998</v>
      </c>
    </row>
    <row r="23" spans="1:20" ht="12.75">
      <c r="A23" s="20"/>
      <c r="B23" s="17" t="s">
        <v>13</v>
      </c>
      <c r="C23" s="17"/>
      <c r="D23" s="21">
        <v>5452208.807</v>
      </c>
      <c r="E23" s="121">
        <v>430450.27846</v>
      </c>
      <c r="F23" s="145">
        <v>430837.56867999997</v>
      </c>
      <c r="G23" s="145">
        <v>565987.57748</v>
      </c>
      <c r="H23" s="237">
        <v>1427275.42462</v>
      </c>
      <c r="I23" s="145">
        <v>443243.1727</v>
      </c>
      <c r="J23" s="145">
        <v>436418.82879999996</v>
      </c>
      <c r="K23" s="122">
        <v>564362.3236</v>
      </c>
      <c r="L23" s="122">
        <v>1444024.3251</v>
      </c>
      <c r="M23" s="122">
        <v>2871299.7497199997</v>
      </c>
      <c r="N23" s="121">
        <v>435510.61404</v>
      </c>
      <c r="O23" s="145">
        <v>441124.27772</v>
      </c>
      <c r="P23" s="122">
        <v>573294.7254</v>
      </c>
      <c r="Q23" s="122">
        <v>1449929.61716</v>
      </c>
      <c r="R23" s="121">
        <v>436874.56876</v>
      </c>
      <c r="S23" s="122">
        <v>463341.44375</v>
      </c>
      <c r="T23" s="112">
        <f aca="true" t="shared" si="1" ref="T23:T28">+SUM(Q23:S23)+M23</f>
        <v>5221445.379389999</v>
      </c>
    </row>
    <row r="24" spans="1:20" ht="12.75">
      <c r="A24" s="20"/>
      <c r="B24" s="17" t="s">
        <v>14</v>
      </c>
      <c r="C24" s="17"/>
      <c r="D24" s="21">
        <v>2328609.405</v>
      </c>
      <c r="E24" s="121">
        <v>125766.17215999999</v>
      </c>
      <c r="F24" s="145">
        <v>136633.97484</v>
      </c>
      <c r="G24" s="145">
        <v>178216.27184</v>
      </c>
      <c r="H24" s="237">
        <v>440616.41884</v>
      </c>
      <c r="I24" s="145">
        <v>173644.18544</v>
      </c>
      <c r="J24" s="145">
        <v>192983.3096</v>
      </c>
      <c r="K24" s="122">
        <v>182954.72969</v>
      </c>
      <c r="L24" s="122">
        <v>549582.22473</v>
      </c>
      <c r="M24" s="122">
        <v>990198.6435700001</v>
      </c>
      <c r="N24" s="121">
        <v>199389.13760000002</v>
      </c>
      <c r="O24" s="145">
        <v>191003.21937</v>
      </c>
      <c r="P24" s="122">
        <v>198052.09611</v>
      </c>
      <c r="Q24" s="122">
        <v>588444.45308</v>
      </c>
      <c r="R24" s="121">
        <v>202702.9885</v>
      </c>
      <c r="S24" s="122">
        <v>226772.44075</v>
      </c>
      <c r="T24" s="112">
        <f t="shared" si="1"/>
        <v>2008118.5259</v>
      </c>
    </row>
    <row r="25" spans="1:20" ht="12.75">
      <c r="A25" s="20"/>
      <c r="B25" s="17" t="s">
        <v>15</v>
      </c>
      <c r="C25" s="17"/>
      <c r="D25" s="21">
        <v>647940.066</v>
      </c>
      <c r="E25" s="121">
        <v>186883.28313</v>
      </c>
      <c r="F25" s="145">
        <v>31870.929580000004</v>
      </c>
      <c r="G25" s="145">
        <v>59039.37152</v>
      </c>
      <c r="H25" s="237">
        <v>277793.58423</v>
      </c>
      <c r="I25" s="145">
        <v>27328.05558</v>
      </c>
      <c r="J25" s="145">
        <v>4214.94804</v>
      </c>
      <c r="K25" s="122">
        <v>5171.13206</v>
      </c>
      <c r="L25" s="122">
        <v>36714.13568</v>
      </c>
      <c r="M25" s="122">
        <v>314507.71991</v>
      </c>
      <c r="N25" s="121">
        <v>181476.77795999998</v>
      </c>
      <c r="O25" s="145">
        <v>33544.56258</v>
      </c>
      <c r="P25" s="122">
        <v>60383.10695</v>
      </c>
      <c r="Q25" s="122">
        <v>275404.44749</v>
      </c>
      <c r="R25" s="121">
        <v>28007.742710000002</v>
      </c>
      <c r="S25" s="122">
        <v>9922.83725</v>
      </c>
      <c r="T25" s="112">
        <f t="shared" si="1"/>
        <v>627842.7473599999</v>
      </c>
    </row>
    <row r="26" spans="1:20" ht="12.75">
      <c r="A26" s="20"/>
      <c r="B26" s="17" t="s">
        <v>58</v>
      </c>
      <c r="C26" s="17"/>
      <c r="D26" s="21">
        <v>10794335.164</v>
      </c>
      <c r="E26" s="121">
        <v>580573.50051</v>
      </c>
      <c r="F26" s="145">
        <v>640070.38222</v>
      </c>
      <c r="G26" s="145">
        <v>690613.8496000001</v>
      </c>
      <c r="H26" s="237">
        <v>1911257.7323300003</v>
      </c>
      <c r="I26" s="145">
        <v>878649.00316</v>
      </c>
      <c r="J26" s="145">
        <v>757875.36158</v>
      </c>
      <c r="K26" s="122">
        <v>806556.12034</v>
      </c>
      <c r="L26" s="122">
        <v>2443080.48508</v>
      </c>
      <c r="M26" s="122">
        <v>4354338.21741</v>
      </c>
      <c r="N26" s="121">
        <v>790843.0960400001</v>
      </c>
      <c r="O26" s="145">
        <v>799438.19508</v>
      </c>
      <c r="P26" s="122">
        <v>761298.4298700001</v>
      </c>
      <c r="Q26" s="122">
        <v>2351579.7209900003</v>
      </c>
      <c r="R26" s="121">
        <v>773374.2239699999</v>
      </c>
      <c r="S26" s="122">
        <v>820250.413</v>
      </c>
      <c r="T26" s="112">
        <f t="shared" si="1"/>
        <v>8299542.57537</v>
      </c>
    </row>
    <row r="27" spans="1:20" ht="12.75">
      <c r="A27" s="20"/>
      <c r="B27" s="17" t="s">
        <v>60</v>
      </c>
      <c r="C27" s="17"/>
      <c r="D27" s="21">
        <v>5443957.479</v>
      </c>
      <c r="E27" s="121">
        <v>436582.72962</v>
      </c>
      <c r="F27" s="145">
        <v>431507.0317</v>
      </c>
      <c r="G27" s="145">
        <v>432467.613</v>
      </c>
      <c r="H27" s="237">
        <v>1300557.37432</v>
      </c>
      <c r="I27" s="145">
        <v>451731.175</v>
      </c>
      <c r="J27" s="145">
        <v>474471.90748000005</v>
      </c>
      <c r="K27" s="122">
        <v>444964.674</v>
      </c>
      <c r="L27" s="122">
        <v>1371167.75648</v>
      </c>
      <c r="M27" s="122">
        <v>2671725.1308</v>
      </c>
      <c r="N27" s="121">
        <v>447555.635</v>
      </c>
      <c r="O27" s="145">
        <v>451424.757</v>
      </c>
      <c r="P27" s="122">
        <v>470637.61483</v>
      </c>
      <c r="Q27" s="122">
        <v>1369618.0068299999</v>
      </c>
      <c r="R27" s="121">
        <v>453301.32181</v>
      </c>
      <c r="S27" s="122">
        <v>445501.84</v>
      </c>
      <c r="T27" s="112">
        <f t="shared" si="1"/>
        <v>4940146.29944</v>
      </c>
    </row>
    <row r="28" spans="1:20" ht="12.75">
      <c r="A28" s="20"/>
      <c r="B28" s="17" t="s">
        <v>16</v>
      </c>
      <c r="C28" s="17"/>
      <c r="D28" s="21">
        <v>1884.581</v>
      </c>
      <c r="E28" s="121">
        <v>965.297</v>
      </c>
      <c r="F28" s="145">
        <v>1241.94544</v>
      </c>
      <c r="G28" s="145">
        <v>1439.67832</v>
      </c>
      <c r="H28" s="237">
        <v>3646.92076</v>
      </c>
      <c r="I28" s="145">
        <v>1770.4471999999998</v>
      </c>
      <c r="J28" s="145">
        <v>3208.20716</v>
      </c>
      <c r="K28" s="122">
        <v>2160.15249</v>
      </c>
      <c r="L28" s="122">
        <v>7138.806849999999</v>
      </c>
      <c r="M28" s="122">
        <v>10785.727609999998</v>
      </c>
      <c r="N28" s="121">
        <v>4131.08656</v>
      </c>
      <c r="O28" s="145">
        <v>1910.7183599999998</v>
      </c>
      <c r="P28" s="122">
        <v>1190.7341399999998</v>
      </c>
      <c r="Q28" s="122">
        <v>7232.539059999999</v>
      </c>
      <c r="R28" s="121">
        <v>3145.5287099999996</v>
      </c>
      <c r="S28" s="122">
        <v>1581.38425</v>
      </c>
      <c r="T28" s="112">
        <f t="shared" si="1"/>
        <v>22745.179629999995</v>
      </c>
    </row>
    <row r="29" spans="1:20" ht="12.75">
      <c r="A29" s="20"/>
      <c r="B29" s="17"/>
      <c r="C29" s="17"/>
      <c r="D29" s="21"/>
      <c r="E29" s="121"/>
      <c r="F29" s="145"/>
      <c r="G29" s="145"/>
      <c r="H29" s="237"/>
      <c r="I29" s="145"/>
      <c r="J29" s="145"/>
      <c r="K29" s="122"/>
      <c r="L29" s="122"/>
      <c r="M29" s="122"/>
      <c r="N29" s="121"/>
      <c r="O29" s="145"/>
      <c r="P29" s="122"/>
      <c r="Q29" s="122"/>
      <c r="R29" s="121"/>
      <c r="S29" s="122"/>
      <c r="T29" s="112"/>
    </row>
    <row r="30" spans="1:20" ht="12.75">
      <c r="A30" s="22" t="s">
        <v>17</v>
      </c>
      <c r="B30" s="23"/>
      <c r="C30" s="23"/>
      <c r="D30" s="21">
        <v>4185670.8779999875</v>
      </c>
      <c r="E30" s="121">
        <v>1129391.1352099988</v>
      </c>
      <c r="F30" s="145">
        <v>467269.03997999965</v>
      </c>
      <c r="G30" s="145">
        <v>320251.3434799998</v>
      </c>
      <c r="H30" s="237">
        <v>1916911.518670001</v>
      </c>
      <c r="I30" s="145">
        <v>1938377.8777600005</v>
      </c>
      <c r="J30" s="145">
        <v>-1166512.73862</v>
      </c>
      <c r="K30" s="122">
        <v>139306.09302999987</v>
      </c>
      <c r="L30" s="122">
        <v>911171.2321700007</v>
      </c>
      <c r="M30" s="122">
        <v>2828082.7508400027</v>
      </c>
      <c r="N30" s="121">
        <v>308472.8178799995</v>
      </c>
      <c r="O30" s="145">
        <v>474268.90074999956</v>
      </c>
      <c r="P30" s="122">
        <v>186366.1800799996</v>
      </c>
      <c r="Q30" s="122">
        <v>969107.8987099994</v>
      </c>
      <c r="R30" s="121">
        <v>358919.6987899996</v>
      </c>
      <c r="S30" s="122">
        <v>276456.7362499996</v>
      </c>
      <c r="T30" s="112">
        <f>+SUM(Q30:S30)+M30</f>
        <v>4432567.084590001</v>
      </c>
    </row>
    <row r="31" spans="1:20" ht="12.75">
      <c r="A31" s="20"/>
      <c r="B31" s="17"/>
      <c r="C31" s="17"/>
      <c r="D31" s="21"/>
      <c r="E31" s="121"/>
      <c r="F31" s="145"/>
      <c r="G31" s="145"/>
      <c r="H31" s="237"/>
      <c r="I31" s="145"/>
      <c r="J31" s="145"/>
      <c r="K31" s="122"/>
      <c r="L31" s="122"/>
      <c r="M31" s="122"/>
      <c r="N31" s="121"/>
      <c r="O31" s="145"/>
      <c r="P31" s="122"/>
      <c r="Q31" s="122"/>
      <c r="R31" s="121"/>
      <c r="S31" s="122"/>
      <c r="T31" s="112"/>
    </row>
    <row r="32" spans="1:20" ht="12.75">
      <c r="A32" s="19" t="s">
        <v>18</v>
      </c>
      <c r="B32" s="17"/>
      <c r="C32" s="17"/>
      <c r="D32" s="21"/>
      <c r="E32" s="121"/>
      <c r="F32" s="145"/>
      <c r="G32" s="145"/>
      <c r="H32" s="237"/>
      <c r="I32" s="145"/>
      <c r="J32" s="145"/>
      <c r="K32" s="122"/>
      <c r="L32" s="122"/>
      <c r="M32" s="122"/>
      <c r="N32" s="121"/>
      <c r="O32" s="145"/>
      <c r="P32" s="122"/>
      <c r="Q32" s="122"/>
      <c r="R32" s="121"/>
      <c r="S32" s="122"/>
      <c r="T32" s="112"/>
    </row>
    <row r="33" spans="1:20" ht="12.75">
      <c r="A33" s="20" t="s">
        <v>19</v>
      </c>
      <c r="B33" s="17"/>
      <c r="C33" s="17"/>
      <c r="D33" s="21">
        <v>5504368.091</v>
      </c>
      <c r="E33" s="121">
        <v>184722.75724999997</v>
      </c>
      <c r="F33" s="145">
        <v>291768.77712</v>
      </c>
      <c r="G33" s="145">
        <v>343704.60496</v>
      </c>
      <c r="H33" s="237">
        <v>820196.13933</v>
      </c>
      <c r="I33" s="145">
        <v>434093.94116</v>
      </c>
      <c r="J33" s="145">
        <v>381808.90174</v>
      </c>
      <c r="K33" s="122">
        <v>442357.70639999997</v>
      </c>
      <c r="L33" s="122">
        <v>1258260.5493</v>
      </c>
      <c r="M33" s="122">
        <v>2078456.6886299998</v>
      </c>
      <c r="N33" s="121">
        <v>390069.81912000006</v>
      </c>
      <c r="O33" s="145">
        <v>365385.86761</v>
      </c>
      <c r="P33" s="122">
        <v>350597.37360999995</v>
      </c>
      <c r="Q33" s="122">
        <v>1106053.0603399999</v>
      </c>
      <c r="R33" s="121">
        <v>410871.50137</v>
      </c>
      <c r="S33" s="122">
        <v>409596.01625</v>
      </c>
      <c r="T33" s="112">
        <f>+SUM(Q33:S33)+M33</f>
        <v>4004977.2665899997</v>
      </c>
    </row>
    <row r="34" spans="1:20" ht="12.75">
      <c r="A34" s="20"/>
      <c r="B34" s="17" t="s">
        <v>20</v>
      </c>
      <c r="C34" s="17"/>
      <c r="D34" s="21">
        <v>31172.637</v>
      </c>
      <c r="E34" s="121">
        <v>1171.347</v>
      </c>
      <c r="F34" s="145">
        <v>935.376</v>
      </c>
      <c r="G34" s="145">
        <v>2714.941</v>
      </c>
      <c r="H34" s="237">
        <v>4821.664</v>
      </c>
      <c r="I34" s="145">
        <v>7525.427</v>
      </c>
      <c r="J34" s="145">
        <v>3669.745</v>
      </c>
      <c r="K34" s="122">
        <v>2949.335</v>
      </c>
      <c r="L34" s="122">
        <v>14144.506999999998</v>
      </c>
      <c r="M34" s="122">
        <v>18966.171</v>
      </c>
      <c r="N34" s="121">
        <v>3764.489</v>
      </c>
      <c r="O34" s="145">
        <v>1910.129</v>
      </c>
      <c r="P34" s="122">
        <v>1820.601</v>
      </c>
      <c r="Q34" s="122">
        <v>7495.219000000001</v>
      </c>
      <c r="R34" s="121">
        <v>6285.914</v>
      </c>
      <c r="S34" s="122">
        <v>3900.198</v>
      </c>
      <c r="T34" s="112">
        <f>+SUM(Q34:S34)+M34</f>
        <v>36647.502</v>
      </c>
    </row>
    <row r="35" spans="1:20" ht="12.75">
      <c r="A35" s="20"/>
      <c r="B35" s="17" t="s">
        <v>21</v>
      </c>
      <c r="C35" s="17"/>
      <c r="D35" s="21">
        <v>3102907.5</v>
      </c>
      <c r="E35" s="121">
        <v>32295.01325</v>
      </c>
      <c r="F35" s="145">
        <v>165679.48812</v>
      </c>
      <c r="G35" s="145">
        <v>220512.46495999998</v>
      </c>
      <c r="H35" s="237">
        <v>418486.96632999997</v>
      </c>
      <c r="I35" s="145">
        <v>235942.51616</v>
      </c>
      <c r="J35" s="145">
        <v>180320.25173999998</v>
      </c>
      <c r="K35" s="122">
        <v>244935.2684</v>
      </c>
      <c r="L35" s="122">
        <v>661198.0363</v>
      </c>
      <c r="M35" s="122">
        <v>1079685.00263</v>
      </c>
      <c r="N35" s="121">
        <v>196229.26768000002</v>
      </c>
      <c r="O35" s="145">
        <v>171696.04861</v>
      </c>
      <c r="P35" s="122">
        <v>170680.16960999998</v>
      </c>
      <c r="Q35" s="122">
        <v>538605.4859</v>
      </c>
      <c r="R35" s="121">
        <v>222268.05637</v>
      </c>
      <c r="S35" s="122">
        <v>245274.84225</v>
      </c>
      <c r="T35" s="112">
        <f>+SUM(Q35:S35)+M35</f>
        <v>2085833.3871499998</v>
      </c>
    </row>
    <row r="36" spans="1:20" ht="12.75">
      <c r="A36" s="20"/>
      <c r="B36" s="17" t="s">
        <v>22</v>
      </c>
      <c r="C36" s="17"/>
      <c r="D36" s="21">
        <v>2432633.228</v>
      </c>
      <c r="E36" s="121">
        <v>153599.091</v>
      </c>
      <c r="F36" s="145">
        <v>127024.665</v>
      </c>
      <c r="G36" s="145">
        <v>125907.081</v>
      </c>
      <c r="H36" s="237">
        <v>406530.837</v>
      </c>
      <c r="I36" s="145">
        <v>205676.852</v>
      </c>
      <c r="J36" s="145">
        <v>205158.395</v>
      </c>
      <c r="K36" s="122">
        <v>200371.773</v>
      </c>
      <c r="L36" s="122">
        <v>611207.02</v>
      </c>
      <c r="M36" s="122">
        <v>1017737.8570000001</v>
      </c>
      <c r="N36" s="121">
        <v>197605.04044</v>
      </c>
      <c r="O36" s="145">
        <v>195599.948</v>
      </c>
      <c r="P36" s="122">
        <v>181737.805</v>
      </c>
      <c r="Q36" s="122">
        <v>574942.7934399999</v>
      </c>
      <c r="R36" s="121">
        <v>194889.359</v>
      </c>
      <c r="S36" s="122">
        <v>168221.372</v>
      </c>
      <c r="T36" s="112">
        <f>+SUM(Q36:S36)+M36</f>
        <v>1955791.38144</v>
      </c>
    </row>
    <row r="37" spans="1:20" ht="12.75">
      <c r="A37" s="20"/>
      <c r="B37" s="17"/>
      <c r="C37" s="17"/>
      <c r="D37" s="21"/>
      <c r="E37" s="121"/>
      <c r="F37" s="145"/>
      <c r="G37" s="145"/>
      <c r="H37" s="237"/>
      <c r="I37" s="145"/>
      <c r="J37" s="145"/>
      <c r="K37" s="122"/>
      <c r="L37" s="122"/>
      <c r="M37" s="122"/>
      <c r="N37" s="121"/>
      <c r="O37" s="145"/>
      <c r="P37" s="122"/>
      <c r="Q37" s="122"/>
      <c r="R37" s="121"/>
      <c r="S37" s="122"/>
      <c r="T37" s="112"/>
    </row>
    <row r="38" spans="1:20" ht="12.75">
      <c r="A38" s="24" t="s">
        <v>61</v>
      </c>
      <c r="B38" s="25"/>
      <c r="C38" s="25"/>
      <c r="D38" s="26">
        <v>28885779.01699999</v>
      </c>
      <c r="E38" s="125">
        <v>2891783.743089999</v>
      </c>
      <c r="F38" s="146">
        <v>2140366.2484399998</v>
      </c>
      <c r="G38" s="146">
        <v>2250730.64624</v>
      </c>
      <c r="H38" s="240">
        <v>7282880.637770001</v>
      </c>
      <c r="I38" s="146">
        <v>3922269.3438400007</v>
      </c>
      <c r="J38" s="146">
        <v>706329.56904</v>
      </c>
      <c r="K38" s="126">
        <v>2148424.56021</v>
      </c>
      <c r="L38" s="126">
        <v>6777023.473090001</v>
      </c>
      <c r="M38" s="126">
        <v>14059904.110860001</v>
      </c>
      <c r="N38" s="125">
        <v>2371143.65408</v>
      </c>
      <c r="O38" s="146">
        <v>2394624.7598599996</v>
      </c>
      <c r="P38" s="126">
        <v>2253043.4883799995</v>
      </c>
      <c r="Q38" s="126">
        <v>7018811.9023199985</v>
      </c>
      <c r="R38" s="125">
        <v>2262611.9872499993</v>
      </c>
      <c r="S38" s="126">
        <v>2247727.293249999</v>
      </c>
      <c r="T38" s="114">
        <f>+SUM(Q38:S38)+M38</f>
        <v>25589055.293679997</v>
      </c>
    </row>
    <row r="39" spans="1:20" ht="12.75">
      <c r="A39" s="24" t="s">
        <v>62</v>
      </c>
      <c r="B39" s="25"/>
      <c r="C39" s="25"/>
      <c r="D39" s="26">
        <v>30204476.230000004</v>
      </c>
      <c r="E39" s="125">
        <v>1947115.3651300003</v>
      </c>
      <c r="F39" s="146">
        <v>1964865.98558</v>
      </c>
      <c r="G39" s="146">
        <v>2274183.9077200005</v>
      </c>
      <c r="H39" s="240">
        <v>6186165.25843</v>
      </c>
      <c r="I39" s="146">
        <v>2417985.40724</v>
      </c>
      <c r="J39" s="146">
        <v>2254651.2094</v>
      </c>
      <c r="K39" s="126">
        <v>2451476.17358</v>
      </c>
      <c r="L39" s="126">
        <v>7124112.79022</v>
      </c>
      <c r="M39" s="126">
        <v>13310278.04865</v>
      </c>
      <c r="N39" s="125">
        <v>2452740.6553200004</v>
      </c>
      <c r="O39" s="146">
        <v>2285741.7267199997</v>
      </c>
      <c r="P39" s="126">
        <v>2417274.6819100003</v>
      </c>
      <c r="Q39" s="126">
        <v>7155757.063949999</v>
      </c>
      <c r="R39" s="125">
        <v>2314563.78983</v>
      </c>
      <c r="S39" s="126">
        <v>2380866.57325</v>
      </c>
      <c r="T39" s="114">
        <f>+SUM(Q39:S39)+M39</f>
        <v>25161465.47568</v>
      </c>
    </row>
    <row r="40" spans="1:20" ht="12.75">
      <c r="A40" s="24" t="s">
        <v>23</v>
      </c>
      <c r="B40" s="25"/>
      <c r="C40" s="25"/>
      <c r="D40" s="26">
        <v>-1318697.2130000144</v>
      </c>
      <c r="E40" s="125">
        <v>944668.3779599988</v>
      </c>
      <c r="F40" s="146">
        <v>175500.26285999967</v>
      </c>
      <c r="G40" s="146">
        <v>-23453.261480000336</v>
      </c>
      <c r="H40" s="240">
        <v>1096715.3793400005</v>
      </c>
      <c r="I40" s="146">
        <v>1504283.9366000006</v>
      </c>
      <c r="J40" s="233">
        <v>-1548321.64036</v>
      </c>
      <c r="K40" s="158">
        <v>-303051.6133700004</v>
      </c>
      <c r="L40" s="158">
        <v>-347089.31712999847</v>
      </c>
      <c r="M40" s="158">
        <v>749626.062210001</v>
      </c>
      <c r="N40" s="249">
        <v>-81597.0012400006</v>
      </c>
      <c r="O40" s="233">
        <v>108883.03313999996</v>
      </c>
      <c r="P40" s="158">
        <v>-164231.19353000075</v>
      </c>
      <c r="Q40" s="158">
        <v>-136945.16163000092</v>
      </c>
      <c r="R40" s="249">
        <v>-51951.80258000083</v>
      </c>
      <c r="S40" s="158">
        <v>-133139.28000000073</v>
      </c>
      <c r="T40" s="114">
        <f>+SUM(Q40:S40)+M40</f>
        <v>427589.8179999986</v>
      </c>
    </row>
    <row r="41" spans="1:20" ht="12.75">
      <c r="A41" s="27"/>
      <c r="B41" s="28"/>
      <c r="C41" s="28"/>
      <c r="D41" s="29"/>
      <c r="E41" s="127"/>
      <c r="F41" s="147"/>
      <c r="G41" s="147"/>
      <c r="H41" s="241"/>
      <c r="I41" s="147"/>
      <c r="J41" s="147"/>
      <c r="K41" s="128"/>
      <c r="L41" s="128"/>
      <c r="M41" s="128"/>
      <c r="N41" s="127"/>
      <c r="O41" s="147"/>
      <c r="P41" s="128"/>
      <c r="Q41" s="128"/>
      <c r="R41" s="127"/>
      <c r="S41" s="128"/>
      <c r="T41" s="116"/>
    </row>
    <row r="42" spans="1:20" ht="12.75">
      <c r="A42" s="19" t="s">
        <v>24</v>
      </c>
      <c r="B42" s="17"/>
      <c r="C42" s="17"/>
      <c r="D42" s="18"/>
      <c r="E42" s="123"/>
      <c r="F42" s="45"/>
      <c r="G42" s="45"/>
      <c r="H42" s="239"/>
      <c r="I42" s="45"/>
      <c r="J42" s="45"/>
      <c r="K42" s="124"/>
      <c r="L42" s="124"/>
      <c r="M42" s="124"/>
      <c r="N42" s="123"/>
      <c r="O42" s="45"/>
      <c r="P42" s="124"/>
      <c r="Q42" s="124"/>
      <c r="R42" s="123"/>
      <c r="S42" s="124"/>
      <c r="T42" s="108"/>
    </row>
    <row r="43" spans="1:20" ht="12.75">
      <c r="A43" s="19"/>
      <c r="B43" s="17"/>
      <c r="C43" s="17"/>
      <c r="D43" s="18"/>
      <c r="E43" s="123"/>
      <c r="F43" s="45"/>
      <c r="G43" s="45"/>
      <c r="H43" s="239"/>
      <c r="I43" s="45"/>
      <c r="J43" s="45"/>
      <c r="K43" s="124"/>
      <c r="L43" s="124"/>
      <c r="M43" s="124"/>
      <c r="N43" s="123"/>
      <c r="O43" s="45"/>
      <c r="P43" s="124"/>
      <c r="Q43" s="124"/>
      <c r="R43" s="123"/>
      <c r="S43" s="124"/>
      <c r="T43" s="108"/>
    </row>
    <row r="44" spans="1:20" ht="12.75">
      <c r="A44" s="20" t="s">
        <v>25</v>
      </c>
      <c r="B44" s="17"/>
      <c r="C44" s="17"/>
      <c r="D44" s="21">
        <v>165134.23700000002</v>
      </c>
      <c r="E44" s="111">
        <v>-139610.27836999984</v>
      </c>
      <c r="F44" s="148">
        <v>-16861.472140000056</v>
      </c>
      <c r="G44" s="148">
        <v>-121308.7186800001</v>
      </c>
      <c r="H44" s="21">
        <v>-277780.4691900001</v>
      </c>
      <c r="I44" s="148">
        <v>1716371.3865199997</v>
      </c>
      <c r="J44" s="148">
        <v>-1304730.70326</v>
      </c>
      <c r="K44" s="112">
        <v>-86527.9240400001</v>
      </c>
      <c r="L44" s="112">
        <v>325112.7592199994</v>
      </c>
      <c r="M44" s="112">
        <v>47332.290029998636</v>
      </c>
      <c r="N44" s="111">
        <v>147089.62271999996</v>
      </c>
      <c r="O44" s="148">
        <v>330256.60414000007</v>
      </c>
      <c r="P44" s="112">
        <v>60497.774469999975</v>
      </c>
      <c r="Q44" s="112">
        <v>537844.0013299999</v>
      </c>
      <c r="R44" s="111">
        <v>160683.98260000005</v>
      </c>
      <c r="S44" s="112">
        <v>-227020.27575000003</v>
      </c>
      <c r="T44" s="112">
        <f>+SUM(Q44:S44)+M44</f>
        <v>518839.9982099985</v>
      </c>
    </row>
    <row r="45" spans="1:20" ht="12.75">
      <c r="A45" s="20" t="s">
        <v>26</v>
      </c>
      <c r="B45" s="17"/>
      <c r="C45" s="17"/>
      <c r="D45" s="21">
        <v>-1581.7870000000112</v>
      </c>
      <c r="E45" s="111">
        <v>-95223.41372</v>
      </c>
      <c r="F45" s="148">
        <v>-1469.1960799999997</v>
      </c>
      <c r="G45" s="148">
        <v>-3530.4982</v>
      </c>
      <c r="H45" s="21">
        <v>-100223.10800000001</v>
      </c>
      <c r="I45" s="148">
        <v>760.6172599999991</v>
      </c>
      <c r="J45" s="148">
        <v>6684.796780000001</v>
      </c>
      <c r="K45" s="112">
        <v>-3408.5649300000005</v>
      </c>
      <c r="L45" s="112">
        <v>4036.8491099999956</v>
      </c>
      <c r="M45" s="112">
        <v>-96186.25889000003</v>
      </c>
      <c r="N45" s="111">
        <v>948.9540400000005</v>
      </c>
      <c r="O45" s="148">
        <v>5580.859350000001</v>
      </c>
      <c r="P45" s="112">
        <v>-64141.62002</v>
      </c>
      <c r="Q45" s="112">
        <v>-57611.80663000001</v>
      </c>
      <c r="R45" s="111">
        <v>-7662.29801</v>
      </c>
      <c r="S45" s="112">
        <v>4313.2055</v>
      </c>
      <c r="T45" s="112">
        <f aca="true" t="shared" si="2" ref="T45:T57">+SUM(Q45:S45)+M45</f>
        <v>-157147.15803000005</v>
      </c>
    </row>
    <row r="46" spans="1:20" ht="12.75">
      <c r="A46" s="20"/>
      <c r="B46" s="17" t="s">
        <v>27</v>
      </c>
      <c r="C46" s="17"/>
      <c r="D46" s="21">
        <v>312734.256</v>
      </c>
      <c r="E46" s="111">
        <v>6417.69142</v>
      </c>
      <c r="F46" s="148">
        <v>13298.14384</v>
      </c>
      <c r="G46" s="148">
        <v>13505.27884</v>
      </c>
      <c r="H46" s="21">
        <v>33221.1141</v>
      </c>
      <c r="I46" s="148">
        <v>16926.74974</v>
      </c>
      <c r="J46" s="148">
        <v>21636.8642</v>
      </c>
      <c r="K46" s="112">
        <v>16922.25533</v>
      </c>
      <c r="L46" s="112">
        <v>55485.869269999996</v>
      </c>
      <c r="M46" s="112">
        <v>88706.98337</v>
      </c>
      <c r="N46" s="111">
        <v>21573.9762</v>
      </c>
      <c r="O46" s="148">
        <v>17110.15349</v>
      </c>
      <c r="P46" s="112">
        <v>14745.284010000001</v>
      </c>
      <c r="Q46" s="112">
        <v>53429.413700000005</v>
      </c>
      <c r="R46" s="111">
        <v>10361.210809999999</v>
      </c>
      <c r="S46" s="112">
        <v>15633.20425</v>
      </c>
      <c r="T46" s="112">
        <f t="shared" si="2"/>
        <v>168130.81213</v>
      </c>
    </row>
    <row r="47" spans="1:20" ht="12.75">
      <c r="A47" s="20"/>
      <c r="B47" s="17" t="s">
        <v>28</v>
      </c>
      <c r="C47" s="17"/>
      <c r="D47" s="21">
        <v>314316.043</v>
      </c>
      <c r="E47" s="111">
        <v>101641.10514</v>
      </c>
      <c r="F47" s="148">
        <v>14767.33992</v>
      </c>
      <c r="G47" s="148">
        <v>17035.77704</v>
      </c>
      <c r="H47" s="21">
        <v>133444.2221</v>
      </c>
      <c r="I47" s="148">
        <v>16166.13248</v>
      </c>
      <c r="J47" s="148">
        <v>14952.06742</v>
      </c>
      <c r="K47" s="112">
        <v>20330.82026</v>
      </c>
      <c r="L47" s="112">
        <v>51449.02016</v>
      </c>
      <c r="M47" s="112">
        <v>184893.24226000003</v>
      </c>
      <c r="N47" s="111">
        <v>20625.02216</v>
      </c>
      <c r="O47" s="148">
        <v>11529.29414</v>
      </c>
      <c r="P47" s="112">
        <v>78886.90403</v>
      </c>
      <c r="Q47" s="112">
        <v>111041.22033000001</v>
      </c>
      <c r="R47" s="111">
        <v>18023.50882</v>
      </c>
      <c r="S47" s="112">
        <v>11319.99875</v>
      </c>
      <c r="T47" s="112">
        <f t="shared" si="2"/>
        <v>325277.97016</v>
      </c>
    </row>
    <row r="48" spans="1:20" ht="12.75">
      <c r="A48" s="20" t="s">
        <v>29</v>
      </c>
      <c r="B48" s="17"/>
      <c r="C48" s="17"/>
      <c r="D48" s="21">
        <v>469498.79000000004</v>
      </c>
      <c r="E48" s="111">
        <v>591203.9848300002</v>
      </c>
      <c r="F48" s="148">
        <v>88504.48261999991</v>
      </c>
      <c r="G48" s="148">
        <v>-105087.60512000008</v>
      </c>
      <c r="H48" s="21">
        <v>574620.8623299999</v>
      </c>
      <c r="I48" s="148">
        <v>730217.3761799999</v>
      </c>
      <c r="J48" s="148">
        <v>-64230.40410000004</v>
      </c>
      <c r="K48" s="112">
        <v>-119289.22640999994</v>
      </c>
      <c r="L48" s="112">
        <v>546697.7456699999</v>
      </c>
      <c r="M48" s="112">
        <v>1121318.607999999</v>
      </c>
      <c r="N48" s="111">
        <v>402516.44616</v>
      </c>
      <c r="O48" s="148">
        <v>391966.87129000004</v>
      </c>
      <c r="P48" s="112">
        <v>43019.39406999998</v>
      </c>
      <c r="Q48" s="112">
        <v>837502.7115199999</v>
      </c>
      <c r="R48" s="111">
        <v>109306.83892000007</v>
      </c>
      <c r="S48" s="112">
        <v>-348483.50175</v>
      </c>
      <c r="T48" s="112">
        <f t="shared" si="2"/>
        <v>1719644.656689999</v>
      </c>
    </row>
    <row r="49" spans="1:20" ht="12.75">
      <c r="A49" s="20"/>
      <c r="B49" s="17" t="s">
        <v>30</v>
      </c>
      <c r="C49" s="17"/>
      <c r="D49" s="21">
        <v>3577781.333</v>
      </c>
      <c r="E49" s="111">
        <v>2538539.20416</v>
      </c>
      <c r="F49" s="148">
        <v>663377.5578399999</v>
      </c>
      <c r="G49" s="148">
        <v>684534.64796</v>
      </c>
      <c r="H49" s="21">
        <v>3886451.40996</v>
      </c>
      <c r="I49" s="148">
        <v>1067440.1249799998</v>
      </c>
      <c r="J49" s="148">
        <v>931360.79742</v>
      </c>
      <c r="K49" s="112">
        <v>-16589.727549999952</v>
      </c>
      <c r="L49" s="112">
        <v>1982211.1948499999</v>
      </c>
      <c r="M49" s="112">
        <v>5868662.6048099995</v>
      </c>
      <c r="N49" s="111">
        <v>517413.69528</v>
      </c>
      <c r="O49" s="148">
        <v>841244.74629</v>
      </c>
      <c r="P49" s="112">
        <v>214044.70557</v>
      </c>
      <c r="Q49" s="112">
        <v>1572703.14714</v>
      </c>
      <c r="R49" s="111">
        <v>467906.78250000003</v>
      </c>
      <c r="S49" s="112">
        <v>-284796.56075</v>
      </c>
      <c r="T49" s="112">
        <f t="shared" si="2"/>
        <v>7624475.9737</v>
      </c>
    </row>
    <row r="50" spans="1:20" ht="12.75">
      <c r="A50" s="20"/>
      <c r="B50" s="17" t="s">
        <v>31</v>
      </c>
      <c r="C50" s="17"/>
      <c r="D50" s="21">
        <v>3108282.543</v>
      </c>
      <c r="E50" s="111">
        <v>1947335.21933</v>
      </c>
      <c r="F50" s="148">
        <v>574873.07522</v>
      </c>
      <c r="G50" s="148">
        <v>789622.25308</v>
      </c>
      <c r="H50" s="21">
        <v>3311830.54763</v>
      </c>
      <c r="I50" s="148">
        <v>337222.7488</v>
      </c>
      <c r="J50" s="148">
        <v>995591.20152</v>
      </c>
      <c r="K50" s="112">
        <v>102699.49885999999</v>
      </c>
      <c r="L50" s="112">
        <v>1435513.44918</v>
      </c>
      <c r="M50" s="112">
        <v>4747343.99681</v>
      </c>
      <c r="N50" s="111">
        <v>114897.24912000001</v>
      </c>
      <c r="O50" s="148">
        <v>449277.875</v>
      </c>
      <c r="P50" s="112">
        <v>171025.3115</v>
      </c>
      <c r="Q50" s="112">
        <v>735200.4356200001</v>
      </c>
      <c r="R50" s="111">
        <v>358599.94357999996</v>
      </c>
      <c r="S50" s="112">
        <v>63686.941</v>
      </c>
      <c r="T50" s="112">
        <f t="shared" si="2"/>
        <v>5904831.31701</v>
      </c>
    </row>
    <row r="51" spans="1:20" ht="12.75">
      <c r="A51" s="20" t="s">
        <v>32</v>
      </c>
      <c r="B51" s="17"/>
      <c r="C51" s="17"/>
      <c r="D51" s="21">
        <v>0</v>
      </c>
      <c r="E51" s="111">
        <v>-196.48789000001852</v>
      </c>
      <c r="F51" s="148">
        <v>-1.1270799999765586</v>
      </c>
      <c r="G51" s="148">
        <v>-140.30920000001788</v>
      </c>
      <c r="H51" s="21">
        <v>-337.92417000001296</v>
      </c>
      <c r="I51" s="148">
        <v>133.30875999998534</v>
      </c>
      <c r="J51" s="148">
        <v>-9714.426140000025</v>
      </c>
      <c r="K51" s="112">
        <v>-6598.707320000161</v>
      </c>
      <c r="L51" s="112">
        <v>-16179.824700000201</v>
      </c>
      <c r="M51" s="112">
        <v>-16517.748870000214</v>
      </c>
      <c r="N51" s="111">
        <v>-1872.683640000003</v>
      </c>
      <c r="O51" s="148">
        <v>-1079.317779999983</v>
      </c>
      <c r="P51" s="112">
        <v>5.989000000001397</v>
      </c>
      <c r="Q51" s="112">
        <v>-2946.0124199999846</v>
      </c>
      <c r="R51" s="111">
        <v>-1052.547390000007</v>
      </c>
      <c r="S51" s="112">
        <v>-312.5537500000064</v>
      </c>
      <c r="T51" s="112">
        <f t="shared" si="2"/>
        <v>-20828.862430000212</v>
      </c>
    </row>
    <row r="52" spans="1:20" ht="12.75">
      <c r="A52" s="20" t="s">
        <v>33</v>
      </c>
      <c r="B52" s="17"/>
      <c r="C52" s="17"/>
      <c r="D52" s="21">
        <v>-302782.766</v>
      </c>
      <c r="E52" s="111">
        <v>-635394.36159</v>
      </c>
      <c r="F52" s="148">
        <v>-103895.6316</v>
      </c>
      <c r="G52" s="148">
        <v>-12550.30616</v>
      </c>
      <c r="H52" s="21">
        <v>-751840.29935</v>
      </c>
      <c r="I52" s="148">
        <v>985260.0843199999</v>
      </c>
      <c r="J52" s="148">
        <v>-1237470.6698</v>
      </c>
      <c r="K52" s="112">
        <v>42768.57462</v>
      </c>
      <c r="L52" s="112">
        <v>-209442.01086000013</v>
      </c>
      <c r="M52" s="112">
        <v>-961282.3102100001</v>
      </c>
      <c r="N52" s="111">
        <v>-254503.09384000002</v>
      </c>
      <c r="O52" s="148">
        <v>-66211.80872</v>
      </c>
      <c r="P52" s="112">
        <v>81614.01142</v>
      </c>
      <c r="Q52" s="112">
        <v>-239100.89114000002</v>
      </c>
      <c r="R52" s="111">
        <v>60091.98908</v>
      </c>
      <c r="S52" s="112">
        <v>117462.57425</v>
      </c>
      <c r="T52" s="112">
        <f t="shared" si="2"/>
        <v>-1022828.6380200002</v>
      </c>
    </row>
    <row r="53" spans="1:20" ht="12.7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2"/>
        <v>0</v>
      </c>
    </row>
    <row r="54" spans="1:20" ht="12.7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2"/>
        <v>0</v>
      </c>
    </row>
    <row r="55" spans="1:20" ht="12.7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2"/>
        <v>0</v>
      </c>
    </row>
    <row r="56" spans="1:20" ht="12.7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2"/>
        <v>0</v>
      </c>
    </row>
    <row r="57" spans="1:20" ht="12.7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2"/>
        <v>0</v>
      </c>
    </row>
    <row r="58" spans="1:20" ht="12.75">
      <c r="A58" s="20"/>
      <c r="B58" s="17"/>
      <c r="C58" s="17"/>
      <c r="D58" s="21"/>
      <c r="E58" s="121"/>
      <c r="F58" s="145"/>
      <c r="G58" s="145"/>
      <c r="H58" s="237"/>
      <c r="I58" s="145"/>
      <c r="J58" s="145"/>
      <c r="K58" s="122"/>
      <c r="L58" s="122"/>
      <c r="M58" s="122"/>
      <c r="N58" s="121"/>
      <c r="O58" s="145"/>
      <c r="P58" s="122"/>
      <c r="Q58" s="122"/>
      <c r="R58" s="121"/>
      <c r="S58" s="122"/>
      <c r="T58" s="112"/>
    </row>
    <row r="59" spans="1:20" ht="12.75">
      <c r="A59" s="20" t="s">
        <v>37</v>
      </c>
      <c r="B59" s="17"/>
      <c r="C59" s="17"/>
      <c r="D59" s="21">
        <v>1483831.4499999997</v>
      </c>
      <c r="E59" s="111">
        <v>-1084278.6563300001</v>
      </c>
      <c r="F59" s="148">
        <v>-192361.735</v>
      </c>
      <c r="G59" s="148">
        <v>-97855.4572</v>
      </c>
      <c r="H59" s="21">
        <v>-1374495.84853</v>
      </c>
      <c r="I59" s="148">
        <v>212087.44992000004</v>
      </c>
      <c r="J59" s="148">
        <v>243590.93709999998</v>
      </c>
      <c r="K59" s="112">
        <v>216523.68933000002</v>
      </c>
      <c r="L59" s="112">
        <v>672202.07635</v>
      </c>
      <c r="M59" s="112">
        <v>-702293.7721800001</v>
      </c>
      <c r="N59" s="111">
        <v>228686.62395999994</v>
      </c>
      <c r="O59" s="148">
        <v>221373.57100000003</v>
      </c>
      <c r="P59" s="112">
        <v>224728.96799999994</v>
      </c>
      <c r="Q59" s="112">
        <v>674789.1629599999</v>
      </c>
      <c r="R59" s="111">
        <v>212635.78518</v>
      </c>
      <c r="S59" s="112">
        <v>-93880.99575</v>
      </c>
      <c r="T59" s="112">
        <f>+SUM(Q59:S59)+M59</f>
        <v>91250.18020999979</v>
      </c>
    </row>
    <row r="60" spans="1:20" ht="12.75">
      <c r="A60" s="20" t="s">
        <v>38</v>
      </c>
      <c r="B60" s="17"/>
      <c r="C60" s="17"/>
      <c r="D60" s="21">
        <v>-442990.50899999996</v>
      </c>
      <c r="E60" s="111">
        <v>-394403.2533300001</v>
      </c>
      <c r="F60" s="148">
        <v>-4990.807</v>
      </c>
      <c r="G60" s="148">
        <v>-4009.6592</v>
      </c>
      <c r="H60" s="21">
        <v>-403403.71953000006</v>
      </c>
      <c r="I60" s="148">
        <v>-5999.0570800000005</v>
      </c>
      <c r="J60" s="148">
        <v>-520.2498999999999</v>
      </c>
      <c r="K60" s="112">
        <v>-5849.866669999999</v>
      </c>
      <c r="L60" s="112">
        <v>-12369.17365</v>
      </c>
      <c r="M60" s="112">
        <v>-415772.8931800001</v>
      </c>
      <c r="N60" s="111">
        <v>-1290.21604</v>
      </c>
      <c r="O60" s="148">
        <v>-3682.099</v>
      </c>
      <c r="P60" s="112">
        <v>-3893.612</v>
      </c>
      <c r="Q60" s="112">
        <v>-8865.92704</v>
      </c>
      <c r="R60" s="111">
        <v>-17172.772820000002</v>
      </c>
      <c r="S60" s="112">
        <v>-5091.70475</v>
      </c>
      <c r="T60" s="112">
        <f aca="true" t="shared" si="3" ref="T60:T70">+SUM(Q60:S60)+M60</f>
        <v>-446903.2977900001</v>
      </c>
    </row>
    <row r="61" spans="1:20" ht="12.75">
      <c r="A61" s="20"/>
      <c r="B61" s="17" t="s">
        <v>39</v>
      </c>
      <c r="C61" s="17"/>
      <c r="D61" s="21">
        <v>52315.33</v>
      </c>
      <c r="E61" s="111">
        <v>748.394</v>
      </c>
      <c r="F61" s="148">
        <v>690.093</v>
      </c>
      <c r="G61" s="148">
        <v>0</v>
      </c>
      <c r="H61" s="21">
        <v>1438.487</v>
      </c>
      <c r="I61" s="148">
        <v>0</v>
      </c>
      <c r="J61" s="148">
        <v>0</v>
      </c>
      <c r="K61" s="112">
        <v>0</v>
      </c>
      <c r="L61" s="112">
        <v>0</v>
      </c>
      <c r="M61" s="112">
        <v>1438.487</v>
      </c>
      <c r="N61" s="111">
        <v>0</v>
      </c>
      <c r="O61" s="148">
        <v>0</v>
      </c>
      <c r="P61" s="112">
        <v>0</v>
      </c>
      <c r="Q61" s="112">
        <v>0</v>
      </c>
      <c r="R61" s="111">
        <v>0</v>
      </c>
      <c r="S61" s="112">
        <v>1454.919</v>
      </c>
      <c r="T61" s="112">
        <f t="shared" si="3"/>
        <v>2893.406</v>
      </c>
    </row>
    <row r="62" spans="1:20" ht="12.75">
      <c r="A62" s="20"/>
      <c r="B62" s="17"/>
      <c r="C62" s="17" t="s">
        <v>40</v>
      </c>
      <c r="D62" s="21"/>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3"/>
        <v>0</v>
      </c>
    </row>
    <row r="63" spans="1:20" ht="12.75">
      <c r="A63" s="20"/>
      <c r="B63" s="17"/>
      <c r="C63" s="17" t="s">
        <v>41</v>
      </c>
      <c r="D63" s="21"/>
      <c r="E63" s="111">
        <v>748.394</v>
      </c>
      <c r="F63" s="148">
        <v>690.093</v>
      </c>
      <c r="G63" s="148">
        <v>0</v>
      </c>
      <c r="H63" s="21">
        <v>1438.487</v>
      </c>
      <c r="I63" s="148">
        <v>0</v>
      </c>
      <c r="J63" s="148">
        <v>0</v>
      </c>
      <c r="K63" s="112">
        <v>0</v>
      </c>
      <c r="L63" s="112">
        <v>0</v>
      </c>
      <c r="M63" s="112">
        <v>1438.487</v>
      </c>
      <c r="N63" s="111">
        <v>0</v>
      </c>
      <c r="O63" s="148">
        <v>0</v>
      </c>
      <c r="P63" s="112">
        <v>0</v>
      </c>
      <c r="Q63" s="112">
        <v>0</v>
      </c>
      <c r="R63" s="111">
        <v>0</v>
      </c>
      <c r="S63" s="112">
        <v>1454.919</v>
      </c>
      <c r="T63" s="112">
        <f t="shared" si="3"/>
        <v>2893.406</v>
      </c>
    </row>
    <row r="64" spans="1:20" ht="12.75">
      <c r="A64" s="20"/>
      <c r="B64" s="17" t="s">
        <v>42</v>
      </c>
      <c r="C64" s="17"/>
      <c r="D64" s="21">
        <v>495305.839</v>
      </c>
      <c r="E64" s="111">
        <v>395151.64733000007</v>
      </c>
      <c r="F64" s="148">
        <v>5680.9</v>
      </c>
      <c r="G64" s="148">
        <v>4009.6592</v>
      </c>
      <c r="H64" s="21">
        <v>404842.2065300001</v>
      </c>
      <c r="I64" s="148">
        <v>5999.0570800000005</v>
      </c>
      <c r="J64" s="148">
        <v>520.2498999999999</v>
      </c>
      <c r="K64" s="112">
        <v>5849.866669999999</v>
      </c>
      <c r="L64" s="112">
        <v>12369.17365</v>
      </c>
      <c r="M64" s="112">
        <v>417211.3801800001</v>
      </c>
      <c r="N64" s="111">
        <v>1290.21604</v>
      </c>
      <c r="O64" s="148">
        <v>3682.099</v>
      </c>
      <c r="P64" s="112">
        <v>3893.612</v>
      </c>
      <c r="Q64" s="112">
        <v>8865.92704</v>
      </c>
      <c r="R64" s="111">
        <v>17172.772820000002</v>
      </c>
      <c r="S64" s="112">
        <v>6546.62375</v>
      </c>
      <c r="T64" s="112">
        <f t="shared" si="3"/>
        <v>449796.7037900001</v>
      </c>
    </row>
    <row r="65" spans="1:20" ht="12.75">
      <c r="A65" s="20" t="s">
        <v>43</v>
      </c>
      <c r="B65" s="17"/>
      <c r="C65" s="17"/>
      <c r="D65" s="21">
        <v>2943060.638</v>
      </c>
      <c r="E65" s="111">
        <v>-599867.855</v>
      </c>
      <c r="F65" s="148">
        <v>-99641.187</v>
      </c>
      <c r="G65" s="148">
        <v>-8879.418</v>
      </c>
      <c r="H65" s="21">
        <v>-708388.46</v>
      </c>
      <c r="I65" s="148">
        <v>299357.92100000003</v>
      </c>
      <c r="J65" s="148">
        <v>315304.599</v>
      </c>
      <c r="K65" s="112">
        <v>300775.704</v>
      </c>
      <c r="L65" s="112">
        <v>915438.2239999999</v>
      </c>
      <c r="M65" s="112">
        <v>207049.76399999997</v>
      </c>
      <c r="N65" s="111">
        <v>311832.60099999997</v>
      </c>
      <c r="O65" s="148">
        <v>310863.037</v>
      </c>
      <c r="P65" s="112">
        <v>321183.21699999995</v>
      </c>
      <c r="Q65" s="112">
        <v>943878.8549999999</v>
      </c>
      <c r="R65" s="111">
        <v>315646.129</v>
      </c>
      <c r="S65" s="112">
        <v>-2079.445</v>
      </c>
      <c r="T65" s="112">
        <f t="shared" si="3"/>
        <v>1464495.3029999998</v>
      </c>
    </row>
    <row r="66" spans="1:20" ht="12.75">
      <c r="A66" s="20"/>
      <c r="B66" s="17" t="s">
        <v>39</v>
      </c>
      <c r="C66" s="17"/>
      <c r="D66" s="21">
        <v>2976000</v>
      </c>
      <c r="E66" s="111">
        <v>0</v>
      </c>
      <c r="F66" s="148">
        <v>0</v>
      </c>
      <c r="G66" s="148">
        <v>0</v>
      </c>
      <c r="H66" s="21">
        <v>0</v>
      </c>
      <c r="I66" s="148">
        <v>304177.695</v>
      </c>
      <c r="J66" s="148">
        <v>320172.029</v>
      </c>
      <c r="K66" s="112">
        <v>312493.065</v>
      </c>
      <c r="L66" s="112">
        <v>936842.7889999999</v>
      </c>
      <c r="M66" s="112">
        <v>936842.7889999999</v>
      </c>
      <c r="N66" s="111">
        <v>316749.008</v>
      </c>
      <c r="O66" s="148">
        <v>315224.097</v>
      </c>
      <c r="P66" s="112">
        <v>322977.383</v>
      </c>
      <c r="Q66" s="112">
        <v>954950.4879999999</v>
      </c>
      <c r="R66" s="111">
        <v>317479.923</v>
      </c>
      <c r="S66" s="112">
        <v>0</v>
      </c>
      <c r="T66" s="112">
        <f t="shared" si="3"/>
        <v>2209273.1999999997</v>
      </c>
    </row>
    <row r="67" spans="1:20" ht="12.75">
      <c r="A67" s="20"/>
      <c r="B67" s="17"/>
      <c r="C67" s="17" t="s">
        <v>40</v>
      </c>
      <c r="D67" s="21"/>
      <c r="E67" s="111">
        <v>0</v>
      </c>
      <c r="F67" s="148">
        <v>0</v>
      </c>
      <c r="G67" s="148">
        <v>0</v>
      </c>
      <c r="H67" s="21">
        <v>0</v>
      </c>
      <c r="I67" s="148">
        <v>304177.695</v>
      </c>
      <c r="J67" s="148">
        <v>320172.029</v>
      </c>
      <c r="K67" s="112">
        <v>312493.065</v>
      </c>
      <c r="L67" s="112">
        <v>936842.7889999999</v>
      </c>
      <c r="M67" s="112">
        <v>936842.7889999999</v>
      </c>
      <c r="N67" s="111">
        <v>316749.008</v>
      </c>
      <c r="O67" s="148">
        <v>315224.097</v>
      </c>
      <c r="P67" s="112">
        <v>322977.383</v>
      </c>
      <c r="Q67" s="112">
        <v>954950.4879999999</v>
      </c>
      <c r="R67" s="111">
        <v>317479.923</v>
      </c>
      <c r="S67" s="112">
        <v>0</v>
      </c>
      <c r="T67" s="112">
        <f t="shared" si="3"/>
        <v>2209273.1999999997</v>
      </c>
    </row>
    <row r="68" spans="1:20" ht="12.7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3"/>
        <v>0</v>
      </c>
    </row>
    <row r="69" spans="1:20" ht="12.75">
      <c r="A69" s="20"/>
      <c r="B69" s="17" t="s">
        <v>42</v>
      </c>
      <c r="C69" s="17"/>
      <c r="D69" s="21">
        <v>32939.362</v>
      </c>
      <c r="E69" s="111">
        <v>599867.855</v>
      </c>
      <c r="F69" s="148">
        <v>99641.187</v>
      </c>
      <c r="G69" s="148">
        <v>8879.418</v>
      </c>
      <c r="H69" s="21">
        <v>708388.46</v>
      </c>
      <c r="I69" s="148">
        <v>4819.774</v>
      </c>
      <c r="J69" s="148">
        <v>4867.43</v>
      </c>
      <c r="K69" s="112">
        <v>11717.361</v>
      </c>
      <c r="L69" s="112">
        <v>21404.565000000002</v>
      </c>
      <c r="M69" s="112">
        <v>729793.0249999999</v>
      </c>
      <c r="N69" s="111">
        <v>4916.407</v>
      </c>
      <c r="O69" s="148">
        <v>4361.06</v>
      </c>
      <c r="P69" s="112">
        <v>1794.166</v>
      </c>
      <c r="Q69" s="112">
        <v>11071.633</v>
      </c>
      <c r="R69" s="111">
        <v>1833.794</v>
      </c>
      <c r="S69" s="112">
        <v>2079.445</v>
      </c>
      <c r="T69" s="112">
        <f t="shared" si="3"/>
        <v>744777.8969999999</v>
      </c>
    </row>
    <row r="70" spans="1:20" ht="12.75">
      <c r="A70" s="20" t="s">
        <v>44</v>
      </c>
      <c r="B70" s="17"/>
      <c r="C70" s="17"/>
      <c r="D70" s="21">
        <v>-1016238.679</v>
      </c>
      <c r="E70" s="111">
        <v>-90007.548</v>
      </c>
      <c r="F70" s="148">
        <v>-87729.741</v>
      </c>
      <c r="G70" s="148">
        <v>-84966.38</v>
      </c>
      <c r="H70" s="21">
        <v>-262703.669</v>
      </c>
      <c r="I70" s="148">
        <v>-81271.414</v>
      </c>
      <c r="J70" s="148">
        <v>-71193.412</v>
      </c>
      <c r="K70" s="112">
        <v>-78402.148</v>
      </c>
      <c r="L70" s="112">
        <v>-230866.974</v>
      </c>
      <c r="M70" s="112">
        <v>-493570.643</v>
      </c>
      <c r="N70" s="111">
        <v>-81855.761</v>
      </c>
      <c r="O70" s="148">
        <v>-85807.367</v>
      </c>
      <c r="P70" s="112">
        <v>-92560.637</v>
      </c>
      <c r="Q70" s="112">
        <v>-260223.765</v>
      </c>
      <c r="R70" s="111">
        <v>-85837.571</v>
      </c>
      <c r="S70" s="112">
        <v>-86709.846</v>
      </c>
      <c r="T70" s="112">
        <f t="shared" si="3"/>
        <v>-926341.825</v>
      </c>
    </row>
    <row r="71" spans="1:20" ht="12.75">
      <c r="A71" s="20"/>
      <c r="B71" s="17"/>
      <c r="C71" s="17"/>
      <c r="D71" s="21"/>
      <c r="E71" s="121"/>
      <c r="F71" s="145"/>
      <c r="G71" s="145"/>
      <c r="H71" s="237"/>
      <c r="I71" s="145"/>
      <c r="J71" s="145"/>
      <c r="K71" s="122"/>
      <c r="L71" s="122"/>
      <c r="M71" s="122"/>
      <c r="N71" s="121"/>
      <c r="O71" s="145"/>
      <c r="P71" s="122"/>
      <c r="Q71" s="122"/>
      <c r="R71" s="121"/>
      <c r="S71" s="122"/>
      <c r="T71" s="112"/>
    </row>
    <row r="72" spans="1:20" ht="12.75">
      <c r="A72" s="24" t="s">
        <v>45</v>
      </c>
      <c r="B72" s="25"/>
      <c r="C72" s="25"/>
      <c r="D72" s="26">
        <v>-1318697.2129999998</v>
      </c>
      <c r="E72" s="125">
        <v>944668.3779600003</v>
      </c>
      <c r="F72" s="146">
        <v>175500.26285999993</v>
      </c>
      <c r="G72" s="146">
        <v>-23453.261480000103</v>
      </c>
      <c r="H72" s="240">
        <v>1096715.37934</v>
      </c>
      <c r="I72" s="146">
        <v>1504283.9365999997</v>
      </c>
      <c r="J72" s="146">
        <v>-1548321.64036</v>
      </c>
      <c r="K72" s="126">
        <v>-303051.61337000015</v>
      </c>
      <c r="L72" s="126">
        <v>-347089.31713000056</v>
      </c>
      <c r="M72" s="126">
        <v>749626.0622099987</v>
      </c>
      <c r="N72" s="125">
        <v>-81597.00123999998</v>
      </c>
      <c r="O72" s="146">
        <v>108883.03314000004</v>
      </c>
      <c r="P72" s="126">
        <v>-164231.19352999996</v>
      </c>
      <c r="Q72" s="126">
        <v>-136945.16163</v>
      </c>
      <c r="R72" s="125">
        <v>-51951.80257999996</v>
      </c>
      <c r="S72" s="126">
        <v>-133139.28000000003</v>
      </c>
      <c r="T72" s="114">
        <f>+SUM(Q72:S72)+M72</f>
        <v>427589.81799999875</v>
      </c>
    </row>
    <row r="73" spans="1:20" ht="12.75">
      <c r="A73" s="30"/>
      <c r="B73" s="31"/>
      <c r="C73" s="31"/>
      <c r="D73" s="32"/>
      <c r="E73" s="127"/>
      <c r="F73" s="147"/>
      <c r="G73" s="147"/>
      <c r="H73" s="241"/>
      <c r="I73" s="147"/>
      <c r="J73" s="147"/>
      <c r="K73" s="128"/>
      <c r="L73" s="128"/>
      <c r="M73" s="128"/>
      <c r="N73" s="127"/>
      <c r="O73" s="147"/>
      <c r="P73" s="128"/>
      <c r="Q73" s="128"/>
      <c r="R73" s="127"/>
      <c r="S73" s="128"/>
      <c r="T73" s="128"/>
    </row>
    <row r="74" spans="1:21" s="40" customFormat="1" ht="12.75" customHeight="1">
      <c r="A74" s="17" t="s">
        <v>46</v>
      </c>
      <c r="B74" s="37" t="s">
        <v>49</v>
      </c>
      <c r="C74" s="37"/>
      <c r="D74" s="43"/>
      <c r="E74" s="44"/>
      <c r="F74" s="44"/>
      <c r="G74" s="44"/>
      <c r="H74" s="44"/>
      <c r="I74" s="44"/>
      <c r="J74" s="44"/>
      <c r="K74" s="45"/>
      <c r="L74" s="44"/>
      <c r="M74" s="44"/>
      <c r="N74" s="44"/>
      <c r="O74" s="44"/>
      <c r="P74" s="44"/>
      <c r="Q74" s="44"/>
      <c r="R74" s="45"/>
      <c r="S74" s="45"/>
      <c r="T74" s="45"/>
      <c r="U74" s="39"/>
    </row>
    <row r="75" spans="1:21" s="40" customFormat="1" ht="12.75" customHeight="1">
      <c r="A75" s="36" t="s">
        <v>47</v>
      </c>
      <c r="B75" s="42" t="s">
        <v>63</v>
      </c>
      <c r="C75" s="42"/>
      <c r="D75" s="42"/>
      <c r="E75" s="42"/>
      <c r="F75" s="42"/>
      <c r="G75" s="42"/>
      <c r="H75" s="42"/>
      <c r="I75" s="42"/>
      <c r="J75" s="42"/>
      <c r="K75" s="37"/>
      <c r="L75" s="42"/>
      <c r="M75" s="42"/>
      <c r="N75" s="42"/>
      <c r="O75" s="42"/>
      <c r="P75" s="42"/>
      <c r="Q75" s="42"/>
      <c r="R75" s="41"/>
      <c r="S75" s="41"/>
      <c r="T75" s="41"/>
      <c r="U75" s="39"/>
    </row>
    <row r="76" spans="1:21" s="40" customFormat="1" ht="12.75" customHeight="1">
      <c r="A76" s="36" t="s">
        <v>48</v>
      </c>
      <c r="B76" s="42" t="s">
        <v>82</v>
      </c>
      <c r="C76" s="42"/>
      <c r="D76" s="42"/>
      <c r="E76" s="42"/>
      <c r="F76" s="42"/>
      <c r="G76" s="42"/>
      <c r="H76" s="42"/>
      <c r="I76" s="42"/>
      <c r="J76" s="42"/>
      <c r="K76" s="37"/>
      <c r="L76" s="42"/>
      <c r="M76" s="42"/>
      <c r="N76" s="42"/>
      <c r="O76" s="42"/>
      <c r="P76" s="42"/>
      <c r="Q76" s="42"/>
      <c r="R76" s="41"/>
      <c r="S76" s="41"/>
      <c r="T76" s="41"/>
      <c r="U76" s="39"/>
    </row>
    <row r="77" spans="1:20" s="255" customFormat="1" ht="23.25" customHeight="1">
      <c r="A77" s="70" t="s">
        <v>50</v>
      </c>
      <c r="B77" s="154" t="s">
        <v>65</v>
      </c>
      <c r="C77" s="70"/>
      <c r="D77" s="154"/>
      <c r="E77" s="70"/>
      <c r="F77" s="70"/>
      <c r="G77" s="70"/>
      <c r="H77" s="70"/>
      <c r="I77" s="70"/>
      <c r="J77" s="70"/>
      <c r="K77" s="36"/>
      <c r="L77" s="70"/>
      <c r="M77" s="70"/>
      <c r="N77" s="70"/>
      <c r="S77" s="256"/>
      <c r="T77" s="256">
        <v>5</v>
      </c>
    </row>
    <row r="78" spans="1:20" s="156" customFormat="1" ht="25.5" customHeight="1">
      <c r="A78" s="154"/>
      <c r="B78" s="264"/>
      <c r="C78" s="265"/>
      <c r="D78" s="265"/>
      <c r="E78" s="265"/>
      <c r="F78" s="265"/>
      <c r="G78" s="265"/>
      <c r="H78" s="230"/>
      <c r="I78" s="155"/>
      <c r="J78" s="155"/>
      <c r="K78" s="43"/>
      <c r="L78" s="155"/>
      <c r="M78" s="155"/>
      <c r="N78" s="155"/>
      <c r="O78" s="155"/>
      <c r="P78" s="155"/>
      <c r="Q78" s="155"/>
      <c r="R78" s="43"/>
      <c r="S78" s="43"/>
      <c r="T78" s="43"/>
    </row>
    <row r="79" spans="1:11" s="40" customFormat="1" ht="25.5" customHeight="1">
      <c r="A79" s="75"/>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0.3937007874015748" right="0" top="0.5905511811023623" bottom="0" header="0" footer="0"/>
  <pageSetup fitToHeight="1"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pageSetUpPr fitToPage="1"/>
  </sheetPr>
  <dimension ref="A1:S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8" width="9.7109375" style="0" customWidth="1"/>
    <col min="9" max="9" width="10.28125" style="0" bestFit="1" customWidth="1"/>
    <col min="10" max="10" width="10.421875" style="17" bestFit="1" customWidth="1"/>
    <col min="11" max="11" width="9.7109375" style="0" customWidth="1"/>
    <col min="12" max="12" width="10.7109375" style="0" bestFit="1" customWidth="1"/>
    <col min="13" max="14" width="9.7109375" style="0" customWidth="1"/>
    <col min="15" max="15" width="10.7109375" style="0" customWidth="1"/>
    <col min="16" max="18" width="9.7109375" style="0" customWidth="1"/>
    <col min="19" max="19" width="10.7109375" style="0" bestFit="1" customWidth="1"/>
    <col min="20" max="20" width="0.85546875" style="0" customWidth="1"/>
  </cols>
  <sheetData>
    <row r="1" spans="17:18" ht="26.25">
      <c r="Q1" s="159"/>
      <c r="R1" s="159"/>
    </row>
    <row r="2" spans="1:19" ht="12.75">
      <c r="A2" s="1" t="s">
        <v>71</v>
      </c>
      <c r="B2" s="2"/>
      <c r="C2" s="2"/>
      <c r="D2" s="2"/>
      <c r="E2" s="2"/>
      <c r="F2" s="2"/>
      <c r="G2" s="2"/>
      <c r="H2" s="2"/>
      <c r="I2" s="2"/>
      <c r="J2" s="46"/>
      <c r="K2" s="2"/>
      <c r="L2" s="2"/>
      <c r="M2" s="2"/>
      <c r="N2" s="2"/>
      <c r="O2" s="2"/>
      <c r="P2" s="2"/>
      <c r="Q2" s="2"/>
      <c r="R2" s="2"/>
      <c r="S2" s="2"/>
    </row>
    <row r="3" spans="1:19" ht="12.75">
      <c r="A3" s="47" t="str">
        <f>+Total!A3</f>
        <v>ESTADO DE OPERACIONES DE GOBIERNO  2013</v>
      </c>
      <c r="B3" s="5"/>
      <c r="C3" s="5"/>
      <c r="D3" s="2"/>
      <c r="E3" s="2"/>
      <c r="F3" s="2"/>
      <c r="G3" s="2"/>
      <c r="H3" s="2"/>
      <c r="I3" s="2"/>
      <c r="J3" s="46"/>
      <c r="K3" s="2"/>
      <c r="L3" s="2"/>
      <c r="M3" s="2"/>
      <c r="N3" s="2"/>
      <c r="O3" s="2"/>
      <c r="P3" s="2"/>
      <c r="Q3" s="2"/>
      <c r="R3" s="2"/>
      <c r="S3" s="2"/>
    </row>
    <row r="4" spans="1:19" ht="12.75">
      <c r="A4" s="1" t="s">
        <v>1</v>
      </c>
      <c r="B4" s="2"/>
      <c r="C4" s="2"/>
      <c r="D4" s="2"/>
      <c r="E4" s="2"/>
      <c r="F4" s="2"/>
      <c r="G4" s="2"/>
      <c r="H4" s="2"/>
      <c r="I4" s="2"/>
      <c r="J4" s="46"/>
      <c r="K4" s="2"/>
      <c r="L4" s="2"/>
      <c r="M4" s="2"/>
      <c r="N4" s="2"/>
      <c r="O4" s="2"/>
      <c r="P4" s="2"/>
      <c r="Q4" s="2"/>
      <c r="R4" s="2"/>
      <c r="S4" s="2"/>
    </row>
    <row r="5" spans="1:19" ht="12.75">
      <c r="A5" s="1" t="s">
        <v>52</v>
      </c>
      <c r="B5" s="2"/>
      <c r="C5" s="7"/>
      <c r="D5" s="2"/>
      <c r="E5" s="2"/>
      <c r="F5" s="2"/>
      <c r="G5" s="2"/>
      <c r="H5" s="2"/>
      <c r="I5" s="2"/>
      <c r="J5" s="46"/>
      <c r="K5" s="2"/>
      <c r="L5" s="2"/>
      <c r="M5" s="2"/>
      <c r="N5" s="2"/>
      <c r="O5" s="2"/>
      <c r="P5" s="2"/>
      <c r="Q5" s="2"/>
      <c r="R5" s="2"/>
      <c r="S5" s="2"/>
    </row>
    <row r="6" spans="1:19" ht="12.75">
      <c r="A6" s="1" t="s">
        <v>3</v>
      </c>
      <c r="B6" s="2"/>
      <c r="C6" s="7"/>
      <c r="D6" s="2"/>
      <c r="E6" s="2"/>
      <c r="F6" s="2"/>
      <c r="G6" s="2"/>
      <c r="H6" s="2"/>
      <c r="I6" s="2"/>
      <c r="J6" s="46"/>
      <c r="K6" s="2"/>
      <c r="L6" s="2"/>
      <c r="M6" s="2"/>
      <c r="N6" s="2"/>
      <c r="O6" s="2"/>
      <c r="P6" s="2"/>
      <c r="Q6" s="2"/>
      <c r="R6" s="2"/>
      <c r="S6" s="2"/>
    </row>
    <row r="7" spans="1:19" ht="12.75">
      <c r="A7" s="9"/>
      <c r="B7" s="10"/>
      <c r="C7" s="11"/>
      <c r="P7" s="2"/>
      <c r="Q7" s="2"/>
      <c r="R7" s="2"/>
      <c r="S7" s="2"/>
    </row>
    <row r="8" spans="1:19" ht="24.75" customHeight="1">
      <c r="A8" s="13"/>
      <c r="B8" s="14"/>
      <c r="C8" s="14"/>
      <c r="D8" s="15" t="s">
        <v>5</v>
      </c>
      <c r="E8" s="136" t="s">
        <v>85</v>
      </c>
      <c r="F8" s="136" t="s">
        <v>86</v>
      </c>
      <c r="G8" s="163" t="s">
        <v>94</v>
      </c>
      <c r="H8" s="136" t="s">
        <v>87</v>
      </c>
      <c r="I8" s="136" t="s">
        <v>88</v>
      </c>
      <c r="J8" s="93" t="s">
        <v>95</v>
      </c>
      <c r="K8" s="93" t="s">
        <v>97</v>
      </c>
      <c r="L8" s="93" t="s">
        <v>98</v>
      </c>
      <c r="M8" s="15" t="s">
        <v>96</v>
      </c>
      <c r="N8" s="136" t="s">
        <v>101</v>
      </c>
      <c r="O8" s="93" t="s">
        <v>108</v>
      </c>
      <c r="P8" s="93" t="s">
        <v>109</v>
      </c>
      <c r="Q8" s="15" t="s">
        <v>111</v>
      </c>
      <c r="R8" s="93" t="s">
        <v>113</v>
      </c>
      <c r="S8" s="93" t="s">
        <v>112</v>
      </c>
    </row>
    <row r="9" spans="1:19" ht="12.75">
      <c r="A9" s="16"/>
      <c r="B9" s="17"/>
      <c r="C9" s="17"/>
      <c r="D9" s="117"/>
      <c r="E9" s="149"/>
      <c r="F9" s="149"/>
      <c r="G9" s="242"/>
      <c r="H9" s="149"/>
      <c r="I9" s="149"/>
      <c r="J9" s="118"/>
      <c r="K9" s="118"/>
      <c r="L9" s="118"/>
      <c r="M9" s="117"/>
      <c r="N9" s="149"/>
      <c r="O9" s="118"/>
      <c r="P9" s="118"/>
      <c r="Q9" s="117"/>
      <c r="R9" s="118"/>
      <c r="S9" s="118"/>
    </row>
    <row r="10" spans="1:19" ht="12.75">
      <c r="A10" s="19" t="s">
        <v>6</v>
      </c>
      <c r="B10" s="17"/>
      <c r="C10" s="17"/>
      <c r="D10" s="109"/>
      <c r="E10" s="144"/>
      <c r="F10" s="144"/>
      <c r="G10" s="236"/>
      <c r="H10" s="144"/>
      <c r="I10" s="144"/>
      <c r="J10" s="110"/>
      <c r="K10" s="110"/>
      <c r="L10" s="110"/>
      <c r="M10" s="109"/>
      <c r="N10" s="144"/>
      <c r="O10" s="110"/>
      <c r="P10" s="110"/>
      <c r="Q10" s="109"/>
      <c r="R10" s="110"/>
      <c r="S10" s="110"/>
    </row>
    <row r="11" spans="1:19" ht="12.75">
      <c r="A11" s="20" t="s">
        <v>7</v>
      </c>
      <c r="B11" s="17"/>
      <c r="C11" s="17"/>
      <c r="D11" s="111">
        <v>2858552.608</v>
      </c>
      <c r="E11" s="148">
        <v>2113113.977</v>
      </c>
      <c r="F11" s="148">
        <v>2219081.9750000006</v>
      </c>
      <c r="G11" s="21">
        <v>7190748.559999998</v>
      </c>
      <c r="H11" s="148">
        <v>3846068.320999999</v>
      </c>
      <c r="I11" s="148">
        <v>659143.6939999999</v>
      </c>
      <c r="J11" s="112">
        <v>2095191.7570000002</v>
      </c>
      <c r="K11" s="112">
        <v>6600403.772</v>
      </c>
      <c r="L11" s="112">
        <v>13791152.332000006</v>
      </c>
      <c r="M11" s="111">
        <v>2258738.0309999995</v>
      </c>
      <c r="N11" s="148">
        <v>2281454.921</v>
      </c>
      <c r="O11" s="112">
        <v>2052758.3510000003</v>
      </c>
      <c r="P11" s="112">
        <v>6592951.3029999975</v>
      </c>
      <c r="Q11" s="111">
        <v>2230121.1899999995</v>
      </c>
      <c r="R11" s="112">
        <v>2179524.733</v>
      </c>
      <c r="S11" s="112">
        <f>+SUM(P11:R11)+L11</f>
        <v>24793749.558000002</v>
      </c>
    </row>
    <row r="12" spans="1:19" ht="12.75">
      <c r="A12" s="20"/>
      <c r="B12" s="17" t="s">
        <v>8</v>
      </c>
      <c r="C12" s="17"/>
      <c r="D12" s="111">
        <v>2527873.191</v>
      </c>
      <c r="E12" s="148">
        <v>1817732.036</v>
      </c>
      <c r="F12" s="148">
        <v>1898743.417</v>
      </c>
      <c r="G12" s="21">
        <v>6244348.643999999</v>
      </c>
      <c r="H12" s="148">
        <v>3538611.268</v>
      </c>
      <c r="I12" s="148">
        <v>316938.523</v>
      </c>
      <c r="J12" s="112">
        <v>1802490.857</v>
      </c>
      <c r="K12" s="112">
        <v>5658040.648</v>
      </c>
      <c r="L12" s="112">
        <v>11902389.292</v>
      </c>
      <c r="M12" s="111">
        <v>1908093.964</v>
      </c>
      <c r="N12" s="148">
        <v>1856980.004</v>
      </c>
      <c r="O12" s="112">
        <v>1741628.299</v>
      </c>
      <c r="P12" s="112">
        <v>5506702.267</v>
      </c>
      <c r="Q12" s="111">
        <v>1839187.382</v>
      </c>
      <c r="R12" s="112">
        <v>1838372.136</v>
      </c>
      <c r="S12" s="112">
        <f aca="true" t="shared" si="0" ref="S12:S20">+SUM(P12:R12)+L12</f>
        <v>21086651.077</v>
      </c>
    </row>
    <row r="13" spans="1:19" s="189" customFormat="1" ht="12.75">
      <c r="A13" s="78"/>
      <c r="B13" s="76"/>
      <c r="C13" s="76" t="s">
        <v>69</v>
      </c>
      <c r="D13" s="190">
        <v>165034.792</v>
      </c>
      <c r="E13" s="191">
        <v>122879.674</v>
      </c>
      <c r="F13" s="191">
        <v>131038.919</v>
      </c>
      <c r="G13" s="185">
        <v>418953.385</v>
      </c>
      <c r="H13" s="191">
        <v>332364.138</v>
      </c>
      <c r="I13" s="191">
        <v>-51380.418</v>
      </c>
      <c r="J13" s="192">
        <v>171028.4088</v>
      </c>
      <c r="K13" s="192">
        <v>452012.12879999995</v>
      </c>
      <c r="L13" s="192">
        <v>870965.5138</v>
      </c>
      <c r="M13" s="190">
        <v>178240.8114</v>
      </c>
      <c r="N13" s="191">
        <v>74205.382</v>
      </c>
      <c r="O13" s="192">
        <v>94856.713</v>
      </c>
      <c r="P13" s="192">
        <v>347302.9064</v>
      </c>
      <c r="Q13" s="190">
        <v>77686.740513</v>
      </c>
      <c r="R13" s="192">
        <v>112684.946942</v>
      </c>
      <c r="S13" s="112">
        <f t="shared" si="0"/>
        <v>1408640.107655</v>
      </c>
    </row>
    <row r="14" spans="1:19" s="189" customFormat="1" ht="12.75">
      <c r="A14" s="78"/>
      <c r="B14" s="76"/>
      <c r="C14" s="76" t="s">
        <v>59</v>
      </c>
      <c r="D14" s="190">
        <v>2362838.399</v>
      </c>
      <c r="E14" s="191">
        <v>1694852.3620000002</v>
      </c>
      <c r="F14" s="191">
        <v>1767704.498</v>
      </c>
      <c r="G14" s="185">
        <v>5825395.259000001</v>
      </c>
      <c r="H14" s="191">
        <v>3206247.1300000004</v>
      </c>
      <c r="I14" s="191">
        <v>368318.941</v>
      </c>
      <c r="J14" s="192">
        <v>1631462.4482</v>
      </c>
      <c r="K14" s="192">
        <v>5206028.519200001</v>
      </c>
      <c r="L14" s="192">
        <v>11031423.7782</v>
      </c>
      <c r="M14" s="190">
        <v>1729853.1526</v>
      </c>
      <c r="N14" s="191">
        <v>1782774.622</v>
      </c>
      <c r="O14" s="192">
        <v>1646771.5860000001</v>
      </c>
      <c r="P14" s="192">
        <v>5159399.3606</v>
      </c>
      <c r="Q14" s="190">
        <v>1761500.641487</v>
      </c>
      <c r="R14" s="192">
        <v>1725687.189058</v>
      </c>
      <c r="S14" s="112">
        <f t="shared" si="0"/>
        <v>19678010.969345003</v>
      </c>
    </row>
    <row r="15" spans="1:19" ht="12.75">
      <c r="A15" s="20"/>
      <c r="B15" s="17" t="s">
        <v>103</v>
      </c>
      <c r="C15" s="17"/>
      <c r="D15" s="111">
        <v>0</v>
      </c>
      <c r="E15" s="148">
        <v>0</v>
      </c>
      <c r="F15" s="148">
        <v>0</v>
      </c>
      <c r="G15" s="21">
        <v>0</v>
      </c>
      <c r="H15" s="148">
        <v>0</v>
      </c>
      <c r="I15" s="148">
        <v>0</v>
      </c>
      <c r="J15" s="112">
        <v>0</v>
      </c>
      <c r="K15" s="112">
        <v>0</v>
      </c>
      <c r="L15" s="112">
        <v>0</v>
      </c>
      <c r="M15" s="111">
        <v>0</v>
      </c>
      <c r="N15" s="148">
        <v>0</v>
      </c>
      <c r="O15" s="112">
        <v>0</v>
      </c>
      <c r="P15" s="112">
        <v>0</v>
      </c>
      <c r="Q15" s="111">
        <v>0</v>
      </c>
      <c r="R15" s="112">
        <v>0</v>
      </c>
      <c r="S15" s="112">
        <f t="shared" si="0"/>
        <v>0</v>
      </c>
    </row>
    <row r="16" spans="1:19" ht="12.75">
      <c r="A16" s="20"/>
      <c r="B16" s="17" t="s">
        <v>9</v>
      </c>
      <c r="C16" s="17"/>
      <c r="D16" s="111">
        <v>172086.323</v>
      </c>
      <c r="E16" s="148">
        <v>161261.37</v>
      </c>
      <c r="F16" s="148">
        <v>167813.651</v>
      </c>
      <c r="G16" s="21">
        <v>501161.344</v>
      </c>
      <c r="H16" s="148">
        <v>163127.269</v>
      </c>
      <c r="I16" s="148">
        <v>156628.078</v>
      </c>
      <c r="J16" s="112">
        <v>146678.218</v>
      </c>
      <c r="K16" s="112">
        <v>466433.565</v>
      </c>
      <c r="L16" s="112">
        <v>967594.909</v>
      </c>
      <c r="M16" s="111">
        <v>164265.738</v>
      </c>
      <c r="N16" s="148">
        <v>163932.854</v>
      </c>
      <c r="O16" s="112">
        <v>162095.483</v>
      </c>
      <c r="P16" s="112">
        <v>490294.075</v>
      </c>
      <c r="Q16" s="111">
        <v>172955.587</v>
      </c>
      <c r="R16" s="112">
        <v>168823.59</v>
      </c>
      <c r="S16" s="112">
        <f t="shared" si="0"/>
        <v>1799668.1609999998</v>
      </c>
    </row>
    <row r="17" spans="1:19" ht="12.75">
      <c r="A17" s="20"/>
      <c r="B17" s="17" t="s">
        <v>66</v>
      </c>
      <c r="C17" s="17"/>
      <c r="D17" s="111">
        <v>2160.154</v>
      </c>
      <c r="E17" s="148">
        <v>5695.613</v>
      </c>
      <c r="F17" s="148">
        <v>4491.612</v>
      </c>
      <c r="G17" s="21">
        <v>12347.379</v>
      </c>
      <c r="H17" s="148">
        <v>4062.533</v>
      </c>
      <c r="I17" s="148">
        <v>4338.775</v>
      </c>
      <c r="J17" s="112">
        <v>5287.295</v>
      </c>
      <c r="K17" s="112">
        <v>13688.603</v>
      </c>
      <c r="L17" s="112">
        <v>26035.982</v>
      </c>
      <c r="M17" s="111">
        <v>5307.871</v>
      </c>
      <c r="N17" s="148">
        <v>8890.223</v>
      </c>
      <c r="O17" s="112">
        <v>2560.574</v>
      </c>
      <c r="P17" s="112">
        <v>16758.668</v>
      </c>
      <c r="Q17" s="111">
        <v>13129.269</v>
      </c>
      <c r="R17" s="112">
        <v>8662.526</v>
      </c>
      <c r="S17" s="112">
        <f t="shared" si="0"/>
        <v>64586.44500000001</v>
      </c>
    </row>
    <row r="18" spans="1:19" ht="12.75">
      <c r="A18" s="20"/>
      <c r="B18" s="17" t="s">
        <v>67</v>
      </c>
      <c r="C18" s="17"/>
      <c r="D18" s="111">
        <v>33660.44</v>
      </c>
      <c r="E18" s="148">
        <v>8485.514</v>
      </c>
      <c r="F18" s="148">
        <v>20589.997</v>
      </c>
      <c r="G18" s="21">
        <v>62735.951</v>
      </c>
      <c r="H18" s="148">
        <v>22259.515</v>
      </c>
      <c r="I18" s="148">
        <v>50578.924</v>
      </c>
      <c r="J18" s="112">
        <v>24519.445</v>
      </c>
      <c r="K18" s="112">
        <v>97357.88399999999</v>
      </c>
      <c r="L18" s="112">
        <v>160093.835</v>
      </c>
      <c r="M18" s="111">
        <v>36716.088</v>
      </c>
      <c r="N18" s="148">
        <v>121260.416</v>
      </c>
      <c r="O18" s="112">
        <v>30025.889</v>
      </c>
      <c r="P18" s="112">
        <v>188002.393</v>
      </c>
      <c r="Q18" s="111">
        <v>41030.424</v>
      </c>
      <c r="R18" s="112">
        <v>35587.318</v>
      </c>
      <c r="S18" s="112">
        <f t="shared" si="0"/>
        <v>424713.97</v>
      </c>
    </row>
    <row r="19" spans="1:19" ht="12.75">
      <c r="A19" s="20"/>
      <c r="B19" s="17" t="s">
        <v>10</v>
      </c>
      <c r="C19" s="17"/>
      <c r="D19" s="111">
        <v>57775.178</v>
      </c>
      <c r="E19" s="148">
        <v>61797.864</v>
      </c>
      <c r="F19" s="148">
        <v>54648.114</v>
      </c>
      <c r="G19" s="21">
        <v>174221.15600000002</v>
      </c>
      <c r="H19" s="148">
        <v>58168.966</v>
      </c>
      <c r="I19" s="148">
        <v>55575.868</v>
      </c>
      <c r="J19" s="112">
        <v>51521.544</v>
      </c>
      <c r="K19" s="112">
        <v>165266.378</v>
      </c>
      <c r="L19" s="112">
        <v>339487.534</v>
      </c>
      <c r="M19" s="111">
        <v>65324.956</v>
      </c>
      <c r="N19" s="148">
        <v>52997.015</v>
      </c>
      <c r="O19" s="112">
        <v>49222.682</v>
      </c>
      <c r="P19" s="112">
        <v>167544.653</v>
      </c>
      <c r="Q19" s="111">
        <v>61046.855</v>
      </c>
      <c r="R19" s="112">
        <v>53747.543</v>
      </c>
      <c r="S19" s="112">
        <f t="shared" si="0"/>
        <v>621826.585</v>
      </c>
    </row>
    <row r="20" spans="1:19" ht="12.75">
      <c r="A20" s="20"/>
      <c r="B20" s="17" t="s">
        <v>11</v>
      </c>
      <c r="C20" s="17"/>
      <c r="D20" s="111">
        <v>64997.322</v>
      </c>
      <c r="E20" s="148">
        <v>58141.58</v>
      </c>
      <c r="F20" s="148">
        <v>72795.184</v>
      </c>
      <c r="G20" s="21">
        <v>195934.086</v>
      </c>
      <c r="H20" s="148">
        <v>59838.77</v>
      </c>
      <c r="I20" s="148">
        <v>75083.526</v>
      </c>
      <c r="J20" s="112">
        <v>64694.398</v>
      </c>
      <c r="K20" s="112">
        <v>199616.69400000002</v>
      </c>
      <c r="L20" s="112">
        <v>395550.78</v>
      </c>
      <c r="M20" s="111">
        <v>79029.414</v>
      </c>
      <c r="N20" s="148">
        <v>77394.409</v>
      </c>
      <c r="O20" s="112">
        <v>67225.424</v>
      </c>
      <c r="P20" s="112">
        <v>223649.247</v>
      </c>
      <c r="Q20" s="111">
        <v>102771.673</v>
      </c>
      <c r="R20" s="112">
        <v>74331.62</v>
      </c>
      <c r="S20" s="112">
        <f t="shared" si="0"/>
        <v>796303.3200000001</v>
      </c>
    </row>
    <row r="21" spans="1:19" ht="12.75">
      <c r="A21" s="20"/>
      <c r="B21" s="17"/>
      <c r="C21" s="17"/>
      <c r="D21" s="107"/>
      <c r="E21" s="150"/>
      <c r="F21" s="150"/>
      <c r="G21" s="243"/>
      <c r="H21" s="150"/>
      <c r="I21" s="150"/>
      <c r="J21" s="108"/>
      <c r="K21" s="108"/>
      <c r="L21" s="108"/>
      <c r="M21" s="107"/>
      <c r="N21" s="150"/>
      <c r="O21" s="108"/>
      <c r="P21" s="108"/>
      <c r="Q21" s="107"/>
      <c r="R21" s="108"/>
      <c r="S21" s="112"/>
    </row>
    <row r="22" spans="1:19" ht="12.75">
      <c r="A22" s="20" t="s">
        <v>12</v>
      </c>
      <c r="B22" s="17"/>
      <c r="C22" s="17"/>
      <c r="D22" s="111">
        <v>1727111.503</v>
      </c>
      <c r="E22" s="148">
        <v>1650236.2820000001</v>
      </c>
      <c r="F22" s="148">
        <v>1904441.8039999998</v>
      </c>
      <c r="G22" s="21">
        <v>5281789.589</v>
      </c>
      <c r="H22" s="148">
        <v>1953055.5429999998</v>
      </c>
      <c r="I22" s="148">
        <v>1843621.9789999998</v>
      </c>
      <c r="J22" s="112">
        <v>1981999.2330000002</v>
      </c>
      <c r="K22" s="112">
        <v>5778676.755000001</v>
      </c>
      <c r="L22" s="112">
        <v>11060466.344</v>
      </c>
      <c r="M22" s="111">
        <v>2039430.04</v>
      </c>
      <c r="N22" s="148">
        <v>1892288.7750000001</v>
      </c>
      <c r="O22" s="112">
        <v>2037514.059</v>
      </c>
      <c r="P22" s="112">
        <v>5969232.874</v>
      </c>
      <c r="Q22" s="111">
        <v>1867875.612</v>
      </c>
      <c r="R22" s="112">
        <v>1941220.929</v>
      </c>
      <c r="S22" s="112">
        <f>+SUM(P22:R22)+L22</f>
        <v>20838795.759</v>
      </c>
    </row>
    <row r="23" spans="1:19" ht="12.75">
      <c r="A23" s="20"/>
      <c r="B23" s="17" t="s">
        <v>13</v>
      </c>
      <c r="C23" s="17"/>
      <c r="D23" s="111">
        <v>425847.418</v>
      </c>
      <c r="E23" s="148">
        <v>425617.267</v>
      </c>
      <c r="F23" s="148">
        <v>560990.629</v>
      </c>
      <c r="G23" s="21">
        <v>1412455.314</v>
      </c>
      <c r="H23" s="148">
        <v>437811.202</v>
      </c>
      <c r="I23" s="148">
        <v>431018.758</v>
      </c>
      <c r="J23" s="112">
        <v>558307.528</v>
      </c>
      <c r="K23" s="112">
        <v>1427137.488</v>
      </c>
      <c r="L23" s="112">
        <v>2839592.802</v>
      </c>
      <c r="M23" s="111">
        <v>429274.863</v>
      </c>
      <c r="N23" s="148">
        <v>434764.061</v>
      </c>
      <c r="O23" s="112">
        <v>566321.568</v>
      </c>
      <c r="P23" s="112">
        <v>1430360.492</v>
      </c>
      <c r="Q23" s="111">
        <v>431317.581</v>
      </c>
      <c r="R23" s="112">
        <v>456921.956</v>
      </c>
      <c r="S23" s="112">
        <f aca="true" t="shared" si="1" ref="S23:S28">+SUM(P23:R23)+L23</f>
        <v>5158192.831</v>
      </c>
    </row>
    <row r="24" spans="1:19" ht="12.75">
      <c r="A24" s="20"/>
      <c r="B24" s="17" t="s">
        <v>14</v>
      </c>
      <c r="C24" s="17"/>
      <c r="D24" s="111">
        <v>109058.233</v>
      </c>
      <c r="E24" s="148">
        <v>130693.827</v>
      </c>
      <c r="F24" s="148">
        <v>169412.552</v>
      </c>
      <c r="G24" s="21">
        <v>409164.61199999996</v>
      </c>
      <c r="H24" s="148">
        <v>169231.565</v>
      </c>
      <c r="I24" s="148">
        <v>178130.717</v>
      </c>
      <c r="J24" s="112">
        <v>177915.269</v>
      </c>
      <c r="K24" s="112">
        <v>525277.551</v>
      </c>
      <c r="L24" s="112">
        <v>934442.163</v>
      </c>
      <c r="M24" s="111">
        <v>188388.584</v>
      </c>
      <c r="N24" s="148">
        <v>184112.472</v>
      </c>
      <c r="O24" s="112">
        <v>191228.796</v>
      </c>
      <c r="P24" s="112">
        <v>563729.852</v>
      </c>
      <c r="Q24" s="111">
        <v>194564.826</v>
      </c>
      <c r="R24" s="112">
        <v>216826.207</v>
      </c>
      <c r="S24" s="112">
        <f t="shared" si="1"/>
        <v>1909563.048</v>
      </c>
    </row>
    <row r="25" spans="1:19" ht="12.75">
      <c r="A25" s="20"/>
      <c r="B25" s="17" t="s">
        <v>15</v>
      </c>
      <c r="C25" s="17"/>
      <c r="D25" s="111">
        <v>175568.036</v>
      </c>
      <c r="E25" s="148">
        <v>21839.845</v>
      </c>
      <c r="F25" s="148">
        <v>50984.06</v>
      </c>
      <c r="G25" s="21">
        <v>248391.941</v>
      </c>
      <c r="H25" s="148">
        <v>16399.431</v>
      </c>
      <c r="I25" s="148">
        <v>4052.85</v>
      </c>
      <c r="J25" s="112">
        <v>4188.485</v>
      </c>
      <c r="K25" s="112">
        <v>24640.766</v>
      </c>
      <c r="L25" s="112">
        <v>273032.707</v>
      </c>
      <c r="M25" s="111">
        <v>181476.273</v>
      </c>
      <c r="N25" s="148">
        <v>22697.133</v>
      </c>
      <c r="O25" s="112">
        <v>51787.757</v>
      </c>
      <c r="P25" s="112">
        <v>255961.163</v>
      </c>
      <c r="Q25" s="111">
        <v>16443.539</v>
      </c>
      <c r="R25" s="112">
        <v>9752.004</v>
      </c>
      <c r="S25" s="112">
        <f t="shared" si="1"/>
        <v>555189.413</v>
      </c>
    </row>
    <row r="26" spans="1:19" ht="12.75">
      <c r="A26" s="20"/>
      <c r="B26" s="17" t="s">
        <v>68</v>
      </c>
      <c r="C26" s="17"/>
      <c r="D26" s="111">
        <v>579130.439</v>
      </c>
      <c r="E26" s="148">
        <v>639369.902</v>
      </c>
      <c r="F26" s="148">
        <v>689175.148</v>
      </c>
      <c r="G26" s="21">
        <v>1907675.489</v>
      </c>
      <c r="H26" s="148">
        <v>876149.494</v>
      </c>
      <c r="I26" s="148">
        <v>752743.376</v>
      </c>
      <c r="J26" s="112">
        <v>795690.679</v>
      </c>
      <c r="K26" s="112">
        <v>2424583.549</v>
      </c>
      <c r="L26" s="112">
        <v>4332259.038000001</v>
      </c>
      <c r="M26" s="111">
        <v>788609.153</v>
      </c>
      <c r="N26" s="148">
        <v>797381.684</v>
      </c>
      <c r="O26" s="112">
        <v>756358.185</v>
      </c>
      <c r="P26" s="112">
        <v>2342349.022</v>
      </c>
      <c r="Q26" s="111">
        <v>769549.538</v>
      </c>
      <c r="R26" s="112">
        <v>810656.75</v>
      </c>
      <c r="S26" s="112">
        <f t="shared" si="1"/>
        <v>8254814.348</v>
      </c>
    </row>
    <row r="27" spans="1:19" ht="12.75">
      <c r="A27" s="20"/>
      <c r="B27" s="17" t="s">
        <v>60</v>
      </c>
      <c r="C27" s="17"/>
      <c r="D27" s="111">
        <v>436542.08</v>
      </c>
      <c r="E27" s="148">
        <v>431481.053</v>
      </c>
      <c r="F27" s="148">
        <v>432467.613</v>
      </c>
      <c r="G27" s="21">
        <v>1300490.746</v>
      </c>
      <c r="H27" s="148">
        <v>451731.175</v>
      </c>
      <c r="I27" s="148">
        <v>474469.03</v>
      </c>
      <c r="J27" s="112">
        <v>444964.674</v>
      </c>
      <c r="K27" s="112">
        <v>1371164.8790000002</v>
      </c>
      <c r="L27" s="112">
        <v>2671655.625</v>
      </c>
      <c r="M27" s="111">
        <v>447555.635</v>
      </c>
      <c r="N27" s="148">
        <v>451424.757</v>
      </c>
      <c r="O27" s="112">
        <v>470628.028</v>
      </c>
      <c r="P27" s="112">
        <v>1369608.42</v>
      </c>
      <c r="Q27" s="111">
        <v>453300.821</v>
      </c>
      <c r="R27" s="112">
        <v>445501.84</v>
      </c>
      <c r="S27" s="112">
        <f t="shared" si="1"/>
        <v>4940066.706</v>
      </c>
    </row>
    <row r="28" spans="1:19" ht="12.75">
      <c r="A28" s="20"/>
      <c r="B28" s="17" t="s">
        <v>16</v>
      </c>
      <c r="C28" s="17"/>
      <c r="D28" s="111">
        <v>965.297</v>
      </c>
      <c r="E28" s="148">
        <v>1234.388</v>
      </c>
      <c r="F28" s="148">
        <v>1411.802</v>
      </c>
      <c r="G28" s="21">
        <v>3611.487</v>
      </c>
      <c r="H28" s="148">
        <v>1732.676</v>
      </c>
      <c r="I28" s="148">
        <v>3207.248</v>
      </c>
      <c r="J28" s="112">
        <v>932.598</v>
      </c>
      <c r="K28" s="112">
        <v>5872.522</v>
      </c>
      <c r="L28" s="112">
        <v>9484.009</v>
      </c>
      <c r="M28" s="111">
        <v>4125.532</v>
      </c>
      <c r="N28" s="148">
        <v>1908.668</v>
      </c>
      <c r="O28" s="112">
        <v>1189.725</v>
      </c>
      <c r="P28" s="112">
        <v>7223.924999999999</v>
      </c>
      <c r="Q28" s="111">
        <v>2699.307</v>
      </c>
      <c r="R28" s="112">
        <v>1562.172</v>
      </c>
      <c r="S28" s="112">
        <f t="shared" si="1"/>
        <v>20969.413</v>
      </c>
    </row>
    <row r="29" spans="1:19" ht="12.75">
      <c r="A29" s="20"/>
      <c r="B29" s="17"/>
      <c r="C29" s="17"/>
      <c r="D29" s="111"/>
      <c r="E29" s="148"/>
      <c r="F29" s="148"/>
      <c r="G29" s="21"/>
      <c r="H29" s="148"/>
      <c r="I29" s="148"/>
      <c r="J29" s="112"/>
      <c r="K29" s="112"/>
      <c r="L29" s="112"/>
      <c r="M29" s="111"/>
      <c r="N29" s="148"/>
      <c r="O29" s="112"/>
      <c r="P29" s="112"/>
      <c r="Q29" s="111"/>
      <c r="R29" s="112"/>
      <c r="S29" s="112"/>
    </row>
    <row r="30" spans="1:19" ht="12.75">
      <c r="A30" s="22" t="s">
        <v>17</v>
      </c>
      <c r="B30" s="23"/>
      <c r="C30" s="23"/>
      <c r="D30" s="111">
        <v>1131441.105</v>
      </c>
      <c r="E30" s="148">
        <v>462877.69499999983</v>
      </c>
      <c r="F30" s="148">
        <v>314640.1710000008</v>
      </c>
      <c r="G30" s="21">
        <v>1908958.970999998</v>
      </c>
      <c r="H30" s="148">
        <v>1893012.7779999992</v>
      </c>
      <c r="I30" s="148">
        <v>-1184478.285</v>
      </c>
      <c r="J30" s="112">
        <v>113192.52399999998</v>
      </c>
      <c r="K30" s="112">
        <v>821727.0169999991</v>
      </c>
      <c r="L30" s="112">
        <v>2730685.9880000055</v>
      </c>
      <c r="M30" s="111">
        <v>219307.99099999946</v>
      </c>
      <c r="N30" s="148">
        <v>389166.14599999995</v>
      </c>
      <c r="O30" s="112">
        <v>15244.292000000365</v>
      </c>
      <c r="P30" s="112">
        <v>623718.4289999977</v>
      </c>
      <c r="Q30" s="111">
        <v>362245.5779999995</v>
      </c>
      <c r="R30" s="112">
        <v>238303.804</v>
      </c>
      <c r="S30" s="112">
        <f>+SUM(P30:R30)+L30</f>
        <v>3954953.7990000024</v>
      </c>
    </row>
    <row r="31" spans="1:19" ht="12.75">
      <c r="A31" s="20"/>
      <c r="B31" s="17"/>
      <c r="C31" s="17"/>
      <c r="D31" s="111"/>
      <c r="E31" s="148"/>
      <c r="F31" s="148"/>
      <c r="G31" s="21"/>
      <c r="H31" s="148"/>
      <c r="I31" s="148"/>
      <c r="J31" s="112"/>
      <c r="K31" s="112"/>
      <c r="L31" s="112"/>
      <c r="M31" s="111"/>
      <c r="N31" s="148"/>
      <c r="O31" s="112"/>
      <c r="P31" s="112"/>
      <c r="Q31" s="111"/>
      <c r="R31" s="112"/>
      <c r="S31" s="112"/>
    </row>
    <row r="32" spans="1:19" ht="12.75">
      <c r="A32" s="19" t="s">
        <v>18</v>
      </c>
      <c r="B32" s="17"/>
      <c r="C32" s="17"/>
      <c r="D32" s="111"/>
      <c r="E32" s="148"/>
      <c r="F32" s="148"/>
      <c r="G32" s="21"/>
      <c r="H32" s="148"/>
      <c r="I32" s="148"/>
      <c r="J32" s="112"/>
      <c r="K32" s="112"/>
      <c r="L32" s="112"/>
      <c r="M32" s="111"/>
      <c r="N32" s="148"/>
      <c r="O32" s="112"/>
      <c r="P32" s="112"/>
      <c r="Q32" s="111"/>
      <c r="R32" s="112"/>
      <c r="S32" s="112"/>
    </row>
    <row r="33" spans="1:19" ht="12.75">
      <c r="A33" s="20" t="s">
        <v>19</v>
      </c>
      <c r="B33" s="17"/>
      <c r="C33" s="17"/>
      <c r="D33" s="111">
        <v>184592.773</v>
      </c>
      <c r="E33" s="148">
        <v>291760.275</v>
      </c>
      <c r="F33" s="148">
        <v>343632.788</v>
      </c>
      <c r="G33" s="21">
        <v>819985.836</v>
      </c>
      <c r="H33" s="148">
        <v>434049.56</v>
      </c>
      <c r="I33" s="148">
        <v>381735.52599999995</v>
      </c>
      <c r="J33" s="112">
        <v>442277.244</v>
      </c>
      <c r="K33" s="112">
        <v>1258062.33</v>
      </c>
      <c r="L33" s="112">
        <v>2078048.166</v>
      </c>
      <c r="M33" s="111">
        <v>389263.398</v>
      </c>
      <c r="N33" s="148">
        <v>365242.855</v>
      </c>
      <c r="O33" s="112">
        <v>350459.62599999993</v>
      </c>
      <c r="P33" s="112">
        <v>1104965.8790000002</v>
      </c>
      <c r="Q33" s="111">
        <v>405824.83900000004</v>
      </c>
      <c r="R33" s="112">
        <v>408675.38600000006</v>
      </c>
      <c r="S33" s="112">
        <f>+SUM(P33:R33)+L33</f>
        <v>3997514.2700000005</v>
      </c>
    </row>
    <row r="34" spans="1:19" ht="12.75">
      <c r="A34" s="20"/>
      <c r="B34" s="17" t="s">
        <v>20</v>
      </c>
      <c r="C34" s="17"/>
      <c r="D34" s="111">
        <v>1171.347</v>
      </c>
      <c r="E34" s="148">
        <v>935.376</v>
      </c>
      <c r="F34" s="148">
        <v>2714.941</v>
      </c>
      <c r="G34" s="21">
        <v>4821.664</v>
      </c>
      <c r="H34" s="148">
        <v>7525.427</v>
      </c>
      <c r="I34" s="148">
        <v>3669.745</v>
      </c>
      <c r="J34" s="112">
        <v>2949.335</v>
      </c>
      <c r="K34" s="112">
        <v>14144.506999999998</v>
      </c>
      <c r="L34" s="112">
        <v>18966.171</v>
      </c>
      <c r="M34" s="111">
        <v>3764.489</v>
      </c>
      <c r="N34" s="148">
        <v>1910.129</v>
      </c>
      <c r="O34" s="112">
        <v>1820.601</v>
      </c>
      <c r="P34" s="112">
        <v>7495.219000000001</v>
      </c>
      <c r="Q34" s="111">
        <v>6285.914</v>
      </c>
      <c r="R34" s="112">
        <v>3900.198</v>
      </c>
      <c r="S34" s="112">
        <f>+SUM(P34:R34)+L34</f>
        <v>36647.502</v>
      </c>
    </row>
    <row r="35" spans="1:19" ht="12.75">
      <c r="A35" s="20"/>
      <c r="B35" s="17" t="s">
        <v>21</v>
      </c>
      <c r="C35" s="17"/>
      <c r="D35" s="111">
        <v>32165.029</v>
      </c>
      <c r="E35" s="148">
        <v>165670.986</v>
      </c>
      <c r="F35" s="148">
        <v>220440.648</v>
      </c>
      <c r="G35" s="21">
        <v>418276.663</v>
      </c>
      <c r="H35" s="148">
        <v>235898.135</v>
      </c>
      <c r="I35" s="148">
        <v>180246.876</v>
      </c>
      <c r="J35" s="112">
        <v>244854.806</v>
      </c>
      <c r="K35" s="112">
        <v>660999.817</v>
      </c>
      <c r="L35" s="112">
        <v>1079276.48</v>
      </c>
      <c r="M35" s="111">
        <v>195619.276</v>
      </c>
      <c r="N35" s="148">
        <v>171553.036</v>
      </c>
      <c r="O35" s="112">
        <v>170542.422</v>
      </c>
      <c r="P35" s="112">
        <v>537714.734</v>
      </c>
      <c r="Q35" s="111">
        <v>217221.394</v>
      </c>
      <c r="R35" s="112">
        <v>244354.212</v>
      </c>
      <c r="S35" s="112">
        <f>+SUM(P35:R35)+L35</f>
        <v>2078566.82</v>
      </c>
    </row>
    <row r="36" spans="1:19" ht="12.75">
      <c r="A36" s="20"/>
      <c r="B36" s="17" t="s">
        <v>22</v>
      </c>
      <c r="C36" s="17"/>
      <c r="D36" s="111">
        <v>153599.091</v>
      </c>
      <c r="E36" s="148">
        <v>127024.665</v>
      </c>
      <c r="F36" s="148">
        <v>125907.081</v>
      </c>
      <c r="G36" s="21">
        <v>406530.837</v>
      </c>
      <c r="H36" s="148">
        <v>205676.852</v>
      </c>
      <c r="I36" s="148">
        <v>205158.395</v>
      </c>
      <c r="J36" s="112">
        <v>200371.773</v>
      </c>
      <c r="K36" s="112">
        <v>611207.02</v>
      </c>
      <c r="L36" s="112">
        <v>1017737.8570000001</v>
      </c>
      <c r="M36" s="111">
        <v>197408.611</v>
      </c>
      <c r="N36" s="148">
        <v>195599.948</v>
      </c>
      <c r="O36" s="112">
        <v>181737.805</v>
      </c>
      <c r="P36" s="112">
        <v>574746.3640000001</v>
      </c>
      <c r="Q36" s="111">
        <v>194889.359</v>
      </c>
      <c r="R36" s="112">
        <v>168221.372</v>
      </c>
      <c r="S36" s="112">
        <f>+SUM(P36:R36)+L36</f>
        <v>1955594.952</v>
      </c>
    </row>
    <row r="37" spans="1:19" ht="12.75">
      <c r="A37" s="20"/>
      <c r="B37" s="17"/>
      <c r="C37" s="17"/>
      <c r="D37" s="111"/>
      <c r="E37" s="148"/>
      <c r="F37" s="148"/>
      <c r="G37" s="21"/>
      <c r="H37" s="148"/>
      <c r="I37" s="148"/>
      <c r="J37" s="112"/>
      <c r="K37" s="112"/>
      <c r="L37" s="112"/>
      <c r="M37" s="111"/>
      <c r="N37" s="148"/>
      <c r="O37" s="112"/>
      <c r="P37" s="112"/>
      <c r="Q37" s="111"/>
      <c r="R37" s="112"/>
      <c r="S37" s="112"/>
    </row>
    <row r="38" spans="1:19" ht="12.75">
      <c r="A38" s="24" t="s">
        <v>61</v>
      </c>
      <c r="B38" s="25"/>
      <c r="C38" s="25"/>
      <c r="D38" s="113">
        <v>2859723.955</v>
      </c>
      <c r="E38" s="151">
        <v>2114049.353</v>
      </c>
      <c r="F38" s="151">
        <v>2221796.9160000007</v>
      </c>
      <c r="G38" s="26">
        <v>7195570.223999998</v>
      </c>
      <c r="H38" s="151">
        <v>3853593.747999999</v>
      </c>
      <c r="I38" s="151">
        <v>662813.4389999999</v>
      </c>
      <c r="J38" s="114">
        <v>2098141.092</v>
      </c>
      <c r="K38" s="114">
        <v>6614548.279</v>
      </c>
      <c r="L38" s="114">
        <v>13810118.503000006</v>
      </c>
      <c r="M38" s="113">
        <v>2262502.5199999996</v>
      </c>
      <c r="N38" s="151">
        <v>2283365.0500000003</v>
      </c>
      <c r="O38" s="114">
        <v>2054578.9520000003</v>
      </c>
      <c r="P38" s="114">
        <v>6600446.521999997</v>
      </c>
      <c r="Q38" s="113">
        <v>2236407.1039999994</v>
      </c>
      <c r="R38" s="114">
        <v>2183424.931</v>
      </c>
      <c r="S38" s="114">
        <f>+SUM(P38:R38)+L38</f>
        <v>24830397.060000002</v>
      </c>
    </row>
    <row r="39" spans="1:19" ht="12.75">
      <c r="A39" s="24" t="s">
        <v>62</v>
      </c>
      <c r="B39" s="25"/>
      <c r="C39" s="25"/>
      <c r="D39" s="113">
        <v>1912875.6230000001</v>
      </c>
      <c r="E39" s="151">
        <v>1942931.9330000002</v>
      </c>
      <c r="F39" s="151">
        <v>2250789.533</v>
      </c>
      <c r="G39" s="26">
        <v>6106597.089</v>
      </c>
      <c r="H39" s="151">
        <v>2394630.53</v>
      </c>
      <c r="I39" s="151">
        <v>2229027.2499999995</v>
      </c>
      <c r="J39" s="114">
        <v>2427225.8120000004</v>
      </c>
      <c r="K39" s="114">
        <v>7050883.592</v>
      </c>
      <c r="L39" s="114">
        <v>13157480.681000002</v>
      </c>
      <c r="M39" s="113">
        <v>2432457.927</v>
      </c>
      <c r="N39" s="151">
        <v>2259441.759</v>
      </c>
      <c r="O39" s="114">
        <v>2389794.286</v>
      </c>
      <c r="P39" s="114">
        <v>7081693.972</v>
      </c>
      <c r="Q39" s="113">
        <v>2279986.365</v>
      </c>
      <c r="R39" s="114">
        <v>2353796.513</v>
      </c>
      <c r="S39" s="114">
        <f>+SUM(P39:R39)+L39</f>
        <v>24872957.531000003</v>
      </c>
    </row>
    <row r="40" spans="1:19" ht="12.75">
      <c r="A40" s="24" t="s">
        <v>23</v>
      </c>
      <c r="B40" s="25"/>
      <c r="C40" s="25"/>
      <c r="D40" s="113">
        <v>946848.3319999999</v>
      </c>
      <c r="E40" s="151">
        <v>171117.41999999993</v>
      </c>
      <c r="F40" s="151">
        <v>-28992.616999999154</v>
      </c>
      <c r="G40" s="26">
        <v>1088973.134999998</v>
      </c>
      <c r="H40" s="151">
        <v>1458963.2179999994</v>
      </c>
      <c r="I40" s="151">
        <v>-1566213.8109999998</v>
      </c>
      <c r="J40" s="114">
        <v>-329084.7200000002</v>
      </c>
      <c r="K40" s="114">
        <v>-436335.3130000001</v>
      </c>
      <c r="L40" s="114">
        <v>652637.8220000044</v>
      </c>
      <c r="M40" s="113">
        <v>-169955.4070000006</v>
      </c>
      <c r="N40" s="151">
        <v>23923.2910000002</v>
      </c>
      <c r="O40" s="114">
        <v>-335215.33399999957</v>
      </c>
      <c r="P40" s="114">
        <v>-481247.450000003</v>
      </c>
      <c r="Q40" s="113">
        <v>-43579.26100000087</v>
      </c>
      <c r="R40" s="114">
        <v>-170371.58199999994</v>
      </c>
      <c r="S40" s="114">
        <f>+SUM(P40:R40)+L40</f>
        <v>-42560.47099999944</v>
      </c>
    </row>
    <row r="41" spans="1:19" ht="12.75">
      <c r="A41" s="27"/>
      <c r="B41" s="28"/>
      <c r="C41" s="28"/>
      <c r="D41" s="115"/>
      <c r="E41" s="152"/>
      <c r="F41" s="152"/>
      <c r="G41" s="244"/>
      <c r="H41" s="152"/>
      <c r="I41" s="152"/>
      <c r="J41" s="116"/>
      <c r="K41" s="116"/>
      <c r="L41" s="116"/>
      <c r="M41" s="115"/>
      <c r="N41" s="152"/>
      <c r="O41" s="116"/>
      <c r="P41" s="116"/>
      <c r="Q41" s="115"/>
      <c r="R41" s="116"/>
      <c r="S41" s="116"/>
    </row>
    <row r="42" spans="1:19" ht="12.75">
      <c r="A42" s="19" t="s">
        <v>24</v>
      </c>
      <c r="B42" s="17"/>
      <c r="C42" s="17"/>
      <c r="D42" s="107"/>
      <c r="E42" s="150"/>
      <c r="F42" s="150"/>
      <c r="G42" s="243"/>
      <c r="H42" s="150"/>
      <c r="I42" s="150"/>
      <c r="J42" s="108"/>
      <c r="K42" s="108"/>
      <c r="L42" s="108"/>
      <c r="M42" s="107"/>
      <c r="N42" s="150"/>
      <c r="O42" s="108"/>
      <c r="P42" s="108"/>
      <c r="Q42" s="107"/>
      <c r="R42" s="108"/>
      <c r="S42" s="108"/>
    </row>
    <row r="43" spans="1:19" ht="12.75">
      <c r="A43" s="19"/>
      <c r="B43" s="17"/>
      <c r="C43" s="17"/>
      <c r="D43" s="107"/>
      <c r="E43" s="150"/>
      <c r="F43" s="150"/>
      <c r="G43" s="243"/>
      <c r="H43" s="150"/>
      <c r="I43" s="150"/>
      <c r="J43" s="108"/>
      <c r="K43" s="108"/>
      <c r="L43" s="108"/>
      <c r="M43" s="107"/>
      <c r="N43" s="150"/>
      <c r="O43" s="108"/>
      <c r="P43" s="108"/>
      <c r="Q43" s="107"/>
      <c r="R43" s="108"/>
      <c r="S43" s="108"/>
    </row>
    <row r="44" spans="1:19" ht="12.75">
      <c r="A44" s="20" t="s">
        <v>25</v>
      </c>
      <c r="B44" s="17"/>
      <c r="C44" s="17"/>
      <c r="D44" s="111">
        <v>257721.3230000001</v>
      </c>
      <c r="E44" s="148">
        <v>-21244.315000000002</v>
      </c>
      <c r="F44" s="148">
        <v>-126380.319</v>
      </c>
      <c r="G44" s="21">
        <v>110096.68900000001</v>
      </c>
      <c r="H44" s="148">
        <v>1672784.366</v>
      </c>
      <c r="I44" s="148">
        <v>-1322116.917</v>
      </c>
      <c r="J44" s="112">
        <v>-110598.25100000013</v>
      </c>
      <c r="K44" s="112">
        <v>240069.1980000001</v>
      </c>
      <c r="L44" s="112">
        <v>350165.8869999999</v>
      </c>
      <c r="M44" s="111">
        <v>58806.45599999989</v>
      </c>
      <c r="N44" s="148">
        <v>245296.86199999996</v>
      </c>
      <c r="O44" s="112">
        <v>-109981.796</v>
      </c>
      <c r="P44" s="112">
        <v>194121.522</v>
      </c>
      <c r="Q44" s="111">
        <v>170569.972</v>
      </c>
      <c r="R44" s="112">
        <v>-263704.769</v>
      </c>
      <c r="S44" s="112">
        <f>+SUM(P44:R44)+L44</f>
        <v>451152.6119999999</v>
      </c>
    </row>
    <row r="45" spans="1:19" ht="12.75">
      <c r="A45" s="20" t="s">
        <v>26</v>
      </c>
      <c r="B45" s="17"/>
      <c r="C45" s="17"/>
      <c r="D45" s="111">
        <v>-95026.783</v>
      </c>
      <c r="E45" s="148">
        <v>-1439.911</v>
      </c>
      <c r="F45" s="148">
        <v>-3476.1630000000005</v>
      </c>
      <c r="G45" s="21">
        <v>-99942.85699999997</v>
      </c>
      <c r="H45" s="148">
        <v>850.7960000000003</v>
      </c>
      <c r="I45" s="148">
        <v>6713.092000000002</v>
      </c>
      <c r="J45" s="112">
        <v>-3440.2469999999994</v>
      </c>
      <c r="K45" s="112">
        <v>4123.641000000003</v>
      </c>
      <c r="L45" s="112">
        <v>-95819.21599999996</v>
      </c>
      <c r="M45" s="111">
        <v>936.8350000000028</v>
      </c>
      <c r="N45" s="148">
        <v>5598.800000000001</v>
      </c>
      <c r="O45" s="112">
        <v>-63997.31300000001</v>
      </c>
      <c r="P45" s="112">
        <v>-57461.678</v>
      </c>
      <c r="Q45" s="111">
        <v>-7601.700000000001</v>
      </c>
      <c r="R45" s="112">
        <v>4222.856</v>
      </c>
      <c r="S45" s="112">
        <f aca="true" t="shared" si="2" ref="S45:S57">+SUM(P45:R45)+L45</f>
        <v>-156659.73799999995</v>
      </c>
    </row>
    <row r="46" spans="1:19" ht="12.75">
      <c r="A46" s="20"/>
      <c r="B46" s="17" t="s">
        <v>27</v>
      </c>
      <c r="C46" s="17"/>
      <c r="D46" s="111">
        <v>6310.868</v>
      </c>
      <c r="E46" s="148">
        <v>13238.629</v>
      </c>
      <c r="F46" s="148">
        <v>13454.251</v>
      </c>
      <c r="G46" s="21">
        <v>33003.74800000001</v>
      </c>
      <c r="H46" s="148">
        <v>16907.392</v>
      </c>
      <c r="I46" s="148">
        <v>21569.723</v>
      </c>
      <c r="J46" s="112">
        <v>16772.897</v>
      </c>
      <c r="K46" s="112">
        <v>55250.012</v>
      </c>
      <c r="L46" s="112">
        <v>88253.76000000001</v>
      </c>
      <c r="M46" s="111">
        <v>21500.757</v>
      </c>
      <c r="N46" s="148">
        <v>17053.256</v>
      </c>
      <c r="O46" s="112">
        <v>14698.359</v>
      </c>
      <c r="P46" s="112">
        <v>53252.372</v>
      </c>
      <c r="Q46" s="111">
        <v>10360.71</v>
      </c>
      <c r="R46" s="112">
        <v>15474.833</v>
      </c>
      <c r="S46" s="112">
        <f t="shared" si="2"/>
        <v>167341.67500000002</v>
      </c>
    </row>
    <row r="47" spans="1:19" ht="12.75">
      <c r="A47" s="20"/>
      <c r="B47" s="17" t="s">
        <v>28</v>
      </c>
      <c r="C47" s="17"/>
      <c r="D47" s="111">
        <v>101337.651</v>
      </c>
      <c r="E47" s="148">
        <v>14678.54</v>
      </c>
      <c r="F47" s="148">
        <v>16930.414</v>
      </c>
      <c r="G47" s="21">
        <v>132946.60499999998</v>
      </c>
      <c r="H47" s="148">
        <v>16056.596</v>
      </c>
      <c r="I47" s="148">
        <v>14856.631</v>
      </c>
      <c r="J47" s="112">
        <v>20213.144</v>
      </c>
      <c r="K47" s="112">
        <v>51126.371</v>
      </c>
      <c r="L47" s="112">
        <v>184072.97599999997</v>
      </c>
      <c r="M47" s="111">
        <v>20563.922</v>
      </c>
      <c r="N47" s="148">
        <v>11454.456</v>
      </c>
      <c r="O47" s="112">
        <v>78695.672</v>
      </c>
      <c r="P47" s="112">
        <v>110714.05</v>
      </c>
      <c r="Q47" s="111">
        <v>17962.41</v>
      </c>
      <c r="R47" s="112">
        <v>11251.977</v>
      </c>
      <c r="S47" s="112">
        <f t="shared" si="2"/>
        <v>324001.41299999994</v>
      </c>
    </row>
    <row r="48" spans="1:19" ht="12.75">
      <c r="A48" s="20" t="s">
        <v>29</v>
      </c>
      <c r="B48" s="17"/>
      <c r="C48" s="17"/>
      <c r="D48" s="111">
        <v>535831.1670000001</v>
      </c>
      <c r="E48" s="148">
        <v>-52674.63700000002</v>
      </c>
      <c r="F48" s="148">
        <v>-260465.488</v>
      </c>
      <c r="G48" s="21">
        <v>222691.0419999999</v>
      </c>
      <c r="H48" s="148">
        <v>477345.33</v>
      </c>
      <c r="I48" s="148">
        <v>-71282.628</v>
      </c>
      <c r="J48" s="112">
        <v>967943.364</v>
      </c>
      <c r="K48" s="112">
        <v>1374006.066</v>
      </c>
      <c r="L48" s="112">
        <v>1596697.108</v>
      </c>
      <c r="M48" s="111">
        <v>630596.274</v>
      </c>
      <c r="N48" s="148">
        <v>321521.115</v>
      </c>
      <c r="O48" s="112">
        <v>-212066.474</v>
      </c>
      <c r="P48" s="112">
        <v>740050.915</v>
      </c>
      <c r="Q48" s="111">
        <v>3669.9840000000113</v>
      </c>
      <c r="R48" s="112">
        <v>-436879.064</v>
      </c>
      <c r="S48" s="112">
        <f t="shared" si="2"/>
        <v>1903538.943</v>
      </c>
    </row>
    <row r="49" spans="1:19" ht="12.75">
      <c r="A49" s="20"/>
      <c r="B49" s="17" t="s">
        <v>30</v>
      </c>
      <c r="C49" s="17"/>
      <c r="D49" s="111">
        <v>1589962.36</v>
      </c>
      <c r="E49" s="148">
        <v>104256.419</v>
      </c>
      <c r="F49" s="148">
        <v>-242401.185</v>
      </c>
      <c r="G49" s="21">
        <v>1451817.594</v>
      </c>
      <c r="H49" s="148">
        <v>594494.182</v>
      </c>
      <c r="I49" s="148">
        <v>-36359.226</v>
      </c>
      <c r="J49" s="112">
        <v>1007895.266</v>
      </c>
      <c r="K49" s="112">
        <v>1566030.222</v>
      </c>
      <c r="L49" s="112">
        <v>3017847.816</v>
      </c>
      <c r="M49" s="111">
        <v>745381.422</v>
      </c>
      <c r="N49" s="148">
        <v>463244.99</v>
      </c>
      <c r="O49" s="112">
        <v>-104541.297</v>
      </c>
      <c r="P49" s="112">
        <v>1104085.115</v>
      </c>
      <c r="Q49" s="111">
        <v>93776.672</v>
      </c>
      <c r="R49" s="112">
        <v>-409539.623</v>
      </c>
      <c r="S49" s="112">
        <f t="shared" si="2"/>
        <v>3806169.98</v>
      </c>
    </row>
    <row r="50" spans="1:19" ht="12.75">
      <c r="A50" s="20"/>
      <c r="B50" s="17" t="s">
        <v>31</v>
      </c>
      <c r="C50" s="17"/>
      <c r="D50" s="111">
        <v>1054131.193</v>
      </c>
      <c r="E50" s="148">
        <v>156931.056</v>
      </c>
      <c r="F50" s="148">
        <v>18064.303</v>
      </c>
      <c r="G50" s="21">
        <v>1229126.5520000001</v>
      </c>
      <c r="H50" s="148">
        <v>117148.852</v>
      </c>
      <c r="I50" s="148">
        <v>34923.402</v>
      </c>
      <c r="J50" s="112">
        <v>39951.902</v>
      </c>
      <c r="K50" s="112">
        <v>192024.15600000002</v>
      </c>
      <c r="L50" s="112">
        <v>1421150.708</v>
      </c>
      <c r="M50" s="111">
        <v>114785.148</v>
      </c>
      <c r="N50" s="148">
        <v>141723.875</v>
      </c>
      <c r="O50" s="112">
        <v>107525.177</v>
      </c>
      <c r="P50" s="112">
        <v>364034.19999999995</v>
      </c>
      <c r="Q50" s="111">
        <v>90106.688</v>
      </c>
      <c r="R50" s="112">
        <v>27339.441</v>
      </c>
      <c r="S50" s="112">
        <f t="shared" si="2"/>
        <v>1902631.037</v>
      </c>
    </row>
    <row r="51" spans="1:19" ht="12.75">
      <c r="A51" s="20" t="s">
        <v>32</v>
      </c>
      <c r="B51" s="17"/>
      <c r="C51" s="17"/>
      <c r="D51" s="111">
        <v>226527.713</v>
      </c>
      <c r="E51" s="148">
        <v>140336.755</v>
      </c>
      <c r="F51" s="148">
        <v>159553.206</v>
      </c>
      <c r="G51" s="21">
        <v>526417.674</v>
      </c>
      <c r="H51" s="148">
        <v>466922.074</v>
      </c>
      <c r="I51" s="148">
        <v>-259535.801</v>
      </c>
      <c r="J51" s="112">
        <v>-1049447.735</v>
      </c>
      <c r="K51" s="112">
        <v>-842061.462</v>
      </c>
      <c r="L51" s="112">
        <v>-315643.78800000006</v>
      </c>
      <c r="M51" s="111">
        <v>-308139.003</v>
      </c>
      <c r="N51" s="148">
        <v>-105421.113</v>
      </c>
      <c r="O51" s="112">
        <v>131597.845</v>
      </c>
      <c r="P51" s="112">
        <v>-281962.27100000007</v>
      </c>
      <c r="Q51" s="111">
        <v>75931.465</v>
      </c>
      <c r="R51" s="112">
        <v>86223.055</v>
      </c>
      <c r="S51" s="112">
        <f t="shared" si="2"/>
        <v>-435451.5390000001</v>
      </c>
    </row>
    <row r="52" spans="1:19" ht="12.75">
      <c r="A52" s="20" t="s">
        <v>33</v>
      </c>
      <c r="B52" s="17"/>
      <c r="C52" s="17"/>
      <c r="D52" s="111">
        <v>-409610.774</v>
      </c>
      <c r="E52" s="148">
        <v>-107466.522</v>
      </c>
      <c r="F52" s="148">
        <v>-21991.874</v>
      </c>
      <c r="G52" s="21">
        <v>-539069.1699999999</v>
      </c>
      <c r="H52" s="148">
        <v>727666.166</v>
      </c>
      <c r="I52" s="148">
        <v>-998011.58</v>
      </c>
      <c r="J52" s="112">
        <v>-25653.633</v>
      </c>
      <c r="K52" s="112">
        <v>-295999.047</v>
      </c>
      <c r="L52" s="112">
        <v>-835068.217</v>
      </c>
      <c r="M52" s="111">
        <v>-264587.65</v>
      </c>
      <c r="N52" s="148">
        <v>23598.06</v>
      </c>
      <c r="O52" s="112">
        <v>34484.146</v>
      </c>
      <c r="P52" s="112">
        <v>-206505.44400000002</v>
      </c>
      <c r="Q52" s="111">
        <v>98570.223</v>
      </c>
      <c r="R52" s="112">
        <v>82728.384</v>
      </c>
      <c r="S52" s="112">
        <f t="shared" si="2"/>
        <v>-860275.054</v>
      </c>
    </row>
    <row r="53" spans="1:19"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2"/>
        <v>0</v>
      </c>
    </row>
    <row r="54" spans="1:19" ht="12.7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2"/>
        <v>0</v>
      </c>
    </row>
    <row r="55" spans="1:19" ht="12.7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2"/>
        <v>0</v>
      </c>
    </row>
    <row r="56" spans="1:19" ht="12.7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2"/>
        <v>0</v>
      </c>
    </row>
    <row r="57" spans="1:19"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2"/>
        <v>0</v>
      </c>
    </row>
    <row r="58" spans="1:19" ht="12.75">
      <c r="A58" s="20"/>
      <c r="B58" s="17"/>
      <c r="C58" s="17"/>
      <c r="D58" s="111"/>
      <c r="E58" s="148"/>
      <c r="F58" s="148"/>
      <c r="G58" s="21"/>
      <c r="H58" s="148"/>
      <c r="I58" s="148"/>
      <c r="J58" s="112"/>
      <c r="K58" s="112"/>
      <c r="L58" s="112"/>
      <c r="M58" s="111"/>
      <c r="N58" s="148"/>
      <c r="O58" s="112"/>
      <c r="P58" s="112"/>
      <c r="Q58" s="111"/>
      <c r="R58" s="112"/>
      <c r="S58" s="112"/>
    </row>
    <row r="59" spans="1:19" ht="12.75">
      <c r="A59" s="20" t="s">
        <v>37</v>
      </c>
      <c r="B59" s="17"/>
      <c r="C59" s="17"/>
      <c r="D59" s="111">
        <v>-689127.009</v>
      </c>
      <c r="E59" s="148">
        <v>-192361.735</v>
      </c>
      <c r="F59" s="148">
        <v>-97387.702</v>
      </c>
      <c r="G59" s="21">
        <v>-978876.446</v>
      </c>
      <c r="H59" s="148">
        <v>213821.14800000004</v>
      </c>
      <c r="I59" s="148">
        <v>244096.89399999997</v>
      </c>
      <c r="J59" s="112">
        <v>218486.46900000004</v>
      </c>
      <c r="K59" s="112">
        <v>676404.5109999999</v>
      </c>
      <c r="L59" s="112">
        <v>-302471.935</v>
      </c>
      <c r="M59" s="111">
        <v>228761.86299999995</v>
      </c>
      <c r="N59" s="148">
        <v>221373.57100000003</v>
      </c>
      <c r="O59" s="112">
        <v>225233.53799999994</v>
      </c>
      <c r="P59" s="112">
        <v>675368.9719999998</v>
      </c>
      <c r="Q59" s="111">
        <v>214149.233</v>
      </c>
      <c r="R59" s="112">
        <v>-93333.187</v>
      </c>
      <c r="S59" s="112">
        <f>+SUM(P59:R59)+L59</f>
        <v>493713.0829999998</v>
      </c>
    </row>
    <row r="60" spans="1:19" ht="12.75">
      <c r="A60" s="20" t="s">
        <v>38</v>
      </c>
      <c r="B60" s="17"/>
      <c r="C60" s="17"/>
      <c r="D60" s="111">
        <v>748.394</v>
      </c>
      <c r="E60" s="148">
        <v>-4990.807</v>
      </c>
      <c r="F60" s="148">
        <v>-3541.904</v>
      </c>
      <c r="G60" s="21">
        <v>-7784.317</v>
      </c>
      <c r="H60" s="148">
        <v>-4265.359</v>
      </c>
      <c r="I60" s="148">
        <v>-14.293</v>
      </c>
      <c r="J60" s="112">
        <v>-3887.087</v>
      </c>
      <c r="K60" s="112">
        <v>-8166.739</v>
      </c>
      <c r="L60" s="112">
        <v>-15951.055999999997</v>
      </c>
      <c r="M60" s="111">
        <v>-1214.977</v>
      </c>
      <c r="N60" s="148">
        <v>-3682.099</v>
      </c>
      <c r="O60" s="112">
        <v>-3389.042</v>
      </c>
      <c r="P60" s="112">
        <v>-8286.118</v>
      </c>
      <c r="Q60" s="111">
        <v>-15659.325</v>
      </c>
      <c r="R60" s="112">
        <v>-4543.896</v>
      </c>
      <c r="S60" s="112">
        <f aca="true" t="shared" si="3" ref="S60:S70">+SUM(P60:R60)+L60</f>
        <v>-44440.395</v>
      </c>
    </row>
    <row r="61" spans="1:19" ht="12.75">
      <c r="A61" s="20"/>
      <c r="B61" s="17" t="s">
        <v>39</v>
      </c>
      <c r="C61" s="17"/>
      <c r="D61" s="111">
        <v>748.394</v>
      </c>
      <c r="E61" s="148">
        <v>690.093</v>
      </c>
      <c r="F61" s="148">
        <v>0</v>
      </c>
      <c r="G61" s="21">
        <v>1438.487</v>
      </c>
      <c r="H61" s="148">
        <v>0</v>
      </c>
      <c r="I61" s="148">
        <v>0</v>
      </c>
      <c r="J61" s="112">
        <v>0</v>
      </c>
      <c r="K61" s="112">
        <v>0</v>
      </c>
      <c r="L61" s="112">
        <v>1438.487</v>
      </c>
      <c r="M61" s="111">
        <v>0</v>
      </c>
      <c r="N61" s="148">
        <v>0</v>
      </c>
      <c r="O61" s="112">
        <v>0</v>
      </c>
      <c r="P61" s="112">
        <v>0</v>
      </c>
      <c r="Q61" s="111">
        <v>0</v>
      </c>
      <c r="R61" s="112">
        <v>1454.919</v>
      </c>
      <c r="S61" s="112">
        <f t="shared" si="3"/>
        <v>2893.406</v>
      </c>
    </row>
    <row r="62" spans="1:19"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3"/>
        <v>0</v>
      </c>
    </row>
    <row r="63" spans="1:19" ht="12.75">
      <c r="A63" s="20"/>
      <c r="B63" s="17"/>
      <c r="C63" s="17" t="s">
        <v>41</v>
      </c>
      <c r="D63" s="111">
        <v>748.394</v>
      </c>
      <c r="E63" s="148">
        <v>690.093</v>
      </c>
      <c r="F63" s="148">
        <v>0</v>
      </c>
      <c r="G63" s="21">
        <v>1438.487</v>
      </c>
      <c r="H63" s="148">
        <v>0</v>
      </c>
      <c r="I63" s="148">
        <v>0</v>
      </c>
      <c r="J63" s="112">
        <v>0</v>
      </c>
      <c r="K63" s="112">
        <v>0</v>
      </c>
      <c r="L63" s="112">
        <v>1438.487</v>
      </c>
      <c r="M63" s="111">
        <v>0</v>
      </c>
      <c r="N63" s="148">
        <v>0</v>
      </c>
      <c r="O63" s="112">
        <v>0</v>
      </c>
      <c r="P63" s="112">
        <v>0</v>
      </c>
      <c r="Q63" s="111">
        <v>0</v>
      </c>
      <c r="R63" s="112">
        <v>1454.919</v>
      </c>
      <c r="S63" s="112">
        <f t="shared" si="3"/>
        <v>2893.406</v>
      </c>
    </row>
    <row r="64" spans="1:19" ht="12.75">
      <c r="A64" s="20"/>
      <c r="B64" s="17" t="s">
        <v>42</v>
      </c>
      <c r="C64" s="17"/>
      <c r="D64" s="111">
        <v>0</v>
      </c>
      <c r="E64" s="148">
        <v>5680.9</v>
      </c>
      <c r="F64" s="148">
        <v>3541.904</v>
      </c>
      <c r="G64" s="21">
        <v>9222.804</v>
      </c>
      <c r="H64" s="148">
        <v>4265.359</v>
      </c>
      <c r="I64" s="148">
        <v>14.293</v>
      </c>
      <c r="J64" s="112">
        <v>3887.087</v>
      </c>
      <c r="K64" s="112">
        <v>8166.739</v>
      </c>
      <c r="L64" s="112">
        <v>17389.542999999998</v>
      </c>
      <c r="M64" s="111">
        <v>1214.977</v>
      </c>
      <c r="N64" s="148">
        <v>3682.099</v>
      </c>
      <c r="O64" s="112">
        <v>3389.042</v>
      </c>
      <c r="P64" s="112">
        <v>8286.118</v>
      </c>
      <c r="Q64" s="111">
        <v>15659.325</v>
      </c>
      <c r="R64" s="112">
        <v>5998.815</v>
      </c>
      <c r="S64" s="112">
        <f t="shared" si="3"/>
        <v>47333.80099999999</v>
      </c>
    </row>
    <row r="65" spans="1:19" ht="12.75">
      <c r="A65" s="20" t="s">
        <v>43</v>
      </c>
      <c r="B65" s="17"/>
      <c r="C65" s="17"/>
      <c r="D65" s="111">
        <v>-599867.855</v>
      </c>
      <c r="E65" s="148">
        <v>-99641.187</v>
      </c>
      <c r="F65" s="148">
        <v>-8879.418</v>
      </c>
      <c r="G65" s="21">
        <v>-708388.46</v>
      </c>
      <c r="H65" s="148">
        <v>299357.92100000003</v>
      </c>
      <c r="I65" s="148">
        <v>315304.599</v>
      </c>
      <c r="J65" s="112">
        <v>300775.704</v>
      </c>
      <c r="K65" s="112">
        <v>915438.2239999999</v>
      </c>
      <c r="L65" s="112">
        <v>207049.76399999997</v>
      </c>
      <c r="M65" s="111">
        <v>311832.60099999997</v>
      </c>
      <c r="N65" s="148">
        <v>310863.037</v>
      </c>
      <c r="O65" s="112">
        <v>321183.21699999995</v>
      </c>
      <c r="P65" s="112">
        <v>943878.8549999999</v>
      </c>
      <c r="Q65" s="111">
        <v>315646.129</v>
      </c>
      <c r="R65" s="112">
        <v>-2079.445</v>
      </c>
      <c r="S65" s="112">
        <f t="shared" si="3"/>
        <v>1464495.3029999998</v>
      </c>
    </row>
    <row r="66" spans="1:19" ht="12.75">
      <c r="A66" s="20"/>
      <c r="B66" s="17" t="s">
        <v>39</v>
      </c>
      <c r="C66" s="17"/>
      <c r="D66" s="111">
        <v>0</v>
      </c>
      <c r="E66" s="148">
        <v>0</v>
      </c>
      <c r="F66" s="148">
        <v>0</v>
      </c>
      <c r="G66" s="21">
        <v>0</v>
      </c>
      <c r="H66" s="148">
        <v>304177.695</v>
      </c>
      <c r="I66" s="148">
        <v>320172.029</v>
      </c>
      <c r="J66" s="112">
        <v>312493.065</v>
      </c>
      <c r="K66" s="112">
        <v>936842.7889999999</v>
      </c>
      <c r="L66" s="112">
        <v>936842.7889999999</v>
      </c>
      <c r="M66" s="111">
        <v>316749.008</v>
      </c>
      <c r="N66" s="148">
        <v>315224.097</v>
      </c>
      <c r="O66" s="112">
        <v>322977.383</v>
      </c>
      <c r="P66" s="112">
        <v>954950.4879999999</v>
      </c>
      <c r="Q66" s="111">
        <v>317479.923</v>
      </c>
      <c r="R66" s="112">
        <v>0</v>
      </c>
      <c r="S66" s="112">
        <f t="shared" si="3"/>
        <v>2209273.1999999997</v>
      </c>
    </row>
    <row r="67" spans="1:19" ht="12.75">
      <c r="A67" s="20"/>
      <c r="B67" s="17"/>
      <c r="C67" s="17" t="s">
        <v>40</v>
      </c>
      <c r="D67" s="111">
        <v>0</v>
      </c>
      <c r="E67" s="148">
        <v>0</v>
      </c>
      <c r="F67" s="148">
        <v>0</v>
      </c>
      <c r="G67" s="21">
        <v>0</v>
      </c>
      <c r="H67" s="148">
        <v>304177.695</v>
      </c>
      <c r="I67" s="148">
        <v>320172.029</v>
      </c>
      <c r="J67" s="112">
        <v>312493.065</v>
      </c>
      <c r="K67" s="112">
        <v>936842.7889999999</v>
      </c>
      <c r="L67" s="112">
        <v>936842.7889999999</v>
      </c>
      <c r="M67" s="111">
        <v>316749.008</v>
      </c>
      <c r="N67" s="148">
        <v>315224.097</v>
      </c>
      <c r="O67" s="112">
        <v>322977.383</v>
      </c>
      <c r="P67" s="112">
        <v>954950.4879999999</v>
      </c>
      <c r="Q67" s="111">
        <v>317479.923</v>
      </c>
      <c r="R67" s="112">
        <v>0</v>
      </c>
      <c r="S67" s="112">
        <f t="shared" si="3"/>
        <v>2209273.1999999997</v>
      </c>
    </row>
    <row r="68" spans="1:19"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3"/>
        <v>0</v>
      </c>
    </row>
    <row r="69" spans="1:19" ht="12.75">
      <c r="A69" s="20"/>
      <c r="B69" s="17" t="s">
        <v>42</v>
      </c>
      <c r="C69" s="17"/>
      <c r="D69" s="111">
        <v>599867.855</v>
      </c>
      <c r="E69" s="148">
        <v>99641.187</v>
      </c>
      <c r="F69" s="148">
        <v>8879.418</v>
      </c>
      <c r="G69" s="21">
        <v>708388.46</v>
      </c>
      <c r="H69" s="148">
        <v>4819.774</v>
      </c>
      <c r="I69" s="148">
        <v>4867.43</v>
      </c>
      <c r="J69" s="112">
        <v>11717.361</v>
      </c>
      <c r="K69" s="112">
        <v>21404.565000000002</v>
      </c>
      <c r="L69" s="112">
        <v>729793.0249999999</v>
      </c>
      <c r="M69" s="111">
        <v>4916.407</v>
      </c>
      <c r="N69" s="148">
        <v>4361.06</v>
      </c>
      <c r="O69" s="112">
        <v>1794.166</v>
      </c>
      <c r="P69" s="112">
        <v>11071.633</v>
      </c>
      <c r="Q69" s="111">
        <v>1833.794</v>
      </c>
      <c r="R69" s="112">
        <v>2079.445</v>
      </c>
      <c r="S69" s="112">
        <f t="shared" si="3"/>
        <v>744777.8969999999</v>
      </c>
    </row>
    <row r="70" spans="1:19" ht="12.75">
      <c r="A70" s="20" t="s">
        <v>44</v>
      </c>
      <c r="B70" s="17"/>
      <c r="C70" s="17"/>
      <c r="D70" s="111">
        <v>-90007.548</v>
      </c>
      <c r="E70" s="148">
        <v>-87729.741</v>
      </c>
      <c r="F70" s="148">
        <v>-84966.38</v>
      </c>
      <c r="G70" s="21">
        <v>-262703.669</v>
      </c>
      <c r="H70" s="148">
        <v>-81271.414</v>
      </c>
      <c r="I70" s="148">
        <v>-71193.412</v>
      </c>
      <c r="J70" s="112">
        <v>-78402.148</v>
      </c>
      <c r="K70" s="112">
        <v>-230866.974</v>
      </c>
      <c r="L70" s="112">
        <v>-493570.643</v>
      </c>
      <c r="M70" s="111">
        <v>-81855.761</v>
      </c>
      <c r="N70" s="148">
        <v>-85807.367</v>
      </c>
      <c r="O70" s="112">
        <v>-92560.637</v>
      </c>
      <c r="P70" s="112">
        <v>-260223.765</v>
      </c>
      <c r="Q70" s="111">
        <v>-85837.571</v>
      </c>
      <c r="R70" s="112">
        <v>-86709.846</v>
      </c>
      <c r="S70" s="112">
        <f t="shared" si="3"/>
        <v>-926341.825</v>
      </c>
    </row>
    <row r="71" spans="1:19" ht="12.75">
      <c r="A71" s="20"/>
      <c r="B71" s="17"/>
      <c r="C71" s="17"/>
      <c r="D71" s="111"/>
      <c r="E71" s="148"/>
      <c r="F71" s="148"/>
      <c r="G71" s="21"/>
      <c r="H71" s="148"/>
      <c r="I71" s="148"/>
      <c r="J71" s="112"/>
      <c r="K71" s="112"/>
      <c r="L71" s="112"/>
      <c r="M71" s="111"/>
      <c r="N71" s="148"/>
      <c r="O71" s="112"/>
      <c r="P71" s="112"/>
      <c r="Q71" s="111"/>
      <c r="R71" s="112"/>
      <c r="S71" s="112"/>
    </row>
    <row r="72" spans="1:19" ht="12.75">
      <c r="A72" s="24" t="s">
        <v>45</v>
      </c>
      <c r="B72" s="25"/>
      <c r="C72" s="25"/>
      <c r="D72" s="113">
        <v>946848.332</v>
      </c>
      <c r="E72" s="151">
        <v>171117.41999999998</v>
      </c>
      <c r="F72" s="151">
        <v>-28992.617</v>
      </c>
      <c r="G72" s="26">
        <v>1088973.135</v>
      </c>
      <c r="H72" s="151">
        <v>1458963.2179999999</v>
      </c>
      <c r="I72" s="151">
        <v>-1566213.8109999998</v>
      </c>
      <c r="J72" s="114">
        <v>-329084.7200000002</v>
      </c>
      <c r="K72" s="114">
        <v>-436335.31299999985</v>
      </c>
      <c r="L72" s="114">
        <v>652637.8219999999</v>
      </c>
      <c r="M72" s="113">
        <v>-169955.40700000006</v>
      </c>
      <c r="N72" s="151">
        <v>23923.29099999994</v>
      </c>
      <c r="O72" s="114">
        <v>-335215.3339999999</v>
      </c>
      <c r="P72" s="114">
        <v>-481247.44999999984</v>
      </c>
      <c r="Q72" s="113">
        <v>-43579.261</v>
      </c>
      <c r="R72" s="114">
        <v>-170371.58199999997</v>
      </c>
      <c r="S72" s="114">
        <f>+SUM(P72:R72)+L72</f>
        <v>-42560.4709999999</v>
      </c>
    </row>
    <row r="73" spans="1:19" ht="12.75">
      <c r="A73" s="30"/>
      <c r="B73" s="31"/>
      <c r="C73" s="31"/>
      <c r="D73" s="115"/>
      <c r="E73" s="152"/>
      <c r="F73" s="152"/>
      <c r="G73" s="244"/>
      <c r="H73" s="152"/>
      <c r="I73" s="152"/>
      <c r="J73" s="116"/>
      <c r="K73" s="116"/>
      <c r="L73" s="116"/>
      <c r="M73" s="115"/>
      <c r="N73" s="152"/>
      <c r="O73" s="116"/>
      <c r="P73" s="116"/>
      <c r="Q73" s="115"/>
      <c r="R73" s="116"/>
      <c r="S73" s="116"/>
    </row>
    <row r="74" spans="1:7" ht="13.5" customHeight="1">
      <c r="A74" s="38" t="s">
        <v>46</v>
      </c>
      <c r="B74" s="266" t="s">
        <v>49</v>
      </c>
      <c r="C74" s="266"/>
      <c r="D74" s="266"/>
      <c r="E74" s="266"/>
      <c r="F74" s="266"/>
      <c r="G74" s="231"/>
    </row>
    <row r="75" spans="1:7" ht="12" customHeight="1">
      <c r="A75" s="36" t="s">
        <v>47</v>
      </c>
      <c r="B75" s="37" t="s">
        <v>63</v>
      </c>
      <c r="C75" s="37"/>
      <c r="D75" s="37"/>
      <c r="E75" s="37"/>
      <c r="F75" s="37"/>
      <c r="G75" s="231"/>
    </row>
    <row r="76" spans="1:7" ht="12" customHeight="1">
      <c r="A76" s="36" t="s">
        <v>48</v>
      </c>
      <c r="B76" s="37" t="s">
        <v>82</v>
      </c>
      <c r="C76" s="37"/>
      <c r="D76" s="37"/>
      <c r="E76" s="37"/>
      <c r="F76" s="37"/>
      <c r="G76" s="253"/>
    </row>
    <row r="77" spans="1:19" s="70" customFormat="1" ht="26.25" customHeight="1">
      <c r="A77" s="36" t="s">
        <v>50</v>
      </c>
      <c r="B77" s="36" t="s">
        <v>65</v>
      </c>
      <c r="C77" s="37"/>
      <c r="D77" s="37"/>
      <c r="E77" s="37"/>
      <c r="F77" s="37"/>
      <c r="G77" s="257"/>
      <c r="J77" s="36"/>
      <c r="Q77" s="256"/>
      <c r="R77" s="256"/>
      <c r="S77" s="256">
        <v>6</v>
      </c>
    </row>
    <row r="78" spans="1:7" ht="12.75">
      <c r="A78" s="17"/>
      <c r="B78" s="17"/>
      <c r="C78" s="17"/>
      <c r="D78" s="33"/>
      <c r="E78" s="17"/>
      <c r="F78" s="17"/>
      <c r="G78" s="17"/>
    </row>
    <row r="79" spans="1:7" ht="12.75">
      <c r="A79" s="17"/>
      <c r="B79" s="17"/>
      <c r="C79" s="17"/>
      <c r="D79" s="33"/>
      <c r="E79" s="17"/>
      <c r="F79" s="17"/>
      <c r="G79" s="17"/>
    </row>
  </sheetData>
  <sheetProtection/>
  <mergeCells count="1">
    <mergeCell ref="B74:F74"/>
  </mergeCells>
  <printOptions horizontalCentered="1"/>
  <pageMargins left="0.3937007874015748" right="0" top="0.5905511811023623" bottom="0" header="0" footer="0"/>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zoomScalePageLayoutView="0" workbookViewId="0" topLeftCell="A1">
      <selection activeCell="A1" sqref="A1"/>
    </sheetView>
  </sheetViews>
  <sheetFormatPr defaultColWidth="11.421875" defaultRowHeight="12.75"/>
  <cols>
    <col min="1" max="2" width="2.8515625" style="0" customWidth="1"/>
    <col min="3" max="3" width="52.28125" style="0" customWidth="1"/>
    <col min="4" max="6" width="9.7109375" style="0" customWidth="1"/>
    <col min="7" max="7" width="10.421875" style="0" bestFit="1" customWidth="1"/>
    <col min="8" max="8" width="10.28125" style="0" bestFit="1" customWidth="1"/>
    <col min="9" max="9" width="9.7109375" style="0" customWidth="1"/>
    <col min="10" max="10" width="10.28125" style="0" bestFit="1" customWidth="1"/>
    <col min="11" max="11" width="10.421875" style="0" bestFit="1" customWidth="1"/>
    <col min="12" max="14" width="9.7109375" style="0" customWidth="1"/>
    <col min="15" max="15" width="10.7109375" style="0" customWidth="1"/>
    <col min="16" max="18" width="9.7109375" style="0" customWidth="1"/>
    <col min="19" max="19" width="10.28125" style="0" bestFit="1" customWidth="1"/>
    <col min="20" max="20" width="0.85546875" style="0" customWidth="1"/>
  </cols>
  <sheetData>
    <row r="1" spans="17:18" ht="26.25">
      <c r="Q1" s="159"/>
      <c r="R1" s="159"/>
    </row>
    <row r="2" spans="1:19" ht="12.75">
      <c r="A2" s="1" t="s">
        <v>78</v>
      </c>
      <c r="B2" s="2"/>
      <c r="C2" s="2"/>
      <c r="D2" s="2"/>
      <c r="E2" s="2"/>
      <c r="F2" s="2"/>
      <c r="G2" s="2"/>
      <c r="H2" s="2"/>
      <c r="I2" s="2"/>
      <c r="J2" s="2"/>
      <c r="K2" s="2"/>
      <c r="L2" s="2"/>
      <c r="M2" s="2"/>
      <c r="N2" s="2"/>
      <c r="O2" s="2"/>
      <c r="P2" s="2"/>
      <c r="Q2" s="2"/>
      <c r="R2" s="2"/>
      <c r="S2" s="2"/>
    </row>
    <row r="3" spans="1:19" ht="12.75">
      <c r="A3" s="47" t="str">
        <f>+Total!A3</f>
        <v>ESTADO DE OPERACIONES DE GOBIERNO  2013</v>
      </c>
      <c r="B3" s="5"/>
      <c r="C3" s="5"/>
      <c r="D3" s="2"/>
      <c r="E3" s="2"/>
      <c r="F3" s="2"/>
      <c r="G3" s="2"/>
      <c r="H3" s="2"/>
      <c r="I3" s="2"/>
      <c r="J3" s="2"/>
      <c r="K3" s="2"/>
      <c r="L3" s="2"/>
      <c r="M3" s="2"/>
      <c r="N3" s="2"/>
      <c r="O3" s="2"/>
      <c r="P3" s="2"/>
      <c r="Q3" s="2"/>
      <c r="R3" s="2"/>
      <c r="S3" s="2"/>
    </row>
    <row r="4" spans="1:19" ht="12.75">
      <c r="A4" s="1" t="s">
        <v>1</v>
      </c>
      <c r="B4" s="2"/>
      <c r="C4" s="2"/>
      <c r="D4" s="2"/>
      <c r="E4" s="2"/>
      <c r="F4" s="2"/>
      <c r="G4" s="2"/>
      <c r="H4" s="2"/>
      <c r="I4" s="2"/>
      <c r="J4" s="2"/>
      <c r="K4" s="2"/>
      <c r="L4" s="2"/>
      <c r="M4" s="2"/>
      <c r="N4" s="2"/>
      <c r="O4" s="2"/>
      <c r="P4" s="2"/>
      <c r="Q4" s="2"/>
      <c r="R4" s="2"/>
      <c r="S4" s="2"/>
    </row>
    <row r="5" spans="1:19" ht="12.75">
      <c r="A5" s="1" t="s">
        <v>54</v>
      </c>
      <c r="B5" s="2"/>
      <c r="C5" s="7"/>
      <c r="D5" s="2"/>
      <c r="E5" s="2"/>
      <c r="F5" s="2"/>
      <c r="G5" s="2"/>
      <c r="H5" s="2"/>
      <c r="I5" s="2"/>
      <c r="J5" s="2"/>
      <c r="K5" s="2"/>
      <c r="L5" s="2"/>
      <c r="M5" s="2"/>
      <c r="N5" s="2"/>
      <c r="O5" s="2"/>
      <c r="P5" s="2"/>
      <c r="Q5" s="2"/>
      <c r="R5" s="2"/>
      <c r="S5" s="2"/>
    </row>
    <row r="6" spans="1:19" ht="12.75">
      <c r="A6" s="1" t="s">
        <v>55</v>
      </c>
      <c r="B6" s="2"/>
      <c r="C6" s="7"/>
      <c r="D6" s="2"/>
      <c r="E6" s="2"/>
      <c r="F6" s="2"/>
      <c r="G6" s="2"/>
      <c r="H6" s="2"/>
      <c r="I6" s="2"/>
      <c r="J6" s="2"/>
      <c r="K6" s="2"/>
      <c r="L6" s="2"/>
      <c r="M6" s="2"/>
      <c r="N6" s="2"/>
      <c r="O6" s="2"/>
      <c r="P6" s="2"/>
      <c r="Q6" s="2"/>
      <c r="R6" s="2"/>
      <c r="S6" s="2"/>
    </row>
    <row r="7" spans="1:7" ht="12.75">
      <c r="A7" s="9"/>
      <c r="B7" s="10"/>
      <c r="C7" s="11"/>
      <c r="D7" s="2"/>
      <c r="E7" s="2"/>
      <c r="F7" s="2"/>
      <c r="G7" s="2"/>
    </row>
    <row r="8" spans="1:19" ht="25.5" customHeight="1">
      <c r="A8" s="13"/>
      <c r="B8" s="14"/>
      <c r="C8" s="14"/>
      <c r="D8" s="15" t="s">
        <v>5</v>
      </c>
      <c r="E8" s="136" t="s">
        <v>85</v>
      </c>
      <c r="F8" s="136" t="s">
        <v>86</v>
      </c>
      <c r="G8" s="163" t="s">
        <v>94</v>
      </c>
      <c r="H8" s="136" t="s">
        <v>87</v>
      </c>
      <c r="I8" s="136" t="s">
        <v>88</v>
      </c>
      <c r="J8" s="93" t="s">
        <v>95</v>
      </c>
      <c r="K8" s="93" t="s">
        <v>97</v>
      </c>
      <c r="L8" s="93" t="s">
        <v>98</v>
      </c>
      <c r="M8" s="15" t="s">
        <v>96</v>
      </c>
      <c r="N8" s="136" t="s">
        <v>101</v>
      </c>
      <c r="O8" s="93" t="s">
        <v>108</v>
      </c>
      <c r="P8" s="93" t="s">
        <v>109</v>
      </c>
      <c r="Q8" s="15" t="s">
        <v>111</v>
      </c>
      <c r="R8" s="93" t="s">
        <v>113</v>
      </c>
      <c r="S8" s="93" t="s">
        <v>112</v>
      </c>
    </row>
    <row r="9" spans="1:19" ht="12.75">
      <c r="A9" s="16"/>
      <c r="B9" s="17"/>
      <c r="C9" s="17"/>
      <c r="D9" s="107"/>
      <c r="E9" s="150"/>
      <c r="F9" s="150"/>
      <c r="G9" s="243"/>
      <c r="H9" s="150"/>
      <c r="I9" s="150"/>
      <c r="J9" s="108"/>
      <c r="K9" s="108"/>
      <c r="L9" s="108"/>
      <c r="M9" s="107"/>
      <c r="N9" s="150"/>
      <c r="O9" s="108"/>
      <c r="P9" s="108"/>
      <c r="Q9" s="107"/>
      <c r="R9" s="108"/>
      <c r="S9" s="108"/>
    </row>
    <row r="10" spans="1:19" ht="12.75">
      <c r="A10" s="19" t="s">
        <v>6</v>
      </c>
      <c r="B10" s="17"/>
      <c r="C10" s="17"/>
      <c r="D10" s="109"/>
      <c r="E10" s="144"/>
      <c r="F10" s="144"/>
      <c r="G10" s="236"/>
      <c r="H10" s="144"/>
      <c r="I10" s="144"/>
      <c r="J10" s="110"/>
      <c r="K10" s="110"/>
      <c r="L10" s="110"/>
      <c r="M10" s="109"/>
      <c r="N10" s="144"/>
      <c r="O10" s="110"/>
      <c r="P10" s="110"/>
      <c r="Q10" s="109"/>
      <c r="R10" s="110"/>
      <c r="S10" s="110"/>
    </row>
    <row r="11" spans="1:19" ht="12.75">
      <c r="A11" s="20" t="s">
        <v>7</v>
      </c>
      <c r="B11" s="17"/>
      <c r="C11" s="17"/>
      <c r="D11" s="111">
        <v>67827</v>
      </c>
      <c r="E11" s="148">
        <v>55716</v>
      </c>
      <c r="F11" s="148">
        <v>61238</v>
      </c>
      <c r="G11" s="21">
        <v>184781</v>
      </c>
      <c r="H11" s="148">
        <v>145456</v>
      </c>
      <c r="I11" s="148">
        <v>90738</v>
      </c>
      <c r="J11" s="112">
        <v>99989</v>
      </c>
      <c r="K11" s="112">
        <v>336183</v>
      </c>
      <c r="L11" s="112">
        <v>520964</v>
      </c>
      <c r="M11" s="111">
        <v>215148</v>
      </c>
      <c r="N11" s="148">
        <v>217054</v>
      </c>
      <c r="O11" s="112">
        <v>393334</v>
      </c>
      <c r="P11" s="112">
        <v>825536</v>
      </c>
      <c r="Q11" s="111">
        <v>52325</v>
      </c>
      <c r="R11" s="112">
        <v>123837</v>
      </c>
      <c r="S11" s="112">
        <f>+SUM(P11:R11)+L11</f>
        <v>1522662</v>
      </c>
    </row>
    <row r="12" spans="1:19" ht="12.7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12">
        <v>0</v>
      </c>
      <c r="S12" s="112">
        <f aca="true" t="shared" si="0" ref="S12:S20">+SUM(P12:R12)+L12</f>
        <v>0</v>
      </c>
    </row>
    <row r="13" spans="1:19" s="189" customFormat="1" ht="12.7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0">
        <v>0</v>
      </c>
      <c r="R13" s="192">
        <v>0</v>
      </c>
      <c r="S13" s="112">
        <f t="shared" si="0"/>
        <v>0</v>
      </c>
    </row>
    <row r="14" spans="1:19" s="189" customFormat="1" ht="12.75">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0">
        <v>0</v>
      </c>
      <c r="R14" s="192">
        <v>0</v>
      </c>
      <c r="S14" s="112">
        <f t="shared" si="0"/>
        <v>0</v>
      </c>
    </row>
    <row r="15" spans="1:19" ht="12.75">
      <c r="A15" s="20"/>
      <c r="B15" s="17" t="s">
        <v>103</v>
      </c>
      <c r="C15" s="17"/>
      <c r="D15" s="111">
        <v>32595</v>
      </c>
      <c r="E15" s="148">
        <v>25011</v>
      </c>
      <c r="F15" s="148">
        <v>26893</v>
      </c>
      <c r="G15" s="21">
        <v>84499</v>
      </c>
      <c r="H15" s="148">
        <v>107817</v>
      </c>
      <c r="I15" s="148">
        <v>54568</v>
      </c>
      <c r="J15" s="112">
        <v>59231</v>
      </c>
      <c r="K15" s="112">
        <v>221616</v>
      </c>
      <c r="L15" s="112">
        <v>306115</v>
      </c>
      <c r="M15" s="111">
        <v>178805</v>
      </c>
      <c r="N15" s="148">
        <v>182483</v>
      </c>
      <c r="O15" s="112">
        <v>351361</v>
      </c>
      <c r="P15" s="112">
        <v>712649</v>
      </c>
      <c r="Q15" s="111">
        <v>10738</v>
      </c>
      <c r="R15" s="112">
        <v>82277</v>
      </c>
      <c r="S15" s="112">
        <f t="shared" si="0"/>
        <v>1111779</v>
      </c>
    </row>
    <row r="16" spans="1:19" ht="12.7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12">
        <v>0</v>
      </c>
      <c r="S16" s="112">
        <f t="shared" si="0"/>
        <v>0</v>
      </c>
    </row>
    <row r="17" spans="1:19" ht="12.7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12">
        <v>0</v>
      </c>
      <c r="S17" s="112">
        <f t="shared" si="0"/>
        <v>0</v>
      </c>
    </row>
    <row r="18" spans="1:19" ht="12.75">
      <c r="A18" s="20"/>
      <c r="B18" s="76" t="s">
        <v>57</v>
      </c>
      <c r="C18" s="17"/>
      <c r="D18" s="111">
        <v>30752</v>
      </c>
      <c r="E18" s="148">
        <v>25811</v>
      </c>
      <c r="F18" s="148">
        <v>29375</v>
      </c>
      <c r="G18" s="21">
        <v>85938</v>
      </c>
      <c r="H18" s="148">
        <v>32040</v>
      </c>
      <c r="I18" s="148">
        <v>32692</v>
      </c>
      <c r="J18" s="112">
        <v>32613</v>
      </c>
      <c r="K18" s="112">
        <v>97345</v>
      </c>
      <c r="L18" s="112">
        <v>183283</v>
      </c>
      <c r="M18" s="111">
        <v>33102</v>
      </c>
      <c r="N18" s="148">
        <v>31145</v>
      </c>
      <c r="O18" s="112">
        <v>34534</v>
      </c>
      <c r="P18" s="112">
        <v>98781</v>
      </c>
      <c r="Q18" s="111">
        <v>32040</v>
      </c>
      <c r="R18" s="112">
        <v>34398</v>
      </c>
      <c r="S18" s="112">
        <f t="shared" si="0"/>
        <v>348502</v>
      </c>
    </row>
    <row r="19" spans="1:19" ht="12.75">
      <c r="A19" s="20"/>
      <c r="B19" s="17" t="s">
        <v>10</v>
      </c>
      <c r="C19" s="17"/>
      <c r="D19" s="111">
        <v>590</v>
      </c>
      <c r="E19" s="148">
        <v>452</v>
      </c>
      <c r="F19" s="148">
        <v>684</v>
      </c>
      <c r="G19" s="21">
        <v>1726</v>
      </c>
      <c r="H19" s="148">
        <v>569</v>
      </c>
      <c r="I19" s="148">
        <v>525</v>
      </c>
      <c r="J19" s="112">
        <v>459</v>
      </c>
      <c r="K19" s="112">
        <v>1553</v>
      </c>
      <c r="L19" s="112">
        <v>3279</v>
      </c>
      <c r="M19" s="111">
        <v>637</v>
      </c>
      <c r="N19" s="148">
        <v>672</v>
      </c>
      <c r="O19" s="112">
        <v>470</v>
      </c>
      <c r="P19" s="112">
        <v>1779</v>
      </c>
      <c r="Q19" s="111">
        <v>546</v>
      </c>
      <c r="R19" s="112">
        <v>563</v>
      </c>
      <c r="S19" s="112">
        <f t="shared" si="0"/>
        <v>6167</v>
      </c>
    </row>
    <row r="20" spans="1:19" ht="12.75">
      <c r="A20" s="20"/>
      <c r="B20" s="17" t="s">
        <v>11</v>
      </c>
      <c r="C20" s="17"/>
      <c r="D20" s="111">
        <v>3890</v>
      </c>
      <c r="E20" s="148">
        <v>4442</v>
      </c>
      <c r="F20" s="148">
        <v>4286</v>
      </c>
      <c r="G20" s="21">
        <v>12618</v>
      </c>
      <c r="H20" s="148">
        <v>5030</v>
      </c>
      <c r="I20" s="148">
        <v>2953</v>
      </c>
      <c r="J20" s="112">
        <v>7686</v>
      </c>
      <c r="K20" s="112">
        <v>15669</v>
      </c>
      <c r="L20" s="112">
        <v>28287</v>
      </c>
      <c r="M20" s="111">
        <v>2604</v>
      </c>
      <c r="N20" s="148">
        <v>2754</v>
      </c>
      <c r="O20" s="112">
        <v>6969</v>
      </c>
      <c r="P20" s="112">
        <v>12327</v>
      </c>
      <c r="Q20" s="111">
        <v>9001</v>
      </c>
      <c r="R20" s="112">
        <v>6599</v>
      </c>
      <c r="S20" s="112">
        <f t="shared" si="0"/>
        <v>56214</v>
      </c>
    </row>
    <row r="21" spans="1:19" ht="12.75">
      <c r="A21" s="20"/>
      <c r="B21" s="17"/>
      <c r="C21" s="17"/>
      <c r="D21" s="107"/>
      <c r="E21" s="150"/>
      <c r="F21" s="150"/>
      <c r="G21" s="243"/>
      <c r="H21" s="150"/>
      <c r="I21" s="150"/>
      <c r="J21" s="108"/>
      <c r="K21" s="108"/>
      <c r="L21" s="108"/>
      <c r="M21" s="107"/>
      <c r="N21" s="150"/>
      <c r="O21" s="108"/>
      <c r="P21" s="108"/>
      <c r="Q21" s="107"/>
      <c r="R21" s="108"/>
      <c r="S21" s="112"/>
    </row>
    <row r="22" spans="1:19" ht="12.75">
      <c r="A22" s="20" t="s">
        <v>12</v>
      </c>
      <c r="B22" s="17"/>
      <c r="C22" s="17"/>
      <c r="D22" s="111">
        <v>72164</v>
      </c>
      <c r="E22" s="148">
        <v>46419</v>
      </c>
      <c r="F22" s="148">
        <v>49362</v>
      </c>
      <c r="G22" s="21">
        <v>167945</v>
      </c>
      <c r="H22" s="148">
        <v>49372</v>
      </c>
      <c r="I22" s="148">
        <v>53277</v>
      </c>
      <c r="J22" s="112">
        <v>48062</v>
      </c>
      <c r="K22" s="112">
        <v>150711</v>
      </c>
      <c r="L22" s="112">
        <v>318656</v>
      </c>
      <c r="M22" s="111">
        <v>38570</v>
      </c>
      <c r="N22" s="148">
        <v>51029</v>
      </c>
      <c r="O22" s="112">
        <v>54190</v>
      </c>
      <c r="P22" s="112">
        <v>143789</v>
      </c>
      <c r="Q22" s="111">
        <v>58966</v>
      </c>
      <c r="R22" s="112">
        <v>50360</v>
      </c>
      <c r="S22" s="112">
        <f>+SUM(P22:R22)+L22</f>
        <v>571771</v>
      </c>
    </row>
    <row r="23" spans="1:19" ht="12.75">
      <c r="A23" s="20"/>
      <c r="B23" s="17" t="s">
        <v>13</v>
      </c>
      <c r="C23" s="17"/>
      <c r="D23" s="111">
        <v>9738</v>
      </c>
      <c r="E23" s="148">
        <v>11052</v>
      </c>
      <c r="F23" s="148">
        <v>10576</v>
      </c>
      <c r="G23" s="21">
        <v>31366</v>
      </c>
      <c r="H23" s="148">
        <v>11505</v>
      </c>
      <c r="I23" s="148">
        <v>11260</v>
      </c>
      <c r="J23" s="112">
        <v>12040</v>
      </c>
      <c r="K23" s="112">
        <v>34805</v>
      </c>
      <c r="L23" s="112">
        <v>66171</v>
      </c>
      <c r="M23" s="111">
        <v>12349</v>
      </c>
      <c r="N23" s="148">
        <v>12408</v>
      </c>
      <c r="O23" s="112">
        <v>13820</v>
      </c>
      <c r="P23" s="112">
        <v>38577</v>
      </c>
      <c r="Q23" s="111">
        <v>11096</v>
      </c>
      <c r="R23" s="112">
        <v>12363</v>
      </c>
      <c r="S23" s="112">
        <f aca="true" t="shared" si="1" ref="S23:S28">+SUM(P23:R23)+L23</f>
        <v>128207</v>
      </c>
    </row>
    <row r="24" spans="1:19" ht="12.75">
      <c r="A24" s="20"/>
      <c r="B24" s="17" t="s">
        <v>14</v>
      </c>
      <c r="C24" s="17"/>
      <c r="D24" s="111">
        <v>35348</v>
      </c>
      <c r="E24" s="148">
        <v>12576</v>
      </c>
      <c r="F24" s="148">
        <v>18633</v>
      </c>
      <c r="G24" s="21">
        <v>66557</v>
      </c>
      <c r="H24" s="148">
        <v>9346</v>
      </c>
      <c r="I24" s="148">
        <v>30970</v>
      </c>
      <c r="J24" s="112">
        <v>10021</v>
      </c>
      <c r="K24" s="112">
        <v>50337</v>
      </c>
      <c r="L24" s="112">
        <v>116894</v>
      </c>
      <c r="M24" s="111">
        <v>21785</v>
      </c>
      <c r="N24" s="148">
        <v>13443</v>
      </c>
      <c r="O24" s="112">
        <v>13523</v>
      </c>
      <c r="P24" s="112">
        <v>48751</v>
      </c>
      <c r="Q24" s="111">
        <v>16250</v>
      </c>
      <c r="R24" s="112">
        <v>19155</v>
      </c>
      <c r="S24" s="112">
        <f t="shared" si="1"/>
        <v>201050</v>
      </c>
    </row>
    <row r="25" spans="1:19" ht="12.75">
      <c r="A25" s="20"/>
      <c r="B25" s="17" t="s">
        <v>15</v>
      </c>
      <c r="C25" s="17"/>
      <c r="D25" s="111">
        <v>23939</v>
      </c>
      <c r="E25" s="148">
        <v>21237</v>
      </c>
      <c r="F25" s="148">
        <v>17049</v>
      </c>
      <c r="G25" s="21">
        <v>62225</v>
      </c>
      <c r="H25" s="148">
        <v>23147</v>
      </c>
      <c r="I25" s="148">
        <v>338</v>
      </c>
      <c r="J25" s="112">
        <v>1954</v>
      </c>
      <c r="K25" s="112">
        <v>25439</v>
      </c>
      <c r="L25" s="112">
        <v>87664</v>
      </c>
      <c r="M25" s="111">
        <v>1</v>
      </c>
      <c r="N25" s="148">
        <v>21162</v>
      </c>
      <c r="O25" s="112">
        <v>17035</v>
      </c>
      <c r="P25" s="112">
        <v>38198</v>
      </c>
      <c r="Q25" s="111">
        <v>23091</v>
      </c>
      <c r="R25" s="112">
        <v>329</v>
      </c>
      <c r="S25" s="112">
        <f t="shared" si="1"/>
        <v>149282</v>
      </c>
    </row>
    <row r="26" spans="1:19" ht="12.75">
      <c r="A26" s="20"/>
      <c r="B26" s="17" t="s">
        <v>58</v>
      </c>
      <c r="C26" s="17"/>
      <c r="D26" s="111">
        <v>3053</v>
      </c>
      <c r="E26" s="148">
        <v>1483</v>
      </c>
      <c r="F26" s="148">
        <v>3045</v>
      </c>
      <c r="G26" s="21">
        <v>7581</v>
      </c>
      <c r="H26" s="148">
        <v>5294</v>
      </c>
      <c r="I26" s="148">
        <v>10701</v>
      </c>
      <c r="J26" s="112">
        <v>21606</v>
      </c>
      <c r="K26" s="112">
        <v>37601</v>
      </c>
      <c r="L26" s="112">
        <v>45182</v>
      </c>
      <c r="M26" s="111">
        <v>4424</v>
      </c>
      <c r="N26" s="148">
        <v>4012</v>
      </c>
      <c r="O26" s="112">
        <v>9791</v>
      </c>
      <c r="P26" s="112">
        <v>18227</v>
      </c>
      <c r="Q26" s="111">
        <v>7637</v>
      </c>
      <c r="R26" s="112">
        <v>18476</v>
      </c>
      <c r="S26" s="112">
        <f t="shared" si="1"/>
        <v>89522</v>
      </c>
    </row>
    <row r="27" spans="1:19" ht="12.75">
      <c r="A27" s="20"/>
      <c r="B27" s="17" t="s">
        <v>60</v>
      </c>
      <c r="C27" s="17"/>
      <c r="D27" s="111">
        <v>86</v>
      </c>
      <c r="E27" s="148">
        <v>55</v>
      </c>
      <c r="F27" s="148">
        <v>0</v>
      </c>
      <c r="G27" s="21">
        <v>141</v>
      </c>
      <c r="H27" s="148">
        <v>0</v>
      </c>
      <c r="I27" s="148">
        <v>6</v>
      </c>
      <c r="J27" s="112">
        <v>0</v>
      </c>
      <c r="K27" s="112">
        <v>6</v>
      </c>
      <c r="L27" s="112">
        <v>147</v>
      </c>
      <c r="M27" s="111">
        <v>0</v>
      </c>
      <c r="N27" s="148">
        <v>0</v>
      </c>
      <c r="O27" s="112">
        <v>19</v>
      </c>
      <c r="P27" s="112">
        <v>19</v>
      </c>
      <c r="Q27" s="111">
        <v>1</v>
      </c>
      <c r="R27" s="112">
        <v>0</v>
      </c>
      <c r="S27" s="112">
        <f t="shared" si="1"/>
        <v>167</v>
      </c>
    </row>
    <row r="28" spans="1:19" ht="12.75">
      <c r="A28" s="20"/>
      <c r="B28" s="17" t="s">
        <v>16</v>
      </c>
      <c r="C28" s="17"/>
      <c r="D28" s="111">
        <v>0</v>
      </c>
      <c r="E28" s="148">
        <v>16</v>
      </c>
      <c r="F28" s="148">
        <v>59</v>
      </c>
      <c r="G28" s="21">
        <v>75</v>
      </c>
      <c r="H28" s="148">
        <v>80</v>
      </c>
      <c r="I28" s="148">
        <v>2</v>
      </c>
      <c r="J28" s="112">
        <v>2441</v>
      </c>
      <c r="K28" s="112">
        <v>2523</v>
      </c>
      <c r="L28" s="112">
        <v>2598</v>
      </c>
      <c r="M28" s="111">
        <v>11</v>
      </c>
      <c r="N28" s="148">
        <v>4</v>
      </c>
      <c r="O28" s="112">
        <v>2</v>
      </c>
      <c r="P28" s="112">
        <v>17</v>
      </c>
      <c r="Q28" s="111">
        <v>891</v>
      </c>
      <c r="R28" s="112">
        <v>37</v>
      </c>
      <c r="S28" s="112">
        <f t="shared" si="1"/>
        <v>3543</v>
      </c>
    </row>
    <row r="29" spans="1:19" ht="12.75">
      <c r="A29" s="20"/>
      <c r="B29" s="17"/>
      <c r="C29" s="17"/>
      <c r="D29" s="111"/>
      <c r="E29" s="148"/>
      <c r="F29" s="148"/>
      <c r="G29" s="21"/>
      <c r="H29" s="148"/>
      <c r="I29" s="148"/>
      <c r="J29" s="112"/>
      <c r="K29" s="112"/>
      <c r="L29" s="112"/>
      <c r="M29" s="111"/>
      <c r="N29" s="148"/>
      <c r="O29" s="112"/>
      <c r="P29" s="112"/>
      <c r="Q29" s="111"/>
      <c r="R29" s="112"/>
      <c r="S29" s="112"/>
    </row>
    <row r="30" spans="1:19" ht="12.75">
      <c r="A30" s="22" t="s">
        <v>17</v>
      </c>
      <c r="B30" s="23"/>
      <c r="C30" s="23"/>
      <c r="D30" s="111">
        <v>-4337</v>
      </c>
      <c r="E30" s="148">
        <v>9297</v>
      </c>
      <c r="F30" s="148">
        <v>11876</v>
      </c>
      <c r="G30" s="21">
        <v>16836</v>
      </c>
      <c r="H30" s="148">
        <v>96084</v>
      </c>
      <c r="I30" s="148">
        <v>37461</v>
      </c>
      <c r="J30" s="112">
        <v>51927</v>
      </c>
      <c r="K30" s="112">
        <v>185472</v>
      </c>
      <c r="L30" s="112">
        <v>202308</v>
      </c>
      <c r="M30" s="111">
        <v>176578</v>
      </c>
      <c r="N30" s="148">
        <v>166025</v>
      </c>
      <c r="O30" s="112">
        <v>339144</v>
      </c>
      <c r="P30" s="112">
        <v>681747</v>
      </c>
      <c r="Q30" s="111">
        <v>-6641</v>
      </c>
      <c r="R30" s="112">
        <v>73477</v>
      </c>
      <c r="S30" s="112">
        <f>+SUM(P30:R30)+L30</f>
        <v>950891</v>
      </c>
    </row>
    <row r="31" spans="1:19" ht="12.75">
      <c r="A31" s="20"/>
      <c r="B31" s="17"/>
      <c r="C31" s="17"/>
      <c r="D31" s="111"/>
      <c r="E31" s="148"/>
      <c r="F31" s="148"/>
      <c r="G31" s="21"/>
      <c r="H31" s="148"/>
      <c r="I31" s="148"/>
      <c r="J31" s="112"/>
      <c r="K31" s="112"/>
      <c r="L31" s="112"/>
      <c r="M31" s="111"/>
      <c r="N31" s="148"/>
      <c r="O31" s="112"/>
      <c r="P31" s="112"/>
      <c r="Q31" s="111"/>
      <c r="R31" s="112"/>
      <c r="S31" s="112"/>
    </row>
    <row r="32" spans="1:19" ht="12.75">
      <c r="A32" s="19" t="s">
        <v>18</v>
      </c>
      <c r="B32" s="17"/>
      <c r="C32" s="17"/>
      <c r="D32" s="111"/>
      <c r="E32" s="148"/>
      <c r="F32" s="148"/>
      <c r="G32" s="21"/>
      <c r="H32" s="148"/>
      <c r="I32" s="148"/>
      <c r="J32" s="112"/>
      <c r="K32" s="112"/>
      <c r="L32" s="112"/>
      <c r="M32" s="111"/>
      <c r="N32" s="148"/>
      <c r="O32" s="112"/>
      <c r="P32" s="112"/>
      <c r="Q32" s="111"/>
      <c r="R32" s="112"/>
      <c r="S32" s="112"/>
    </row>
    <row r="33" spans="1:19" ht="12.75">
      <c r="A33" s="20" t="s">
        <v>19</v>
      </c>
      <c r="B33" s="17"/>
      <c r="C33" s="17"/>
      <c r="D33" s="111">
        <v>275</v>
      </c>
      <c r="E33" s="148">
        <v>18</v>
      </c>
      <c r="F33" s="148">
        <v>152</v>
      </c>
      <c r="G33" s="21">
        <v>445</v>
      </c>
      <c r="H33" s="148">
        <v>94</v>
      </c>
      <c r="I33" s="148">
        <v>153</v>
      </c>
      <c r="J33" s="112">
        <v>160</v>
      </c>
      <c r="K33" s="112">
        <v>407</v>
      </c>
      <c r="L33" s="112">
        <v>852</v>
      </c>
      <c r="M33" s="111">
        <v>1597</v>
      </c>
      <c r="N33" s="148">
        <v>279</v>
      </c>
      <c r="O33" s="112">
        <v>273</v>
      </c>
      <c r="P33" s="112">
        <v>2149</v>
      </c>
      <c r="Q33" s="111">
        <v>10077</v>
      </c>
      <c r="R33" s="112">
        <v>1773</v>
      </c>
      <c r="S33" s="112">
        <f>+SUM(P33:R33)+L33</f>
        <v>14851</v>
      </c>
    </row>
    <row r="34" spans="1:19" ht="12.75">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1">
        <v>0</v>
      </c>
      <c r="R34" s="112">
        <v>0</v>
      </c>
      <c r="S34" s="112">
        <f>+SUM(P34:R34)+L34</f>
        <v>0</v>
      </c>
    </row>
    <row r="35" spans="1:19" ht="12.75">
      <c r="A35" s="20"/>
      <c r="B35" s="17" t="s">
        <v>21</v>
      </c>
      <c r="C35" s="17"/>
      <c r="D35" s="111">
        <v>275</v>
      </c>
      <c r="E35" s="148">
        <v>18</v>
      </c>
      <c r="F35" s="148">
        <v>152</v>
      </c>
      <c r="G35" s="21">
        <v>445</v>
      </c>
      <c r="H35" s="148">
        <v>94</v>
      </c>
      <c r="I35" s="148">
        <v>153</v>
      </c>
      <c r="J35" s="112">
        <v>160</v>
      </c>
      <c r="K35" s="112">
        <v>407</v>
      </c>
      <c r="L35" s="112">
        <v>852</v>
      </c>
      <c r="M35" s="111">
        <v>1208</v>
      </c>
      <c r="N35" s="148">
        <v>279</v>
      </c>
      <c r="O35" s="112">
        <v>273</v>
      </c>
      <c r="P35" s="112">
        <v>1760</v>
      </c>
      <c r="Q35" s="111">
        <v>10077</v>
      </c>
      <c r="R35" s="112">
        <v>1773</v>
      </c>
      <c r="S35" s="112">
        <f>+SUM(P35:R35)+L35</f>
        <v>14462</v>
      </c>
    </row>
    <row r="36" spans="1:19" ht="12.75">
      <c r="A36" s="20"/>
      <c r="B36" s="17" t="s">
        <v>22</v>
      </c>
      <c r="C36" s="17"/>
      <c r="D36" s="111">
        <v>0</v>
      </c>
      <c r="E36" s="148">
        <v>0</v>
      </c>
      <c r="F36" s="148">
        <v>0</v>
      </c>
      <c r="G36" s="21">
        <v>0</v>
      </c>
      <c r="H36" s="148">
        <v>0</v>
      </c>
      <c r="I36" s="148">
        <v>0</v>
      </c>
      <c r="J36" s="112">
        <v>0</v>
      </c>
      <c r="K36" s="112">
        <v>0</v>
      </c>
      <c r="L36" s="112">
        <v>0</v>
      </c>
      <c r="M36" s="111">
        <v>389</v>
      </c>
      <c r="N36" s="148">
        <v>0</v>
      </c>
      <c r="O36" s="112">
        <v>0</v>
      </c>
      <c r="P36" s="112">
        <v>389</v>
      </c>
      <c r="Q36" s="111">
        <v>0</v>
      </c>
      <c r="R36" s="112">
        <v>0</v>
      </c>
      <c r="S36" s="112">
        <f>+SUM(P36:R36)+L36</f>
        <v>389</v>
      </c>
    </row>
    <row r="37" spans="1:19" ht="12.75">
      <c r="A37" s="20"/>
      <c r="B37" s="17"/>
      <c r="C37" s="17"/>
      <c r="D37" s="111"/>
      <c r="E37" s="148"/>
      <c r="F37" s="148"/>
      <c r="G37" s="21"/>
      <c r="H37" s="148"/>
      <c r="I37" s="148"/>
      <c r="J37" s="112"/>
      <c r="K37" s="112"/>
      <c r="L37" s="112"/>
      <c r="M37" s="111"/>
      <c r="N37" s="148"/>
      <c r="O37" s="112"/>
      <c r="P37" s="112"/>
      <c r="Q37" s="111"/>
      <c r="R37" s="112"/>
      <c r="S37" s="112"/>
    </row>
    <row r="38" spans="1:19" ht="12.75">
      <c r="A38" s="24" t="s">
        <v>61</v>
      </c>
      <c r="B38" s="25"/>
      <c r="C38" s="25"/>
      <c r="D38" s="113">
        <v>67827</v>
      </c>
      <c r="E38" s="151">
        <v>55716</v>
      </c>
      <c r="F38" s="151">
        <v>61238</v>
      </c>
      <c r="G38" s="26">
        <v>184781</v>
      </c>
      <c r="H38" s="151">
        <v>145456</v>
      </c>
      <c r="I38" s="151">
        <v>90738</v>
      </c>
      <c r="J38" s="114">
        <v>99989</v>
      </c>
      <c r="K38" s="114">
        <v>336183</v>
      </c>
      <c r="L38" s="114">
        <v>520964</v>
      </c>
      <c r="M38" s="113">
        <v>215148</v>
      </c>
      <c r="N38" s="151">
        <v>217054</v>
      </c>
      <c r="O38" s="114">
        <v>393334</v>
      </c>
      <c r="P38" s="114">
        <v>825536</v>
      </c>
      <c r="Q38" s="113">
        <v>52325</v>
      </c>
      <c r="R38" s="114">
        <v>123837</v>
      </c>
      <c r="S38" s="114">
        <f>+SUM(P38:R38)+L38</f>
        <v>1522662</v>
      </c>
    </row>
    <row r="39" spans="1:19" ht="12.75">
      <c r="A39" s="24" t="s">
        <v>62</v>
      </c>
      <c r="B39" s="25"/>
      <c r="C39" s="25"/>
      <c r="D39" s="113">
        <v>72439</v>
      </c>
      <c r="E39" s="151">
        <v>46437</v>
      </c>
      <c r="F39" s="151">
        <v>49514</v>
      </c>
      <c r="G39" s="26">
        <v>168390</v>
      </c>
      <c r="H39" s="151">
        <v>49466</v>
      </c>
      <c r="I39" s="151">
        <v>53430</v>
      </c>
      <c r="J39" s="114">
        <v>48222</v>
      </c>
      <c r="K39" s="114">
        <v>151118</v>
      </c>
      <c r="L39" s="114">
        <v>319508</v>
      </c>
      <c r="M39" s="113">
        <v>40167</v>
      </c>
      <c r="N39" s="151">
        <v>51308</v>
      </c>
      <c r="O39" s="114">
        <v>54463</v>
      </c>
      <c r="P39" s="114">
        <v>145938</v>
      </c>
      <c r="Q39" s="113">
        <v>69043</v>
      </c>
      <c r="R39" s="114">
        <v>52133</v>
      </c>
      <c r="S39" s="114">
        <f>+SUM(P39:R39)+L39</f>
        <v>586622</v>
      </c>
    </row>
    <row r="40" spans="1:19" ht="12.75">
      <c r="A40" s="24" t="s">
        <v>23</v>
      </c>
      <c r="B40" s="25"/>
      <c r="C40" s="25"/>
      <c r="D40" s="113">
        <v>-4612</v>
      </c>
      <c r="E40" s="151">
        <v>9279</v>
      </c>
      <c r="F40" s="151">
        <v>11724</v>
      </c>
      <c r="G40" s="26">
        <v>16391</v>
      </c>
      <c r="H40" s="151">
        <v>95990</v>
      </c>
      <c r="I40" s="151">
        <v>37308</v>
      </c>
      <c r="J40" s="114">
        <v>51767</v>
      </c>
      <c r="K40" s="114">
        <v>185065</v>
      </c>
      <c r="L40" s="114">
        <v>201456</v>
      </c>
      <c r="M40" s="113">
        <v>174981</v>
      </c>
      <c r="N40" s="151">
        <v>165746</v>
      </c>
      <c r="O40" s="114">
        <v>338871</v>
      </c>
      <c r="P40" s="114">
        <v>679598</v>
      </c>
      <c r="Q40" s="113">
        <v>-16718</v>
      </c>
      <c r="R40" s="114">
        <v>71704</v>
      </c>
      <c r="S40" s="114">
        <f>+SUM(P40:R40)+L40</f>
        <v>936040</v>
      </c>
    </row>
    <row r="41" spans="1:19" ht="12.75">
      <c r="A41" s="27"/>
      <c r="B41" s="28"/>
      <c r="C41" s="28"/>
      <c r="D41" s="115"/>
      <c r="E41" s="152"/>
      <c r="F41" s="152"/>
      <c r="G41" s="244"/>
      <c r="H41" s="152"/>
      <c r="I41" s="152"/>
      <c r="J41" s="116"/>
      <c r="K41" s="116"/>
      <c r="L41" s="116"/>
      <c r="M41" s="115"/>
      <c r="N41" s="152"/>
      <c r="O41" s="116"/>
      <c r="P41" s="116"/>
      <c r="Q41" s="115"/>
      <c r="R41" s="116"/>
      <c r="S41" s="116"/>
    </row>
    <row r="42" spans="1:19" ht="12.75">
      <c r="A42" s="19" t="s">
        <v>24</v>
      </c>
      <c r="B42" s="17"/>
      <c r="C42" s="17"/>
      <c r="D42" s="107"/>
      <c r="E42" s="150"/>
      <c r="F42" s="150"/>
      <c r="G42" s="243"/>
      <c r="H42" s="150"/>
      <c r="I42" s="150"/>
      <c r="J42" s="108"/>
      <c r="K42" s="108"/>
      <c r="L42" s="108"/>
      <c r="M42" s="107"/>
      <c r="N42" s="150"/>
      <c r="O42" s="108"/>
      <c r="P42" s="108"/>
      <c r="Q42" s="107"/>
      <c r="R42" s="108"/>
      <c r="S42" s="108"/>
    </row>
    <row r="43" spans="1:19" ht="12.75">
      <c r="A43" s="19"/>
      <c r="B43" s="17"/>
      <c r="C43" s="17"/>
      <c r="D43" s="107"/>
      <c r="E43" s="150"/>
      <c r="F43" s="150"/>
      <c r="G43" s="243"/>
      <c r="H43" s="150"/>
      <c r="I43" s="150"/>
      <c r="J43" s="108"/>
      <c r="K43" s="108"/>
      <c r="L43" s="108"/>
      <c r="M43" s="107"/>
      <c r="N43" s="150"/>
      <c r="O43" s="108"/>
      <c r="P43" s="108"/>
      <c r="Q43" s="107"/>
      <c r="R43" s="108"/>
      <c r="S43" s="108"/>
    </row>
    <row r="44" spans="1:19" ht="12.75">
      <c r="A44" s="20" t="s">
        <v>25</v>
      </c>
      <c r="B44" s="17"/>
      <c r="C44" s="17"/>
      <c r="D44" s="111">
        <v>-840611</v>
      </c>
      <c r="E44" s="148">
        <v>9279</v>
      </c>
      <c r="F44" s="148">
        <v>10734</v>
      </c>
      <c r="G44" s="21">
        <v>-820598</v>
      </c>
      <c r="H44" s="148">
        <v>92318</v>
      </c>
      <c r="I44" s="148">
        <v>36253</v>
      </c>
      <c r="J44" s="112">
        <v>47864</v>
      </c>
      <c r="K44" s="112">
        <v>176435</v>
      </c>
      <c r="L44" s="112">
        <v>-644163</v>
      </c>
      <c r="M44" s="111">
        <v>174832</v>
      </c>
      <c r="N44" s="148">
        <v>165746</v>
      </c>
      <c r="O44" s="112">
        <v>337871</v>
      </c>
      <c r="P44" s="112">
        <v>678449</v>
      </c>
      <c r="Q44" s="111">
        <v>-19740</v>
      </c>
      <c r="R44" s="112">
        <v>70649</v>
      </c>
      <c r="S44" s="112">
        <f>+SUM(P44:R44)+L44</f>
        <v>85195</v>
      </c>
    </row>
    <row r="45" spans="1:19" ht="12.75">
      <c r="A45" s="20" t="s">
        <v>26</v>
      </c>
      <c r="B45" s="17"/>
      <c r="C45" s="17"/>
      <c r="D45" s="111">
        <v>-416</v>
      </c>
      <c r="E45" s="148">
        <v>-62</v>
      </c>
      <c r="F45" s="148">
        <v>-115</v>
      </c>
      <c r="G45" s="21">
        <v>-593</v>
      </c>
      <c r="H45" s="148">
        <v>-191</v>
      </c>
      <c r="I45" s="148">
        <v>-59</v>
      </c>
      <c r="J45" s="112">
        <v>63</v>
      </c>
      <c r="K45" s="112">
        <v>-187</v>
      </c>
      <c r="L45" s="112">
        <v>-780</v>
      </c>
      <c r="M45" s="111">
        <v>24</v>
      </c>
      <c r="N45" s="148">
        <v>-35</v>
      </c>
      <c r="O45" s="112">
        <v>-286</v>
      </c>
      <c r="P45" s="112">
        <v>-297</v>
      </c>
      <c r="Q45" s="111">
        <v>-121</v>
      </c>
      <c r="R45" s="112">
        <v>174</v>
      </c>
      <c r="S45" s="112">
        <f aca="true" t="shared" si="2" ref="S45:S57">+SUM(P45:R45)+L45</f>
        <v>-1024</v>
      </c>
    </row>
    <row r="46" spans="1:19" ht="12.75">
      <c r="A46" s="20"/>
      <c r="B46" s="17" t="s">
        <v>27</v>
      </c>
      <c r="C46" s="17"/>
      <c r="D46" s="111">
        <v>226</v>
      </c>
      <c r="E46" s="148">
        <v>126</v>
      </c>
      <c r="F46" s="148">
        <v>108</v>
      </c>
      <c r="G46" s="21">
        <v>460</v>
      </c>
      <c r="H46" s="148">
        <v>41</v>
      </c>
      <c r="I46" s="148">
        <v>140</v>
      </c>
      <c r="J46" s="112">
        <v>297</v>
      </c>
      <c r="K46" s="112">
        <v>478</v>
      </c>
      <c r="L46" s="112">
        <v>938</v>
      </c>
      <c r="M46" s="111">
        <v>145</v>
      </c>
      <c r="N46" s="148">
        <v>111</v>
      </c>
      <c r="O46" s="112">
        <v>93</v>
      </c>
      <c r="P46" s="112">
        <v>349</v>
      </c>
      <c r="Q46" s="111">
        <v>1</v>
      </c>
      <c r="R46" s="112">
        <v>305</v>
      </c>
      <c r="S46" s="112">
        <f t="shared" si="2"/>
        <v>1593</v>
      </c>
    </row>
    <row r="47" spans="1:19" ht="12.75">
      <c r="A47" s="20"/>
      <c r="B47" s="17" t="s">
        <v>28</v>
      </c>
      <c r="C47" s="17"/>
      <c r="D47" s="111">
        <v>642</v>
      </c>
      <c r="E47" s="148">
        <v>188</v>
      </c>
      <c r="F47" s="148">
        <v>223</v>
      </c>
      <c r="G47" s="21">
        <v>1053</v>
      </c>
      <c r="H47" s="148">
        <v>232</v>
      </c>
      <c r="I47" s="148">
        <v>199</v>
      </c>
      <c r="J47" s="112">
        <v>234</v>
      </c>
      <c r="K47" s="112">
        <v>665</v>
      </c>
      <c r="L47" s="112">
        <v>1718</v>
      </c>
      <c r="M47" s="111">
        <v>121</v>
      </c>
      <c r="N47" s="148">
        <v>146</v>
      </c>
      <c r="O47" s="112">
        <v>379</v>
      </c>
      <c r="P47" s="112">
        <v>646</v>
      </c>
      <c r="Q47" s="111">
        <v>122</v>
      </c>
      <c r="R47" s="112">
        <v>131</v>
      </c>
      <c r="S47" s="112">
        <f t="shared" si="2"/>
        <v>2617</v>
      </c>
    </row>
    <row r="48" spans="1:19" ht="12.75">
      <c r="A48" s="20" t="s">
        <v>29</v>
      </c>
      <c r="B48" s="17"/>
      <c r="C48" s="17"/>
      <c r="D48" s="111">
        <v>117149</v>
      </c>
      <c r="E48" s="148">
        <v>298893</v>
      </c>
      <c r="F48" s="148">
        <v>328856</v>
      </c>
      <c r="G48" s="21">
        <v>744898</v>
      </c>
      <c r="H48" s="148">
        <v>535587</v>
      </c>
      <c r="I48" s="148">
        <v>14705</v>
      </c>
      <c r="J48" s="112">
        <v>-2161969</v>
      </c>
      <c r="K48" s="112">
        <v>-1611677</v>
      </c>
      <c r="L48" s="112">
        <v>-866779</v>
      </c>
      <c r="M48" s="111">
        <v>-451679</v>
      </c>
      <c r="N48" s="148">
        <v>137431</v>
      </c>
      <c r="O48" s="112">
        <v>505551</v>
      </c>
      <c r="P48" s="112">
        <v>191303</v>
      </c>
      <c r="Q48" s="111">
        <v>210932</v>
      </c>
      <c r="R48" s="112">
        <v>170237</v>
      </c>
      <c r="S48" s="112">
        <f t="shared" si="2"/>
        <v>-294307</v>
      </c>
    </row>
    <row r="49" spans="1:19" ht="12.75">
      <c r="A49" s="20"/>
      <c r="B49" s="17" t="s">
        <v>30</v>
      </c>
      <c r="C49" s="17"/>
      <c r="D49" s="111">
        <v>2006848</v>
      </c>
      <c r="E49" s="148">
        <v>1183726</v>
      </c>
      <c r="F49" s="148">
        <v>1961852</v>
      </c>
      <c r="G49" s="21">
        <v>5152426</v>
      </c>
      <c r="H49" s="148">
        <v>1001707</v>
      </c>
      <c r="I49" s="148">
        <v>2017849</v>
      </c>
      <c r="J49" s="112">
        <v>-2037195</v>
      </c>
      <c r="K49" s="112">
        <v>982361</v>
      </c>
      <c r="L49" s="112">
        <v>6134787</v>
      </c>
      <c r="M49" s="111">
        <v>-451457</v>
      </c>
      <c r="N49" s="148">
        <v>737431</v>
      </c>
      <c r="O49" s="112">
        <v>631401</v>
      </c>
      <c r="P49" s="112">
        <v>917375</v>
      </c>
      <c r="Q49" s="111">
        <v>747050</v>
      </c>
      <c r="R49" s="112">
        <v>240237</v>
      </c>
      <c r="S49" s="112">
        <f t="shared" si="2"/>
        <v>8039449</v>
      </c>
    </row>
    <row r="50" spans="1:19" ht="12.75">
      <c r="A50" s="20"/>
      <c r="B50" s="17" t="s">
        <v>31</v>
      </c>
      <c r="C50" s="17"/>
      <c r="D50" s="111">
        <v>1889699</v>
      </c>
      <c r="E50" s="148">
        <v>884833</v>
      </c>
      <c r="F50" s="148">
        <v>1632996</v>
      </c>
      <c r="G50" s="21">
        <v>4407528</v>
      </c>
      <c r="H50" s="148">
        <v>466120</v>
      </c>
      <c r="I50" s="148">
        <v>2003144</v>
      </c>
      <c r="J50" s="112">
        <v>124774</v>
      </c>
      <c r="K50" s="112">
        <v>2594038</v>
      </c>
      <c r="L50" s="112">
        <v>7001566</v>
      </c>
      <c r="M50" s="111">
        <v>222</v>
      </c>
      <c r="N50" s="148">
        <v>600000</v>
      </c>
      <c r="O50" s="112">
        <v>125850</v>
      </c>
      <c r="P50" s="112">
        <v>726072</v>
      </c>
      <c r="Q50" s="111">
        <v>536118</v>
      </c>
      <c r="R50" s="112">
        <v>70000</v>
      </c>
      <c r="S50" s="112">
        <f t="shared" si="2"/>
        <v>8333756</v>
      </c>
    </row>
    <row r="51" spans="1:19" ht="12.75">
      <c r="A51" s="20" t="s">
        <v>32</v>
      </c>
      <c r="B51" s="17"/>
      <c r="C51" s="17"/>
      <c r="D51" s="111">
        <v>-479667</v>
      </c>
      <c r="E51" s="148">
        <v>-297112</v>
      </c>
      <c r="F51" s="148">
        <v>-337990</v>
      </c>
      <c r="G51" s="21">
        <v>-1114769</v>
      </c>
      <c r="H51" s="148">
        <v>-988666</v>
      </c>
      <c r="I51" s="148">
        <v>520917</v>
      </c>
      <c r="J51" s="112">
        <v>2073712</v>
      </c>
      <c r="K51" s="112">
        <v>1605963</v>
      </c>
      <c r="L51" s="112">
        <v>491194</v>
      </c>
      <c r="M51" s="111">
        <v>606516</v>
      </c>
      <c r="N51" s="148">
        <v>203558</v>
      </c>
      <c r="O51" s="112">
        <v>-260800</v>
      </c>
      <c r="P51" s="112">
        <v>549274</v>
      </c>
      <c r="Q51" s="111">
        <v>-153719</v>
      </c>
      <c r="R51" s="112">
        <v>-166655</v>
      </c>
      <c r="S51" s="112">
        <f t="shared" si="2"/>
        <v>720094</v>
      </c>
    </row>
    <row r="52" spans="1:19" ht="12.75">
      <c r="A52" s="20" t="s">
        <v>33</v>
      </c>
      <c r="B52" s="17"/>
      <c r="C52" s="17"/>
      <c r="D52" s="111">
        <v>-477677</v>
      </c>
      <c r="E52" s="148">
        <v>7560</v>
      </c>
      <c r="F52" s="148">
        <v>19983</v>
      </c>
      <c r="G52" s="21">
        <v>-450134</v>
      </c>
      <c r="H52" s="148">
        <v>545588</v>
      </c>
      <c r="I52" s="148">
        <v>-499310</v>
      </c>
      <c r="J52" s="112">
        <v>136058</v>
      </c>
      <c r="K52" s="112">
        <v>182336</v>
      </c>
      <c r="L52" s="112">
        <v>-267798</v>
      </c>
      <c r="M52" s="111">
        <v>19971</v>
      </c>
      <c r="N52" s="148">
        <v>-175208</v>
      </c>
      <c r="O52" s="112">
        <v>93406</v>
      </c>
      <c r="P52" s="112">
        <v>-61831</v>
      </c>
      <c r="Q52" s="111">
        <v>-76832</v>
      </c>
      <c r="R52" s="112">
        <v>66893</v>
      </c>
      <c r="S52" s="112">
        <f t="shared" si="2"/>
        <v>-339568</v>
      </c>
    </row>
    <row r="53" spans="1:19"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2"/>
        <v>0</v>
      </c>
    </row>
    <row r="54" spans="1:19" ht="12.7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2"/>
        <v>0</v>
      </c>
    </row>
    <row r="55" spans="1:19" ht="12.7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2"/>
        <v>0</v>
      </c>
    </row>
    <row r="56" spans="1:19" ht="12.7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2"/>
        <v>0</v>
      </c>
    </row>
    <row r="57" spans="1:19"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2"/>
        <v>0</v>
      </c>
    </row>
    <row r="58" spans="1:19" ht="12.75">
      <c r="A58" s="20"/>
      <c r="B58" s="17"/>
      <c r="C58" s="17"/>
      <c r="D58" s="111"/>
      <c r="E58" s="148"/>
      <c r="F58" s="148"/>
      <c r="G58" s="21"/>
      <c r="H58" s="148"/>
      <c r="I58" s="148"/>
      <c r="J58" s="112"/>
      <c r="K58" s="112"/>
      <c r="L58" s="112"/>
      <c r="M58" s="111"/>
      <c r="N58" s="148"/>
      <c r="O58" s="112"/>
      <c r="P58" s="112"/>
      <c r="Q58" s="111"/>
      <c r="R58" s="112"/>
      <c r="S58" s="112"/>
    </row>
    <row r="59" spans="1:19" ht="12.75">
      <c r="A59" s="20" t="s">
        <v>37</v>
      </c>
      <c r="B59" s="17"/>
      <c r="C59" s="17"/>
      <c r="D59" s="111">
        <v>-835999</v>
      </c>
      <c r="E59" s="148">
        <v>0</v>
      </c>
      <c r="F59" s="148">
        <v>-990</v>
      </c>
      <c r="G59" s="21">
        <v>-836989</v>
      </c>
      <c r="H59" s="148">
        <v>-3672</v>
      </c>
      <c r="I59" s="148">
        <v>-1055</v>
      </c>
      <c r="J59" s="112">
        <v>-3903</v>
      </c>
      <c r="K59" s="112">
        <v>-8630</v>
      </c>
      <c r="L59" s="112">
        <v>-845619</v>
      </c>
      <c r="M59" s="111">
        <v>-149</v>
      </c>
      <c r="N59" s="148">
        <v>0</v>
      </c>
      <c r="O59" s="112">
        <v>-1000</v>
      </c>
      <c r="P59" s="112">
        <v>-1149</v>
      </c>
      <c r="Q59" s="111">
        <v>-3022</v>
      </c>
      <c r="R59" s="112">
        <v>-1055</v>
      </c>
      <c r="S59" s="112">
        <f>+SUM(P59:R59)+L59</f>
        <v>-850845</v>
      </c>
    </row>
    <row r="60" spans="1:19" ht="12.75">
      <c r="A60" s="20" t="s">
        <v>38</v>
      </c>
      <c r="B60" s="17"/>
      <c r="C60" s="17"/>
      <c r="D60" s="111">
        <v>-835999</v>
      </c>
      <c r="E60" s="148">
        <v>0</v>
      </c>
      <c r="F60" s="148">
        <v>-990</v>
      </c>
      <c r="G60" s="21">
        <v>-836989</v>
      </c>
      <c r="H60" s="148">
        <v>-3672</v>
      </c>
      <c r="I60" s="148">
        <v>-1055</v>
      </c>
      <c r="J60" s="112">
        <v>-3903</v>
      </c>
      <c r="K60" s="112">
        <v>-8630</v>
      </c>
      <c r="L60" s="112">
        <v>-845619</v>
      </c>
      <c r="M60" s="111">
        <v>-149</v>
      </c>
      <c r="N60" s="148">
        <v>0</v>
      </c>
      <c r="O60" s="112">
        <v>-1000</v>
      </c>
      <c r="P60" s="112">
        <v>-1149</v>
      </c>
      <c r="Q60" s="111">
        <v>-3022</v>
      </c>
      <c r="R60" s="112">
        <v>-1055</v>
      </c>
      <c r="S60" s="112">
        <f aca="true" t="shared" si="3" ref="S60:S70">+SUM(P60:R60)+L60</f>
        <v>-850845</v>
      </c>
    </row>
    <row r="61" spans="1:19" ht="12.75">
      <c r="A61" s="20"/>
      <c r="B61" s="17" t="s">
        <v>39</v>
      </c>
      <c r="C61" s="17"/>
      <c r="D61" s="111">
        <v>0</v>
      </c>
      <c r="E61" s="148">
        <v>0</v>
      </c>
      <c r="F61" s="148">
        <v>0</v>
      </c>
      <c r="G61" s="21">
        <v>0</v>
      </c>
      <c r="H61" s="148">
        <v>0</v>
      </c>
      <c r="I61" s="148">
        <v>0</v>
      </c>
      <c r="J61" s="112">
        <v>0</v>
      </c>
      <c r="K61" s="112">
        <v>0</v>
      </c>
      <c r="L61" s="112">
        <v>0</v>
      </c>
      <c r="M61" s="111">
        <v>0</v>
      </c>
      <c r="N61" s="148">
        <v>0</v>
      </c>
      <c r="O61" s="112">
        <v>0</v>
      </c>
      <c r="P61" s="112">
        <v>0</v>
      </c>
      <c r="Q61" s="111">
        <v>0</v>
      </c>
      <c r="R61" s="112">
        <v>0</v>
      </c>
      <c r="S61" s="112">
        <f t="shared" si="3"/>
        <v>0</v>
      </c>
    </row>
    <row r="62" spans="1:19"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3"/>
        <v>0</v>
      </c>
    </row>
    <row r="63" spans="1:19" ht="12.7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12">
        <v>0</v>
      </c>
      <c r="S63" s="112">
        <f t="shared" si="3"/>
        <v>0</v>
      </c>
    </row>
    <row r="64" spans="1:19" ht="12.75">
      <c r="A64" s="20"/>
      <c r="B64" s="17" t="s">
        <v>42</v>
      </c>
      <c r="C64" s="17"/>
      <c r="D64" s="111">
        <v>835999</v>
      </c>
      <c r="E64" s="148">
        <v>0</v>
      </c>
      <c r="F64" s="148">
        <v>990</v>
      </c>
      <c r="G64" s="21">
        <v>836989</v>
      </c>
      <c r="H64" s="148">
        <v>3672</v>
      </c>
      <c r="I64" s="148">
        <v>1055</v>
      </c>
      <c r="J64" s="112">
        <v>3903</v>
      </c>
      <c r="K64" s="112">
        <v>8630</v>
      </c>
      <c r="L64" s="112">
        <v>845619</v>
      </c>
      <c r="M64" s="111">
        <v>149</v>
      </c>
      <c r="N64" s="148">
        <v>0</v>
      </c>
      <c r="O64" s="112">
        <v>1000</v>
      </c>
      <c r="P64" s="112">
        <v>1149</v>
      </c>
      <c r="Q64" s="111">
        <v>3022</v>
      </c>
      <c r="R64" s="112">
        <v>1055</v>
      </c>
      <c r="S64" s="112">
        <f t="shared" si="3"/>
        <v>850845</v>
      </c>
    </row>
    <row r="65" spans="1:19" ht="12.75">
      <c r="A65" s="20" t="s">
        <v>43</v>
      </c>
      <c r="B65" s="17"/>
      <c r="C65" s="17"/>
      <c r="D65" s="111">
        <v>0</v>
      </c>
      <c r="E65" s="148">
        <v>0</v>
      </c>
      <c r="F65" s="148">
        <v>0</v>
      </c>
      <c r="G65" s="21">
        <v>0</v>
      </c>
      <c r="H65" s="148">
        <v>0</v>
      </c>
      <c r="I65" s="148">
        <v>0</v>
      </c>
      <c r="J65" s="112">
        <v>0</v>
      </c>
      <c r="K65" s="112">
        <v>0</v>
      </c>
      <c r="L65" s="112">
        <v>0</v>
      </c>
      <c r="M65" s="111">
        <v>0</v>
      </c>
      <c r="N65" s="148">
        <v>0</v>
      </c>
      <c r="O65" s="112">
        <v>0</v>
      </c>
      <c r="P65" s="112">
        <v>0</v>
      </c>
      <c r="Q65" s="111">
        <v>0</v>
      </c>
      <c r="R65" s="112">
        <v>0</v>
      </c>
      <c r="S65" s="112">
        <f t="shared" si="3"/>
        <v>0</v>
      </c>
    </row>
    <row r="66" spans="1:19" ht="12.7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12">
        <v>0</v>
      </c>
      <c r="S66" s="112">
        <f t="shared" si="3"/>
        <v>0</v>
      </c>
    </row>
    <row r="67" spans="1:19" ht="12.7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12">
        <v>0</v>
      </c>
      <c r="S67" s="112">
        <f t="shared" si="3"/>
        <v>0</v>
      </c>
    </row>
    <row r="68" spans="1:19"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3"/>
        <v>0</v>
      </c>
    </row>
    <row r="69" spans="1:19" ht="12.75">
      <c r="A69" s="20"/>
      <c r="B69" s="17" t="s">
        <v>42</v>
      </c>
      <c r="C69" s="17"/>
      <c r="D69" s="111">
        <v>0</v>
      </c>
      <c r="E69" s="148">
        <v>0</v>
      </c>
      <c r="F69" s="148">
        <v>0</v>
      </c>
      <c r="G69" s="21">
        <v>0</v>
      </c>
      <c r="H69" s="148">
        <v>0</v>
      </c>
      <c r="I69" s="148">
        <v>0</v>
      </c>
      <c r="J69" s="112">
        <v>0</v>
      </c>
      <c r="K69" s="112">
        <v>0</v>
      </c>
      <c r="L69" s="112">
        <v>0</v>
      </c>
      <c r="M69" s="111">
        <v>0</v>
      </c>
      <c r="N69" s="148">
        <v>0</v>
      </c>
      <c r="O69" s="112">
        <v>0</v>
      </c>
      <c r="P69" s="112">
        <v>0</v>
      </c>
      <c r="Q69" s="111">
        <v>0</v>
      </c>
      <c r="R69" s="112">
        <v>0</v>
      </c>
      <c r="S69" s="112">
        <f t="shared" si="3"/>
        <v>0</v>
      </c>
    </row>
    <row r="70" spans="1:19" ht="12.7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12">
        <v>0</v>
      </c>
      <c r="S70" s="112">
        <f t="shared" si="3"/>
        <v>0</v>
      </c>
    </row>
    <row r="71" spans="1:19" ht="12.75">
      <c r="A71" s="20"/>
      <c r="B71" s="17"/>
      <c r="C71" s="17"/>
      <c r="D71" s="111"/>
      <c r="E71" s="148"/>
      <c r="F71" s="148"/>
      <c r="G71" s="21"/>
      <c r="H71" s="148"/>
      <c r="I71" s="148"/>
      <c r="J71" s="112"/>
      <c r="K71" s="112"/>
      <c r="L71" s="112"/>
      <c r="M71" s="111"/>
      <c r="N71" s="148"/>
      <c r="O71" s="112"/>
      <c r="P71" s="112"/>
      <c r="Q71" s="111"/>
      <c r="R71" s="112"/>
      <c r="S71" s="112"/>
    </row>
    <row r="72" spans="1:19" ht="12.75">
      <c r="A72" s="24" t="s">
        <v>45</v>
      </c>
      <c r="B72" s="25"/>
      <c r="C72" s="25"/>
      <c r="D72" s="113">
        <v>-4612</v>
      </c>
      <c r="E72" s="151">
        <v>9279</v>
      </c>
      <c r="F72" s="151">
        <v>11724</v>
      </c>
      <c r="G72" s="26">
        <v>16391</v>
      </c>
      <c r="H72" s="151">
        <v>95990</v>
      </c>
      <c r="I72" s="151">
        <v>37308</v>
      </c>
      <c r="J72" s="114">
        <v>51767</v>
      </c>
      <c r="K72" s="114">
        <v>185065</v>
      </c>
      <c r="L72" s="114">
        <v>201456</v>
      </c>
      <c r="M72" s="113">
        <v>174981</v>
      </c>
      <c r="N72" s="151">
        <v>165746</v>
      </c>
      <c r="O72" s="114">
        <v>338871</v>
      </c>
      <c r="P72" s="114">
        <v>679598</v>
      </c>
      <c r="Q72" s="113">
        <v>-16718</v>
      </c>
      <c r="R72" s="114">
        <v>71704</v>
      </c>
      <c r="S72" s="114">
        <f>+SUM(P72:R72)+L72</f>
        <v>936040</v>
      </c>
    </row>
    <row r="73" spans="1:19" ht="12.75">
      <c r="A73" s="30"/>
      <c r="B73" s="31"/>
      <c r="C73" s="31"/>
      <c r="D73" s="115"/>
      <c r="E73" s="152"/>
      <c r="F73" s="152"/>
      <c r="G73" s="244"/>
      <c r="H73" s="152"/>
      <c r="I73" s="152"/>
      <c r="J73" s="116"/>
      <c r="K73" s="116"/>
      <c r="L73" s="116"/>
      <c r="M73" s="115"/>
      <c r="N73" s="152"/>
      <c r="O73" s="116"/>
      <c r="P73" s="116"/>
      <c r="Q73" s="115"/>
      <c r="R73" s="116"/>
      <c r="S73" s="116"/>
    </row>
    <row r="74" spans="1:10" ht="13.5" customHeight="1">
      <c r="A74" s="38" t="s">
        <v>46</v>
      </c>
      <c r="B74" s="266" t="s">
        <v>49</v>
      </c>
      <c r="C74" s="266"/>
      <c r="D74" s="266"/>
      <c r="E74" s="266"/>
      <c r="F74" s="266"/>
      <c r="G74" s="260"/>
      <c r="J74" s="17"/>
    </row>
    <row r="75" spans="1:10" ht="12" customHeight="1">
      <c r="A75" s="36" t="s">
        <v>47</v>
      </c>
      <c r="B75" s="37" t="s">
        <v>63</v>
      </c>
      <c r="C75" s="37"/>
      <c r="D75" s="37"/>
      <c r="E75" s="37"/>
      <c r="F75" s="37"/>
      <c r="G75" s="260"/>
      <c r="J75" s="17"/>
    </row>
    <row r="76" spans="1:10" ht="12" customHeight="1">
      <c r="A76" s="36" t="s">
        <v>48</v>
      </c>
      <c r="B76" s="37" t="s">
        <v>64</v>
      </c>
      <c r="C76" s="37"/>
      <c r="D76" s="37"/>
      <c r="E76" s="37"/>
      <c r="F76" s="37"/>
      <c r="G76" s="260"/>
      <c r="J76" s="17"/>
    </row>
    <row r="77" spans="1:19" s="70" customFormat="1" ht="24" customHeight="1">
      <c r="A77" s="36" t="s">
        <v>50</v>
      </c>
      <c r="B77" s="36" t="s">
        <v>70</v>
      </c>
      <c r="C77" s="37"/>
      <c r="D77" s="37"/>
      <c r="E77" s="37"/>
      <c r="F77" s="37"/>
      <c r="G77" s="261"/>
      <c r="J77" s="36"/>
      <c r="Q77" s="256"/>
      <c r="R77" s="256"/>
      <c r="S77" s="256">
        <v>7</v>
      </c>
    </row>
    <row r="78" spans="1:20" s="157" customFormat="1" ht="25.5" customHeight="1">
      <c r="A78" s="154"/>
      <c r="B78" s="267"/>
      <c r="C78" s="267"/>
      <c r="D78" s="267"/>
      <c r="E78" s="267"/>
      <c r="F78" s="267"/>
      <c r="G78" s="232"/>
      <c r="H78" s="267"/>
      <c r="I78" s="267"/>
      <c r="J78" s="267"/>
      <c r="K78" s="267"/>
      <c r="L78" s="267"/>
      <c r="M78" s="267"/>
      <c r="N78" s="267"/>
      <c r="O78" s="267"/>
      <c r="P78" s="267"/>
      <c r="Q78" s="267"/>
      <c r="R78" s="267"/>
      <c r="S78" s="267"/>
      <c r="T78" s="267"/>
    </row>
    <row r="79" ht="24.75" customHeight="1">
      <c r="A79" s="75"/>
    </row>
    <row r="80" ht="12.75">
      <c r="B80" s="74"/>
    </row>
  </sheetData>
  <sheetProtection/>
  <mergeCells count="4">
    <mergeCell ref="H78:P78"/>
    <mergeCell ref="Q78:T78"/>
    <mergeCell ref="B74:F74"/>
    <mergeCell ref="B78:F78"/>
  </mergeCells>
  <printOptions horizontalCentered="1"/>
  <pageMargins left="0.3937007874015748" right="0" top="0.5905511811023623" bottom="0" header="0" footer="0"/>
  <pageSetup fitToHeight="1"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A1:AE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13" width="9.28125" style="0" customWidth="1"/>
    <col min="14" max="15" width="10.7109375" style="0" customWidth="1"/>
    <col min="16" max="17" width="9.7109375" style="0" customWidth="1"/>
    <col min="18" max="18" width="10.140625" style="0" customWidth="1"/>
    <col min="19" max="19" width="11.140625" style="0" customWidth="1"/>
    <col min="20" max="27" width="9.28125" style="0" customWidth="1"/>
    <col min="28" max="28" width="9.7109375" style="0" customWidth="1"/>
  </cols>
  <sheetData>
    <row r="1" spans="17:28" ht="20.25">
      <c r="Q1" s="41"/>
      <c r="R1" s="41"/>
      <c r="T1" s="41"/>
      <c r="AB1" s="73"/>
    </row>
    <row r="2" spans="1:31" ht="12.75">
      <c r="A2" s="1" t="s">
        <v>104</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ht="12.75">
      <c r="A3" s="47" t="str">
        <f>+Total!A3</f>
        <v>ESTADO DE OPERACIONES DE GOBIERNO  2013</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ht="12.75">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ht="12.75">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ht="12.75">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19" ht="12.75">
      <c r="A7" s="1"/>
      <c r="B7" s="2"/>
      <c r="C7" s="7"/>
      <c r="D7" s="69" t="s">
        <v>116</v>
      </c>
      <c r="E7" s="79"/>
      <c r="F7" s="79"/>
      <c r="G7" s="79"/>
      <c r="H7" s="79"/>
      <c r="I7" s="79"/>
      <c r="J7" s="79"/>
      <c r="K7" s="79"/>
      <c r="L7" s="79"/>
      <c r="M7" s="79"/>
      <c r="N7" s="79"/>
      <c r="O7" s="79"/>
      <c r="P7" s="79"/>
      <c r="Q7" s="262"/>
      <c r="R7" s="99"/>
      <c r="S7" s="100"/>
    </row>
    <row r="8" spans="1:19" ht="25.5" customHeight="1">
      <c r="A8" s="13"/>
      <c r="B8" s="14"/>
      <c r="C8" s="14"/>
      <c r="D8" s="80" t="s">
        <v>5</v>
      </c>
      <c r="E8" s="133" t="s">
        <v>85</v>
      </c>
      <c r="F8" s="133" t="s">
        <v>86</v>
      </c>
      <c r="G8" s="34" t="s">
        <v>94</v>
      </c>
      <c r="H8" s="133" t="s">
        <v>87</v>
      </c>
      <c r="I8" s="133" t="s">
        <v>88</v>
      </c>
      <c r="J8" s="81" t="s">
        <v>95</v>
      </c>
      <c r="K8" s="81" t="s">
        <v>97</v>
      </c>
      <c r="L8" s="81" t="s">
        <v>98</v>
      </c>
      <c r="M8" s="80" t="s">
        <v>96</v>
      </c>
      <c r="N8" s="133" t="s">
        <v>101</v>
      </c>
      <c r="O8" s="81" t="s">
        <v>108</v>
      </c>
      <c r="P8" s="34" t="s">
        <v>109</v>
      </c>
      <c r="Q8" s="80" t="s">
        <v>111</v>
      </c>
      <c r="R8" s="81" t="s">
        <v>113</v>
      </c>
      <c r="S8" s="34" t="s">
        <v>112</v>
      </c>
    </row>
    <row r="9" spans="1:19" ht="12.75">
      <c r="A9" s="16"/>
      <c r="B9" s="17"/>
      <c r="C9" s="17"/>
      <c r="D9" s="96"/>
      <c r="E9" s="134"/>
      <c r="F9" s="134"/>
      <c r="G9" s="98"/>
      <c r="H9" s="134"/>
      <c r="I9" s="134"/>
      <c r="J9" s="97"/>
      <c r="K9" s="97"/>
      <c r="L9" s="97"/>
      <c r="M9" s="96"/>
      <c r="N9" s="134"/>
      <c r="O9" s="97"/>
      <c r="P9" s="98"/>
      <c r="Q9" s="96"/>
      <c r="R9" s="97"/>
      <c r="S9" s="98"/>
    </row>
    <row r="10" spans="1:19" ht="12.75">
      <c r="A10" s="19" t="s">
        <v>6</v>
      </c>
      <c r="B10" s="17"/>
      <c r="C10" s="17"/>
      <c r="D10" s="20"/>
      <c r="E10" s="17"/>
      <c r="F10" s="17"/>
      <c r="G10" s="48"/>
      <c r="H10" s="17"/>
      <c r="I10" s="17"/>
      <c r="J10" s="82"/>
      <c r="K10" s="82"/>
      <c r="L10" s="82"/>
      <c r="M10" s="20"/>
      <c r="N10" s="17"/>
      <c r="O10" s="82"/>
      <c r="P10" s="48"/>
      <c r="Q10" s="20"/>
      <c r="R10" s="82"/>
      <c r="S10" s="48"/>
    </row>
    <row r="11" spans="1:19" ht="12.75">
      <c r="A11" s="20" t="s">
        <v>7</v>
      </c>
      <c r="B11" s="17"/>
      <c r="C11" s="17"/>
      <c r="D11" s="83">
        <v>10.01785419638776</v>
      </c>
      <c r="E11" s="129">
        <v>7.414521079458926</v>
      </c>
      <c r="F11" s="129">
        <v>7.790838230938989</v>
      </c>
      <c r="G11" s="49">
        <v>25.223213506785672</v>
      </c>
      <c r="H11" s="129">
        <v>13.567136786705325</v>
      </c>
      <c r="I11" s="129">
        <v>2.4351738325116608</v>
      </c>
      <c r="J11" s="84">
        <v>7.435468697632605</v>
      </c>
      <c r="K11" s="84">
        <v>23.437779316849593</v>
      </c>
      <c r="L11" s="84">
        <v>48.66099282363527</v>
      </c>
      <c r="M11" s="83">
        <v>8.204510343696466</v>
      </c>
      <c r="N11" s="129">
        <v>8.292314230002676</v>
      </c>
      <c r="O11" s="84">
        <v>7.801953205434787</v>
      </c>
      <c r="P11" s="84">
        <v>24.29877777913393</v>
      </c>
      <c r="Q11" s="83">
        <v>7.819639067452079</v>
      </c>
      <c r="R11" s="84">
        <v>7.776321969878835</v>
      </c>
      <c r="S11" s="84">
        <v>88.5557316401001</v>
      </c>
    </row>
    <row r="12" spans="1:19" ht="12.75">
      <c r="A12" s="20"/>
      <c r="B12" s="17" t="s">
        <v>8</v>
      </c>
      <c r="C12" s="17"/>
      <c r="D12" s="83">
        <v>10.871735771255842</v>
      </c>
      <c r="E12" s="129">
        <v>7.8176003720033584</v>
      </c>
      <c r="F12" s="129">
        <v>8.16600959277923</v>
      </c>
      <c r="G12" s="49">
        <v>26.85534573603843</v>
      </c>
      <c r="H12" s="129">
        <v>15.218661616355025</v>
      </c>
      <c r="I12" s="129">
        <v>1.3630714903167358</v>
      </c>
      <c r="J12" s="84">
        <v>7.752051960983236</v>
      </c>
      <c r="K12" s="84">
        <v>24.333785067654997</v>
      </c>
      <c r="L12" s="84">
        <v>51.18913080369343</v>
      </c>
      <c r="M12" s="83">
        <v>8.206223902841398</v>
      </c>
      <c r="N12" s="129">
        <v>7.986395839740372</v>
      </c>
      <c r="O12" s="84">
        <v>7.490297672320925</v>
      </c>
      <c r="P12" s="84">
        <v>23.682917414902697</v>
      </c>
      <c r="Q12" s="83">
        <v>7.909874325231445</v>
      </c>
      <c r="R12" s="84">
        <v>7.906368160787702</v>
      </c>
      <c r="S12" s="84">
        <v>90.68829070461527</v>
      </c>
    </row>
    <row r="13" spans="1:19" s="189" customFormat="1" ht="12.75">
      <c r="A13" s="78"/>
      <c r="B13" s="76"/>
      <c r="C13" s="76" t="s">
        <v>73</v>
      </c>
      <c r="D13" s="193">
        <v>10.91560156884024</v>
      </c>
      <c r="E13" s="194">
        <v>8.127410869175861</v>
      </c>
      <c r="F13" s="194">
        <v>8.66707324244411</v>
      </c>
      <c r="G13" s="196">
        <v>27.71008568046021</v>
      </c>
      <c r="H13" s="194">
        <v>21.982967725854035</v>
      </c>
      <c r="I13" s="194">
        <v>-3.3983632452996173</v>
      </c>
      <c r="J13" s="195">
        <v>11.312026662920447</v>
      </c>
      <c r="K13" s="195">
        <v>29.896631143474863</v>
      </c>
      <c r="L13" s="195">
        <v>57.60671682393507</v>
      </c>
      <c r="M13" s="193">
        <v>11.789063729963058</v>
      </c>
      <c r="N13" s="194">
        <v>4.908034083962062</v>
      </c>
      <c r="O13" s="195">
        <v>6.273938196243059</v>
      </c>
      <c r="P13" s="195">
        <v>22.971036010168177</v>
      </c>
      <c r="Q13" s="193">
        <v>5.138295363936275</v>
      </c>
      <c r="R13" s="195">
        <v>7.453119240607001</v>
      </c>
      <c r="S13" s="195">
        <v>93.16916743864653</v>
      </c>
    </row>
    <row r="14" spans="1:19" s="189" customFormat="1" ht="12.75">
      <c r="A14" s="78"/>
      <c r="B14" s="76"/>
      <c r="C14" s="76" t="s">
        <v>59</v>
      </c>
      <c r="D14" s="193">
        <v>10.868685089878426</v>
      </c>
      <c r="E14" s="194">
        <v>7.7960543574248184</v>
      </c>
      <c r="F14" s="194">
        <v>8.131162727359936</v>
      </c>
      <c r="G14" s="196">
        <v>26.79590217466318</v>
      </c>
      <c r="H14" s="194">
        <v>14.748232630316457</v>
      </c>
      <c r="I14" s="194">
        <v>1.6942092121326284</v>
      </c>
      <c r="J14" s="195">
        <v>7.504470721718574</v>
      </c>
      <c r="K14" s="195">
        <v>23.94691256416766</v>
      </c>
      <c r="L14" s="195">
        <v>50.742814738830845</v>
      </c>
      <c r="M14" s="193">
        <v>7.957052490470723</v>
      </c>
      <c r="N14" s="194">
        <v>8.200482928051926</v>
      </c>
      <c r="O14" s="195">
        <v>7.57489034830674</v>
      </c>
      <c r="P14" s="195">
        <v>23.732425766829387</v>
      </c>
      <c r="Q14" s="193">
        <v>8.102625962928172</v>
      </c>
      <c r="R14" s="195">
        <v>7.9378897132562205</v>
      </c>
      <c r="S14" s="195">
        <v>90.51575618184462</v>
      </c>
    </row>
    <row r="15" spans="1:19" ht="12.75">
      <c r="A15" s="20"/>
      <c r="B15" s="17" t="s">
        <v>103</v>
      </c>
      <c r="C15" s="17"/>
      <c r="D15" s="83">
        <v>0.813180064844638</v>
      </c>
      <c r="E15" s="129">
        <v>0.6235387967871988</v>
      </c>
      <c r="F15" s="129">
        <v>0.6706568744521332</v>
      </c>
      <c r="G15" s="49">
        <v>2.10737573608397</v>
      </c>
      <c r="H15" s="129">
        <v>2.6868024662243757</v>
      </c>
      <c r="I15" s="129">
        <v>1.3812643374336435</v>
      </c>
      <c r="J15" s="84">
        <v>1.5721709373189612</v>
      </c>
      <c r="K15" s="84">
        <v>5.64023774097698</v>
      </c>
      <c r="L15" s="84">
        <v>7.74761347706095</v>
      </c>
      <c r="M15" s="83">
        <v>4.765564317672434</v>
      </c>
      <c r="N15" s="129">
        <v>4.937080864413607</v>
      </c>
      <c r="O15" s="84">
        <v>9.357345795528056</v>
      </c>
      <c r="P15" s="84">
        <v>19.0599909776141</v>
      </c>
      <c r="Q15" s="83">
        <v>0.2838403220317227</v>
      </c>
      <c r="R15" s="84">
        <v>2.2549278594429025</v>
      </c>
      <c r="S15" s="84">
        <v>29.346372636149674</v>
      </c>
    </row>
    <row r="16" spans="1:19" ht="12.75">
      <c r="A16" s="20"/>
      <c r="B16" s="17" t="s">
        <v>9</v>
      </c>
      <c r="C16" s="17"/>
      <c r="D16" s="83">
        <v>8.89925149433204</v>
      </c>
      <c r="E16" s="129">
        <v>8.339451171552616</v>
      </c>
      <c r="F16" s="129">
        <v>8.678295046324312</v>
      </c>
      <c r="G16" s="49">
        <v>25.916997712208968</v>
      </c>
      <c r="H16" s="129">
        <v>8.435944048932665</v>
      </c>
      <c r="I16" s="129">
        <v>8.099845664061608</v>
      </c>
      <c r="J16" s="84">
        <v>7.585299795861526</v>
      </c>
      <c r="K16" s="84">
        <v>24.1210895088558</v>
      </c>
      <c r="L16" s="84">
        <v>50.03808722106477</v>
      </c>
      <c r="M16" s="83">
        <v>8.494818698427622</v>
      </c>
      <c r="N16" s="129">
        <v>8.477603975125996</v>
      </c>
      <c r="O16" s="84">
        <v>8.382586391320732</v>
      </c>
      <c r="P16" s="84">
        <v>25.355009064874352</v>
      </c>
      <c r="Q16" s="83">
        <v>8.944204508703606</v>
      </c>
      <c r="R16" s="84">
        <v>8.73052291079518</v>
      </c>
      <c r="S16" s="84">
        <v>93.06782370543792</v>
      </c>
    </row>
    <row r="17" spans="1:19" ht="12.75">
      <c r="A17" s="20"/>
      <c r="B17" s="17" t="s">
        <v>56</v>
      </c>
      <c r="C17" s="17"/>
      <c r="D17" s="83">
        <v>3.1152031322403477</v>
      </c>
      <c r="E17" s="129">
        <v>8.213762286220726</v>
      </c>
      <c r="F17" s="129">
        <v>6.477447335332728</v>
      </c>
      <c r="G17" s="49">
        <v>17.8064127537938</v>
      </c>
      <c r="H17" s="129">
        <v>5.858663561222846</v>
      </c>
      <c r="I17" s="129">
        <v>6.257037910299966</v>
      </c>
      <c r="J17" s="84">
        <v>7.624918383170241</v>
      </c>
      <c r="K17" s="84">
        <v>19.74061985469305</v>
      </c>
      <c r="L17" s="84">
        <v>37.54703260848685</v>
      </c>
      <c r="M17" s="83">
        <v>7.654591461871564</v>
      </c>
      <c r="N17" s="129">
        <v>12.82077598908003</v>
      </c>
      <c r="O17" s="84">
        <v>3.692657164782324</v>
      </c>
      <c r="P17" s="84">
        <v>24.16802461573392</v>
      </c>
      <c r="Q17" s="83">
        <v>18.93399262868578</v>
      </c>
      <c r="R17" s="84">
        <v>12.492409396882561</v>
      </c>
      <c r="S17" s="84">
        <v>93.14145924978912</v>
      </c>
    </row>
    <row r="18" spans="1:19" ht="12.75">
      <c r="A18" s="20"/>
      <c r="B18" s="17" t="s">
        <v>57</v>
      </c>
      <c r="C18" s="17"/>
      <c r="D18" s="83">
        <v>9.069000588995948</v>
      </c>
      <c r="E18" s="129">
        <v>3.8907899782302158</v>
      </c>
      <c r="F18" s="129">
        <v>6.486022488695989</v>
      </c>
      <c r="G18" s="49">
        <v>19.44581305592215</v>
      </c>
      <c r="H18" s="129">
        <v>7.035059501378633</v>
      </c>
      <c r="I18" s="129">
        <v>12.467593332498286</v>
      </c>
      <c r="J18" s="84">
        <v>7.699920749153379</v>
      </c>
      <c r="K18" s="84">
        <v>27.202573583030297</v>
      </c>
      <c r="L18" s="84">
        <v>46.648386638952445</v>
      </c>
      <c r="M18" s="83">
        <v>10.054120194816694</v>
      </c>
      <c r="N18" s="129">
        <v>25.821524731132833</v>
      </c>
      <c r="O18" s="84">
        <v>8.928762135638706</v>
      </c>
      <c r="P18" s="84">
        <v>44.804407061588236</v>
      </c>
      <c r="Q18" s="83">
        <v>10.740016221013187</v>
      </c>
      <c r="R18" s="84">
        <v>10.057357755081501</v>
      </c>
      <c r="S18" s="84">
        <v>112.25016767663537</v>
      </c>
    </row>
    <row r="19" spans="1:19" ht="12.75">
      <c r="A19" s="20"/>
      <c r="B19" s="17" t="s">
        <v>10</v>
      </c>
      <c r="C19" s="17"/>
      <c r="D19" s="83">
        <v>9.816919805086888</v>
      </c>
      <c r="E19" s="129">
        <v>10.486099247385335</v>
      </c>
      <c r="F19" s="129">
        <v>9.295625679483592</v>
      </c>
      <c r="G19" s="49">
        <v>29.598644731955815</v>
      </c>
      <c r="H19" s="129">
        <v>9.88177972580719</v>
      </c>
      <c r="I19" s="129">
        <v>9.440435374633168</v>
      </c>
      <c r="J19" s="84">
        <v>8.751307482260048</v>
      </c>
      <c r="K19" s="84">
        <v>28.073522582700406</v>
      </c>
      <c r="L19" s="84">
        <v>57.67216731465622</v>
      </c>
      <c r="M19" s="83">
        <v>11.100819381292231</v>
      </c>
      <c r="N19" s="129">
        <v>9.020024568588884</v>
      </c>
      <c r="O19" s="84">
        <v>8.363639678911767</v>
      </c>
      <c r="P19" s="84">
        <v>28.48448362879288</v>
      </c>
      <c r="Q19" s="83">
        <v>10.369240499276374</v>
      </c>
      <c r="R19" s="84">
        <v>9.138124651827</v>
      </c>
      <c r="S19" s="84">
        <v>105.66401609455248</v>
      </c>
    </row>
    <row r="20" spans="1:19" ht="12.75">
      <c r="A20" s="20"/>
      <c r="B20" s="17" t="s">
        <v>11</v>
      </c>
      <c r="C20" s="17"/>
      <c r="D20" s="83">
        <v>11.47729578033691</v>
      </c>
      <c r="E20" s="129">
        <v>10.34455881044208</v>
      </c>
      <c r="F20" s="129">
        <v>12.84837274922008</v>
      </c>
      <c r="G20" s="49">
        <v>34.67022733999907</v>
      </c>
      <c r="H20" s="129">
        <v>10.683526731249806</v>
      </c>
      <c r="I20" s="129">
        <v>13.136780633152096</v>
      </c>
      <c r="J20" s="84">
        <v>11.773278338531235</v>
      </c>
      <c r="K20" s="84">
        <v>35.59358570293314</v>
      </c>
      <c r="L20" s="84">
        <v>70.26381304293221</v>
      </c>
      <c r="M20" s="83">
        <v>13.79698849918643</v>
      </c>
      <c r="N20" s="129">
        <v>13.532835574752047</v>
      </c>
      <c r="O20" s="84">
        <v>12.148006227605055</v>
      </c>
      <c r="P20" s="84">
        <v>39.477830301543534</v>
      </c>
      <c r="Q20" s="83">
        <v>18.422376928565303</v>
      </c>
      <c r="R20" s="84">
        <v>13.352881451027294</v>
      </c>
      <c r="S20" s="84">
        <v>141.51690172406833</v>
      </c>
    </row>
    <row r="21" spans="1:19" ht="12.75">
      <c r="A21" s="50"/>
      <c r="B21" s="51"/>
      <c r="C21" s="51"/>
      <c r="D21" s="85"/>
      <c r="E21" s="130"/>
      <c r="F21" s="130"/>
      <c r="G21" s="52"/>
      <c r="H21" s="130"/>
      <c r="I21" s="130"/>
      <c r="J21" s="86"/>
      <c r="K21" s="86"/>
      <c r="L21" s="86"/>
      <c r="M21" s="85"/>
      <c r="N21" s="130"/>
      <c r="O21" s="86"/>
      <c r="P21" s="86"/>
      <c r="Q21" s="85"/>
      <c r="R21" s="86"/>
      <c r="S21" s="86"/>
    </row>
    <row r="22" spans="1:19" ht="12.75">
      <c r="A22" s="20" t="s">
        <v>12</v>
      </c>
      <c r="B22" s="17"/>
      <c r="C22" s="17"/>
      <c r="D22" s="83">
        <v>7.139429509381186</v>
      </c>
      <c r="E22" s="129">
        <v>6.778410978959474</v>
      </c>
      <c r="F22" s="129">
        <v>7.814542145945897</v>
      </c>
      <c r="G22" s="49">
        <v>21.73238263428656</v>
      </c>
      <c r="H22" s="129">
        <v>8.011557851451549</v>
      </c>
      <c r="I22" s="129">
        <v>7.5770296716226735</v>
      </c>
      <c r="J22" s="84">
        <v>8.132370089570149</v>
      </c>
      <c r="K22" s="84">
        <v>23.72095761264437</v>
      </c>
      <c r="L22" s="84">
        <v>45.45334024693093</v>
      </c>
      <c r="M22" s="83">
        <v>8.346149946490707</v>
      </c>
      <c r="N22" s="129">
        <v>7.776767384042429</v>
      </c>
      <c r="O22" s="84">
        <v>8.37027080934479</v>
      </c>
      <c r="P22" s="84">
        <v>24.493188139877923</v>
      </c>
      <c r="Q22" s="83">
        <v>7.691480543642307</v>
      </c>
      <c r="R22" s="84">
        <v>7.9750922322550055</v>
      </c>
      <c r="S22" s="84">
        <v>85.61310116270616</v>
      </c>
    </row>
    <row r="23" spans="1:19" ht="12.75">
      <c r="A23" s="20"/>
      <c r="B23" s="17" t="s">
        <v>13</v>
      </c>
      <c r="C23" s="17"/>
      <c r="D23" s="83">
        <v>7.894970528409552</v>
      </c>
      <c r="E23" s="129">
        <v>7.902073892086722</v>
      </c>
      <c r="F23" s="129">
        <v>10.380885940269529</v>
      </c>
      <c r="G23" s="49">
        <v>26.177930360765803</v>
      </c>
      <c r="H23" s="129">
        <v>8.129607437831938</v>
      </c>
      <c r="I23" s="129">
        <v>8.004440846793855</v>
      </c>
      <c r="J23" s="84">
        <v>10.351076849357357</v>
      </c>
      <c r="K23" s="84">
        <v>26.485125133983146</v>
      </c>
      <c r="L23" s="84">
        <v>52.663055494748946</v>
      </c>
      <c r="M23" s="83">
        <v>7.987783106928245</v>
      </c>
      <c r="N23" s="129">
        <v>8.090744381499988</v>
      </c>
      <c r="O23" s="84">
        <v>10.514907731779392</v>
      </c>
      <c r="P23" s="84">
        <v>26.593435220207624</v>
      </c>
      <c r="Q23" s="83">
        <v>8.012799660187337</v>
      </c>
      <c r="R23" s="84">
        <v>8.498233654498405</v>
      </c>
      <c r="S23" s="84">
        <v>95.76752402964232</v>
      </c>
    </row>
    <row r="24" spans="1:19" ht="12.75">
      <c r="A24" s="20"/>
      <c r="B24" s="17" t="s">
        <v>14</v>
      </c>
      <c r="C24" s="17"/>
      <c r="D24" s="83">
        <v>5.400913175475215</v>
      </c>
      <c r="E24" s="129">
        <v>5.867621016501048</v>
      </c>
      <c r="F24" s="129">
        <v>7.65333470943359</v>
      </c>
      <c r="G24" s="49">
        <v>18.92186890140985</v>
      </c>
      <c r="H24" s="129">
        <v>7.456990642876839</v>
      </c>
      <c r="I24" s="129">
        <v>8.28749163280134</v>
      </c>
      <c r="J24" s="84">
        <v>7.85682344566499</v>
      </c>
      <c r="K24" s="84">
        <v>23.601305721343167</v>
      </c>
      <c r="L24" s="84">
        <v>42.52317462275302</v>
      </c>
      <c r="M24" s="83">
        <v>8.562584054323187</v>
      </c>
      <c r="N24" s="129">
        <v>8.202458469843723</v>
      </c>
      <c r="O24" s="84">
        <v>8.505166031054488</v>
      </c>
      <c r="P24" s="84">
        <v>25.2702085552214</v>
      </c>
      <c r="Q24" s="83">
        <v>8.704894348736861</v>
      </c>
      <c r="R24" s="84">
        <v>9.738534949789058</v>
      </c>
      <c r="S24" s="84">
        <v>86.23681247650033</v>
      </c>
    </row>
    <row r="25" spans="1:19" ht="12.75">
      <c r="A25" s="20"/>
      <c r="B25" s="17" t="s">
        <v>15</v>
      </c>
      <c r="C25" s="17"/>
      <c r="D25" s="83">
        <v>28.842680509588988</v>
      </c>
      <c r="E25" s="129">
        <v>4.918808274467781</v>
      </c>
      <c r="F25" s="129">
        <v>9.111856885849686</v>
      </c>
      <c r="G25" s="49">
        <v>42.873345669906456</v>
      </c>
      <c r="H25" s="129">
        <v>4.217682624367915</v>
      </c>
      <c r="I25" s="129">
        <v>0.6505151110689303</v>
      </c>
      <c r="J25" s="84">
        <v>0.7980880225425048</v>
      </c>
      <c r="K25" s="84">
        <v>5.66628575797935</v>
      </c>
      <c r="L25" s="84">
        <v>48.53963142788581</v>
      </c>
      <c r="M25" s="83">
        <v>28.008266116391077</v>
      </c>
      <c r="N25" s="129">
        <v>5.177108862411357</v>
      </c>
      <c r="O25" s="84">
        <v>9.319242645815947</v>
      </c>
      <c r="P25" s="84">
        <v>42.50461762461838</v>
      </c>
      <c r="Q25" s="83">
        <v>4.322582315815612</v>
      </c>
      <c r="R25" s="84">
        <v>1.5314436891142953</v>
      </c>
      <c r="S25" s="84">
        <v>96.8982750574341</v>
      </c>
    </row>
    <row r="26" spans="1:19" ht="12.75">
      <c r="A26" s="20"/>
      <c r="B26" s="17" t="s">
        <v>58</v>
      </c>
      <c r="C26" s="17"/>
      <c r="D26" s="83">
        <v>5.378501701950674</v>
      </c>
      <c r="E26" s="129">
        <v>5.92968786400748</v>
      </c>
      <c r="F26" s="129">
        <v>6.3979285348045725</v>
      </c>
      <c r="G26" s="49">
        <v>17.706118100762726</v>
      </c>
      <c r="H26" s="129">
        <v>8.139908478016942</v>
      </c>
      <c r="I26" s="129">
        <v>7.021047151728037</v>
      </c>
      <c r="J26" s="84">
        <v>7.472031469153666</v>
      </c>
      <c r="K26" s="84">
        <v>22.632987098898646</v>
      </c>
      <c r="L26" s="84">
        <v>40.339105199661375</v>
      </c>
      <c r="M26" s="83">
        <v>7.326464150173205</v>
      </c>
      <c r="N26" s="129">
        <v>7.4060901661289185</v>
      </c>
      <c r="O26" s="84">
        <v>7.05275886197228</v>
      </c>
      <c r="P26" s="84">
        <v>21.785313178274404</v>
      </c>
      <c r="Q26" s="83">
        <v>7.1646304493978175</v>
      </c>
      <c r="R26" s="84">
        <v>7.598897019017928</v>
      </c>
      <c r="S26" s="84">
        <v>76.88794584635153</v>
      </c>
    </row>
    <row r="27" spans="1:19" ht="12.75">
      <c r="A27" s="20"/>
      <c r="B27" s="17" t="s">
        <v>74</v>
      </c>
      <c r="C27" s="17"/>
      <c r="D27" s="83">
        <v>8.019583755092</v>
      </c>
      <c r="E27" s="129">
        <v>7.926348311215382</v>
      </c>
      <c r="F27" s="129">
        <v>7.943993219422425</v>
      </c>
      <c r="G27" s="49">
        <v>23.889925285729806</v>
      </c>
      <c r="H27" s="129">
        <v>8.297845395423229</v>
      </c>
      <c r="I27" s="129">
        <v>8.715569680885086</v>
      </c>
      <c r="J27" s="84">
        <v>8.173551606830982</v>
      </c>
      <c r="K27" s="84">
        <v>25.186966683139296</v>
      </c>
      <c r="L27" s="84">
        <v>49.076891968869106</v>
      </c>
      <c r="M27" s="83">
        <v>8.22114494329613</v>
      </c>
      <c r="N27" s="129">
        <v>8.29221680627311</v>
      </c>
      <c r="O27" s="84">
        <v>8.64513759788681</v>
      </c>
      <c r="P27" s="84">
        <v>25.15849934745605</v>
      </c>
      <c r="Q27" s="83">
        <v>8.326687406332697</v>
      </c>
      <c r="R27" s="84">
        <v>8.18341880366476</v>
      </c>
      <c r="S27" s="84">
        <v>90.74549752632261</v>
      </c>
    </row>
    <row r="28" spans="1:19" ht="12.75">
      <c r="A28" s="20"/>
      <c r="B28" s="17" t="s">
        <v>75</v>
      </c>
      <c r="C28" s="17"/>
      <c r="D28" s="85"/>
      <c r="E28" s="130"/>
      <c r="F28" s="130"/>
      <c r="G28" s="52"/>
      <c r="H28" s="130"/>
      <c r="I28" s="130"/>
      <c r="J28" s="86"/>
      <c r="K28" s="86"/>
      <c r="L28" s="86"/>
      <c r="M28" s="85"/>
      <c r="N28" s="130"/>
      <c r="O28" s="86"/>
      <c r="P28" s="86"/>
      <c r="Q28" s="85"/>
      <c r="R28" s="86"/>
      <c r="S28" s="86"/>
    </row>
    <row r="29" spans="1:19" ht="12.75">
      <c r="A29" s="20"/>
      <c r="B29" s="17"/>
      <c r="C29" s="17"/>
      <c r="D29" s="87"/>
      <c r="E29" s="131"/>
      <c r="F29" s="131"/>
      <c r="G29" s="54"/>
      <c r="H29" s="131"/>
      <c r="I29" s="131"/>
      <c r="J29" s="88"/>
      <c r="K29" s="88"/>
      <c r="L29" s="88"/>
      <c r="M29" s="87"/>
      <c r="N29" s="131"/>
      <c r="O29" s="88"/>
      <c r="P29" s="88"/>
      <c r="Q29" s="87"/>
      <c r="R29" s="88"/>
      <c r="S29" s="88"/>
    </row>
    <row r="30" spans="1:19" ht="14.25">
      <c r="A30" s="20" t="s">
        <v>17</v>
      </c>
      <c r="B30" s="23"/>
      <c r="C30" s="23"/>
      <c r="D30" s="228">
        <v>26.98232059157142</v>
      </c>
      <c r="E30" s="129">
        <v>11.163539934206959</v>
      </c>
      <c r="F30" s="129">
        <v>7.651135333244917</v>
      </c>
      <c r="G30" s="49">
        <v>45.79699585902329</v>
      </c>
      <c r="H30" s="129">
        <v>46.30984934692724</v>
      </c>
      <c r="I30" s="129">
        <v>-27.869194034132644</v>
      </c>
      <c r="J30" s="84">
        <v>3.328166429955038</v>
      </c>
      <c r="K30" s="84">
        <v>21.76882174274963</v>
      </c>
      <c r="L30" s="84">
        <v>67.56581760177292</v>
      </c>
      <c r="M30" s="83">
        <v>7.369734192464629</v>
      </c>
      <c r="N30" s="129">
        <v>11.330773837063282</v>
      </c>
      <c r="O30" s="84">
        <v>4.452480510580655</v>
      </c>
      <c r="P30" s="84">
        <v>23.152988540108566</v>
      </c>
      <c r="Q30" s="83">
        <v>8.574962276095151</v>
      </c>
      <c r="R30" s="84">
        <v>6.604836937922295</v>
      </c>
      <c r="S30" s="84">
        <v>105.89860535589894</v>
      </c>
    </row>
    <row r="31" spans="1:19" ht="12.75">
      <c r="A31" s="20"/>
      <c r="B31" s="17"/>
      <c r="C31" s="17"/>
      <c r="D31" s="87"/>
      <c r="E31" s="131"/>
      <c r="F31" s="131"/>
      <c r="G31" s="54"/>
      <c r="H31" s="131"/>
      <c r="I31" s="131"/>
      <c r="J31" s="88"/>
      <c r="K31" s="88"/>
      <c r="L31" s="88"/>
      <c r="M31" s="87"/>
      <c r="N31" s="131"/>
      <c r="O31" s="88"/>
      <c r="P31" s="88"/>
      <c r="Q31" s="87"/>
      <c r="R31" s="88"/>
      <c r="S31" s="88"/>
    </row>
    <row r="32" spans="1:19" ht="12.75">
      <c r="A32" s="19" t="s">
        <v>18</v>
      </c>
      <c r="B32" s="17"/>
      <c r="C32" s="17"/>
      <c r="D32" s="87"/>
      <c r="E32" s="131"/>
      <c r="F32" s="131"/>
      <c r="G32" s="54"/>
      <c r="H32" s="131"/>
      <c r="I32" s="131"/>
      <c r="J32" s="88"/>
      <c r="K32" s="88"/>
      <c r="L32" s="88"/>
      <c r="M32" s="87"/>
      <c r="N32" s="131"/>
      <c r="O32" s="88"/>
      <c r="P32" s="88"/>
      <c r="Q32" s="87"/>
      <c r="R32" s="88"/>
      <c r="S32" s="88"/>
    </row>
    <row r="33" spans="1:19" ht="12.75">
      <c r="A33" s="20" t="s">
        <v>19</v>
      </c>
      <c r="B33" s="17"/>
      <c r="C33" s="17"/>
      <c r="D33" s="83">
        <v>3.3559303120013664</v>
      </c>
      <c r="E33" s="129">
        <v>5.300677067673961</v>
      </c>
      <c r="F33" s="129">
        <v>6.244215489912083</v>
      </c>
      <c r="G33" s="49">
        <v>14.90082286958741</v>
      </c>
      <c r="H33" s="129">
        <v>7.886353782730697</v>
      </c>
      <c r="I33" s="129">
        <v>6.936471097641206</v>
      </c>
      <c r="J33" s="84">
        <v>8.036484825992716</v>
      </c>
      <c r="K33" s="84">
        <v>22.85930970636462</v>
      </c>
      <c r="L33" s="84">
        <v>37.76013257595203</v>
      </c>
      <c r="M33" s="83">
        <v>7.086550402720879</v>
      </c>
      <c r="N33" s="129">
        <v>6.63810743702678</v>
      </c>
      <c r="O33" s="84">
        <v>6.369439103886411</v>
      </c>
      <c r="P33" s="84">
        <v>20.09409694363407</v>
      </c>
      <c r="Q33" s="83">
        <v>7.464462669962092</v>
      </c>
      <c r="R33" s="84">
        <v>7.441290434767909</v>
      </c>
      <c r="S33" s="84">
        <v>72.7599826243161</v>
      </c>
    </row>
    <row r="34" spans="1:19" ht="12.75">
      <c r="A34" s="20"/>
      <c r="B34" s="17" t="s">
        <v>20</v>
      </c>
      <c r="C34" s="17"/>
      <c r="D34" s="83">
        <v>3.7576128063852923</v>
      </c>
      <c r="E34" s="129">
        <v>3.0006316116278517</v>
      </c>
      <c r="F34" s="129">
        <v>8.709372261320079</v>
      </c>
      <c r="G34" s="49">
        <v>15.467616679333222</v>
      </c>
      <c r="H34" s="129">
        <v>24.14113056909494</v>
      </c>
      <c r="I34" s="129">
        <v>11.772327762967246</v>
      </c>
      <c r="J34" s="84">
        <v>9.46129453212444</v>
      </c>
      <c r="K34" s="84">
        <v>45.374752864186625</v>
      </c>
      <c r="L34" s="84">
        <v>60.84236954351985</v>
      </c>
      <c r="M34" s="83">
        <v>12.07626098491443</v>
      </c>
      <c r="N34" s="129">
        <v>6.127582340884411</v>
      </c>
      <c r="O34" s="84">
        <v>5.8403817424878115</v>
      </c>
      <c r="P34" s="84">
        <v>24.044225068286654</v>
      </c>
      <c r="Q34" s="83">
        <v>20.164845213447936</v>
      </c>
      <c r="R34" s="84">
        <v>12.51160753580135</v>
      </c>
      <c r="S34" s="84">
        <v>117.56304736105578</v>
      </c>
    </row>
    <row r="35" spans="1:19" ht="12.75">
      <c r="A35" s="20"/>
      <c r="B35" s="17" t="s">
        <v>21</v>
      </c>
      <c r="C35" s="17"/>
      <c r="D35" s="83">
        <v>1.0407984527415013</v>
      </c>
      <c r="E35" s="129">
        <v>5.3394916902937</v>
      </c>
      <c r="F35" s="129">
        <v>7.106639980727753</v>
      </c>
      <c r="G35" s="49">
        <v>13.486930123762955</v>
      </c>
      <c r="H35" s="129">
        <v>7.603917169944641</v>
      </c>
      <c r="I35" s="129">
        <v>5.811331847307726</v>
      </c>
      <c r="J35" s="84">
        <v>7.893734131616879</v>
      </c>
      <c r="K35" s="84">
        <v>21.308983148869245</v>
      </c>
      <c r="L35" s="84">
        <v>34.7959132726322</v>
      </c>
      <c r="M35" s="83">
        <v>6.324045034536158</v>
      </c>
      <c r="N35" s="129">
        <v>5.533392426619227</v>
      </c>
      <c r="O35" s="84">
        <v>5.500652842857868</v>
      </c>
      <c r="P35" s="84">
        <v>17.358090304013253</v>
      </c>
      <c r="Q35" s="83">
        <v>7.16321889614821</v>
      </c>
      <c r="R35" s="84">
        <v>7.904677862617561</v>
      </c>
      <c r="S35" s="84">
        <v>67.22190033541122</v>
      </c>
    </row>
    <row r="36" spans="1:19" ht="12.75">
      <c r="A36" s="20"/>
      <c r="B36" s="17" t="s">
        <v>22</v>
      </c>
      <c r="C36" s="17"/>
      <c r="D36" s="83">
        <v>6.314108071535393</v>
      </c>
      <c r="E36" s="129">
        <v>5.221694069534431</v>
      </c>
      <c r="F36" s="129">
        <v>5.1757527419583536</v>
      </c>
      <c r="G36" s="49">
        <v>16.711554883028178</v>
      </c>
      <c r="H36" s="129">
        <v>8.454905969080185</v>
      </c>
      <c r="I36" s="129">
        <v>8.433593385085505</v>
      </c>
      <c r="J36" s="84">
        <v>8.236826279181285</v>
      </c>
      <c r="K36" s="84">
        <v>25.125325633346975</v>
      </c>
      <c r="L36" s="84">
        <v>41.83688051637515</v>
      </c>
      <c r="M36" s="83">
        <v>8.123092218158256</v>
      </c>
      <c r="N36" s="129">
        <v>8.040667444175845</v>
      </c>
      <c r="O36" s="84">
        <v>7.470826383039111</v>
      </c>
      <c r="P36" s="84">
        <v>23.63458604537321</v>
      </c>
      <c r="Q36" s="83">
        <v>8.011456752164367</v>
      </c>
      <c r="R36" s="84">
        <v>6.9151966709878385</v>
      </c>
      <c r="S36" s="84">
        <v>80.39811998490057</v>
      </c>
    </row>
    <row r="37" spans="1:19" ht="12.75">
      <c r="A37" s="50"/>
      <c r="B37" s="51"/>
      <c r="C37" s="51"/>
      <c r="D37" s="85"/>
      <c r="E37" s="130"/>
      <c r="F37" s="130"/>
      <c r="G37" s="52"/>
      <c r="H37" s="130"/>
      <c r="I37" s="130"/>
      <c r="J37" s="86"/>
      <c r="K37" s="86"/>
      <c r="L37" s="86"/>
      <c r="M37" s="85"/>
      <c r="N37" s="130"/>
      <c r="O37" s="86"/>
      <c r="P37" s="86"/>
      <c r="Q37" s="85"/>
      <c r="R37" s="86"/>
      <c r="S37" s="86"/>
    </row>
    <row r="38" spans="1:19" ht="12.75">
      <c r="A38" s="24" t="s">
        <v>76</v>
      </c>
      <c r="B38" s="25"/>
      <c r="C38" s="25"/>
      <c r="D38" s="89">
        <v>10.01109833800263</v>
      </c>
      <c r="E38" s="132">
        <v>7.409757746814935</v>
      </c>
      <c r="F38" s="132">
        <v>7.791829484381882</v>
      </c>
      <c r="G38" s="55">
        <v>25.212685569199447</v>
      </c>
      <c r="H38" s="132">
        <v>13.578547912907762</v>
      </c>
      <c r="I38" s="132">
        <v>2.4452501994988873</v>
      </c>
      <c r="J38" s="90">
        <v>7.437654906054634</v>
      </c>
      <c r="K38" s="90">
        <v>23.461453018461285</v>
      </c>
      <c r="L38" s="90">
        <v>48.674138587660735</v>
      </c>
      <c r="M38" s="89">
        <v>8.208688616929887</v>
      </c>
      <c r="N38" s="132">
        <v>8.289978118473815</v>
      </c>
      <c r="O38" s="90">
        <v>7.799836338338073</v>
      </c>
      <c r="P38" s="90">
        <v>24.298503073741774</v>
      </c>
      <c r="Q38" s="89">
        <v>7.832961631114039</v>
      </c>
      <c r="R38" s="90">
        <v>7.78143214322576</v>
      </c>
      <c r="S38" s="90">
        <v>88.58703543574231</v>
      </c>
    </row>
    <row r="39" spans="1:19" ht="12.75">
      <c r="A39" s="24" t="s">
        <v>77</v>
      </c>
      <c r="B39" s="25"/>
      <c r="C39" s="25"/>
      <c r="D39" s="89">
        <v>6.44644638199707</v>
      </c>
      <c r="E39" s="132">
        <v>6.505214560312207</v>
      </c>
      <c r="F39" s="132">
        <v>7.529294301952542</v>
      </c>
      <c r="G39" s="55">
        <v>20.48095524426182</v>
      </c>
      <c r="H39" s="132">
        <v>8.00538764131385</v>
      </c>
      <c r="I39" s="132">
        <v>7.464626078040089</v>
      </c>
      <c r="J39" s="90">
        <v>8.116267783995273</v>
      </c>
      <c r="K39" s="90">
        <v>23.586281503349213</v>
      </c>
      <c r="L39" s="90">
        <v>44.067236747611034</v>
      </c>
      <c r="M39" s="89">
        <v>8.120454189117385</v>
      </c>
      <c r="N39" s="132">
        <v>7.567559554135659</v>
      </c>
      <c r="O39" s="90">
        <v>8.003034594948842</v>
      </c>
      <c r="P39" s="90">
        <v>23.691048338201888</v>
      </c>
      <c r="Q39" s="89">
        <v>7.662982705626609</v>
      </c>
      <c r="R39" s="90">
        <v>7.882495809959621</v>
      </c>
      <c r="S39" s="90">
        <v>83.30376360139915</v>
      </c>
    </row>
    <row r="40" spans="1:19" ht="12.75">
      <c r="A40" s="56"/>
      <c r="B40" s="57"/>
      <c r="C40" s="57"/>
      <c r="D40" s="91"/>
      <c r="E40" s="135"/>
      <c r="F40" s="135"/>
      <c r="G40" s="58"/>
      <c r="H40" s="135"/>
      <c r="I40" s="135"/>
      <c r="J40" s="92"/>
      <c r="K40" s="92"/>
      <c r="L40" s="92"/>
      <c r="M40" s="91"/>
      <c r="N40" s="135"/>
      <c r="O40" s="92"/>
      <c r="P40" s="92"/>
      <c r="Q40" s="91"/>
      <c r="R40" s="92"/>
      <c r="S40" s="92"/>
    </row>
    <row r="41" spans="1:17" ht="12.75">
      <c r="A41" s="59"/>
      <c r="B41" s="59"/>
      <c r="C41" s="59"/>
      <c r="D41" s="60"/>
      <c r="E41" s="60"/>
      <c r="F41" s="60"/>
      <c r="G41" s="60"/>
      <c r="H41" s="60"/>
      <c r="I41" s="60"/>
      <c r="J41" s="60"/>
      <c r="K41" s="60"/>
      <c r="L41" s="60"/>
      <c r="M41" s="60"/>
      <c r="N41" s="60"/>
      <c r="O41" s="60"/>
      <c r="P41" s="60"/>
      <c r="Q41" s="59"/>
    </row>
    <row r="42" spans="1:27" ht="25.5" customHeight="1">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spans="1:19" ht="180.75" customHeight="1">
      <c r="A43" s="189"/>
      <c r="D43" s="62"/>
      <c r="E43" s="62"/>
      <c r="F43" s="62"/>
      <c r="G43" s="62"/>
      <c r="H43" s="62"/>
      <c r="I43" s="62"/>
      <c r="J43" s="62"/>
      <c r="K43" s="62"/>
      <c r="L43" s="62"/>
      <c r="M43" s="62"/>
      <c r="S43" s="263">
        <v>8</v>
      </c>
    </row>
    <row r="44" spans="1:16" ht="12.75">
      <c r="A44" s="17"/>
      <c r="C44" s="61"/>
      <c r="D44" s="62"/>
      <c r="E44" s="62"/>
      <c r="F44" s="62"/>
      <c r="G44" s="62"/>
      <c r="H44" s="62"/>
      <c r="I44" s="62"/>
      <c r="J44" s="62"/>
      <c r="K44" s="62"/>
      <c r="L44" s="62"/>
      <c r="M44" s="62"/>
      <c r="N44" s="62"/>
      <c r="O44" s="62"/>
      <c r="P44" s="62"/>
    </row>
  </sheetData>
  <sheetProtection/>
  <mergeCells count="1">
    <mergeCell ref="B42:S42"/>
  </mergeCells>
  <printOptions horizontalCentered="1"/>
  <pageMargins left="0" right="0" top="1.1811023622047245" bottom="0" header="0" footer="0"/>
  <pageSetup fitToHeight="1" fitToWidth="1" horizontalDpi="600" verticalDpi="600" orientation="landscape" scale="67" r:id="rId1"/>
</worksheet>
</file>

<file path=xl/worksheets/sheet7.xml><?xml version="1.0" encoding="utf-8"?>
<worksheet xmlns="http://schemas.openxmlformats.org/spreadsheetml/2006/main" xmlns:r="http://schemas.openxmlformats.org/officeDocument/2006/relationships">
  <sheetPr>
    <pageSetUpPr fitToPage="1"/>
  </sheetPr>
  <dimension ref="A1:AE43"/>
  <sheetViews>
    <sheetView zoomScalePageLayoutView="0" workbookViewId="0" topLeftCell="A1">
      <selection activeCell="A1" sqref="A1"/>
    </sheetView>
  </sheetViews>
  <sheetFormatPr defaultColWidth="11.421875" defaultRowHeight="12.75"/>
  <cols>
    <col min="1" max="2" width="2.8515625" style="0" customWidth="1"/>
    <col min="3" max="3" width="44.8515625" style="0" customWidth="1"/>
    <col min="4" max="12" width="8.8515625" style="0" customWidth="1"/>
    <col min="13" max="14" width="9.140625" style="0" customWidth="1"/>
    <col min="15" max="15" width="10.28125" style="0" customWidth="1"/>
    <col min="16" max="16" width="9.140625" style="0" customWidth="1"/>
    <col min="17" max="17" width="9.28125" style="0" customWidth="1"/>
    <col min="18" max="18" width="10.28125" style="0" customWidth="1"/>
    <col min="19" max="19" width="10.28125" style="0" bestFit="1" customWidth="1"/>
  </cols>
  <sheetData>
    <row r="1" spans="17:28" ht="20.25">
      <c r="Q1" s="41"/>
      <c r="T1" s="41"/>
      <c r="AB1" s="73"/>
    </row>
    <row r="2" spans="1:31" ht="12.75">
      <c r="A2" s="1" t="s">
        <v>110</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ht="12.75">
      <c r="A3" s="47" t="str">
        <f>+Total!A3</f>
        <v>ESTADO DE OPERACIONES DE GOBIERNO  2013</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ht="12.75">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ht="12.75">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ht="12.75">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19" ht="12.75">
      <c r="A7" s="1"/>
      <c r="B7" s="2"/>
      <c r="C7" s="7"/>
      <c r="D7" s="160" t="s">
        <v>92</v>
      </c>
      <c r="E7" s="161"/>
      <c r="F7" s="162"/>
      <c r="G7" s="162"/>
      <c r="H7" s="162"/>
      <c r="I7" s="162"/>
      <c r="J7" s="162"/>
      <c r="K7" s="162"/>
      <c r="L7" s="162"/>
      <c r="M7" s="162"/>
      <c r="N7" s="99"/>
      <c r="O7" s="99"/>
      <c r="P7" s="99"/>
      <c r="Q7" s="99"/>
      <c r="R7" s="99"/>
      <c r="S7" s="100"/>
    </row>
    <row r="8" spans="1:19" ht="25.5">
      <c r="A8" s="13"/>
      <c r="B8" s="14"/>
      <c r="C8" s="14"/>
      <c r="D8" s="15" t="s">
        <v>5</v>
      </c>
      <c r="E8" s="136" t="s">
        <v>85</v>
      </c>
      <c r="F8" s="136" t="s">
        <v>86</v>
      </c>
      <c r="G8" s="163" t="s">
        <v>94</v>
      </c>
      <c r="H8" s="136" t="s">
        <v>87</v>
      </c>
      <c r="I8" s="136" t="s">
        <v>88</v>
      </c>
      <c r="J8" s="93" t="s">
        <v>95</v>
      </c>
      <c r="K8" s="93" t="s">
        <v>97</v>
      </c>
      <c r="L8" s="93" t="s">
        <v>98</v>
      </c>
      <c r="M8" s="15" t="s">
        <v>96</v>
      </c>
      <c r="N8" s="136" t="s">
        <v>101</v>
      </c>
      <c r="O8" s="93" t="s">
        <v>108</v>
      </c>
      <c r="P8" s="93" t="s">
        <v>109</v>
      </c>
      <c r="Q8" s="15" t="s">
        <v>111</v>
      </c>
      <c r="R8" s="93" t="s">
        <v>113</v>
      </c>
      <c r="S8" s="93" t="s">
        <v>112</v>
      </c>
    </row>
    <row r="9" spans="1:19" ht="12.75">
      <c r="A9" s="16"/>
      <c r="B9" s="17"/>
      <c r="C9" s="17"/>
      <c r="D9" s="164"/>
      <c r="E9" s="165"/>
      <c r="F9" s="165"/>
      <c r="G9" s="167"/>
      <c r="H9" s="165"/>
      <c r="I9" s="165"/>
      <c r="J9" s="166"/>
      <c r="K9" s="166"/>
      <c r="L9" s="166"/>
      <c r="M9" s="164"/>
      <c r="N9" s="165"/>
      <c r="O9" s="166"/>
      <c r="P9" s="166"/>
      <c r="Q9" s="164"/>
      <c r="R9" s="166"/>
      <c r="S9" s="166"/>
    </row>
    <row r="10" spans="1:19" ht="12.75">
      <c r="A10" s="19" t="s">
        <v>6</v>
      </c>
      <c r="B10" s="17"/>
      <c r="C10" s="17"/>
      <c r="D10" s="35"/>
      <c r="E10" s="33"/>
      <c r="F10" s="33"/>
      <c r="G10" s="18"/>
      <c r="H10" s="33"/>
      <c r="I10" s="33"/>
      <c r="J10" s="168"/>
      <c r="K10" s="168"/>
      <c r="L10" s="168"/>
      <c r="M10" s="35"/>
      <c r="N10" s="33"/>
      <c r="O10" s="168"/>
      <c r="P10" s="168"/>
      <c r="Q10" s="35"/>
      <c r="R10" s="168"/>
      <c r="S10" s="168"/>
    </row>
    <row r="11" spans="1:19" ht="12.75">
      <c r="A11" s="20" t="s">
        <v>7</v>
      </c>
      <c r="B11" s="17"/>
      <c r="C11" s="17"/>
      <c r="D11" s="169">
        <v>11.168644421985748</v>
      </c>
      <c r="E11" s="170">
        <v>7.206151423849469</v>
      </c>
      <c r="F11" s="170">
        <v>8.652936750603581</v>
      </c>
      <c r="G11" s="172">
        <v>27.027732596438796</v>
      </c>
      <c r="H11" s="170">
        <v>14.444183773226369</v>
      </c>
      <c r="I11" s="170">
        <v>3.761701079205236</v>
      </c>
      <c r="J11" s="171">
        <v>8.744822256080173</v>
      </c>
      <c r="K11" s="171">
        <v>26.95070710851178</v>
      </c>
      <c r="L11" s="171">
        <v>53.978439704950574</v>
      </c>
      <c r="M11" s="169">
        <v>7.208928795199777</v>
      </c>
      <c r="N11" s="170">
        <v>7.539065891770741</v>
      </c>
      <c r="O11" s="171">
        <v>8.102173094839058</v>
      </c>
      <c r="P11" s="171">
        <v>22.850167781809578</v>
      </c>
      <c r="Q11" s="169">
        <v>8.858089303222012</v>
      </c>
      <c r="R11" s="171">
        <v>7.7741101721926125</v>
      </c>
      <c r="S11" s="171">
        <v>93.46080696217477</v>
      </c>
    </row>
    <row r="12" spans="1:19" ht="12.75">
      <c r="A12" s="20"/>
      <c r="B12" s="17" t="s">
        <v>8</v>
      </c>
      <c r="C12" s="17"/>
      <c r="D12" s="169">
        <v>10.206375816670697</v>
      </c>
      <c r="E12" s="170">
        <v>7.664363521691264</v>
      </c>
      <c r="F12" s="170">
        <v>8.640430663040904</v>
      </c>
      <c r="G12" s="172">
        <v>26.511170001402867</v>
      </c>
      <c r="H12" s="170">
        <v>16.57500837763994</v>
      </c>
      <c r="I12" s="170">
        <v>3.0820370289686294</v>
      </c>
      <c r="J12" s="171">
        <v>8.281468956478445</v>
      </c>
      <c r="K12" s="171">
        <v>27.938514363087016</v>
      </c>
      <c r="L12" s="171">
        <v>54.44968436448988</v>
      </c>
      <c r="M12" s="169">
        <v>7.378326758643778</v>
      </c>
      <c r="N12" s="170">
        <v>7.6790698902588215</v>
      </c>
      <c r="O12" s="171">
        <v>8.210040837170267</v>
      </c>
      <c r="P12" s="171">
        <v>23.267437486072865</v>
      </c>
      <c r="Q12" s="169">
        <v>9.39222546626281</v>
      </c>
      <c r="R12" s="171">
        <v>8.172106223188583</v>
      </c>
      <c r="S12" s="171">
        <v>95.28145354001414</v>
      </c>
    </row>
    <row r="13" spans="1:19" ht="12.75">
      <c r="A13" s="78"/>
      <c r="B13" s="76"/>
      <c r="C13" s="76" t="s">
        <v>73</v>
      </c>
      <c r="D13" s="197">
        <v>5.441914919898084</v>
      </c>
      <c r="E13" s="198">
        <v>3.283803146913379</v>
      </c>
      <c r="F13" s="198">
        <v>4.762305658718659</v>
      </c>
      <c r="G13" s="200">
        <v>13.488023725530123</v>
      </c>
      <c r="H13" s="198">
        <v>24.671304558024406</v>
      </c>
      <c r="I13" s="198">
        <v>0.2685257491962331</v>
      </c>
      <c r="J13" s="199">
        <v>4.915479292634782</v>
      </c>
      <c r="K13" s="199">
        <v>29.85530959985542</v>
      </c>
      <c r="L13" s="199">
        <v>43.343333325385544</v>
      </c>
      <c r="M13" s="197">
        <v>4.102838773468588</v>
      </c>
      <c r="N13" s="198">
        <v>3.1342160113996114</v>
      </c>
      <c r="O13" s="199">
        <v>6.2695606761119915</v>
      </c>
      <c r="P13" s="199">
        <v>13.50661546098019</v>
      </c>
      <c r="Q13" s="197">
        <v>3.9042220531096983</v>
      </c>
      <c r="R13" s="199">
        <v>5.414110083443148</v>
      </c>
      <c r="S13" s="199">
        <v>66.16828092291857</v>
      </c>
    </row>
    <row r="14" spans="1:19" ht="12.75">
      <c r="A14" s="78"/>
      <c r="B14" s="76"/>
      <c r="C14" s="76" t="s">
        <v>59</v>
      </c>
      <c r="D14" s="197">
        <v>10.907668650563815</v>
      </c>
      <c r="E14" s="198">
        <v>8.309149084177223</v>
      </c>
      <c r="F14" s="198">
        <v>9.21126151534472</v>
      </c>
      <c r="G14" s="200">
        <v>28.42807925008576</v>
      </c>
      <c r="H14" s="198">
        <v>15.383294432369452</v>
      </c>
      <c r="I14" s="198">
        <v>3.4961647427501386</v>
      </c>
      <c r="J14" s="199">
        <v>8.77691733591858</v>
      </c>
      <c r="K14" s="199">
        <v>27.656376511038168</v>
      </c>
      <c r="L14" s="199">
        <v>56.08445576112393</v>
      </c>
      <c r="M14" s="197">
        <v>7.860453971202578</v>
      </c>
      <c r="N14" s="198">
        <v>8.348038221700966</v>
      </c>
      <c r="O14" s="199">
        <v>8.495664932056588</v>
      </c>
      <c r="P14" s="199">
        <v>24.70415712496013</v>
      </c>
      <c r="Q14" s="197">
        <v>10.200018320357241</v>
      </c>
      <c r="R14" s="199">
        <v>8.578062525614854</v>
      </c>
      <c r="S14" s="199">
        <v>99.56669373205615</v>
      </c>
    </row>
    <row r="15" spans="1:19" ht="12.75">
      <c r="A15" s="20"/>
      <c r="B15" s="17" t="s">
        <v>103</v>
      </c>
      <c r="C15" s="17"/>
      <c r="D15" s="169">
        <v>24.693880475161166</v>
      </c>
      <c r="E15" s="170">
        <v>0.4959669896160459</v>
      </c>
      <c r="F15" s="170">
        <v>8.040949679836809</v>
      </c>
      <c r="G15" s="172">
        <v>33.23079714461402</v>
      </c>
      <c r="H15" s="170">
        <v>0.5513419220425992</v>
      </c>
      <c r="I15" s="170">
        <v>0.6822641767278257</v>
      </c>
      <c r="J15" s="171">
        <v>12.833919217606235</v>
      </c>
      <c r="K15" s="171">
        <v>14.06752531637666</v>
      </c>
      <c r="L15" s="171">
        <v>47.29832246099068</v>
      </c>
      <c r="M15" s="169">
        <v>0.6488514301602749</v>
      </c>
      <c r="N15" s="170">
        <v>0.666754282202826</v>
      </c>
      <c r="O15" s="171">
        <v>5.125882491085542</v>
      </c>
      <c r="P15" s="171">
        <v>6.4414882034486425</v>
      </c>
      <c r="Q15" s="169">
        <v>0.5963101715862016</v>
      </c>
      <c r="R15" s="171">
        <v>0.7536963878719862</v>
      </c>
      <c r="S15" s="171">
        <v>55.08981722389751</v>
      </c>
    </row>
    <row r="16" spans="1:19" ht="12.75">
      <c r="A16" s="20"/>
      <c r="B16" s="17" t="s">
        <v>9</v>
      </c>
      <c r="C16" s="17"/>
      <c r="D16" s="169">
        <v>8.85654161507873</v>
      </c>
      <c r="E16" s="170">
        <v>8.45395444259084</v>
      </c>
      <c r="F16" s="170">
        <v>8.953368964105525</v>
      </c>
      <c r="G16" s="172">
        <v>26.263865021775093</v>
      </c>
      <c r="H16" s="170">
        <v>8.872412337655023</v>
      </c>
      <c r="I16" s="170">
        <v>8.730829433315026</v>
      </c>
      <c r="J16" s="171">
        <v>9.119884785377682</v>
      </c>
      <c r="K16" s="171">
        <v>26.72312655634773</v>
      </c>
      <c r="L16" s="171">
        <v>52.986991578122826</v>
      </c>
      <c r="M16" s="169">
        <v>8.501544198365302</v>
      </c>
      <c r="N16" s="170">
        <v>8.75367592082147</v>
      </c>
      <c r="O16" s="171">
        <v>8.636153749560268</v>
      </c>
      <c r="P16" s="171">
        <v>25.89137386874704</v>
      </c>
      <c r="Q16" s="169">
        <v>9.362648075591652</v>
      </c>
      <c r="R16" s="171">
        <v>9.034228295614808</v>
      </c>
      <c r="S16" s="171">
        <v>97.27524181807632</v>
      </c>
    </row>
    <row r="17" spans="1:19" ht="12.75">
      <c r="A17" s="20"/>
      <c r="B17" s="17" t="s">
        <v>56</v>
      </c>
      <c r="C17" s="17"/>
      <c r="D17" s="169">
        <v>2.441267361214011</v>
      </c>
      <c r="E17" s="170">
        <v>3.097007788910072</v>
      </c>
      <c r="F17" s="170">
        <v>7.1923149632935655</v>
      </c>
      <c r="G17" s="172">
        <v>12.730590113417648</v>
      </c>
      <c r="H17" s="170">
        <v>4.661674443604733</v>
      </c>
      <c r="I17" s="170">
        <v>6.852120181713812</v>
      </c>
      <c r="J17" s="171">
        <v>2.968092733031032</v>
      </c>
      <c r="K17" s="171">
        <v>14.481887358349576</v>
      </c>
      <c r="L17" s="171">
        <v>27.212477471767222</v>
      </c>
      <c r="M17" s="169">
        <v>3.850566283229282</v>
      </c>
      <c r="N17" s="170">
        <v>11.21324015633552</v>
      </c>
      <c r="O17" s="171">
        <v>23.82878069813128</v>
      </c>
      <c r="P17" s="171">
        <v>38.89258713769608</v>
      </c>
      <c r="Q17" s="169">
        <v>5.971512097018538</v>
      </c>
      <c r="R17" s="171">
        <v>5.659852192323368</v>
      </c>
      <c r="S17" s="171">
        <v>77.73642889880522</v>
      </c>
    </row>
    <row r="18" spans="1:19" ht="12.75">
      <c r="A18" s="20"/>
      <c r="B18" s="17" t="s">
        <v>57</v>
      </c>
      <c r="C18" s="17"/>
      <c r="D18" s="169">
        <v>6.412607209976587</v>
      </c>
      <c r="E18" s="170">
        <v>5.087254067558302</v>
      </c>
      <c r="F18" s="170">
        <v>7.119018768729692</v>
      </c>
      <c r="G18" s="172">
        <v>18.61888004626458</v>
      </c>
      <c r="H18" s="170">
        <v>8.543730014814871</v>
      </c>
      <c r="I18" s="170">
        <v>13.755657521868905</v>
      </c>
      <c r="J18" s="171">
        <v>8.797015853081799</v>
      </c>
      <c r="K18" s="171">
        <v>31.096403389765577</v>
      </c>
      <c r="L18" s="171">
        <v>49.715283436030155</v>
      </c>
      <c r="M18" s="169">
        <v>10.72325792051345</v>
      </c>
      <c r="N18" s="170">
        <v>14.077216453460967</v>
      </c>
      <c r="O18" s="171">
        <v>8.438292439221026</v>
      </c>
      <c r="P18" s="171">
        <v>33.23876681319544</v>
      </c>
      <c r="Q18" s="169">
        <v>11.584515207548614</v>
      </c>
      <c r="R18" s="171">
        <v>8.702512496388238</v>
      </c>
      <c r="S18" s="171">
        <v>103.24107795316245</v>
      </c>
    </row>
    <row r="19" spans="1:19" ht="12.75">
      <c r="A19" s="20"/>
      <c r="B19" s="17" t="s">
        <v>10</v>
      </c>
      <c r="C19" s="17"/>
      <c r="D19" s="169">
        <v>13.18421154203378</v>
      </c>
      <c r="E19" s="170">
        <v>7.796181712707531</v>
      </c>
      <c r="F19" s="170">
        <v>10.224060948412987</v>
      </c>
      <c r="G19" s="172">
        <v>31.2044542031543</v>
      </c>
      <c r="H19" s="170">
        <v>9.00286816497363</v>
      </c>
      <c r="I19" s="170">
        <v>9.425721509947037</v>
      </c>
      <c r="J19" s="171">
        <v>8.954183602594886</v>
      </c>
      <c r="K19" s="171">
        <v>27.382773277515554</v>
      </c>
      <c r="L19" s="171">
        <v>58.58722748066985</v>
      </c>
      <c r="M19" s="169">
        <v>11.930724170783634</v>
      </c>
      <c r="N19" s="170">
        <v>9.806339527304903</v>
      </c>
      <c r="O19" s="171">
        <v>8.628942332798982</v>
      </c>
      <c r="P19" s="171">
        <v>30.36600603088752</v>
      </c>
      <c r="Q19" s="169">
        <v>9.544053572839903</v>
      </c>
      <c r="R19" s="171">
        <v>9.265999941749962</v>
      </c>
      <c r="S19" s="171">
        <v>107.76328702614724</v>
      </c>
    </row>
    <row r="20" spans="1:19" ht="12.75">
      <c r="A20" s="20"/>
      <c r="B20" s="17" t="s">
        <v>11</v>
      </c>
      <c r="C20" s="17"/>
      <c r="D20" s="169">
        <v>11.515172396373318</v>
      </c>
      <c r="E20" s="170">
        <v>11.988383887552478</v>
      </c>
      <c r="F20" s="170">
        <v>10.719844842811384</v>
      </c>
      <c r="G20" s="172">
        <v>34.22340112673718</v>
      </c>
      <c r="H20" s="170">
        <v>9.346408521248014</v>
      </c>
      <c r="I20" s="170">
        <v>11.77720425491611</v>
      </c>
      <c r="J20" s="171">
        <v>12.329809425443125</v>
      </c>
      <c r="K20" s="171">
        <v>33.45342220160725</v>
      </c>
      <c r="L20" s="171">
        <v>67.67682332834443</v>
      </c>
      <c r="M20" s="169">
        <v>13.28371761607945</v>
      </c>
      <c r="N20" s="170">
        <v>14.861711941533</v>
      </c>
      <c r="O20" s="171">
        <v>9.65453076217976</v>
      </c>
      <c r="P20" s="171">
        <v>37.79996031979221</v>
      </c>
      <c r="Q20" s="169">
        <v>13.717239873648646</v>
      </c>
      <c r="R20" s="171">
        <v>11.843839734761529</v>
      </c>
      <c r="S20" s="171">
        <v>131.0378632565468</v>
      </c>
    </row>
    <row r="21" spans="1:19" ht="12.75">
      <c r="A21" s="50"/>
      <c r="B21" s="51"/>
      <c r="C21" s="51"/>
      <c r="D21" s="173"/>
      <c r="E21" s="174"/>
      <c r="F21" s="174"/>
      <c r="G21" s="176"/>
      <c r="H21" s="174"/>
      <c r="I21" s="174"/>
      <c r="J21" s="175"/>
      <c r="K21" s="175"/>
      <c r="L21" s="175"/>
      <c r="M21" s="173"/>
      <c r="N21" s="174"/>
      <c r="O21" s="175"/>
      <c r="P21" s="175"/>
      <c r="Q21" s="173"/>
      <c r="R21" s="175"/>
      <c r="S21" s="175"/>
    </row>
    <row r="22" spans="1:19" ht="12.75">
      <c r="A22" s="20" t="s">
        <v>12</v>
      </c>
      <c r="B22" s="17"/>
      <c r="C22" s="17"/>
      <c r="D22" s="169">
        <v>7.052399329586917</v>
      </c>
      <c r="E22" s="170">
        <v>7.009945907684145</v>
      </c>
      <c r="F22" s="170">
        <v>8.214041598193683</v>
      </c>
      <c r="G22" s="172">
        <v>22.276386835464745</v>
      </c>
      <c r="H22" s="170">
        <v>7.466471838991461</v>
      </c>
      <c r="I22" s="170">
        <v>7.563919043932565</v>
      </c>
      <c r="J22" s="171">
        <v>8.22228324068164</v>
      </c>
      <c r="K22" s="171">
        <v>23.252674123605665</v>
      </c>
      <c r="L22" s="171">
        <v>45.52906095907041</v>
      </c>
      <c r="M22" s="169">
        <v>8.450617287029768</v>
      </c>
      <c r="N22" s="170">
        <v>7.877744867915077</v>
      </c>
      <c r="O22" s="171">
        <v>8.44222065551368</v>
      </c>
      <c r="P22" s="171">
        <v>24.770582810458524</v>
      </c>
      <c r="Q22" s="169">
        <v>7.852801128953897</v>
      </c>
      <c r="R22" s="171">
        <v>7.950460844418025</v>
      </c>
      <c r="S22" s="171">
        <v>86.10290574290084</v>
      </c>
    </row>
    <row r="23" spans="1:19" ht="12.75">
      <c r="A23" s="20"/>
      <c r="B23" s="17" t="s">
        <v>13</v>
      </c>
      <c r="C23" s="17"/>
      <c r="D23" s="169">
        <v>7.5982412775470465</v>
      </c>
      <c r="E23" s="170">
        <v>7.8331533814083505</v>
      </c>
      <c r="F23" s="170">
        <v>10.399646443557755</v>
      </c>
      <c r="G23" s="172">
        <v>25.831041102513154</v>
      </c>
      <c r="H23" s="170">
        <v>8.086637427246878</v>
      </c>
      <c r="I23" s="170">
        <v>8.059115953937122</v>
      </c>
      <c r="J23" s="171">
        <v>10.36852782961982</v>
      </c>
      <c r="K23" s="171">
        <v>26.51428121080382</v>
      </c>
      <c r="L23" s="171">
        <v>52.34532231331697</v>
      </c>
      <c r="M23" s="169">
        <v>8.003918014147837</v>
      </c>
      <c r="N23" s="170">
        <v>8.153854651928368</v>
      </c>
      <c r="O23" s="171">
        <v>10.591601544762305</v>
      </c>
      <c r="P23" s="171">
        <v>26.74937421083851</v>
      </c>
      <c r="Q23" s="169">
        <v>8.015702985015025</v>
      </c>
      <c r="R23" s="171">
        <v>8.226886075194063</v>
      </c>
      <c r="S23" s="171">
        <v>95.33728558436457</v>
      </c>
    </row>
    <row r="24" spans="1:19" ht="12.75">
      <c r="A24" s="20"/>
      <c r="B24" s="17" t="s">
        <v>14</v>
      </c>
      <c r="C24" s="17"/>
      <c r="D24" s="169">
        <v>5.366439799569668</v>
      </c>
      <c r="E24" s="170">
        <v>5.704324703861874</v>
      </c>
      <c r="F24" s="170">
        <v>8.015116923778455</v>
      </c>
      <c r="G24" s="172">
        <v>19.085881427209998</v>
      </c>
      <c r="H24" s="170">
        <v>7.1776954881558455</v>
      </c>
      <c r="I24" s="170">
        <v>7.987151766232442</v>
      </c>
      <c r="J24" s="171">
        <v>8.26890298592101</v>
      </c>
      <c r="K24" s="171">
        <v>23.433750240309298</v>
      </c>
      <c r="L24" s="171">
        <v>42.51963166751929</v>
      </c>
      <c r="M24" s="169">
        <v>7.218258824310997</v>
      </c>
      <c r="N24" s="170">
        <v>8.641700410830461</v>
      </c>
      <c r="O24" s="171">
        <v>8.25661459831666</v>
      </c>
      <c r="P24" s="171">
        <v>24.116573833458116</v>
      </c>
      <c r="Q24" s="169">
        <v>8.35787700467941</v>
      </c>
      <c r="R24" s="171">
        <v>9.580601360808902</v>
      </c>
      <c r="S24" s="171">
        <v>84.57468386646572</v>
      </c>
    </row>
    <row r="25" spans="1:19" ht="12.75">
      <c r="A25" s="20"/>
      <c r="B25" s="17" t="s">
        <v>15</v>
      </c>
      <c r="C25" s="17"/>
      <c r="D25" s="169">
        <v>27.021731600469057</v>
      </c>
      <c r="E25" s="170">
        <v>5.296189067990418</v>
      </c>
      <c r="F25" s="170">
        <v>10.823791751898568</v>
      </c>
      <c r="G25" s="172">
        <v>43.14171242035804</v>
      </c>
      <c r="H25" s="170">
        <v>2.0367206183763</v>
      </c>
      <c r="I25" s="170">
        <v>1.643083120295484</v>
      </c>
      <c r="J25" s="171">
        <v>-0.6543540645476189</v>
      </c>
      <c r="K25" s="171">
        <v>3.025449674124165</v>
      </c>
      <c r="L25" s="171">
        <v>46.16716209448221</v>
      </c>
      <c r="M25" s="169">
        <v>27.85674659022111</v>
      </c>
      <c r="N25" s="170">
        <v>5.296972569575044</v>
      </c>
      <c r="O25" s="171">
        <v>9.469273550990636</v>
      </c>
      <c r="P25" s="171">
        <v>42.62299271078679</v>
      </c>
      <c r="Q25" s="169">
        <v>2.2056201362503596</v>
      </c>
      <c r="R25" s="171">
        <v>3.078666290875275</v>
      </c>
      <c r="S25" s="171">
        <v>94.07444123239463</v>
      </c>
    </row>
    <row r="26" spans="1:19" ht="12.75">
      <c r="A26" s="20"/>
      <c r="B26" s="17" t="s">
        <v>58</v>
      </c>
      <c r="C26" s="17"/>
      <c r="D26" s="169">
        <v>5.292949552398589</v>
      </c>
      <c r="E26" s="170">
        <v>6.155764009821382</v>
      </c>
      <c r="F26" s="170">
        <v>6.995587774799997</v>
      </c>
      <c r="G26" s="172">
        <v>18.44430133701997</v>
      </c>
      <c r="H26" s="170">
        <v>7.098825791348502</v>
      </c>
      <c r="I26" s="170">
        <v>6.923828114228934</v>
      </c>
      <c r="J26" s="171">
        <v>7.659812559625576</v>
      </c>
      <c r="K26" s="171">
        <v>21.682466465203014</v>
      </c>
      <c r="L26" s="171">
        <v>40.126767802222986</v>
      </c>
      <c r="M26" s="169">
        <v>7.863781194367962</v>
      </c>
      <c r="N26" s="170">
        <v>7.505484452137083</v>
      </c>
      <c r="O26" s="171">
        <v>7.1712927614908315</v>
      </c>
      <c r="P26" s="171">
        <v>22.540558407995878</v>
      </c>
      <c r="Q26" s="169">
        <v>7.713655614827535</v>
      </c>
      <c r="R26" s="171">
        <v>7.54726568393184</v>
      </c>
      <c r="S26" s="171">
        <v>77.92824750897823</v>
      </c>
    </row>
    <row r="27" spans="1:19" ht="12.75">
      <c r="A27" s="20"/>
      <c r="B27" s="17" t="s">
        <v>74</v>
      </c>
      <c r="C27" s="17"/>
      <c r="D27" s="169">
        <v>8.096227560360491</v>
      </c>
      <c r="E27" s="170">
        <v>7.922105094066148</v>
      </c>
      <c r="F27" s="170">
        <v>8.086504517891733</v>
      </c>
      <c r="G27" s="172">
        <v>24.104837172318373</v>
      </c>
      <c r="H27" s="170">
        <v>8.061877502282758</v>
      </c>
      <c r="I27" s="170">
        <v>8.711251602871748</v>
      </c>
      <c r="J27" s="171">
        <v>8.146097206468529</v>
      </c>
      <c r="K27" s="171">
        <v>24.919226311623035</v>
      </c>
      <c r="L27" s="171">
        <v>49.024063483941404</v>
      </c>
      <c r="M27" s="169">
        <v>8.221999009690874</v>
      </c>
      <c r="N27" s="170">
        <v>8.241708887369365</v>
      </c>
      <c r="O27" s="171">
        <v>8.611292487480728</v>
      </c>
      <c r="P27" s="171">
        <v>25.07500038454097</v>
      </c>
      <c r="Q27" s="169">
        <v>8.341326297599917</v>
      </c>
      <c r="R27" s="171">
        <v>8.250219929998462</v>
      </c>
      <c r="S27" s="171">
        <v>90.69061009608076</v>
      </c>
    </row>
    <row r="28" spans="1:19" ht="12.75">
      <c r="A28" s="20"/>
      <c r="B28" s="17" t="s">
        <v>75</v>
      </c>
      <c r="C28" s="17"/>
      <c r="D28" s="173"/>
      <c r="E28" s="174"/>
      <c r="F28" s="174"/>
      <c r="G28" s="176"/>
      <c r="H28" s="174"/>
      <c r="I28" s="174"/>
      <c r="J28" s="175"/>
      <c r="K28" s="175"/>
      <c r="L28" s="175"/>
      <c r="M28" s="173"/>
      <c r="N28" s="174"/>
      <c r="O28" s="175"/>
      <c r="P28" s="175"/>
      <c r="Q28" s="173"/>
      <c r="R28" s="175"/>
      <c r="S28" s="175"/>
    </row>
    <row r="29" spans="1:19" ht="12.75">
      <c r="A29" s="20"/>
      <c r="B29" s="17"/>
      <c r="C29" s="17"/>
      <c r="D29" s="94"/>
      <c r="E29" s="137"/>
      <c r="F29" s="137"/>
      <c r="G29" s="66"/>
      <c r="H29" s="137"/>
      <c r="I29" s="137"/>
      <c r="J29" s="95"/>
      <c r="K29" s="95"/>
      <c r="L29" s="95"/>
      <c r="M29" s="94"/>
      <c r="N29" s="137"/>
      <c r="O29" s="95"/>
      <c r="P29" s="95"/>
      <c r="Q29" s="94"/>
      <c r="R29" s="95"/>
      <c r="S29" s="95"/>
    </row>
    <row r="30" spans="1:19" ht="12.75">
      <c r="A30" s="20" t="s">
        <v>17</v>
      </c>
      <c r="B30" s="23"/>
      <c r="C30" s="23"/>
      <c r="D30" s="169">
        <v>30.89154408102685</v>
      </c>
      <c r="E30" s="170">
        <v>8.14626592651235</v>
      </c>
      <c r="F30" s="170">
        <v>10.755893415600259</v>
      </c>
      <c r="G30" s="172">
        <v>49.79370342313946</v>
      </c>
      <c r="H30" s="170">
        <v>47.877740143021455</v>
      </c>
      <c r="I30" s="170">
        <v>-14.456544364585408</v>
      </c>
      <c r="J30" s="171">
        <v>11.248556688140768</v>
      </c>
      <c r="K30" s="171">
        <v>44.66975246657682</v>
      </c>
      <c r="L30" s="171">
        <v>94.46345588971627</v>
      </c>
      <c r="M30" s="169">
        <v>1.259405143808772</v>
      </c>
      <c r="N30" s="170">
        <v>5.916292875786711</v>
      </c>
      <c r="O30" s="171">
        <v>6.472842535569866</v>
      </c>
      <c r="P30" s="171">
        <v>13.648540555165349</v>
      </c>
      <c r="Q30" s="169">
        <v>13.6749059272185</v>
      </c>
      <c r="R30" s="171">
        <v>6.929129726414712</v>
      </c>
      <c r="S30" s="171">
        <v>128.71603209851483</v>
      </c>
    </row>
    <row r="31" spans="1:19" ht="12.75">
      <c r="A31" s="20"/>
      <c r="B31" s="17"/>
      <c r="C31" s="17"/>
      <c r="D31" s="94"/>
      <c r="E31" s="137"/>
      <c r="F31" s="137"/>
      <c r="G31" s="66"/>
      <c r="H31" s="137"/>
      <c r="I31" s="137"/>
      <c r="J31" s="95"/>
      <c r="K31" s="95"/>
      <c r="L31" s="95"/>
      <c r="M31" s="94"/>
      <c r="N31" s="137"/>
      <c r="O31" s="95"/>
      <c r="P31" s="95"/>
      <c r="Q31" s="94"/>
      <c r="R31" s="95"/>
      <c r="S31" s="95"/>
    </row>
    <row r="32" spans="1:19" ht="12.75">
      <c r="A32" s="19" t="s">
        <v>18</v>
      </c>
      <c r="B32" s="17"/>
      <c r="C32" s="17"/>
      <c r="D32" s="94"/>
      <c r="E32" s="137"/>
      <c r="F32" s="137"/>
      <c r="G32" s="66"/>
      <c r="H32" s="137"/>
      <c r="I32" s="137"/>
      <c r="J32" s="95"/>
      <c r="K32" s="95"/>
      <c r="L32" s="95"/>
      <c r="M32" s="94"/>
      <c r="N32" s="137"/>
      <c r="O32" s="95"/>
      <c r="P32" s="95"/>
      <c r="Q32" s="94"/>
      <c r="R32" s="95"/>
      <c r="S32" s="95"/>
    </row>
    <row r="33" spans="1:19" ht="12.75">
      <c r="A33" s="20" t="s">
        <v>19</v>
      </c>
      <c r="B33" s="17"/>
      <c r="C33" s="17"/>
      <c r="D33" s="169">
        <v>3.5987450966834764</v>
      </c>
      <c r="E33" s="170">
        <v>4.61455047835879</v>
      </c>
      <c r="F33" s="170">
        <v>6.874387631164448</v>
      </c>
      <c r="G33" s="172">
        <v>15.087683206206716</v>
      </c>
      <c r="H33" s="170">
        <v>6.303760326525845</v>
      </c>
      <c r="I33" s="170">
        <v>6.851733077230924</v>
      </c>
      <c r="J33" s="171">
        <v>7.910075728215357</v>
      </c>
      <c r="K33" s="171">
        <v>21.065569131972126</v>
      </c>
      <c r="L33" s="171">
        <v>36.153252338178845</v>
      </c>
      <c r="M33" s="169">
        <v>6.342251722058247</v>
      </c>
      <c r="N33" s="170">
        <v>6.9670718569162275</v>
      </c>
      <c r="O33" s="171">
        <v>6.867041953863599</v>
      </c>
      <c r="P33" s="171">
        <v>20.176365532838073</v>
      </c>
      <c r="Q33" s="169">
        <v>8.135872418102249</v>
      </c>
      <c r="R33" s="171">
        <v>9.077742433322946</v>
      </c>
      <c r="S33" s="171">
        <v>73.54323272244213</v>
      </c>
    </row>
    <row r="34" spans="1:19" ht="12.75">
      <c r="A34" s="20"/>
      <c r="B34" s="17" t="s">
        <v>20</v>
      </c>
      <c r="C34" s="17"/>
      <c r="D34" s="169">
        <v>4.700292292711765</v>
      </c>
      <c r="E34" s="170">
        <v>4.365124089145189</v>
      </c>
      <c r="F34" s="170">
        <v>0.8411263908079953</v>
      </c>
      <c r="G34" s="172">
        <v>9.906542772664949</v>
      </c>
      <c r="H34" s="170">
        <v>1.017729602659595</v>
      </c>
      <c r="I34" s="170">
        <v>2.860335158814773</v>
      </c>
      <c r="J34" s="171">
        <v>5.813748472413905</v>
      </c>
      <c r="K34" s="171">
        <v>9.691813233888272</v>
      </c>
      <c r="L34" s="171">
        <v>19.59835600655322</v>
      </c>
      <c r="M34" s="169">
        <v>10.52087893662834</v>
      </c>
      <c r="N34" s="170">
        <v>17.712820190632417</v>
      </c>
      <c r="O34" s="171">
        <v>11.299014344864245</v>
      </c>
      <c r="P34" s="171">
        <v>39.532713472125</v>
      </c>
      <c r="Q34" s="169">
        <v>42.721496022926495</v>
      </c>
      <c r="R34" s="171">
        <v>5.839693895590119</v>
      </c>
      <c r="S34" s="171">
        <v>107.69225939719483</v>
      </c>
    </row>
    <row r="35" spans="1:19" ht="12.75">
      <c r="A35" s="20"/>
      <c r="B35" s="17" t="s">
        <v>21</v>
      </c>
      <c r="C35" s="17"/>
      <c r="D35" s="169">
        <v>2.125968473072246</v>
      </c>
      <c r="E35" s="170">
        <v>4.004592091348911</v>
      </c>
      <c r="F35" s="170">
        <v>6.406832795190355</v>
      </c>
      <c r="G35" s="172">
        <v>12.537393359611514</v>
      </c>
      <c r="H35" s="170">
        <v>5.861766501070279</v>
      </c>
      <c r="I35" s="170">
        <v>5.687424118061985</v>
      </c>
      <c r="J35" s="171">
        <v>6.805956982357884</v>
      </c>
      <c r="K35" s="171">
        <v>18.35514760149015</v>
      </c>
      <c r="L35" s="171">
        <v>30.892540961101663</v>
      </c>
      <c r="M35" s="169">
        <v>5.614400165033147</v>
      </c>
      <c r="N35" s="170">
        <v>5.910901582463622</v>
      </c>
      <c r="O35" s="171">
        <v>5.564670802998737</v>
      </c>
      <c r="P35" s="171">
        <v>17.089972550495506</v>
      </c>
      <c r="Q35" s="169">
        <v>7.219234563768887</v>
      </c>
      <c r="R35" s="171">
        <v>8.982200578015096</v>
      </c>
      <c r="S35" s="171">
        <v>64.18394865338115</v>
      </c>
    </row>
    <row r="36" spans="1:19" ht="12.75">
      <c r="A36" s="20"/>
      <c r="B36" s="17" t="s">
        <v>22</v>
      </c>
      <c r="C36" s="17"/>
      <c r="D36" s="169">
        <v>5.431028758041852</v>
      </c>
      <c r="E36" s="170">
        <v>5.3660310570848235</v>
      </c>
      <c r="F36" s="170">
        <v>7.389410517866149</v>
      </c>
      <c r="G36" s="172">
        <v>18.186470332992826</v>
      </c>
      <c r="H36" s="170">
        <v>6.7949863609984105</v>
      </c>
      <c r="I36" s="170">
        <v>8.249471174888539</v>
      </c>
      <c r="J36" s="171">
        <v>9.253193116861205</v>
      </c>
      <c r="K36" s="171">
        <v>24.297650652748157</v>
      </c>
      <c r="L36" s="171">
        <v>42.48412098574099</v>
      </c>
      <c r="M36" s="169">
        <v>7.285728455344663</v>
      </c>
      <c r="N36" s="170">
        <v>8.385031908653689</v>
      </c>
      <c r="O36" s="171">
        <v>8.523437512164342</v>
      </c>
      <c r="P36" s="171">
        <v>24.194197876162693</v>
      </c>
      <c r="Q36" s="169">
        <v>9.630310318507053</v>
      </c>
      <c r="R36" s="171">
        <v>9.162042151760602</v>
      </c>
      <c r="S36" s="171">
        <v>85.47067133217134</v>
      </c>
    </row>
    <row r="37" spans="1:19" ht="12.75">
      <c r="A37" s="50"/>
      <c r="B37" s="51"/>
      <c r="C37" s="51"/>
      <c r="D37" s="173"/>
      <c r="E37" s="174"/>
      <c r="F37" s="174"/>
      <c r="G37" s="176"/>
      <c r="H37" s="174"/>
      <c r="I37" s="174"/>
      <c r="J37" s="175"/>
      <c r="K37" s="175"/>
      <c r="L37" s="175"/>
      <c r="M37" s="173"/>
      <c r="N37" s="174"/>
      <c r="O37" s="175"/>
      <c r="P37" s="175"/>
      <c r="Q37" s="173"/>
      <c r="R37" s="175"/>
      <c r="S37" s="175"/>
    </row>
    <row r="38" spans="1:19" ht="12.75">
      <c r="A38" s="24" t="s">
        <v>76</v>
      </c>
      <c r="B38" s="25"/>
      <c r="C38" s="25"/>
      <c r="D38" s="177">
        <v>11.162567846561625</v>
      </c>
      <c r="E38" s="178">
        <v>7.203482472540649</v>
      </c>
      <c r="F38" s="178">
        <v>8.645598087849676</v>
      </c>
      <c r="G38" s="180">
        <v>27.01164840695195</v>
      </c>
      <c r="H38" s="178">
        <v>14.431570535756386</v>
      </c>
      <c r="I38" s="178">
        <v>3.7608543074323766</v>
      </c>
      <c r="J38" s="179">
        <v>8.742068712277337</v>
      </c>
      <c r="K38" s="179">
        <v>26.934493555466098</v>
      </c>
      <c r="L38" s="179">
        <v>53.94614196241805</v>
      </c>
      <c r="M38" s="177">
        <v>7.212040146349671</v>
      </c>
      <c r="N38" s="178">
        <v>7.548623439675992</v>
      </c>
      <c r="O38" s="179">
        <v>8.105176309040527</v>
      </c>
      <c r="P38" s="179">
        <v>22.86583989506619</v>
      </c>
      <c r="Q38" s="177">
        <v>8.88990166299118</v>
      </c>
      <c r="R38" s="179">
        <v>7.772292920105603</v>
      </c>
      <c r="S38" s="179">
        <v>93.47417644058102</v>
      </c>
    </row>
    <row r="39" spans="1:19" ht="12.75">
      <c r="A39" s="24" t="s">
        <v>77</v>
      </c>
      <c r="B39" s="25"/>
      <c r="C39" s="25"/>
      <c r="D39" s="177">
        <v>6.377416554972351</v>
      </c>
      <c r="E39" s="178">
        <v>6.540863027546033</v>
      </c>
      <c r="F39" s="178">
        <v>7.946313805321078</v>
      </c>
      <c r="G39" s="180">
        <v>20.864593387839463</v>
      </c>
      <c r="H39" s="178">
        <v>7.234060342245235</v>
      </c>
      <c r="I39" s="178">
        <v>7.420873114726705</v>
      </c>
      <c r="J39" s="179">
        <v>8.15925807054929</v>
      </c>
      <c r="K39" s="179">
        <v>22.81419152752123</v>
      </c>
      <c r="L39" s="179">
        <v>43.678784915360694</v>
      </c>
      <c r="M39" s="177">
        <v>8.041762946307777</v>
      </c>
      <c r="N39" s="178">
        <v>7.7093199697584005</v>
      </c>
      <c r="O39" s="179">
        <v>8.137959482361905</v>
      </c>
      <c r="P39" s="179">
        <v>23.88904239842808</v>
      </c>
      <c r="Q39" s="177">
        <v>7.939821919571707</v>
      </c>
      <c r="R39" s="179">
        <v>8.168145710305746</v>
      </c>
      <c r="S39" s="179">
        <v>83.67579494366623</v>
      </c>
    </row>
    <row r="40" spans="1:19" ht="12.75">
      <c r="A40" s="56"/>
      <c r="B40" s="57"/>
      <c r="C40" s="57"/>
      <c r="D40" s="181"/>
      <c r="E40" s="182"/>
      <c r="F40" s="182"/>
      <c r="G40" s="184"/>
      <c r="H40" s="182"/>
      <c r="I40" s="182"/>
      <c r="J40" s="183"/>
      <c r="K40" s="183"/>
      <c r="L40" s="183"/>
      <c r="M40" s="181"/>
      <c r="N40" s="182"/>
      <c r="O40" s="183"/>
      <c r="P40" s="183"/>
      <c r="Q40" s="181"/>
      <c r="R40" s="183"/>
      <c r="S40" s="183"/>
    </row>
    <row r="42" spans="1:27" ht="25.5" customHeight="1">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ht="180.75" customHeight="1">
      <c r="S43" s="263">
        <v>9</v>
      </c>
    </row>
  </sheetData>
  <sheetProtection/>
  <mergeCells count="1">
    <mergeCell ref="B42:S42"/>
  </mergeCells>
  <printOptions horizontalCentered="1"/>
  <pageMargins left="0" right="0" top="1.1811023622047245" bottom="0" header="0" footer="0"/>
  <pageSetup fitToHeight="1" fitToWidth="1" horizontalDpi="600" verticalDpi="600" orientation="landscape" scale="70" r:id="rId1"/>
</worksheet>
</file>

<file path=xl/worksheets/sheet8.xml><?xml version="1.0" encoding="utf-8"?>
<worksheet xmlns="http://schemas.openxmlformats.org/spreadsheetml/2006/main" xmlns:r="http://schemas.openxmlformats.org/officeDocument/2006/relationships">
  <sheetPr>
    <pageSetUpPr fitToPage="1"/>
  </sheetPr>
  <dimension ref="A1:T42"/>
  <sheetViews>
    <sheetView zoomScalePageLayoutView="0" workbookViewId="0" topLeftCell="A1">
      <selection activeCell="A1" sqref="A1"/>
    </sheetView>
  </sheetViews>
  <sheetFormatPr defaultColWidth="11.421875" defaultRowHeight="12.75"/>
  <cols>
    <col min="1" max="2" width="3.140625" style="0" customWidth="1"/>
    <col min="3" max="3" width="40.7109375" style="0" customWidth="1"/>
    <col min="4" max="4" width="1.1484375" style="0" hidden="1" customWidth="1"/>
    <col min="5" max="15" width="9.7109375" style="0" customWidth="1"/>
    <col min="16" max="16" width="10.28125" style="0" bestFit="1" customWidth="1"/>
    <col min="17" max="19" width="9.7109375" style="0" customWidth="1"/>
    <col min="20" max="20" width="10.28125" style="0" bestFit="1" customWidth="1"/>
  </cols>
  <sheetData>
    <row r="1" spans="1:15" ht="20.25">
      <c r="A1" s="41"/>
      <c r="O1" s="72"/>
    </row>
    <row r="2" spans="1:20" ht="12.75">
      <c r="A2" s="1" t="s">
        <v>105</v>
      </c>
      <c r="B2" s="2"/>
      <c r="C2" s="2"/>
      <c r="D2" s="2"/>
      <c r="E2" s="2"/>
      <c r="F2" s="2"/>
      <c r="G2" s="2"/>
      <c r="H2" s="2"/>
      <c r="I2" s="2"/>
      <c r="J2" s="2"/>
      <c r="K2" s="2"/>
      <c r="L2" s="2"/>
      <c r="M2" s="2"/>
      <c r="N2" s="2"/>
      <c r="O2" s="2"/>
      <c r="P2" s="2"/>
      <c r="Q2" s="2"/>
      <c r="R2" s="2"/>
      <c r="S2" s="2"/>
      <c r="T2" s="2"/>
    </row>
    <row r="3" spans="1:20" ht="12.75">
      <c r="A3" s="47" t="str">
        <f>+Total!A3</f>
        <v>ESTADO DE OPERACIONES DE GOBIERNO  2013</v>
      </c>
      <c r="B3" s="1"/>
      <c r="C3" s="1"/>
      <c r="D3" s="1"/>
      <c r="E3" s="1"/>
      <c r="F3" s="2"/>
      <c r="G3" s="2"/>
      <c r="H3" s="2"/>
      <c r="I3" s="2"/>
      <c r="J3" s="2"/>
      <c r="K3" s="2"/>
      <c r="L3" s="2"/>
      <c r="M3" s="2"/>
      <c r="N3" s="2"/>
      <c r="O3" s="2"/>
      <c r="P3" s="2"/>
      <c r="Q3" s="2"/>
      <c r="R3" s="2"/>
      <c r="S3" s="2"/>
      <c r="T3" s="2"/>
    </row>
    <row r="4" spans="1:20" ht="12.75">
      <c r="A4" s="4" t="s">
        <v>1</v>
      </c>
      <c r="B4" s="5"/>
      <c r="C4" s="5"/>
      <c r="D4" s="5"/>
      <c r="E4" s="5"/>
      <c r="F4" s="2"/>
      <c r="G4" s="2"/>
      <c r="H4" s="2"/>
      <c r="I4" s="2"/>
      <c r="J4" s="2"/>
      <c r="K4" s="2"/>
      <c r="L4" s="2"/>
      <c r="M4" s="2"/>
      <c r="N4" s="2"/>
      <c r="O4" s="2"/>
      <c r="P4" s="2"/>
      <c r="Q4" s="2"/>
      <c r="R4" s="2"/>
      <c r="S4" s="2"/>
      <c r="T4" s="2"/>
    </row>
    <row r="5" spans="1:20" ht="12.75">
      <c r="A5" s="4" t="s">
        <v>2</v>
      </c>
      <c r="B5" s="1"/>
      <c r="C5" s="1"/>
      <c r="D5" s="1"/>
      <c r="E5" s="1"/>
      <c r="F5" s="2"/>
      <c r="G5" s="2"/>
      <c r="H5" s="2"/>
      <c r="I5" s="2"/>
      <c r="J5" s="2"/>
      <c r="K5" s="2"/>
      <c r="L5" s="2"/>
      <c r="M5" s="2"/>
      <c r="N5" s="2"/>
      <c r="O5" s="2"/>
      <c r="P5" s="2"/>
      <c r="Q5" s="2"/>
      <c r="R5" s="2"/>
      <c r="S5" s="2"/>
      <c r="T5" s="2"/>
    </row>
    <row r="6" spans="1:20" ht="12.75">
      <c r="A6" s="1" t="s">
        <v>79</v>
      </c>
      <c r="B6" s="1"/>
      <c r="C6" s="1"/>
      <c r="D6" s="1"/>
      <c r="E6" s="1"/>
      <c r="F6" s="2"/>
      <c r="G6" s="2"/>
      <c r="H6" s="2"/>
      <c r="I6" s="2"/>
      <c r="J6" s="2"/>
      <c r="K6" s="2"/>
      <c r="L6" s="2"/>
      <c r="M6" s="2"/>
      <c r="N6" s="2"/>
      <c r="O6" s="2"/>
      <c r="P6" s="2"/>
      <c r="Q6" s="2"/>
      <c r="R6" s="2"/>
      <c r="S6" s="2"/>
      <c r="T6" s="2"/>
    </row>
    <row r="7" spans="1:20" ht="12.75">
      <c r="A7" s="63"/>
      <c r="B7" s="2"/>
      <c r="C7" s="7"/>
      <c r="D7" s="2"/>
      <c r="E7" s="69" t="str">
        <f>+VarTotal!E7</f>
        <v>2013 / 2012</v>
      </c>
      <c r="F7" s="99"/>
      <c r="G7" s="99"/>
      <c r="H7" s="99"/>
      <c r="I7" s="99"/>
      <c r="J7" s="99"/>
      <c r="K7" s="99"/>
      <c r="L7" s="99"/>
      <c r="M7" s="99"/>
      <c r="N7" s="99"/>
      <c r="O7" s="99"/>
      <c r="P7" s="99"/>
      <c r="Q7" s="99"/>
      <c r="R7" s="99"/>
      <c r="S7" s="99"/>
      <c r="T7" s="100"/>
    </row>
    <row r="8" spans="1:20" ht="25.5">
      <c r="A8" s="13"/>
      <c r="B8" s="14"/>
      <c r="C8" s="64"/>
      <c r="D8" s="65"/>
      <c r="E8" s="138" t="s">
        <v>5</v>
      </c>
      <c r="F8" s="139" t="s">
        <v>85</v>
      </c>
      <c r="G8" s="139" t="s">
        <v>86</v>
      </c>
      <c r="H8" s="34" t="s">
        <v>94</v>
      </c>
      <c r="I8" s="133" t="s">
        <v>87</v>
      </c>
      <c r="J8" s="133" t="s">
        <v>88</v>
      </c>
      <c r="K8" s="81" t="s">
        <v>95</v>
      </c>
      <c r="L8" s="245" t="s">
        <v>97</v>
      </c>
      <c r="M8" s="245" t="s">
        <v>98</v>
      </c>
      <c r="N8" s="138" t="s">
        <v>96</v>
      </c>
      <c r="O8" s="133" t="s">
        <v>101</v>
      </c>
      <c r="P8" s="81" t="s">
        <v>108</v>
      </c>
      <c r="Q8" s="245" t="s">
        <v>109</v>
      </c>
      <c r="R8" s="80" t="s">
        <v>111</v>
      </c>
      <c r="S8" s="81" t="s">
        <v>113</v>
      </c>
      <c r="T8" s="81" t="s">
        <v>112</v>
      </c>
    </row>
    <row r="9" spans="1:20" ht="12.75">
      <c r="A9" s="16"/>
      <c r="B9" s="17"/>
      <c r="C9" s="17"/>
      <c r="E9" s="20"/>
      <c r="F9" s="17"/>
      <c r="G9" s="17"/>
      <c r="H9" s="48"/>
      <c r="I9" s="17"/>
      <c r="J9" s="17"/>
      <c r="K9" s="82"/>
      <c r="L9" s="82"/>
      <c r="M9" s="82"/>
      <c r="N9" s="20"/>
      <c r="O9" s="17"/>
      <c r="P9" s="82"/>
      <c r="Q9" s="82"/>
      <c r="R9" s="20"/>
      <c r="S9" s="82"/>
      <c r="T9" s="82"/>
    </row>
    <row r="10" spans="1:20" ht="12.75">
      <c r="A10" s="19" t="s">
        <v>6</v>
      </c>
      <c r="B10" s="17"/>
      <c r="C10" s="17"/>
      <c r="E10" s="20"/>
      <c r="F10" s="17"/>
      <c r="G10" s="17"/>
      <c r="H10" s="48"/>
      <c r="I10" s="17"/>
      <c r="J10" s="17"/>
      <c r="K10" s="82"/>
      <c r="L10" s="82"/>
      <c r="M10" s="82"/>
      <c r="N10" s="20"/>
      <c r="O10" s="17"/>
      <c r="P10" s="82"/>
      <c r="Q10" s="82"/>
      <c r="R10" s="20"/>
      <c r="S10" s="82"/>
      <c r="T10" s="82"/>
    </row>
    <row r="11" spans="1:20" ht="12.75">
      <c r="A11" s="78" t="s">
        <v>7</v>
      </c>
      <c r="B11" s="17"/>
      <c r="C11" s="17"/>
      <c r="E11" s="94">
        <v>-6.273478104610231</v>
      </c>
      <c r="F11" s="137">
        <v>7.807505602403619</v>
      </c>
      <c r="G11" s="137">
        <v>-5.875060837200985</v>
      </c>
      <c r="H11" s="66">
        <v>-2.3801029404847074</v>
      </c>
      <c r="I11" s="137">
        <v>-1.2740788525181124</v>
      </c>
      <c r="J11" s="137">
        <v>-31.932079441984975</v>
      </c>
      <c r="K11" s="95">
        <v>-11.43176950315773</v>
      </c>
      <c r="L11" s="95">
        <v>-8.861374474990647</v>
      </c>
      <c r="M11" s="95">
        <v>-5.612882226643046</v>
      </c>
      <c r="N11" s="94">
        <v>18.23692247797357</v>
      </c>
      <c r="O11" s="137">
        <v>14.232903456968904</v>
      </c>
      <c r="P11" s="95">
        <v>0.24144669860335366</v>
      </c>
      <c r="Q11" s="95">
        <v>10.535050673271162</v>
      </c>
      <c r="R11" s="94">
        <v>-7.713498359621851</v>
      </c>
      <c r="S11" s="95">
        <v>3.709262041673589</v>
      </c>
      <c r="T11" s="95">
        <v>-1.088030474852264</v>
      </c>
    </row>
    <row r="12" spans="1:20" ht="12.75">
      <c r="A12" s="20"/>
      <c r="B12" s="17" t="s">
        <v>8</v>
      </c>
      <c r="C12" s="17"/>
      <c r="E12" s="94">
        <v>11.633762442089957</v>
      </c>
      <c r="F12" s="137">
        <v>7.1881112388846535</v>
      </c>
      <c r="G12" s="137">
        <v>-0.9080174312022571</v>
      </c>
      <c r="H12" s="66">
        <v>6.274572426005087</v>
      </c>
      <c r="I12" s="137">
        <v>-3.2081767598765687</v>
      </c>
      <c r="J12" s="137">
        <v>-53.36010660846044</v>
      </c>
      <c r="K12" s="95">
        <v>-2.206526470757597</v>
      </c>
      <c r="L12" s="95">
        <v>-8.453339263554515</v>
      </c>
      <c r="M12" s="95">
        <v>-1.2778864205470586</v>
      </c>
      <c r="N12" s="94">
        <v>15.887510707722473</v>
      </c>
      <c r="O12" s="137">
        <v>8.331606967393746</v>
      </c>
      <c r="P12" s="95">
        <v>-4.746875088215341</v>
      </c>
      <c r="Q12" s="95">
        <v>6.113733214377226</v>
      </c>
      <c r="R12" s="94">
        <v>-11.697586500971102</v>
      </c>
      <c r="S12" s="95">
        <v>0.6044061692925817</v>
      </c>
      <c r="T12" s="95">
        <v>-0.34834553232149235</v>
      </c>
    </row>
    <row r="13" spans="1:20" s="189" customFormat="1" ht="12.75">
      <c r="A13" s="78"/>
      <c r="B13" s="76"/>
      <c r="C13" s="76" t="s">
        <v>73</v>
      </c>
      <c r="E13" s="201">
        <v>6.533514676870311</v>
      </c>
      <c r="F13" s="202">
        <v>31.80941929248742</v>
      </c>
      <c r="G13" s="202">
        <v>-3.2966943232123125</v>
      </c>
      <c r="H13" s="204">
        <v>9.229302139514939</v>
      </c>
      <c r="I13" s="202">
        <v>-52.397224769067805</v>
      </c>
      <c r="J13" s="202">
        <v>-776.3674926250841</v>
      </c>
      <c r="K13" s="203">
        <v>21.84205715681862</v>
      </c>
      <c r="L13" s="203">
        <v>-46.65927416894742</v>
      </c>
      <c r="M13" s="203">
        <v>-29.269786176110703</v>
      </c>
      <c r="N13" s="201">
        <v>51.72883361244318</v>
      </c>
      <c r="O13" s="202">
        <v>-17.336513721658132</v>
      </c>
      <c r="P13" s="203">
        <v>-47.05186139694395</v>
      </c>
      <c r="Q13" s="203">
        <v>-10.145238743442974</v>
      </c>
      <c r="R13" s="201">
        <v>-30.067645003102605</v>
      </c>
      <c r="S13" s="203">
        <v>-27.45507140721465</v>
      </c>
      <c r="T13" s="203">
        <v>-25.28872769950612</v>
      </c>
    </row>
    <row r="14" spans="1:20" s="189" customFormat="1" ht="12.75">
      <c r="A14" s="78"/>
      <c r="B14" s="76"/>
      <c r="C14" s="76" t="s">
        <v>59</v>
      </c>
      <c r="D14" s="205"/>
      <c r="E14" s="201">
        <v>12.008301159934609</v>
      </c>
      <c r="F14" s="202">
        <v>5.7558662230041024</v>
      </c>
      <c r="G14" s="202">
        <v>-0.7262394833581376</v>
      </c>
      <c r="H14" s="204">
        <v>6.068222557010272</v>
      </c>
      <c r="I14" s="202">
        <v>8.403550160679284</v>
      </c>
      <c r="J14" s="202">
        <v>-45.18633654783291</v>
      </c>
      <c r="K14" s="203">
        <v>-4.188961669707125</v>
      </c>
      <c r="L14" s="203">
        <v>-2.3825834312973804</v>
      </c>
      <c r="M14" s="203">
        <v>1.9062950169068449</v>
      </c>
      <c r="N14" s="201">
        <v>13.133874982424754</v>
      </c>
      <c r="O14" s="202">
        <v>9.750090188213957</v>
      </c>
      <c r="P14" s="203">
        <v>-0.15154273023925136</v>
      </c>
      <c r="Q14" s="203">
        <v>7.422177427624144</v>
      </c>
      <c r="R14" s="201">
        <v>-10.662611804681054</v>
      </c>
      <c r="S14" s="203">
        <v>3.2111784214071903</v>
      </c>
      <c r="T14" s="203">
        <v>2.0912874936845016</v>
      </c>
    </row>
    <row r="15" spans="1:20" ht="12.75">
      <c r="A15" s="20"/>
      <c r="B15" s="17" t="s">
        <v>103</v>
      </c>
      <c r="C15" s="17"/>
      <c r="E15" s="94">
        <v>-96.9072532344414</v>
      </c>
      <c r="F15" s="137">
        <v>18.396457098141283</v>
      </c>
      <c r="G15" s="137">
        <v>-92.16325333016312</v>
      </c>
      <c r="H15" s="66">
        <v>-94.03778710363129</v>
      </c>
      <c r="I15" s="137">
        <v>360.3725697708318</v>
      </c>
      <c r="J15" s="137">
        <v>91.32853574052804</v>
      </c>
      <c r="K15" s="95">
        <v>-88.53115223162806</v>
      </c>
      <c r="L15" s="95">
        <v>-62.23455523128864</v>
      </c>
      <c r="M15" s="95">
        <v>-84.58537319700338</v>
      </c>
      <c r="N15" s="94">
        <v>585.80236119805</v>
      </c>
      <c r="O15" s="137">
        <v>591.1879390342906</v>
      </c>
      <c r="P15" s="95">
        <v>70.80015307949587</v>
      </c>
      <c r="Q15" s="95">
        <v>176.43954813325018</v>
      </c>
      <c r="R15" s="94">
        <v>-55.27481721993478</v>
      </c>
      <c r="S15" s="95">
        <v>178.7975419351671</v>
      </c>
      <c r="T15" s="95">
        <v>-50.01916380927061</v>
      </c>
    </row>
    <row r="16" spans="1:20" ht="12.75">
      <c r="A16" s="20"/>
      <c r="B16" s="17" t="s">
        <v>9</v>
      </c>
      <c r="C16" s="17"/>
      <c r="E16" s="94">
        <v>12.522161497477335</v>
      </c>
      <c r="F16" s="137">
        <v>10.766220924279857</v>
      </c>
      <c r="G16" s="137">
        <v>8.590660552880646</v>
      </c>
      <c r="H16" s="66">
        <v>10.620111032655966</v>
      </c>
      <c r="I16" s="137">
        <v>7.099751802865706</v>
      </c>
      <c r="J16" s="137">
        <v>4.539045700067668</v>
      </c>
      <c r="K16" s="95">
        <v>-7.153722110133243</v>
      </c>
      <c r="L16" s="95">
        <v>1.3739396560818795</v>
      </c>
      <c r="M16" s="95">
        <v>5.960504585723925</v>
      </c>
      <c r="N16" s="94">
        <v>11.246915460211593</v>
      </c>
      <c r="O16" s="137">
        <v>7.789425950721873</v>
      </c>
      <c r="P16" s="95">
        <v>8.283845116522471</v>
      </c>
      <c r="Q16" s="95">
        <v>9.08728865102355</v>
      </c>
      <c r="R16" s="94">
        <v>7.027417391786428</v>
      </c>
      <c r="S16" s="95">
        <v>7.3751271725701395</v>
      </c>
      <c r="T16" s="95">
        <v>7.0334279109616205</v>
      </c>
    </row>
    <row r="17" spans="1:20" ht="12.75">
      <c r="A17" s="20"/>
      <c r="B17" s="17" t="s">
        <v>56</v>
      </c>
      <c r="C17" s="17"/>
      <c r="E17" s="94">
        <v>-3.6741982521222627</v>
      </c>
      <c r="F17" s="137">
        <v>100.74856840059509</v>
      </c>
      <c r="G17" s="137">
        <v>-31.98533059460701</v>
      </c>
      <c r="H17" s="66">
        <v>5.696058154209327</v>
      </c>
      <c r="I17" s="137">
        <v>-4.571969188940672</v>
      </c>
      <c r="J17" s="137">
        <v>-30.637624419042876</v>
      </c>
      <c r="K17" s="95">
        <v>93.31327842881865</v>
      </c>
      <c r="L17" s="95">
        <v>3.1989184564960693</v>
      </c>
      <c r="M17" s="95">
        <v>4.362138695666995</v>
      </c>
      <c r="N17" s="94">
        <v>49.19420224685042</v>
      </c>
      <c r="O17" s="137">
        <v>-14.217333993138737</v>
      </c>
      <c r="P17" s="95">
        <v>-88.34624140567261</v>
      </c>
      <c r="Q17" s="95">
        <v>-53.33807542440968</v>
      </c>
      <c r="R17" s="94">
        <v>139.45988222609355</v>
      </c>
      <c r="S17" s="95">
        <v>65.31736229820963</v>
      </c>
      <c r="T17" s="95">
        <v>-9.642646997831017</v>
      </c>
    </row>
    <row r="18" spans="1:20" ht="12.75">
      <c r="A18" s="20"/>
      <c r="B18" s="76" t="s">
        <v>67</v>
      </c>
      <c r="C18" s="17"/>
      <c r="E18" s="94">
        <v>44.31688782709236</v>
      </c>
      <c r="F18" s="137">
        <v>-21.74218053659378</v>
      </c>
      <c r="G18" s="137">
        <v>-6.986396948638996</v>
      </c>
      <c r="H18" s="66">
        <v>6.690119071239065</v>
      </c>
      <c r="I18" s="137">
        <v>-15.47983040267269</v>
      </c>
      <c r="J18" s="137">
        <v>-6.931615618859254</v>
      </c>
      <c r="K18" s="95">
        <v>-10.96196020260024</v>
      </c>
      <c r="L18" s="95">
        <v>-10.471745934065968</v>
      </c>
      <c r="M18" s="95">
        <v>-4.059296487350972</v>
      </c>
      <c r="N18" s="94">
        <v>-4.87545077578101</v>
      </c>
      <c r="O18" s="137">
        <v>86.03823177721301</v>
      </c>
      <c r="P18" s="95">
        <v>7.568791046458068</v>
      </c>
      <c r="Q18" s="95">
        <v>36.83113045073565</v>
      </c>
      <c r="R18" s="94">
        <v>-5.349544607954004</v>
      </c>
      <c r="S18" s="95">
        <v>17.013871681978053</v>
      </c>
      <c r="T18" s="95">
        <v>10.840958641792596</v>
      </c>
    </row>
    <row r="19" spans="1:20" ht="12.75">
      <c r="A19" s="20"/>
      <c r="B19" s="17" t="s">
        <v>10</v>
      </c>
      <c r="C19" s="17"/>
      <c r="E19" s="94">
        <v>-23.819364986267445</v>
      </c>
      <c r="F19" s="137">
        <v>37.98648028458042</v>
      </c>
      <c r="G19" s="137">
        <v>-6.937546698763231</v>
      </c>
      <c r="H19" s="66">
        <v>-2.851068812511681</v>
      </c>
      <c r="I19" s="137">
        <v>12.960218411989777</v>
      </c>
      <c r="J19" s="137">
        <v>3.11206041341332</v>
      </c>
      <c r="K19" s="95">
        <v>-0.3211997767306851</v>
      </c>
      <c r="L19" s="95">
        <v>5.198829242626823</v>
      </c>
      <c r="M19" s="95">
        <v>0.9138233604718771</v>
      </c>
      <c r="N19" s="94">
        <v>-5.355655805580916</v>
      </c>
      <c r="O19" s="137">
        <v>-6.466099145475646</v>
      </c>
      <c r="P19" s="95">
        <v>-1.208745912590703</v>
      </c>
      <c r="Q19" s="95">
        <v>-4.5313229050708115</v>
      </c>
      <c r="R19" s="94">
        <v>11.209236145052358</v>
      </c>
      <c r="S19" s="95">
        <v>0.11382047753023539</v>
      </c>
      <c r="T19" s="95">
        <v>0.21973106854296098</v>
      </c>
    </row>
    <row r="20" spans="1:20" ht="12.75">
      <c r="A20" s="20"/>
      <c r="B20" s="17" t="s">
        <v>11</v>
      </c>
      <c r="C20" s="17"/>
      <c r="E20" s="94">
        <v>17.82877687054123</v>
      </c>
      <c r="F20" s="137">
        <v>2.285621821978423</v>
      </c>
      <c r="G20" s="137">
        <v>41.75476289039099</v>
      </c>
      <c r="H20" s="66">
        <v>19.887815092778283</v>
      </c>
      <c r="I20" s="137">
        <v>35.92516171304227</v>
      </c>
      <c r="J20" s="137">
        <v>32.68979347088445</v>
      </c>
      <c r="K20" s="95">
        <v>12.526713089438202</v>
      </c>
      <c r="L20" s="95">
        <v>26.148284379526878</v>
      </c>
      <c r="M20" s="95">
        <v>22.9809420673174</v>
      </c>
      <c r="N20" s="94">
        <v>22.07587179647177</v>
      </c>
      <c r="O20" s="137">
        <v>6.990926948085141</v>
      </c>
      <c r="P20" s="95">
        <v>48.18809595742339</v>
      </c>
      <c r="Q20" s="95">
        <v>22.81768058100253</v>
      </c>
      <c r="R20" s="94">
        <v>58.84166887091216</v>
      </c>
      <c r="S20" s="95">
        <v>32.24231803671118</v>
      </c>
      <c r="T20" s="95">
        <v>27.546102012441054</v>
      </c>
    </row>
    <row r="21" spans="1:20" ht="12.75">
      <c r="A21" s="50"/>
      <c r="B21" s="51"/>
      <c r="C21" s="51"/>
      <c r="D21" s="53"/>
      <c r="E21" s="101"/>
      <c r="F21" s="140"/>
      <c r="G21" s="140"/>
      <c r="H21" s="67"/>
      <c r="I21" s="140"/>
      <c r="J21" s="140"/>
      <c r="K21" s="102"/>
      <c r="L21" s="102"/>
      <c r="M21" s="102"/>
      <c r="N21" s="101"/>
      <c r="O21" s="140"/>
      <c r="P21" s="102"/>
      <c r="Q21" s="102"/>
      <c r="R21" s="101"/>
      <c r="S21" s="102"/>
      <c r="T21" s="102"/>
    </row>
    <row r="22" spans="1:20" ht="12.75">
      <c r="A22" s="20" t="s">
        <v>12</v>
      </c>
      <c r="B22" s="17"/>
      <c r="C22" s="17"/>
      <c r="E22" s="94">
        <v>9.312552192927125</v>
      </c>
      <c r="F22" s="137">
        <v>4.697826995343046</v>
      </c>
      <c r="G22" s="137">
        <v>2.7746133360676994</v>
      </c>
      <c r="H22" s="66">
        <v>5.454543360911623</v>
      </c>
      <c r="I22" s="137">
        <v>16.544745686976746</v>
      </c>
      <c r="J22" s="137">
        <v>8.84389465674098</v>
      </c>
      <c r="K22" s="95">
        <v>6.463431749257209</v>
      </c>
      <c r="L22" s="95">
        <v>10.476688807535206</v>
      </c>
      <c r="M22" s="95">
        <v>8.015071211471735</v>
      </c>
      <c r="N22" s="94">
        <v>6.028807056181895</v>
      </c>
      <c r="O22" s="137">
        <v>5.946191956951785</v>
      </c>
      <c r="P22" s="95">
        <v>6.655773672909748</v>
      </c>
      <c r="Q22" s="95">
        <v>6.2109908254735835</v>
      </c>
      <c r="R22" s="94">
        <v>5.811233151640738</v>
      </c>
      <c r="S22" s="95">
        <v>7.47134943138672</v>
      </c>
      <c r="T22" s="95">
        <v>7.260380924572263</v>
      </c>
    </row>
    <row r="23" spans="1:20" ht="12.75">
      <c r="A23" s="20"/>
      <c r="B23" s="17" t="s">
        <v>13</v>
      </c>
      <c r="C23" s="17"/>
      <c r="E23" s="94">
        <v>11.242065279406944</v>
      </c>
      <c r="F23" s="137">
        <v>8.297164136594205</v>
      </c>
      <c r="G23" s="137">
        <v>6.916134006342056</v>
      </c>
      <c r="H23" s="66">
        <v>8.613620760344531</v>
      </c>
      <c r="I23" s="137">
        <v>8.263222740190269</v>
      </c>
      <c r="J23" s="137">
        <v>6.999991465516064</v>
      </c>
      <c r="K23" s="95">
        <v>6.544827707339396</v>
      </c>
      <c r="L23" s="95">
        <v>7.2560237894617075</v>
      </c>
      <c r="M23" s="95">
        <v>7.925385332759838</v>
      </c>
      <c r="N23" s="94">
        <v>6.227795776816736</v>
      </c>
      <c r="O23" s="137">
        <v>5.584913760393606</v>
      </c>
      <c r="P23" s="95">
        <v>5.884571878673817</v>
      </c>
      <c r="Q23" s="95">
        <v>5.87883274195613</v>
      </c>
      <c r="R23" s="94">
        <v>7.072402903839481</v>
      </c>
      <c r="S23" s="95">
        <v>9.731303150517157</v>
      </c>
      <c r="T23" s="95">
        <v>7.438645963653268</v>
      </c>
    </row>
    <row r="24" spans="1:20" ht="12.75">
      <c r="A24" s="20"/>
      <c r="B24" s="17" t="s">
        <v>14</v>
      </c>
      <c r="C24" s="17"/>
      <c r="E24" s="94">
        <v>8.025858009646146</v>
      </c>
      <c r="F24" s="137">
        <v>10.709687693848057</v>
      </c>
      <c r="G24" s="137">
        <v>2.5376659636465737</v>
      </c>
      <c r="H24" s="66">
        <v>6.526554934629347</v>
      </c>
      <c r="I24" s="137">
        <v>12.16906412360066</v>
      </c>
      <c r="J24" s="137">
        <v>12.069257492842155</v>
      </c>
      <c r="K24" s="95">
        <v>1.6665845748440322</v>
      </c>
      <c r="L24" s="95">
        <v>8.41988531133544</v>
      </c>
      <c r="M24" s="95">
        <v>7.559011812529737</v>
      </c>
      <c r="N24" s="94">
        <v>26.589997415245193</v>
      </c>
      <c r="O24" s="137">
        <v>1.2596151959508584</v>
      </c>
      <c r="P24" s="95">
        <v>10.152191195766115</v>
      </c>
      <c r="Q24" s="95">
        <v>11.881615201139685</v>
      </c>
      <c r="R24" s="94">
        <v>11.84526174029834</v>
      </c>
      <c r="S24" s="95">
        <v>8.256070465025257</v>
      </c>
      <c r="T24" s="95">
        <v>9.338468583991787</v>
      </c>
    </row>
    <row r="25" spans="1:20" ht="12.75">
      <c r="A25" s="20"/>
      <c r="B25" s="17" t="s">
        <v>15</v>
      </c>
      <c r="C25" s="17"/>
      <c r="E25" s="94">
        <v>14.122065063263122</v>
      </c>
      <c r="F25" s="137">
        <v>-0.4308932625711748</v>
      </c>
      <c r="G25" s="137">
        <v>-9.952754534808294</v>
      </c>
      <c r="H25" s="66">
        <v>6.364440046536357</v>
      </c>
      <c r="I25" s="137">
        <v>122.70878679161363</v>
      </c>
      <c r="J25" s="137">
        <v>-57.40549541547813</v>
      </c>
      <c r="K25" s="95">
        <v>229.99226559682907</v>
      </c>
      <c r="L25" s="95">
        <v>100.82771045285143</v>
      </c>
      <c r="M25" s="95">
        <v>12.63524297404861</v>
      </c>
      <c r="N25" s="94">
        <v>6.877413785741715</v>
      </c>
      <c r="O25" s="137">
        <v>3.860759996547669</v>
      </c>
      <c r="P25" s="95">
        <v>4.825846489201369</v>
      </c>
      <c r="Q25" s="95">
        <v>6.061086518675207</v>
      </c>
      <c r="R25" s="94">
        <v>109.6346190336099</v>
      </c>
      <c r="S25" s="95">
        <v>-47.229484513571954</v>
      </c>
      <c r="T25" s="95">
        <v>10.018322418210257</v>
      </c>
    </row>
    <row r="26" spans="1:20" ht="12.75">
      <c r="A26" s="20"/>
      <c r="B26" s="17" t="s">
        <v>58</v>
      </c>
      <c r="C26" s="17"/>
      <c r="E26" s="94">
        <v>14.032181860344583</v>
      </c>
      <c r="F26" s="137">
        <v>8.391385429444288</v>
      </c>
      <c r="G26" s="137">
        <v>2.6773957459772513</v>
      </c>
      <c r="H26" s="66">
        <v>7.8411001936614655</v>
      </c>
      <c r="I26" s="137">
        <v>29.432881261331765</v>
      </c>
      <c r="J26" s="137">
        <v>14.505943049415816</v>
      </c>
      <c r="K26" s="95">
        <v>9.123119926306344</v>
      </c>
      <c r="L26" s="95">
        <v>17.48028463813489</v>
      </c>
      <c r="M26" s="95">
        <v>13.036782398074397</v>
      </c>
      <c r="N26" s="94">
        <v>3.946486303454888</v>
      </c>
      <c r="O26" s="137">
        <v>10.057308666609032</v>
      </c>
      <c r="P26" s="95">
        <v>9.946827923220214</v>
      </c>
      <c r="Q26" s="95">
        <v>7.8896377394087835</v>
      </c>
      <c r="R26" s="94">
        <v>4.2799221665937415</v>
      </c>
      <c r="S26" s="95">
        <v>12.106434700388768</v>
      </c>
      <c r="T26" s="95">
        <v>10.61159851472857</v>
      </c>
    </row>
    <row r="27" spans="1:20" ht="12.75">
      <c r="A27" s="20"/>
      <c r="B27" s="17" t="s">
        <v>74</v>
      </c>
      <c r="C27" s="17"/>
      <c r="E27" s="94">
        <v>0.6817264041131033</v>
      </c>
      <c r="F27" s="137">
        <v>1.9753264760728806</v>
      </c>
      <c r="G27" s="137">
        <v>-0.10233066545354275</v>
      </c>
      <c r="H27" s="66">
        <v>0.8443116565992836</v>
      </c>
      <c r="I27" s="137">
        <v>5.234565902027244</v>
      </c>
      <c r="J27" s="137">
        <v>2.3305462483078854</v>
      </c>
      <c r="K27" s="95">
        <v>1.6658508443629705</v>
      </c>
      <c r="L27" s="95">
        <v>3.0364211037675393</v>
      </c>
      <c r="M27" s="95">
        <v>1.9560741961774486</v>
      </c>
      <c r="N27" s="94">
        <v>1.0460508900764998</v>
      </c>
      <c r="O27" s="137">
        <v>1.6435103708964505</v>
      </c>
      <c r="P27" s="95">
        <v>1.6583055084596232</v>
      </c>
      <c r="Q27" s="95">
        <v>1.4477024959907547</v>
      </c>
      <c r="R27" s="94">
        <v>1.5128228382800257</v>
      </c>
      <c r="S27" s="95">
        <v>0.03629257466535307</v>
      </c>
      <c r="T27" s="95">
        <v>1.605633136377782</v>
      </c>
    </row>
    <row r="28" spans="1:20" ht="12.75">
      <c r="A28" s="20"/>
      <c r="B28" s="17" t="s">
        <v>16</v>
      </c>
      <c r="C28" s="17"/>
      <c r="E28" s="94">
        <v>-25.32375923523412</v>
      </c>
      <c r="F28" s="137">
        <v>-95.88906580665135</v>
      </c>
      <c r="G28" s="137">
        <v>-1.2837848349303682</v>
      </c>
      <c r="H28" s="66">
        <v>-88.95201404673392</v>
      </c>
      <c r="I28" s="137">
        <v>-84.19903851472516</v>
      </c>
      <c r="J28" s="137">
        <v>78.08417807032562</v>
      </c>
      <c r="K28" s="95">
        <v>13.509910741628506</v>
      </c>
      <c r="L28" s="95">
        <v>-52.20653095752106</v>
      </c>
      <c r="M28" s="95">
        <v>-77.49681287886487</v>
      </c>
      <c r="N28" s="94">
        <v>408.78808920391066</v>
      </c>
      <c r="O28" s="137">
        <v>23.375200749692194</v>
      </c>
      <c r="P28" s="95">
        <v>-33.13610803910613</v>
      </c>
      <c r="Q28" s="95">
        <v>74.59989684118804</v>
      </c>
      <c r="R28" s="94">
        <v>30.6704794454401</v>
      </c>
      <c r="S28" s="95">
        <v>-48.253520389102675</v>
      </c>
      <c r="T28" s="95">
        <v>-60.541301220417274</v>
      </c>
    </row>
    <row r="29" spans="1:20" ht="12.75">
      <c r="A29" s="20"/>
      <c r="B29" s="17"/>
      <c r="C29" s="17"/>
      <c r="E29" s="87"/>
      <c r="F29" s="131"/>
      <c r="G29" s="131"/>
      <c r="H29" s="54"/>
      <c r="I29" s="131"/>
      <c r="J29" s="131"/>
      <c r="K29" s="88"/>
      <c r="L29" s="88"/>
      <c r="M29" s="88"/>
      <c r="N29" s="87"/>
      <c r="O29" s="131"/>
      <c r="P29" s="88"/>
      <c r="Q29" s="88"/>
      <c r="R29" s="87"/>
      <c r="S29" s="88"/>
      <c r="T29" s="88"/>
    </row>
    <row r="30" spans="1:20" ht="12.75">
      <c r="A30" s="78" t="s">
        <v>17</v>
      </c>
      <c r="B30" s="23"/>
      <c r="C30" s="23"/>
      <c r="E30" s="94">
        <v>-23.322612502695772</v>
      </c>
      <c r="F30" s="137">
        <v>20.62907327463912</v>
      </c>
      <c r="G30" s="137">
        <v>-37.525496724648434</v>
      </c>
      <c r="H30" s="66">
        <v>-19.174300463573736</v>
      </c>
      <c r="I30" s="137">
        <v>-14.588747987999728</v>
      </c>
      <c r="J30" s="137">
        <v>-70.29271894106847</v>
      </c>
      <c r="K30" s="95">
        <v>-74.1078433387447</v>
      </c>
      <c r="L30" s="95">
        <v>-57.094108779454174</v>
      </c>
      <c r="M30" s="95">
        <v>-37.08493326275705</v>
      </c>
      <c r="N30" s="94">
        <v>410.74487655673346</v>
      </c>
      <c r="O30" s="137">
        <v>67.10226664024842</v>
      </c>
      <c r="P30" s="95">
        <v>-39.84298981674226</v>
      </c>
      <c r="Q30" s="95">
        <v>48.136885826279574</v>
      </c>
      <c r="R30" s="94">
        <v>-44.92690460675961</v>
      </c>
      <c r="S30" s="95">
        <v>-16.973626581388935</v>
      </c>
      <c r="T30" s="95">
        <v>-27.846318474573707</v>
      </c>
    </row>
    <row r="31" spans="1:20" ht="12.75">
      <c r="A31" s="20"/>
      <c r="B31" s="17"/>
      <c r="C31" s="17"/>
      <c r="E31" s="87"/>
      <c r="F31" s="131"/>
      <c r="G31" s="131"/>
      <c r="H31" s="54"/>
      <c r="I31" s="131"/>
      <c r="J31" s="131"/>
      <c r="K31" s="88"/>
      <c r="L31" s="88"/>
      <c r="M31" s="88"/>
      <c r="N31" s="87"/>
      <c r="O31" s="131"/>
      <c r="P31" s="88"/>
      <c r="Q31" s="88"/>
      <c r="R31" s="87"/>
      <c r="S31" s="88"/>
      <c r="T31" s="88"/>
    </row>
    <row r="32" spans="1:20" ht="12.75">
      <c r="A32" s="19" t="s">
        <v>18</v>
      </c>
      <c r="B32" s="17"/>
      <c r="C32" s="17"/>
      <c r="E32" s="87"/>
      <c r="F32" s="131"/>
      <c r="G32" s="131"/>
      <c r="H32" s="54"/>
      <c r="I32" s="131"/>
      <c r="J32" s="131"/>
      <c r="K32" s="88"/>
      <c r="L32" s="88"/>
      <c r="M32" s="88"/>
      <c r="N32" s="87"/>
      <c r="O32" s="131"/>
      <c r="P32" s="88"/>
      <c r="Q32" s="88"/>
      <c r="R32" s="87"/>
      <c r="S32" s="88"/>
      <c r="T32" s="88"/>
    </row>
    <row r="33" spans="1:20" ht="12.75">
      <c r="A33" s="20" t="s">
        <v>19</v>
      </c>
      <c r="B33" s="17"/>
      <c r="C33" s="17"/>
      <c r="E33" s="94">
        <v>-7.245492734224812</v>
      </c>
      <c r="F33" s="137">
        <v>14.566102479151999</v>
      </c>
      <c r="G33" s="137">
        <v>-9.611572311036387</v>
      </c>
      <c r="H33" s="66">
        <v>-1.6622755857923277</v>
      </c>
      <c r="I33" s="137">
        <v>25.169199636918393</v>
      </c>
      <c r="J33" s="137">
        <v>1.3257571989574446</v>
      </c>
      <c r="K33" s="95">
        <v>0.7374628674488903</v>
      </c>
      <c r="L33" s="95">
        <v>8.250773636153209</v>
      </c>
      <c r="M33" s="95">
        <v>4.093386977897406</v>
      </c>
      <c r="N33" s="94">
        <v>10.496241919825945</v>
      </c>
      <c r="O33" s="137">
        <v>-5.808457969496949</v>
      </c>
      <c r="P33" s="95">
        <v>-8.090181815190721</v>
      </c>
      <c r="Q33" s="95">
        <v>-1.4593436804371196</v>
      </c>
      <c r="R33" s="94">
        <v>-8.699981257151467</v>
      </c>
      <c r="S33" s="95">
        <v>-19.099851922848742</v>
      </c>
      <c r="T33" s="95">
        <v>-1.6902736752840042</v>
      </c>
    </row>
    <row r="34" spans="1:20" ht="12.75">
      <c r="A34" s="20"/>
      <c r="B34" s="17" t="s">
        <v>20</v>
      </c>
      <c r="C34" s="17"/>
      <c r="E34" s="94">
        <v>-4.024498925528297</v>
      </c>
      <c r="F34" s="137">
        <v>-17.249556298267965</v>
      </c>
      <c r="G34" s="137">
        <v>1143.639802462807</v>
      </c>
      <c r="H34" s="66">
        <v>87.64361550342889</v>
      </c>
      <c r="I34" s="137">
        <v>2764.4824243112657</v>
      </c>
      <c r="J34" s="137">
        <v>397.19549522735053</v>
      </c>
      <c r="K34" s="95">
        <v>94.76005865019283</v>
      </c>
      <c r="L34" s="95">
        <v>463.7030466810441</v>
      </c>
      <c r="M34" s="95">
        <v>273.4423184900894</v>
      </c>
      <c r="N34" s="94">
        <v>37.00506430504924</v>
      </c>
      <c r="O34" s="137">
        <v>-58.72192714862394</v>
      </c>
      <c r="P34" s="95">
        <v>-38.17969487839732</v>
      </c>
      <c r="Q34" s="95">
        <v>-27.36530683434171</v>
      </c>
      <c r="R34" s="94">
        <v>-43.30758757715552</v>
      </c>
      <c r="S34" s="95">
        <v>155.21253364197327</v>
      </c>
      <c r="T34" s="95">
        <v>30.92814494351057</v>
      </c>
    </row>
    <row r="35" spans="1:20" ht="12.75">
      <c r="A35" s="20"/>
      <c r="B35" s="17" t="s">
        <v>21</v>
      </c>
      <c r="C35" s="17"/>
      <c r="E35" s="94">
        <v>-50.578137084805</v>
      </c>
      <c r="F35" s="137">
        <v>34.96835090701538</v>
      </c>
      <c r="G35" s="137">
        <v>12.027852402175586</v>
      </c>
      <c r="H35" s="66">
        <v>8.711235841412957</v>
      </c>
      <c r="I35" s="137">
        <v>31.724298269319174</v>
      </c>
      <c r="J35" s="137">
        <v>3.7953486232224165</v>
      </c>
      <c r="K35" s="95">
        <v>16.717219967195884</v>
      </c>
      <c r="L35" s="95">
        <v>17.53901790118435</v>
      </c>
      <c r="M35" s="95">
        <v>13.932526724030536</v>
      </c>
      <c r="N35" s="94">
        <v>13.053447700653486</v>
      </c>
      <c r="O35" s="137">
        <v>-6.072712369279598</v>
      </c>
      <c r="P35" s="95">
        <v>-0.5874312194469433</v>
      </c>
      <c r="Q35" s="95">
        <v>1.99681057830714</v>
      </c>
      <c r="R35" s="94">
        <v>0.2142854769989544</v>
      </c>
      <c r="S35" s="95">
        <v>-11.851188124731705</v>
      </c>
      <c r="T35" s="95">
        <v>5.625089303200181</v>
      </c>
    </row>
    <row r="36" spans="1:20" ht="12.75">
      <c r="A36" s="20"/>
      <c r="B36" s="17" t="s">
        <v>22</v>
      </c>
      <c r="C36" s="17"/>
      <c r="E36" s="94">
        <v>13.754194999298864</v>
      </c>
      <c r="F36" s="137">
        <v>-4.527834606453074</v>
      </c>
      <c r="G36" s="137">
        <v>-31.43586026201193</v>
      </c>
      <c r="H36" s="66">
        <v>-9.99528981843838</v>
      </c>
      <c r="I36" s="137">
        <v>22.46315467198481</v>
      </c>
      <c r="J36" s="137">
        <v>0.6543617805630397</v>
      </c>
      <c r="K36" s="95">
        <v>-13.176330015046533</v>
      </c>
      <c r="L36" s="95">
        <v>1.4735484627984352</v>
      </c>
      <c r="M36" s="95">
        <v>-3.454063958294995</v>
      </c>
      <c r="N36" s="94">
        <v>8.459810932516753</v>
      </c>
      <c r="O36" s="137">
        <v>-6.745534279982679</v>
      </c>
      <c r="P36" s="95">
        <v>-14.562483052844943</v>
      </c>
      <c r="Q36" s="95">
        <v>-4.919599041823375</v>
      </c>
      <c r="R36" s="94">
        <v>-18.564832363219665</v>
      </c>
      <c r="S36" s="95">
        <v>-26.725054211844355</v>
      </c>
      <c r="T36" s="95">
        <v>-8.052540811972719</v>
      </c>
    </row>
    <row r="37" spans="1:20" ht="12.75">
      <c r="A37" s="50"/>
      <c r="B37" s="51"/>
      <c r="C37" s="51"/>
      <c r="D37" s="53"/>
      <c r="E37" s="101"/>
      <c r="F37" s="140"/>
      <c r="G37" s="140"/>
      <c r="H37" s="67"/>
      <c r="I37" s="140"/>
      <c r="J37" s="140"/>
      <c r="K37" s="102"/>
      <c r="L37" s="102"/>
      <c r="M37" s="102"/>
      <c r="N37" s="101"/>
      <c r="O37" s="140"/>
      <c r="P37" s="102"/>
      <c r="Q37" s="102"/>
      <c r="R37" s="101"/>
      <c r="S37" s="102"/>
      <c r="T37" s="102"/>
    </row>
    <row r="38" spans="1:20" ht="12.75">
      <c r="A38" s="24" t="s">
        <v>76</v>
      </c>
      <c r="B38" s="25"/>
      <c r="C38" s="25"/>
      <c r="E38" s="103">
        <v>-6.272588470497231</v>
      </c>
      <c r="F38" s="141">
        <v>7.793241334902579</v>
      </c>
      <c r="G38" s="141">
        <v>-5.769998744625038</v>
      </c>
      <c r="H38" s="68">
        <v>-2.3490864099288244</v>
      </c>
      <c r="I38" s="141">
        <v>-1.0908482577285827</v>
      </c>
      <c r="J38" s="141">
        <v>-31.62547243512237</v>
      </c>
      <c r="K38" s="104">
        <v>-11.36542600630499</v>
      </c>
      <c r="L38" s="104">
        <v>-8.701631237496677</v>
      </c>
      <c r="M38" s="104">
        <v>-5.517643273985295</v>
      </c>
      <c r="N38" s="103">
        <v>18.262643036953975</v>
      </c>
      <c r="O38" s="141">
        <v>14.07208375809288</v>
      </c>
      <c r="P38" s="104">
        <v>0.1911298310256937</v>
      </c>
      <c r="Q38" s="104">
        <v>10.473493593129257</v>
      </c>
      <c r="R38" s="103">
        <v>-7.874189753752592</v>
      </c>
      <c r="S38" s="104">
        <v>3.816199085141947</v>
      </c>
      <c r="T38" s="104">
        <v>-1.0533785367089377</v>
      </c>
    </row>
    <row r="39" spans="1:20" ht="12.75">
      <c r="A39" s="24" t="s">
        <v>77</v>
      </c>
      <c r="B39" s="25"/>
      <c r="C39" s="25"/>
      <c r="E39" s="103">
        <v>7.483264216924601</v>
      </c>
      <c r="F39" s="141">
        <v>6.040763560127105</v>
      </c>
      <c r="G39" s="141">
        <v>0.7974651510819886</v>
      </c>
      <c r="H39" s="68">
        <v>4.487616892822532</v>
      </c>
      <c r="I39" s="141">
        <v>18.362255882185963</v>
      </c>
      <c r="J39" s="141">
        <v>7.62839074685393</v>
      </c>
      <c r="K39" s="104">
        <v>5.43948996432202</v>
      </c>
      <c r="L39" s="104">
        <v>10.252277428217592</v>
      </c>
      <c r="M39" s="104">
        <v>7.4915569970128715</v>
      </c>
      <c r="N39" s="103">
        <v>6.752253483590875</v>
      </c>
      <c r="O39" s="141">
        <v>3.740842305806491</v>
      </c>
      <c r="P39" s="104">
        <v>4.174738800023214</v>
      </c>
      <c r="Q39" s="104">
        <v>4.89811987829718</v>
      </c>
      <c r="R39" s="103">
        <v>2.6727995124873116</v>
      </c>
      <c r="S39" s="104">
        <v>1.814907825501666</v>
      </c>
      <c r="T39" s="104">
        <v>5.755635338225473</v>
      </c>
    </row>
    <row r="40" spans="1:20" ht="12.75">
      <c r="A40" s="30"/>
      <c r="B40" s="31"/>
      <c r="C40" s="31"/>
      <c r="D40" s="31"/>
      <c r="E40" s="105"/>
      <c r="F40" s="142"/>
      <c r="G40" s="142"/>
      <c r="H40" s="71"/>
      <c r="I40" s="142"/>
      <c r="J40" s="142"/>
      <c r="K40" s="106"/>
      <c r="L40" s="106"/>
      <c r="M40" s="106"/>
      <c r="N40" s="105"/>
      <c r="O40" s="142"/>
      <c r="P40" s="106"/>
      <c r="Q40" s="106"/>
      <c r="R40" s="105"/>
      <c r="S40" s="106"/>
      <c r="T40" s="106"/>
    </row>
    <row r="42" ht="180.75" customHeight="1">
      <c r="T42" s="263">
        <v>10</v>
      </c>
    </row>
  </sheetData>
  <sheetProtection/>
  <printOptions horizontalCentered="1"/>
  <pageMargins left="0" right="0" top="1.1811023622047245" bottom="0" header="0" footer="0"/>
  <pageSetup fitToHeight="1" fitToWidth="1" horizontalDpi="600" verticalDpi="600" orientation="landscape" scale="67" r:id="rId1"/>
</worksheet>
</file>

<file path=xl/worksheets/sheet9.xml><?xml version="1.0" encoding="utf-8"?>
<worksheet xmlns="http://schemas.openxmlformats.org/spreadsheetml/2006/main" xmlns:r="http://schemas.openxmlformats.org/officeDocument/2006/relationships">
  <sheetPr>
    <pageSetUpPr fitToPage="1"/>
  </sheetPr>
  <dimension ref="A2:T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5" max="15" width="9.7109375" style="0" customWidth="1"/>
    <col min="16" max="16" width="10.28125" style="0" bestFit="1" customWidth="1"/>
    <col min="17" max="19" width="9.7109375" style="0" customWidth="1"/>
    <col min="20" max="20" width="10.28125" style="0" bestFit="1" customWidth="1"/>
    <col min="21" max="21" width="6.00390625" style="0" customWidth="1"/>
  </cols>
  <sheetData>
    <row r="2" spans="1:20" ht="12.75">
      <c r="A2" s="1" t="s">
        <v>106</v>
      </c>
      <c r="B2" s="2"/>
      <c r="C2" s="2"/>
      <c r="D2" s="206"/>
      <c r="E2" s="2"/>
      <c r="F2" s="2"/>
      <c r="G2" s="2"/>
      <c r="H2" s="2"/>
      <c r="I2" s="2"/>
      <c r="J2" s="2"/>
      <c r="K2" s="2"/>
      <c r="L2" s="2"/>
      <c r="M2" s="2"/>
      <c r="N2" s="2"/>
      <c r="O2" s="2"/>
      <c r="P2" s="2"/>
      <c r="Q2" s="2"/>
      <c r="R2" s="2"/>
      <c r="S2" s="2"/>
      <c r="T2" s="2"/>
    </row>
    <row r="3" spans="1:20" ht="12.75">
      <c r="A3" s="47" t="str">
        <f>+Total!A3</f>
        <v>ESTADO DE OPERACIONES DE GOBIERNO  2013</v>
      </c>
      <c r="B3" s="5"/>
      <c r="C3" s="5"/>
      <c r="D3" s="207"/>
      <c r="E3" s="5"/>
      <c r="F3" s="2"/>
      <c r="G3" s="2"/>
      <c r="H3" s="2"/>
      <c r="I3" s="2"/>
      <c r="J3" s="2"/>
      <c r="K3" s="2"/>
      <c r="L3" s="2"/>
      <c r="M3" s="2"/>
      <c r="N3" s="2"/>
      <c r="O3" s="2"/>
      <c r="P3" s="2"/>
      <c r="Q3" s="2"/>
      <c r="R3" s="2"/>
      <c r="S3" s="2"/>
      <c r="T3" s="2"/>
    </row>
    <row r="4" spans="1:20" ht="12.75">
      <c r="A4" s="1" t="s">
        <v>93</v>
      </c>
      <c r="B4" s="2"/>
      <c r="C4" s="2"/>
      <c r="D4" s="206"/>
      <c r="E4" s="2"/>
      <c r="F4" s="2"/>
      <c r="G4" s="2"/>
      <c r="H4" s="2"/>
      <c r="I4" s="2"/>
      <c r="J4" s="2"/>
      <c r="K4" s="2"/>
      <c r="L4" s="2"/>
      <c r="M4" s="2"/>
      <c r="N4" s="2"/>
      <c r="O4" s="2"/>
      <c r="P4" s="2"/>
      <c r="Q4" s="2"/>
      <c r="R4" s="2"/>
      <c r="S4" s="2"/>
      <c r="T4" s="2"/>
    </row>
    <row r="5" spans="1:20" ht="12.75">
      <c r="A5" s="1" t="s">
        <v>2</v>
      </c>
      <c r="B5" s="2"/>
      <c r="C5" s="7"/>
      <c r="D5" s="208"/>
      <c r="E5" s="2"/>
      <c r="F5" s="2"/>
      <c r="G5" s="2"/>
      <c r="H5" s="2"/>
      <c r="I5" s="2"/>
      <c r="J5" s="2"/>
      <c r="K5" s="2"/>
      <c r="L5" s="2"/>
      <c r="M5" s="2"/>
      <c r="N5" s="2"/>
      <c r="O5" s="2"/>
      <c r="P5" s="2"/>
      <c r="Q5" s="2"/>
      <c r="R5" s="2"/>
      <c r="S5" s="2"/>
      <c r="T5" s="2"/>
    </row>
    <row r="6" spans="1:20" ht="12.75">
      <c r="A6" s="1" t="s">
        <v>3</v>
      </c>
      <c r="B6" s="2"/>
      <c r="C6" s="7"/>
      <c r="D6" s="208"/>
      <c r="E6" s="2"/>
      <c r="F6" s="2"/>
      <c r="G6" s="2"/>
      <c r="H6" s="2"/>
      <c r="I6" s="2"/>
      <c r="J6" s="2"/>
      <c r="K6" s="2"/>
      <c r="L6" s="2"/>
      <c r="M6" s="2"/>
      <c r="N6" s="2"/>
      <c r="O6" s="2"/>
      <c r="P6" s="2"/>
      <c r="Q6" s="2"/>
      <c r="R6" s="2"/>
      <c r="S6" s="2"/>
      <c r="T6" s="2"/>
    </row>
    <row r="7" spans="1:17" ht="12.75">
      <c r="A7" s="9"/>
      <c r="B7" s="10"/>
      <c r="C7" s="11"/>
      <c r="D7" s="209"/>
      <c r="E7" s="153"/>
      <c r="F7" s="2"/>
      <c r="G7" s="2"/>
      <c r="H7" s="2"/>
      <c r="I7" s="2"/>
      <c r="J7" s="2"/>
      <c r="K7" s="2"/>
      <c r="L7" s="2"/>
      <c r="M7" s="2"/>
      <c r="N7" s="2"/>
      <c r="O7" s="2"/>
      <c r="P7" s="2"/>
      <c r="Q7" s="2"/>
    </row>
    <row r="8" spans="1:20" ht="25.5">
      <c r="A8" s="212"/>
      <c r="B8" s="213"/>
      <c r="C8" s="213"/>
      <c r="D8" s="136"/>
      <c r="E8" s="15" t="s">
        <v>5</v>
      </c>
      <c r="F8" s="136" t="s">
        <v>85</v>
      </c>
      <c r="G8" s="136" t="s">
        <v>86</v>
      </c>
      <c r="H8" s="163" t="s">
        <v>94</v>
      </c>
      <c r="I8" s="136" t="s">
        <v>87</v>
      </c>
      <c r="J8" s="136" t="s">
        <v>88</v>
      </c>
      <c r="K8" s="93" t="s">
        <v>95</v>
      </c>
      <c r="L8" s="93" t="s">
        <v>97</v>
      </c>
      <c r="M8" s="93" t="s">
        <v>98</v>
      </c>
      <c r="N8" s="15" t="s">
        <v>96</v>
      </c>
      <c r="O8" s="136" t="s">
        <v>101</v>
      </c>
      <c r="P8" s="93" t="s">
        <v>108</v>
      </c>
      <c r="Q8" s="93" t="s">
        <v>109</v>
      </c>
      <c r="R8" s="15" t="s">
        <v>111</v>
      </c>
      <c r="S8" s="93" t="s">
        <v>113</v>
      </c>
      <c r="T8" s="93" t="s">
        <v>112</v>
      </c>
    </row>
    <row r="9" spans="1:20" ht="12.75">
      <c r="A9" s="214"/>
      <c r="B9" s="33"/>
      <c r="C9" s="33"/>
      <c r="D9" s="168"/>
      <c r="E9" s="117"/>
      <c r="F9" s="149"/>
      <c r="G9" s="149"/>
      <c r="H9" s="242"/>
      <c r="I9" s="149"/>
      <c r="J9" s="149"/>
      <c r="K9" s="149"/>
      <c r="L9" s="242"/>
      <c r="M9" s="242"/>
      <c r="N9" s="117"/>
      <c r="O9" s="149"/>
      <c r="P9" s="118"/>
      <c r="Q9" s="118"/>
      <c r="R9" s="117"/>
      <c r="S9" s="118"/>
      <c r="T9" s="118"/>
    </row>
    <row r="10" spans="1:20" ht="12.75">
      <c r="A10" s="215" t="s">
        <v>6</v>
      </c>
      <c r="B10" s="33"/>
      <c r="C10" s="33"/>
      <c r="D10" s="168"/>
      <c r="E10" s="109"/>
      <c r="F10" s="144"/>
      <c r="G10" s="144"/>
      <c r="H10" s="236"/>
      <c r="I10" s="144"/>
      <c r="J10" s="144"/>
      <c r="K10" s="144"/>
      <c r="L10" s="236"/>
      <c r="M10" s="236"/>
      <c r="N10" s="109"/>
      <c r="O10" s="144"/>
      <c r="P10" s="110"/>
      <c r="Q10" s="110"/>
      <c r="R10" s="109"/>
      <c r="S10" s="110"/>
      <c r="T10" s="110"/>
    </row>
    <row r="11" spans="1:20" ht="12.75">
      <c r="A11" s="35" t="s">
        <v>7</v>
      </c>
      <c r="B11" s="33"/>
      <c r="C11" s="33"/>
      <c r="D11" s="112"/>
      <c r="E11" s="111">
        <v>50221.66017</v>
      </c>
      <c r="F11" s="148">
        <v>53720.19188</v>
      </c>
      <c r="G11" s="148">
        <v>27762.9248</v>
      </c>
      <c r="H11" s="21">
        <v>131704.77685</v>
      </c>
      <c r="I11" s="148">
        <v>49934.94282</v>
      </c>
      <c r="J11" s="148">
        <v>53200.28898</v>
      </c>
      <c r="K11" s="148">
        <v>58350.92337898499</v>
      </c>
      <c r="L11" s="21">
        <v>161486.155178985</v>
      </c>
      <c r="M11" s="21">
        <v>293190.93202898494</v>
      </c>
      <c r="N11" s="111">
        <v>44662.70208</v>
      </c>
      <c r="O11" s="148">
        <v>50489.62941000001</v>
      </c>
      <c r="P11" s="112">
        <v>44626.916266284</v>
      </c>
      <c r="Q11" s="112">
        <v>139779.24775628402</v>
      </c>
      <c r="R11" s="111">
        <v>49915.45625288</v>
      </c>
      <c r="S11" s="112">
        <v>54181.6605</v>
      </c>
      <c r="T11" s="112">
        <f>+SUM(Q11:S11)+M11</f>
        <v>537067.296538149</v>
      </c>
    </row>
    <row r="12" spans="1:20" ht="12.7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12">
        <v>0</v>
      </c>
      <c r="T12" s="112">
        <f aca="true" t="shared" si="0" ref="T12:T20">+SUM(Q12:S12)+M12</f>
        <v>0</v>
      </c>
    </row>
    <row r="13" spans="1:20" ht="12.75">
      <c r="A13" s="77"/>
      <c r="B13" s="216"/>
      <c r="C13" s="216" t="s">
        <v>119</v>
      </c>
      <c r="D13" s="192"/>
      <c r="E13" s="111">
        <v>0</v>
      </c>
      <c r="F13" s="191">
        <v>0</v>
      </c>
      <c r="G13" s="191">
        <v>0</v>
      </c>
      <c r="H13" s="185">
        <v>0</v>
      </c>
      <c r="I13" s="148">
        <v>0</v>
      </c>
      <c r="J13" s="191">
        <v>0</v>
      </c>
      <c r="K13" s="191">
        <v>0</v>
      </c>
      <c r="L13" s="185">
        <v>0</v>
      </c>
      <c r="M13" s="185">
        <v>0</v>
      </c>
      <c r="N13" s="190">
        <v>0</v>
      </c>
      <c r="O13" s="191">
        <v>0</v>
      </c>
      <c r="P13" s="192">
        <v>0</v>
      </c>
      <c r="Q13" s="192">
        <v>0</v>
      </c>
      <c r="R13" s="190">
        <v>0</v>
      </c>
      <c r="S13" s="192">
        <v>0</v>
      </c>
      <c r="T13" s="112">
        <f t="shared" si="0"/>
        <v>0</v>
      </c>
    </row>
    <row r="14" spans="1:20" ht="12.7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0">
        <v>0</v>
      </c>
      <c r="S14" s="192">
        <v>0</v>
      </c>
      <c r="T14" s="112">
        <f t="shared" si="0"/>
        <v>0</v>
      </c>
    </row>
    <row r="15" spans="1:20" ht="12.75">
      <c r="A15" s="35"/>
      <c r="B15" s="33" t="s">
        <v>103</v>
      </c>
      <c r="C15" s="33"/>
      <c r="D15" s="112"/>
      <c r="E15" s="111">
        <v>48372.10246</v>
      </c>
      <c r="F15" s="148">
        <v>52278.591199999995</v>
      </c>
      <c r="G15" s="148">
        <v>25980.73024</v>
      </c>
      <c r="H15" s="21">
        <v>126631.4239</v>
      </c>
      <c r="I15" s="148">
        <v>48419.845559999994</v>
      </c>
      <c r="J15" s="148">
        <v>51257.98998</v>
      </c>
      <c r="K15" s="148">
        <v>56677.71455999999</v>
      </c>
      <c r="L15" s="21">
        <v>156355.5501</v>
      </c>
      <c r="M15" s="21">
        <v>282986.974</v>
      </c>
      <c r="N15" s="111">
        <v>43050.86976</v>
      </c>
      <c r="O15" s="148">
        <v>49396.24794000001</v>
      </c>
      <c r="P15" s="112">
        <v>43599.8937</v>
      </c>
      <c r="Q15" s="112">
        <v>136047.01140000002</v>
      </c>
      <c r="R15" s="111">
        <v>48886.56815</v>
      </c>
      <c r="S15" s="112">
        <v>52868.9965</v>
      </c>
      <c r="T15" s="112">
        <f t="shared" si="0"/>
        <v>520789.55005</v>
      </c>
    </row>
    <row r="16" spans="1:20" ht="12.7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12">
        <v>0</v>
      </c>
      <c r="T16" s="112">
        <f t="shared" si="0"/>
        <v>0</v>
      </c>
    </row>
    <row r="17" spans="1:20" ht="12.7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12">
        <v>0</v>
      </c>
      <c r="T17" s="112">
        <f t="shared" si="0"/>
        <v>0</v>
      </c>
    </row>
    <row r="18" spans="1:20" ht="12.75">
      <c r="A18" s="35"/>
      <c r="B18" s="216" t="s">
        <v>57</v>
      </c>
      <c r="C18" s="33"/>
      <c r="D18" s="112"/>
      <c r="E18" s="111">
        <v>1849.55771</v>
      </c>
      <c r="F18" s="148">
        <v>1441.58168</v>
      </c>
      <c r="G18" s="148">
        <v>1782.1945600000001</v>
      </c>
      <c r="H18" s="21">
        <v>5073.33395</v>
      </c>
      <c r="I18" s="148">
        <v>1515.09726</v>
      </c>
      <c r="J18" s="148">
        <v>1942.299</v>
      </c>
      <c r="K18" s="148">
        <v>1673.2088189849999</v>
      </c>
      <c r="L18" s="21">
        <v>5130.605078985</v>
      </c>
      <c r="M18" s="21">
        <v>10203.939028985</v>
      </c>
      <c r="N18" s="111">
        <v>1611.8323199999998</v>
      </c>
      <c r="O18" s="148">
        <v>1093.35447</v>
      </c>
      <c r="P18" s="112">
        <v>1027.022566284</v>
      </c>
      <c r="Q18" s="112">
        <v>3732.209356284</v>
      </c>
      <c r="R18" s="111">
        <v>1028.8881028800001</v>
      </c>
      <c r="S18" s="112">
        <v>1312.664</v>
      </c>
      <c r="T18" s="112">
        <f t="shared" si="0"/>
        <v>16277.700488149</v>
      </c>
    </row>
    <row r="19" spans="1:20" ht="12.7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12">
        <v>0</v>
      </c>
      <c r="T19" s="112">
        <f t="shared" si="0"/>
        <v>0</v>
      </c>
    </row>
    <row r="20" spans="1:20" ht="12.75">
      <c r="A20" s="35"/>
      <c r="B20" s="33" t="s">
        <v>11</v>
      </c>
      <c r="C20" s="33"/>
      <c r="D20" s="112"/>
      <c r="E20" s="111">
        <v>0</v>
      </c>
      <c r="F20" s="148">
        <v>0.019</v>
      </c>
      <c r="G20" s="148">
        <v>0</v>
      </c>
      <c r="H20" s="21">
        <v>0.019</v>
      </c>
      <c r="I20" s="148">
        <v>0</v>
      </c>
      <c r="J20" s="148">
        <v>0</v>
      </c>
      <c r="K20" s="148">
        <v>0</v>
      </c>
      <c r="L20" s="21">
        <v>0</v>
      </c>
      <c r="M20" s="21">
        <v>0.019</v>
      </c>
      <c r="N20" s="111">
        <v>0</v>
      </c>
      <c r="O20" s="148">
        <v>0.027</v>
      </c>
      <c r="P20" s="112">
        <v>0</v>
      </c>
      <c r="Q20" s="112">
        <v>0.027</v>
      </c>
      <c r="R20" s="111">
        <v>0</v>
      </c>
      <c r="S20" s="112">
        <v>0</v>
      </c>
      <c r="T20" s="112">
        <f t="shared" si="0"/>
        <v>0.046</v>
      </c>
    </row>
    <row r="21" spans="1:20" ht="12.75">
      <c r="A21" s="35"/>
      <c r="B21" s="33"/>
      <c r="C21" s="33"/>
      <c r="D21" s="168"/>
      <c r="E21" s="107"/>
      <c r="F21" s="150"/>
      <c r="G21" s="150"/>
      <c r="H21" s="243"/>
      <c r="I21" s="150"/>
      <c r="J21" s="150"/>
      <c r="K21" s="150"/>
      <c r="L21" s="243"/>
      <c r="M21" s="243"/>
      <c r="N21" s="107"/>
      <c r="O21" s="150"/>
      <c r="P21" s="108"/>
      <c r="Q21" s="108"/>
      <c r="R21" s="107"/>
      <c r="S21" s="108"/>
      <c r="T21" s="112"/>
    </row>
    <row r="22" spans="1:20" ht="12.75">
      <c r="A22" s="35" t="s">
        <v>12</v>
      </c>
      <c r="B22" s="33"/>
      <c r="C22" s="33"/>
      <c r="D22" s="112"/>
      <c r="E22" s="111">
        <v>48595.10007</v>
      </c>
      <c r="F22" s="148">
        <v>29523.356399999997</v>
      </c>
      <c r="G22" s="148">
        <v>15009.788</v>
      </c>
      <c r="H22" s="21">
        <v>93128.24447</v>
      </c>
      <c r="I22" s="148">
        <v>20336.699500000002</v>
      </c>
      <c r="J22" s="148">
        <v>14755.098000000002</v>
      </c>
      <c r="K22" s="148">
        <v>23323.93327</v>
      </c>
      <c r="L22" s="21">
        <v>58415.73077</v>
      </c>
      <c r="M22" s="21">
        <v>151543.97524</v>
      </c>
      <c r="N22" s="111">
        <v>20689.451</v>
      </c>
      <c r="O22" s="148">
        <v>21387.9875</v>
      </c>
      <c r="P22" s="112">
        <v>13930.40816</v>
      </c>
      <c r="Q22" s="112">
        <v>56007.846659999996</v>
      </c>
      <c r="R22" s="111">
        <v>24025.33178</v>
      </c>
      <c r="S22" s="112">
        <v>16131.8305</v>
      </c>
      <c r="T22" s="112">
        <f>+SUM(Q22:S22)+M22</f>
        <v>247708.98417999997</v>
      </c>
    </row>
    <row r="23" spans="1:20" ht="12.7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12">
        <v>0</v>
      </c>
      <c r="T23" s="112">
        <f aca="true" t="shared" si="1" ref="T23:T28">+SUM(Q23:S23)+M23</f>
        <v>0</v>
      </c>
    </row>
    <row r="24" spans="1:20" ht="12.75">
      <c r="A24" s="35"/>
      <c r="B24" s="33" t="s">
        <v>14</v>
      </c>
      <c r="C24" s="33"/>
      <c r="D24" s="112"/>
      <c r="E24" s="111">
        <v>33285.89407</v>
      </c>
      <c r="F24" s="148">
        <v>14363.8594</v>
      </c>
      <c r="G24" s="148">
        <v>0</v>
      </c>
      <c r="H24" s="21">
        <v>47649.75347</v>
      </c>
      <c r="I24" s="148">
        <v>5606.6625</v>
      </c>
      <c r="J24" s="148">
        <v>239.79</v>
      </c>
      <c r="K24" s="148">
        <v>9023.35527</v>
      </c>
      <c r="L24" s="21">
        <v>14869.80777</v>
      </c>
      <c r="M24" s="21">
        <v>62519.56124</v>
      </c>
      <c r="N24" s="111">
        <v>6564.48</v>
      </c>
      <c r="O24" s="148">
        <v>7458.1845</v>
      </c>
      <c r="P24" s="112">
        <v>195.77316</v>
      </c>
      <c r="Q24" s="112">
        <v>14218.43766</v>
      </c>
      <c r="R24" s="111">
        <v>10586.12178</v>
      </c>
      <c r="S24" s="112">
        <v>2937.9165</v>
      </c>
      <c r="T24" s="112">
        <f t="shared" si="1"/>
        <v>90262.03718</v>
      </c>
    </row>
    <row r="25" spans="1:20" ht="12.75">
      <c r="A25" s="35"/>
      <c r="B25" s="33" t="s">
        <v>15</v>
      </c>
      <c r="C25" s="33"/>
      <c r="D25" s="112"/>
      <c r="E25" s="111">
        <v>15309.206</v>
      </c>
      <c r="F25" s="148">
        <v>15159.497</v>
      </c>
      <c r="G25" s="148">
        <v>15009.788</v>
      </c>
      <c r="H25" s="21">
        <v>45478.491</v>
      </c>
      <c r="I25" s="148">
        <v>14730.037</v>
      </c>
      <c r="J25" s="148">
        <v>14515.308</v>
      </c>
      <c r="K25" s="148">
        <v>14300.578</v>
      </c>
      <c r="L25" s="21">
        <v>43545.923</v>
      </c>
      <c r="M25" s="21">
        <v>89024.414</v>
      </c>
      <c r="N25" s="111">
        <v>14124.971</v>
      </c>
      <c r="O25" s="148">
        <v>13929.803</v>
      </c>
      <c r="P25" s="112">
        <v>13734.635</v>
      </c>
      <c r="Q25" s="112">
        <v>41789.409</v>
      </c>
      <c r="R25" s="111">
        <v>13439.21</v>
      </c>
      <c r="S25" s="112">
        <v>13193.914</v>
      </c>
      <c r="T25" s="112">
        <f t="shared" si="1"/>
        <v>157446.947</v>
      </c>
    </row>
    <row r="26" spans="1:20" ht="12.7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12">
        <v>0</v>
      </c>
      <c r="T26" s="112">
        <f t="shared" si="1"/>
        <v>0</v>
      </c>
    </row>
    <row r="27" spans="1:20" ht="12.75">
      <c r="A27" s="35"/>
      <c r="B27" s="216" t="s">
        <v>117</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12">
        <v>0</v>
      </c>
      <c r="T27" s="112">
        <f t="shared" si="1"/>
        <v>0</v>
      </c>
    </row>
    <row r="28" spans="1:20" ht="12.7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12">
        <v>0</v>
      </c>
      <c r="T28" s="112">
        <f t="shared" si="1"/>
        <v>0</v>
      </c>
    </row>
    <row r="29" spans="1:20" ht="12.75">
      <c r="A29" s="35"/>
      <c r="B29" s="33"/>
      <c r="C29" s="33"/>
      <c r="D29" s="112"/>
      <c r="E29" s="111"/>
      <c r="F29" s="148"/>
      <c r="G29" s="148"/>
      <c r="H29" s="21"/>
      <c r="I29" s="148"/>
      <c r="J29" s="148"/>
      <c r="K29" s="148"/>
      <c r="L29" s="21"/>
      <c r="M29" s="21"/>
      <c r="N29" s="111"/>
      <c r="O29" s="148"/>
      <c r="P29" s="112"/>
      <c r="Q29" s="112"/>
      <c r="R29" s="111"/>
      <c r="S29" s="112"/>
      <c r="T29" s="112"/>
    </row>
    <row r="30" spans="1:20" ht="12.75">
      <c r="A30" s="217" t="s">
        <v>17</v>
      </c>
      <c r="B30" s="218"/>
      <c r="C30" s="218"/>
      <c r="D30" s="112"/>
      <c r="E30" s="111">
        <v>1626.5601000000024</v>
      </c>
      <c r="F30" s="148">
        <v>24196.83548</v>
      </c>
      <c r="G30" s="148">
        <v>12753.1368</v>
      </c>
      <c r="H30" s="21">
        <v>38576.53237999999</v>
      </c>
      <c r="I30" s="148">
        <v>29598.243319999994</v>
      </c>
      <c r="J30" s="148">
        <v>38445.19098</v>
      </c>
      <c r="K30" s="148">
        <v>35026.99010898499</v>
      </c>
      <c r="L30" s="21">
        <v>103070.42440898501</v>
      </c>
      <c r="M30" s="21">
        <v>141646.95678898494</v>
      </c>
      <c r="N30" s="111">
        <v>23973.251080000002</v>
      </c>
      <c r="O30" s="148">
        <v>29101.64191000001</v>
      </c>
      <c r="P30" s="112">
        <v>30696.508106284004</v>
      </c>
      <c r="Q30" s="112">
        <v>83771.40109628403</v>
      </c>
      <c r="R30" s="111">
        <v>25890.12447288</v>
      </c>
      <c r="S30" s="112">
        <v>38049.83</v>
      </c>
      <c r="T30" s="112">
        <f>+SUM(Q30:S30)+M30</f>
        <v>289358.312358149</v>
      </c>
    </row>
    <row r="31" spans="1:20" ht="12.75">
      <c r="A31" s="35"/>
      <c r="B31" s="33"/>
      <c r="C31" s="33"/>
      <c r="D31" s="112"/>
      <c r="E31" s="111"/>
      <c r="F31" s="148"/>
      <c r="G31" s="148"/>
      <c r="H31" s="21"/>
      <c r="I31" s="148"/>
      <c r="J31" s="148"/>
      <c r="K31" s="148"/>
      <c r="L31" s="21"/>
      <c r="M31" s="21"/>
      <c r="N31" s="111"/>
      <c r="O31" s="148"/>
      <c r="P31" s="112"/>
      <c r="Q31" s="112"/>
      <c r="R31" s="111"/>
      <c r="S31" s="112"/>
      <c r="T31" s="112"/>
    </row>
    <row r="32" spans="1:20" ht="12.75">
      <c r="A32" s="215" t="s">
        <v>18</v>
      </c>
      <c r="B32" s="33"/>
      <c r="C32" s="33"/>
      <c r="D32" s="112"/>
      <c r="E32" s="111"/>
      <c r="F32" s="148"/>
      <c r="G32" s="148"/>
      <c r="H32" s="21"/>
      <c r="I32" s="148"/>
      <c r="J32" s="148"/>
      <c r="K32" s="148"/>
      <c r="L32" s="21"/>
      <c r="M32" s="21"/>
      <c r="N32" s="111"/>
      <c r="O32" s="148"/>
      <c r="P32" s="112"/>
      <c r="Q32" s="112"/>
      <c r="R32" s="111"/>
      <c r="S32" s="112"/>
      <c r="T32" s="112"/>
    </row>
    <row r="33" spans="1:20" ht="12.7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12">
        <v>0</v>
      </c>
      <c r="T33" s="112">
        <f>+SUM(Q33:S33)+M33</f>
        <v>0</v>
      </c>
    </row>
    <row r="34" spans="1:20" ht="12.7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12">
        <v>0</v>
      </c>
      <c r="T34" s="112">
        <f>+SUM(Q34:S34)+M34</f>
        <v>0</v>
      </c>
    </row>
    <row r="35" spans="1:20" ht="12.7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12">
        <v>0</v>
      </c>
      <c r="T35" s="112">
        <f>+SUM(Q35:S35)+M35</f>
        <v>0</v>
      </c>
    </row>
    <row r="36" spans="1:20" ht="12.7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12">
        <v>0</v>
      </c>
      <c r="T36" s="112">
        <f>+SUM(Q36:S36)+M36</f>
        <v>0</v>
      </c>
    </row>
    <row r="37" spans="1:20" ht="12.75">
      <c r="A37" s="35"/>
      <c r="B37" s="33"/>
      <c r="C37" s="33"/>
      <c r="D37" s="112"/>
      <c r="E37" s="111"/>
      <c r="F37" s="148"/>
      <c r="G37" s="148"/>
      <c r="H37" s="21"/>
      <c r="I37" s="148"/>
      <c r="J37" s="148"/>
      <c r="K37" s="148"/>
      <c r="L37" s="21"/>
      <c r="M37" s="21"/>
      <c r="N37" s="111"/>
      <c r="O37" s="148"/>
      <c r="P37" s="112"/>
      <c r="Q37" s="112"/>
      <c r="R37" s="111"/>
      <c r="S37" s="112"/>
      <c r="T37" s="112"/>
    </row>
    <row r="38" spans="1:20" ht="12.75">
      <c r="A38" s="219" t="s">
        <v>118</v>
      </c>
      <c r="B38" s="220"/>
      <c r="C38" s="220"/>
      <c r="D38" s="114"/>
      <c r="E38" s="113">
        <v>50221.66017</v>
      </c>
      <c r="F38" s="151">
        <v>53720.19188</v>
      </c>
      <c r="G38" s="151">
        <v>27762.9248</v>
      </c>
      <c r="H38" s="26">
        <v>131704.77685</v>
      </c>
      <c r="I38" s="151">
        <v>49934.94282</v>
      </c>
      <c r="J38" s="151">
        <v>53200.28898</v>
      </c>
      <c r="K38" s="151">
        <v>58350.92337898499</v>
      </c>
      <c r="L38" s="26">
        <v>161486.155178985</v>
      </c>
      <c r="M38" s="26">
        <v>293190.93202898494</v>
      </c>
      <c r="N38" s="113">
        <v>44662.70208</v>
      </c>
      <c r="O38" s="151">
        <v>50489.62941000001</v>
      </c>
      <c r="P38" s="114">
        <v>44626.916266284</v>
      </c>
      <c r="Q38" s="114">
        <v>139779.24775628402</v>
      </c>
      <c r="R38" s="113">
        <v>49915.45625288</v>
      </c>
      <c r="S38" s="114">
        <v>54181.6605</v>
      </c>
      <c r="T38" s="114">
        <f>+SUM(Q38:S38)+M38</f>
        <v>537067.296538149</v>
      </c>
    </row>
    <row r="39" spans="1:20" ht="12.75">
      <c r="A39" s="219" t="s">
        <v>120</v>
      </c>
      <c r="B39" s="220"/>
      <c r="C39" s="220"/>
      <c r="D39" s="114"/>
      <c r="E39" s="113">
        <v>48595.10007</v>
      </c>
      <c r="F39" s="151">
        <v>29523.356399999997</v>
      </c>
      <c r="G39" s="151">
        <v>15009.788</v>
      </c>
      <c r="H39" s="26">
        <v>93128.24447</v>
      </c>
      <c r="I39" s="151">
        <v>20336.699500000002</v>
      </c>
      <c r="J39" s="151">
        <v>14755.098000000002</v>
      </c>
      <c r="K39" s="151">
        <v>23323.93327</v>
      </c>
      <c r="L39" s="26">
        <v>58415.73077</v>
      </c>
      <c r="M39" s="26">
        <v>151543.97524</v>
      </c>
      <c r="N39" s="113">
        <v>20689.451</v>
      </c>
      <c r="O39" s="151">
        <v>21387.9875</v>
      </c>
      <c r="P39" s="114">
        <v>13930.40816</v>
      </c>
      <c r="Q39" s="114">
        <v>56007.846659999996</v>
      </c>
      <c r="R39" s="113">
        <v>24025.33178</v>
      </c>
      <c r="S39" s="114">
        <v>16131.8305</v>
      </c>
      <c r="T39" s="114">
        <f>+SUM(Q39:S39)+M39</f>
        <v>247708.98417999997</v>
      </c>
    </row>
    <row r="40" spans="1:20" ht="12.75">
      <c r="A40" s="219" t="s">
        <v>23</v>
      </c>
      <c r="B40" s="220"/>
      <c r="C40" s="220"/>
      <c r="D40" s="114"/>
      <c r="E40" s="113">
        <v>1626.5601000000024</v>
      </c>
      <c r="F40" s="151">
        <v>24196.83548</v>
      </c>
      <c r="G40" s="151">
        <v>12753.1368</v>
      </c>
      <c r="H40" s="26">
        <v>38576.53237999999</v>
      </c>
      <c r="I40" s="151">
        <v>29598.243319999994</v>
      </c>
      <c r="J40" s="246">
        <v>38445.19098</v>
      </c>
      <c r="K40" s="246">
        <v>35026.99010898499</v>
      </c>
      <c r="L40" s="247">
        <v>103070.42440898501</v>
      </c>
      <c r="M40" s="247">
        <v>141646.95678898494</v>
      </c>
      <c r="N40" s="251">
        <v>23973.251080000002</v>
      </c>
      <c r="O40" s="246">
        <v>29101.64191000001</v>
      </c>
      <c r="P40" s="221">
        <v>30696.508106284004</v>
      </c>
      <c r="Q40" s="221">
        <v>83771.40109628403</v>
      </c>
      <c r="R40" s="251">
        <v>25890.12447288</v>
      </c>
      <c r="S40" s="221">
        <v>38049.83</v>
      </c>
      <c r="T40" s="114">
        <f>+SUM(Q40:S40)+M40</f>
        <v>289358.312358149</v>
      </c>
    </row>
    <row r="41" spans="1:20" ht="12.75">
      <c r="A41" s="27"/>
      <c r="B41" s="222"/>
      <c r="C41" s="222"/>
      <c r="D41" s="210"/>
      <c r="E41" s="115"/>
      <c r="F41" s="152"/>
      <c r="G41" s="152"/>
      <c r="H41" s="244"/>
      <c r="I41" s="152"/>
      <c r="J41" s="152"/>
      <c r="K41" s="152"/>
      <c r="L41" s="244"/>
      <c r="M41" s="244"/>
      <c r="N41" s="115"/>
      <c r="O41" s="152"/>
      <c r="P41" s="116"/>
      <c r="Q41" s="116"/>
      <c r="R41" s="115"/>
      <c r="S41" s="116"/>
      <c r="T41" s="116"/>
    </row>
    <row r="42" spans="1:20" ht="12.75">
      <c r="A42" s="215" t="s">
        <v>24</v>
      </c>
      <c r="B42" s="33"/>
      <c r="C42" s="33"/>
      <c r="D42" s="168"/>
      <c r="E42" s="107"/>
      <c r="F42" s="150"/>
      <c r="G42" s="150"/>
      <c r="H42" s="243"/>
      <c r="I42" s="150"/>
      <c r="J42" s="150"/>
      <c r="K42" s="108"/>
      <c r="L42" s="108"/>
      <c r="M42" s="108"/>
      <c r="N42" s="107"/>
      <c r="O42" s="150"/>
      <c r="P42" s="108"/>
      <c r="Q42" s="108"/>
      <c r="R42" s="107"/>
      <c r="S42" s="108"/>
      <c r="T42" s="108"/>
    </row>
    <row r="43" spans="1:20" ht="12.75">
      <c r="A43" s="215"/>
      <c r="B43" s="33"/>
      <c r="C43" s="33"/>
      <c r="D43" s="168"/>
      <c r="E43" s="107"/>
      <c r="F43" s="150"/>
      <c r="G43" s="150"/>
      <c r="H43" s="243"/>
      <c r="I43" s="150"/>
      <c r="J43" s="150"/>
      <c r="K43" s="108"/>
      <c r="L43" s="108"/>
      <c r="M43" s="108"/>
      <c r="N43" s="107"/>
      <c r="O43" s="150"/>
      <c r="P43" s="108"/>
      <c r="Q43" s="108"/>
      <c r="R43" s="107"/>
      <c r="S43" s="108"/>
      <c r="T43" s="108"/>
    </row>
    <row r="44" spans="1:20" ht="12.75">
      <c r="A44" s="35" t="s">
        <v>25</v>
      </c>
      <c r="B44" s="33"/>
      <c r="C44" s="33"/>
      <c r="D44" s="112"/>
      <c r="E44" s="111">
        <v>16935.7661</v>
      </c>
      <c r="F44" s="148">
        <v>39356.33248</v>
      </c>
      <c r="G44" s="148">
        <v>27762.9248</v>
      </c>
      <c r="H44" s="21">
        <v>84055.02338</v>
      </c>
      <c r="I44" s="148">
        <v>44328.28032</v>
      </c>
      <c r="J44" s="148">
        <v>52960.49898</v>
      </c>
      <c r="K44" s="112">
        <v>49327.568108985</v>
      </c>
      <c r="L44" s="112">
        <v>146616.347408985</v>
      </c>
      <c r="M44" s="112">
        <v>230671.370788985</v>
      </c>
      <c r="N44" s="111">
        <v>38098.22208</v>
      </c>
      <c r="O44" s="148">
        <v>43031.444910000006</v>
      </c>
      <c r="P44" s="112">
        <v>44431.143106284</v>
      </c>
      <c r="Q44" s="112">
        <v>125560.810096284</v>
      </c>
      <c r="R44" s="111">
        <v>39329.33447288001</v>
      </c>
      <c r="S44" s="112">
        <v>51243.744</v>
      </c>
      <c r="T44" s="112">
        <f>+SUM(Q44:S44)+M44</f>
        <v>446805.259358149</v>
      </c>
    </row>
    <row r="45" spans="1:20" ht="12.7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12">
        <v>0</v>
      </c>
      <c r="T45" s="112">
        <f aca="true" t="shared" si="2" ref="T45:T57">+SUM(Q45:S45)+M45</f>
        <v>0</v>
      </c>
    </row>
    <row r="46" spans="1:20" ht="12.7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12">
        <v>0</v>
      </c>
      <c r="T46" s="112">
        <f t="shared" si="2"/>
        <v>0</v>
      </c>
    </row>
    <row r="47" spans="1:20" ht="12.7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12">
        <v>0</v>
      </c>
      <c r="T47" s="112">
        <f t="shared" si="2"/>
        <v>0</v>
      </c>
    </row>
    <row r="48" spans="1:20" ht="12.7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12">
        <v>0</v>
      </c>
      <c r="T48" s="112">
        <f t="shared" si="2"/>
        <v>0</v>
      </c>
    </row>
    <row r="49" spans="1:20" ht="12.7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12">
        <v>0</v>
      </c>
      <c r="T49" s="112">
        <f t="shared" si="2"/>
        <v>0</v>
      </c>
    </row>
    <row r="50" spans="1:20" ht="12.7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12">
        <v>0</v>
      </c>
      <c r="T50" s="112">
        <f t="shared" si="2"/>
        <v>0</v>
      </c>
    </row>
    <row r="51" spans="1:20" ht="12.7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12">
        <v>0</v>
      </c>
      <c r="T51" s="112">
        <f t="shared" si="2"/>
        <v>0</v>
      </c>
    </row>
    <row r="52" spans="1:20" ht="12.75">
      <c r="A52" s="35" t="s">
        <v>33</v>
      </c>
      <c r="B52" s="33"/>
      <c r="C52" s="33"/>
      <c r="D52" s="112"/>
      <c r="E52" s="111">
        <v>16935.7661</v>
      </c>
      <c r="F52" s="148">
        <v>39356.31348</v>
      </c>
      <c r="G52" s="148">
        <v>27762.9248</v>
      </c>
      <c r="H52" s="21">
        <v>84055.00438</v>
      </c>
      <c r="I52" s="148">
        <v>44328.28032</v>
      </c>
      <c r="J52" s="148">
        <v>52960.49898</v>
      </c>
      <c r="K52" s="112">
        <v>49327.568108985</v>
      </c>
      <c r="L52" s="112">
        <v>146616.347408985</v>
      </c>
      <c r="M52" s="112">
        <v>230671.351788985</v>
      </c>
      <c r="N52" s="111">
        <v>38098.22208</v>
      </c>
      <c r="O52" s="148">
        <v>43031.417910000004</v>
      </c>
      <c r="P52" s="112">
        <v>44431.143106284</v>
      </c>
      <c r="Q52" s="112">
        <v>125560.783096284</v>
      </c>
      <c r="R52" s="111">
        <v>39329.33447288001</v>
      </c>
      <c r="S52" s="112">
        <v>51243.744</v>
      </c>
      <c r="T52" s="112">
        <f t="shared" si="2"/>
        <v>446805.213358149</v>
      </c>
    </row>
    <row r="53" spans="1:20" ht="12.7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2"/>
        <v>0</v>
      </c>
    </row>
    <row r="54" spans="1:20" ht="12.7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2"/>
        <v>0</v>
      </c>
    </row>
    <row r="55" spans="1:20" ht="12.7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2"/>
        <v>0</v>
      </c>
    </row>
    <row r="56" spans="1:20" ht="12.75">
      <c r="A56" s="77" t="s">
        <v>90</v>
      </c>
      <c r="B56" s="33"/>
      <c r="C56" s="33"/>
      <c r="D56" s="112"/>
      <c r="E56" s="111">
        <v>0</v>
      </c>
      <c r="F56" s="148">
        <v>0.019</v>
      </c>
      <c r="G56" s="148">
        <v>0</v>
      </c>
      <c r="H56" s="21">
        <v>0.019</v>
      </c>
      <c r="I56" s="148">
        <v>0</v>
      </c>
      <c r="J56" s="148">
        <v>0</v>
      </c>
      <c r="K56" s="112">
        <v>0</v>
      </c>
      <c r="L56" s="112">
        <v>0</v>
      </c>
      <c r="M56" s="112">
        <v>0.019</v>
      </c>
      <c r="N56" s="111">
        <v>0</v>
      </c>
      <c r="O56" s="148">
        <v>0.027</v>
      </c>
      <c r="P56" s="112">
        <v>0</v>
      </c>
      <c r="Q56" s="112">
        <v>0.027</v>
      </c>
      <c r="R56" s="111">
        <v>0</v>
      </c>
      <c r="S56" s="112">
        <v>0</v>
      </c>
      <c r="T56" s="112">
        <f t="shared" si="2"/>
        <v>0.046</v>
      </c>
    </row>
    <row r="57" spans="1:20" ht="12.7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2"/>
        <v>0</v>
      </c>
    </row>
    <row r="58" spans="1:20" ht="12.75">
      <c r="A58" s="35"/>
      <c r="B58" s="33"/>
      <c r="C58" s="33"/>
      <c r="D58" s="112"/>
      <c r="E58" s="111"/>
      <c r="F58" s="148"/>
      <c r="G58" s="148"/>
      <c r="H58" s="21"/>
      <c r="I58" s="148"/>
      <c r="J58" s="148"/>
      <c r="K58" s="112"/>
      <c r="L58" s="112"/>
      <c r="M58" s="112"/>
      <c r="N58" s="111"/>
      <c r="O58" s="148"/>
      <c r="P58" s="112"/>
      <c r="Q58" s="112"/>
      <c r="R58" s="111"/>
      <c r="S58" s="112"/>
      <c r="T58" s="112"/>
    </row>
    <row r="59" spans="1:20" ht="12.75">
      <c r="A59" s="35" t="s">
        <v>37</v>
      </c>
      <c r="B59" s="33"/>
      <c r="C59" s="33"/>
      <c r="D59" s="112"/>
      <c r="E59" s="111">
        <v>15309.206</v>
      </c>
      <c r="F59" s="148">
        <v>15159.497</v>
      </c>
      <c r="G59" s="148">
        <v>15009.788</v>
      </c>
      <c r="H59" s="21">
        <v>45478.491</v>
      </c>
      <c r="I59" s="148">
        <v>14730.037</v>
      </c>
      <c r="J59" s="148">
        <v>14515.308</v>
      </c>
      <c r="K59" s="112">
        <v>14300.578</v>
      </c>
      <c r="L59" s="112">
        <v>43545.923</v>
      </c>
      <c r="M59" s="112">
        <v>89024.414</v>
      </c>
      <c r="N59" s="111">
        <v>14124.971</v>
      </c>
      <c r="O59" s="148">
        <v>13929.803</v>
      </c>
      <c r="P59" s="112">
        <v>13734.635</v>
      </c>
      <c r="Q59" s="112">
        <v>41789.409</v>
      </c>
      <c r="R59" s="111">
        <v>13439.21</v>
      </c>
      <c r="S59" s="112">
        <v>13193.914</v>
      </c>
      <c r="T59" s="112">
        <f>+SUM(Q59:S59)+M59</f>
        <v>157446.947</v>
      </c>
    </row>
    <row r="60" spans="1:20" ht="12.7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12">
        <v>0</v>
      </c>
      <c r="T60" s="112">
        <f aca="true" t="shared" si="3" ref="T60:T70">+SUM(Q60:S60)+M60</f>
        <v>0</v>
      </c>
    </row>
    <row r="61" spans="1:20" ht="12.7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12">
        <v>0</v>
      </c>
      <c r="T61" s="112">
        <f t="shared" si="3"/>
        <v>0</v>
      </c>
    </row>
    <row r="62" spans="1:20" ht="12.7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3"/>
        <v>0</v>
      </c>
    </row>
    <row r="63" spans="1:20" ht="12.7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12">
        <v>0</v>
      </c>
      <c r="T63" s="112">
        <f t="shared" si="3"/>
        <v>0</v>
      </c>
    </row>
    <row r="64" spans="1:20" ht="12.7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12">
        <v>0</v>
      </c>
      <c r="T64" s="112">
        <f t="shared" si="3"/>
        <v>0</v>
      </c>
    </row>
    <row r="65" spans="1:20" ht="12.7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12">
        <v>0</v>
      </c>
      <c r="T65" s="112">
        <f t="shared" si="3"/>
        <v>0</v>
      </c>
    </row>
    <row r="66" spans="1:20" ht="12.7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12">
        <v>0</v>
      </c>
      <c r="T66" s="112">
        <f t="shared" si="3"/>
        <v>0</v>
      </c>
    </row>
    <row r="67" spans="1:20" ht="12.7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12">
        <v>0</v>
      </c>
      <c r="T67" s="112">
        <f t="shared" si="3"/>
        <v>0</v>
      </c>
    </row>
    <row r="68" spans="1:20" ht="12.7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3"/>
        <v>0</v>
      </c>
    </row>
    <row r="69" spans="1:20" ht="12.7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12">
        <v>0</v>
      </c>
      <c r="T69" s="112">
        <f t="shared" si="3"/>
        <v>0</v>
      </c>
    </row>
    <row r="70" spans="1:20" ht="12.75">
      <c r="A70" s="35" t="s">
        <v>44</v>
      </c>
      <c r="B70" s="33"/>
      <c r="C70" s="33"/>
      <c r="D70" s="112"/>
      <c r="E70" s="111">
        <v>15309.206</v>
      </c>
      <c r="F70" s="148">
        <v>15159.497</v>
      </c>
      <c r="G70" s="148">
        <v>15009.788</v>
      </c>
      <c r="H70" s="21">
        <v>45478.491</v>
      </c>
      <c r="I70" s="148">
        <v>14730.037</v>
      </c>
      <c r="J70" s="148">
        <v>14515.308</v>
      </c>
      <c r="K70" s="112">
        <v>14300.578</v>
      </c>
      <c r="L70" s="112">
        <v>43545.923</v>
      </c>
      <c r="M70" s="112">
        <v>89024.414</v>
      </c>
      <c r="N70" s="111">
        <v>14124.971</v>
      </c>
      <c r="O70" s="148">
        <v>13929.803</v>
      </c>
      <c r="P70" s="112">
        <v>13734.635</v>
      </c>
      <c r="Q70" s="112">
        <v>41789.409</v>
      </c>
      <c r="R70" s="111">
        <v>13439.21</v>
      </c>
      <c r="S70" s="112">
        <v>13193.914</v>
      </c>
      <c r="T70" s="112">
        <f t="shared" si="3"/>
        <v>157446.947</v>
      </c>
    </row>
    <row r="71" spans="1:20" ht="12.75">
      <c r="A71" s="35"/>
      <c r="B71" s="33"/>
      <c r="C71" s="33"/>
      <c r="D71" s="112"/>
      <c r="E71" s="111"/>
      <c r="F71" s="148"/>
      <c r="G71" s="148"/>
      <c r="H71" s="21"/>
      <c r="I71" s="148"/>
      <c r="J71" s="148"/>
      <c r="K71" s="112"/>
      <c r="L71" s="112"/>
      <c r="M71" s="112"/>
      <c r="N71" s="111"/>
      <c r="O71" s="148"/>
      <c r="P71" s="112"/>
      <c r="Q71" s="112"/>
      <c r="R71" s="111"/>
      <c r="S71" s="112"/>
      <c r="T71" s="112"/>
    </row>
    <row r="72" spans="1:20" ht="12.75">
      <c r="A72" s="219" t="s">
        <v>45</v>
      </c>
      <c r="B72" s="220"/>
      <c r="C72" s="220"/>
      <c r="D72" s="114"/>
      <c r="E72" s="113">
        <v>1626.5601000000006</v>
      </c>
      <c r="F72" s="151">
        <v>24196.835479999998</v>
      </c>
      <c r="G72" s="151">
        <v>12753.1368</v>
      </c>
      <c r="H72" s="26">
        <v>38576.53238</v>
      </c>
      <c r="I72" s="151">
        <v>29598.243319999998</v>
      </c>
      <c r="J72" s="151">
        <v>38445.19098</v>
      </c>
      <c r="K72" s="114">
        <v>35026.990108984995</v>
      </c>
      <c r="L72" s="114">
        <v>103070.42440898498</v>
      </c>
      <c r="M72" s="114">
        <v>141646.956788985</v>
      </c>
      <c r="N72" s="113">
        <v>23973.251080000002</v>
      </c>
      <c r="O72" s="151">
        <v>29101.641910000006</v>
      </c>
      <c r="P72" s="114">
        <v>30696.508106283996</v>
      </c>
      <c r="Q72" s="114">
        <v>83771.401096284</v>
      </c>
      <c r="R72" s="113">
        <v>25890.12447288001</v>
      </c>
      <c r="S72" s="114">
        <v>38049.83</v>
      </c>
      <c r="T72" s="114">
        <f>+SUM(Q72:S72)+M72</f>
        <v>289358.312358149</v>
      </c>
    </row>
    <row r="73" spans="1:20" ht="12.75">
      <c r="A73" s="223"/>
      <c r="B73" s="224"/>
      <c r="C73" s="224"/>
      <c r="D73" s="211"/>
      <c r="E73" s="115"/>
      <c r="F73" s="152"/>
      <c r="G73" s="152"/>
      <c r="H73" s="244"/>
      <c r="I73" s="152"/>
      <c r="J73" s="152"/>
      <c r="K73" s="116"/>
      <c r="L73" s="116"/>
      <c r="M73" s="116"/>
      <c r="N73" s="115"/>
      <c r="O73" s="152"/>
      <c r="P73" s="116"/>
      <c r="Q73" s="116"/>
      <c r="R73" s="115"/>
      <c r="S73" s="116"/>
      <c r="T73" s="116"/>
    </row>
    <row r="74" spans="18:20" ht="39.75" customHeight="1">
      <c r="R74" s="256"/>
      <c r="S74" s="256"/>
      <c r="T74" s="263">
        <v>11</v>
      </c>
    </row>
  </sheetData>
  <sheetProtection/>
  <printOptions horizontalCentered="1"/>
  <pageMargins left="0.3937007874015748" right="0" top="0.5905511811023623" bottom="0" header="0" footer="0"/>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2013-12-24T14:36:42Z</cp:lastPrinted>
  <dcterms:created xsi:type="dcterms:W3CDTF">2005-03-30T13:24:33Z</dcterms:created>
  <dcterms:modified xsi:type="dcterms:W3CDTF">2013-12-30T16:06:53Z</dcterms:modified>
  <cp:category/>
  <cp:version/>
  <cp:contentType/>
  <cp:contentStatus/>
</cp:coreProperties>
</file>