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9"/>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fullCalcOnLoad="1"/>
</workbook>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<sst xmlns="http://schemas.openxmlformats.org/spreadsheetml/2006/main" count="638" uniqueCount="121">
  <si>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</si>
  <si>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</si>
  <si>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</si>
  <si>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</si>
  <si>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</si>
  <si>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</si>
  <si>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</si>
  <si>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</si>
  <si>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</si>
  <si>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</si>
  <si>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</si>
  <si>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</si>
  <si>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</si>
  <si>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</si>
  <si>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</si>
  <si>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</si>
  <si>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</si>
  <si>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</si>
  <si>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</si>
  <si>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</si>
  <si>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</si>
  <si>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</si>
  <si>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</si>
  <si>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</si>
  <si>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</si>
  <si>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</si>
  <si>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</si>
  <si>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</si>
  <si>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</si>
  <si>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</si>
  <si>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</si>
  <si>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</si>
  <si>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</si>
  <si>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</si>
  <si>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</si>
  <si>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</si>
  <si>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</si>
  <si>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</si>
  <si>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</si>
  <si>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</si>
  <si>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</si>
  <si>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</si>
  <si>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</si>
  <si>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</si>
  <si>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</si>
  <si>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</si>
  <si>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</si>
  <si>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</si>
  <si>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</si>
  <si>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</si>
  <si>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</si>
  <si>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</si>
  <si>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</si>
  <si>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</si>
  <si>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</si>
  <si>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</si>
  <si>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</si>
  <si>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</si>
  <si>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</si>
  <si>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</si>
  <si>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</si>
  <si>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</si>
  <si>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</si>
  <si>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</si>
  <si>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</si>
  <si>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</si>
  <si>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</si>
  <si>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</si>
  <si>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</si>
  <si>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</si>
  <si>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</si>
  <si>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</si>
  <si>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</si>
  <si>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</si>
  <si>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</si>
  <si>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</si>
  <si>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</si>
  <si>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</si>
  <si>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</si>
  <si>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</si>
  <si>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</si>
  <si>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</si>
  <si>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</si>
  <si>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</si>
  <si>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</si>
  <si>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</si>
  <si>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</si>
  <si>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</si>
  <si>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</si>
  <si>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</si>
  <si>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</si>
  <si>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</si>
  <si>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</si>
  <si>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</si>
  <si>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</si>
  <si>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</si>
  <si>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</si>
  <si>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</si>
  <si>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</si>
  <si>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</si>
  <si>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</si>
  <si>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</si>
  <si>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</si>
  <si>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</si>
  <si>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</si>
  <si>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</si>
  <si>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</si>
  <si>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</si>
  <si>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</si>
  <si>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</si>
  <si>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</si>
  <si>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</si>
  <si>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</si>
  <si>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Año 2013</t>
  </si>
  <si>
    <t xml:space="preserve">Prestaciones previsionales </t>
  </si>
  <si>
    <t xml:space="preserve">TOTAL INGRESOS </t>
  </si>
  <si>
    <t xml:space="preserve">Tributación minería privada </t>
  </si>
  <si>
    <t xml:space="preserve">TOTAL GASTOS </t>
  </si>
  <si>
    <t>ESTADO DE OPERACIONES DE GOBIERNO  2014</t>
  </si>
  <si>
    <t>2014 / 2013</t>
  </si>
  <si>
    <t>Año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</si>
</sst>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7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7" fillId="0" borderId="0" xfId="0" applyNumberFormat="1" applyFont="1" applyFill="1" applyBorder="1" applyAlignment="1">
      <alignment/>
    </xf>
    <xf numFmtId="165" fontId="11" fillId="0" borderId="12" xfId="0" applyNumberFormat="1" applyFont="1" applyBorder="1" applyAlignment="1">
      <alignment/>
    </xf>
    <xf numFmtId="165" fontId="47"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7" fillId="0" borderId="20" xfId="0" applyNumberFormat="1" applyFont="1" applyFill="1" applyBorder="1" applyAlignment="1">
      <alignment/>
    </xf>
    <xf numFmtId="164" fontId="2" fillId="0" borderId="12" xfId="0" applyNumberFormat="1" applyFont="1" applyBorder="1" applyAlignment="1">
      <alignment horizontal="right"/>
    </xf>
    <xf numFmtId="0" fontId="48" fillId="0" borderId="0" xfId="0" applyFont="1" applyAlignment="1">
      <alignment/>
    </xf>
    <xf numFmtId="164" fontId="2" fillId="0" borderId="12" xfId="0" applyNumberFormat="1" applyFont="1" applyFill="1" applyBorder="1" applyAlignment="1">
      <alignment horizontal="right"/>
    </xf>
    <xf numFmtId="165" fontId="47" fillId="0" borderId="12" xfId="0" applyNumberFormat="1" applyFont="1" applyFill="1" applyBorder="1" applyAlignment="1">
      <alignment/>
    </xf>
    <xf numFmtId="0" fontId="0" fillId="0" borderId="0" xfId="0" applyBorder="1" applyAlignment="1">
      <alignment wrapText="1"/>
    </xf>
    <xf numFmtId="0" fontId="13" fillId="0" borderId="0" xfId="0" applyFont="1" applyAlignment="1">
      <alignmen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0" fillId="0" borderId="17" xfId="0" applyBorder="1" applyAlignment="1">
      <alignment horizontal="centerContinuous"/>
    </xf>
    <xf numFmtId="0" fontId="0" fillId="0" borderId="10"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11" xfId="0" applyBorder="1" applyAlignment="1">
      <alignment horizontal="centerContinuous" vertical="center"/>
    </xf>
    <xf numFmtId="0" fontId="13" fillId="0" borderId="0" xfId="0" applyFont="1" applyAlignment="1">
      <alignment horizontal="right" textRotation="180"/>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Fill="1" applyBorder="1" applyAlignment="1">
      <alignment wrapText="1"/>
    </xf>
    <xf numFmtId="0" fontId="0" fillId="0" borderId="0" xfId="0" applyFont="1" applyAlignment="1">
      <alignment horizontal="justify" wrapText="1"/>
    </xf>
    <xf numFmtId="0" fontId="0" fillId="0" borderId="0" xfId="0"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1.28125" style="17" customWidth="1"/>
    <col min="5"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7109375" style="0" customWidth="1"/>
    <col min="17" max="19" width="9.7109375" style="0" customWidth="1"/>
    <col min="20" max="20" width="10.7109375" style="0" bestFit="1" customWidth="1"/>
  </cols>
  <sheetData>
    <row r="1" ht="12.75">
      <c r="A1" s="250"/>
    </row>
    <row r="2" spans="1:20" ht="12.75">
      <c r="A2" s="1" t="s">
        <v>0</v>
      </c>
      <c r="B2" s="2"/>
      <c r="C2" s="2"/>
      <c r="D2" s="206"/>
      <c r="E2" s="2"/>
      <c r="F2" s="2"/>
      <c r="G2" s="2"/>
      <c r="H2" s="2"/>
      <c r="I2" s="2"/>
      <c r="J2" s="2"/>
      <c r="K2" s="46"/>
      <c r="L2" s="2"/>
      <c r="M2" s="2"/>
      <c r="N2" s="2"/>
      <c r="O2" s="2"/>
      <c r="P2" s="2"/>
      <c r="Q2" s="2"/>
      <c r="R2" s="2"/>
      <c r="S2" s="2"/>
      <c r="T2" s="2"/>
    </row>
    <row r="3" spans="1:20" ht="12.75">
      <c r="A3" s="4" t="s">
        <v>118</v>
      </c>
      <c r="B3" s="5"/>
      <c r="C3" s="5"/>
      <c r="D3" s="207"/>
      <c r="E3" s="5"/>
      <c r="F3" s="2"/>
      <c r="G3" s="2"/>
      <c r="H3" s="2"/>
      <c r="I3" s="2"/>
      <c r="J3" s="2"/>
      <c r="K3" s="46"/>
      <c r="L3" s="2"/>
      <c r="M3" s="2"/>
      <c r="N3" s="2"/>
      <c r="O3" s="2"/>
      <c r="P3" s="2"/>
      <c r="Q3" s="2"/>
      <c r="R3" s="2"/>
      <c r="S3" s="2"/>
      <c r="T3" s="2"/>
    </row>
    <row r="4" spans="1:20" ht="12.75">
      <c r="A4" s="1" t="s">
        <v>101</v>
      </c>
      <c r="B4" s="2"/>
      <c r="C4" s="2"/>
      <c r="D4" s="206"/>
      <c r="E4" s="2"/>
      <c r="F4" s="2"/>
      <c r="G4" s="2"/>
      <c r="H4" s="2"/>
      <c r="I4" s="2"/>
      <c r="J4" s="2"/>
      <c r="K4" s="46"/>
      <c r="L4" s="2"/>
      <c r="M4" s="2"/>
      <c r="N4" s="2"/>
      <c r="O4" s="2"/>
      <c r="P4" s="2"/>
      <c r="Q4" s="2"/>
      <c r="R4" s="2"/>
      <c r="S4" s="2"/>
      <c r="T4" s="2"/>
    </row>
    <row r="5" spans="1:20" ht="12.75">
      <c r="A5" s="1" t="s">
        <v>2</v>
      </c>
      <c r="B5" s="2"/>
      <c r="C5" s="7"/>
      <c r="D5" s="208"/>
      <c r="E5" s="2"/>
      <c r="F5" s="2"/>
      <c r="G5" s="2"/>
      <c r="H5" s="2"/>
      <c r="I5" s="2"/>
      <c r="J5" s="2"/>
      <c r="K5" s="46"/>
      <c r="L5" s="2"/>
      <c r="M5" s="2"/>
      <c r="N5" s="2"/>
      <c r="O5" s="2"/>
      <c r="P5" s="2"/>
      <c r="Q5" s="2"/>
      <c r="R5" s="2"/>
      <c r="S5" s="2"/>
      <c r="T5" s="2"/>
    </row>
    <row r="6" spans="1:20" ht="12.75">
      <c r="A6" s="1" t="s">
        <v>3</v>
      </c>
      <c r="B6" s="2"/>
      <c r="C6" s="7"/>
      <c r="D6" s="208"/>
      <c r="E6" s="2"/>
      <c r="F6" s="2"/>
      <c r="G6" s="2"/>
      <c r="H6" s="2"/>
      <c r="I6" s="2"/>
      <c r="J6" s="2"/>
      <c r="K6" s="46"/>
      <c r="L6" s="2"/>
      <c r="M6" s="2"/>
      <c r="N6" s="2"/>
      <c r="O6" s="2"/>
      <c r="P6" s="2"/>
      <c r="Q6" s="2"/>
      <c r="R6" s="2"/>
      <c r="S6" s="2"/>
      <c r="T6" s="2"/>
    </row>
    <row r="7" spans="1:20" ht="12.75">
      <c r="A7" s="9"/>
      <c r="B7" s="10"/>
      <c r="C7" s="11"/>
      <c r="D7" s="209"/>
      <c r="E7" s="153"/>
      <c r="F7" s="2"/>
      <c r="G7" s="2"/>
      <c r="H7" s="2"/>
      <c r="I7" s="2"/>
      <c r="J7" s="2"/>
      <c r="K7" s="46"/>
      <c r="L7" s="2"/>
      <c r="M7" s="2"/>
      <c r="N7" s="2"/>
      <c r="O7" s="2"/>
      <c r="P7" s="2"/>
      <c r="Q7" s="2"/>
      <c r="R7" s="2"/>
      <c r="S7" s="2"/>
      <c r="T7" s="2"/>
    </row>
    <row r="8" spans="1:20" ht="12.7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93" t="s">
        <v>111</v>
      </c>
    </row>
    <row r="9" spans="1:20" ht="12.75">
      <c r="A9" s="16"/>
      <c r="B9" s="17"/>
      <c r="C9" s="17"/>
      <c r="D9" s="168"/>
      <c r="E9" s="119"/>
      <c r="F9" s="143"/>
      <c r="G9" s="143"/>
      <c r="H9" s="235"/>
      <c r="I9" s="143"/>
      <c r="J9" s="143"/>
      <c r="K9" s="120"/>
      <c r="L9" s="120"/>
      <c r="M9" s="120"/>
      <c r="N9" s="119"/>
      <c r="O9" s="143"/>
      <c r="P9" s="120"/>
      <c r="Q9" s="120"/>
      <c r="R9" s="119"/>
      <c r="S9" s="120"/>
      <c r="T9" s="118"/>
    </row>
    <row r="10" spans="1:20" ht="12.75">
      <c r="A10" s="19" t="s">
        <v>6</v>
      </c>
      <c r="B10" s="17"/>
      <c r="C10" s="17"/>
      <c r="D10" s="168"/>
      <c r="E10" s="109"/>
      <c r="F10" s="144"/>
      <c r="G10" s="144"/>
      <c r="H10" s="236"/>
      <c r="I10" s="144"/>
      <c r="J10" s="144"/>
      <c r="K10" s="110"/>
      <c r="L10" s="110"/>
      <c r="M10" s="110"/>
      <c r="N10" s="109"/>
      <c r="O10" s="144"/>
      <c r="P10" s="110"/>
      <c r="Q10" s="110"/>
      <c r="R10" s="109"/>
      <c r="S10" s="110"/>
      <c r="T10" s="110"/>
    </row>
    <row r="11" spans="1:20" ht="12.75">
      <c r="A11" s="20" t="s">
        <v>7</v>
      </c>
      <c r="B11" s="17"/>
      <c r="C11" s="17"/>
      <c r="D11" s="112"/>
      <c r="E11" s="121">
        <v>2709245.6389699993</v>
      </c>
      <c r="F11" s="145">
        <v>2329458.4035799997</v>
      </c>
      <c r="G11" s="145">
        <v>2533759.3049600003</v>
      </c>
      <c r="H11" s="237">
        <v>7572463.347509999</v>
      </c>
      <c r="I11" s="145">
        <v>4418661.914759999</v>
      </c>
      <c r="J11" s="145">
        <v>360823.26139999996</v>
      </c>
      <c r="K11" s="122">
        <v>2513431.14224</v>
      </c>
      <c r="L11" s="122">
        <v>7292916.318399997</v>
      </c>
      <c r="M11" s="122">
        <v>14865379.665909998</v>
      </c>
      <c r="N11" s="121">
        <v>2223028.4245000007</v>
      </c>
      <c r="O11" s="145">
        <v>2423328.6049</v>
      </c>
      <c r="P11" s="122">
        <v>2638055.83175</v>
      </c>
      <c r="Q11" s="122">
        <v>7284412.861150002</v>
      </c>
      <c r="R11" s="121">
        <v>2623805.22884</v>
      </c>
      <c r="S11" s="122">
        <v>2631728.68422</v>
      </c>
      <c r="T11" s="112">
        <f>+SUM(Q11:S11)+M11</f>
        <v>27405326.44012</v>
      </c>
    </row>
    <row r="12" spans="1:20" ht="12.75">
      <c r="A12" s="20"/>
      <c r="B12" s="17" t="s">
        <v>8</v>
      </c>
      <c r="C12" s="17"/>
      <c r="D12" s="112"/>
      <c r="E12" s="121">
        <v>2316567.459</v>
      </c>
      <c r="F12" s="145">
        <v>1934594.602</v>
      </c>
      <c r="G12" s="145">
        <v>1956868.671</v>
      </c>
      <c r="H12" s="237">
        <v>6208030.732</v>
      </c>
      <c r="I12" s="145">
        <v>4013099.159</v>
      </c>
      <c r="J12" s="145">
        <v>-57029.396</v>
      </c>
      <c r="K12" s="122">
        <v>2099871.142</v>
      </c>
      <c r="L12" s="122">
        <v>6055940.904999999</v>
      </c>
      <c r="M12" s="122">
        <v>12263971.636999998</v>
      </c>
      <c r="N12" s="121">
        <v>1760824.724</v>
      </c>
      <c r="O12" s="145">
        <v>1948602.4</v>
      </c>
      <c r="P12" s="122">
        <v>2091996.232</v>
      </c>
      <c r="Q12" s="122">
        <v>5801423.356</v>
      </c>
      <c r="R12" s="121">
        <v>2060792.599</v>
      </c>
      <c r="S12" s="122">
        <v>2128081.368</v>
      </c>
      <c r="T12" s="112">
        <f aca="true" t="shared" si="0" ref="T12:T20">+SUM(Q12:S12)+M12</f>
        <v>22254268.959999997</v>
      </c>
    </row>
    <row r="13" spans="1:20" ht="12.75">
      <c r="A13" s="78"/>
      <c r="B13" s="76"/>
      <c r="C13" s="76" t="s">
        <v>69</v>
      </c>
      <c r="D13" s="192"/>
      <c r="E13" s="121">
        <v>153115.7926</v>
      </c>
      <c r="F13" s="187">
        <v>88882.5804</v>
      </c>
      <c r="G13" s="187">
        <v>81484.21429999999</v>
      </c>
      <c r="H13" s="238">
        <v>323482.5873</v>
      </c>
      <c r="I13" s="145">
        <v>309918.400875</v>
      </c>
      <c r="J13" s="187">
        <v>-1458.6677</v>
      </c>
      <c r="K13" s="188">
        <v>101826.2208</v>
      </c>
      <c r="L13" s="188">
        <v>410285.953975</v>
      </c>
      <c r="M13" s="188">
        <v>733768.541275</v>
      </c>
      <c r="N13" s="186">
        <v>116161.515473</v>
      </c>
      <c r="O13" s="187">
        <v>129764.943817</v>
      </c>
      <c r="P13" s="188">
        <v>141693.105</v>
      </c>
      <c r="Q13" s="188">
        <v>387619.56429</v>
      </c>
      <c r="R13" s="186">
        <v>90879.6907</v>
      </c>
      <c r="S13" s="188">
        <v>114881.39877</v>
      </c>
      <c r="T13" s="112">
        <f t="shared" si="0"/>
        <v>1327149.1950349999</v>
      </c>
    </row>
    <row r="14" spans="1:20" ht="12.75">
      <c r="A14" s="78"/>
      <c r="B14" s="76"/>
      <c r="C14" s="76" t="s">
        <v>59</v>
      </c>
      <c r="D14" s="192"/>
      <c r="E14" s="121">
        <v>2163451.6664</v>
      </c>
      <c r="F14" s="187">
        <v>1845712.0215999999</v>
      </c>
      <c r="G14" s="187">
        <v>1875384.4567</v>
      </c>
      <c r="H14" s="238">
        <v>5884548.1447</v>
      </c>
      <c r="I14" s="145">
        <v>3703180.758125</v>
      </c>
      <c r="J14" s="187">
        <v>-55570.7283</v>
      </c>
      <c r="K14" s="188">
        <v>1998044.9212</v>
      </c>
      <c r="L14" s="188">
        <v>5645654.951025</v>
      </c>
      <c r="M14" s="188">
        <v>11530203.095725</v>
      </c>
      <c r="N14" s="186">
        <v>1644663.208527</v>
      </c>
      <c r="O14" s="187">
        <v>1818837.456183</v>
      </c>
      <c r="P14" s="188">
        <v>1950303.127</v>
      </c>
      <c r="Q14" s="188">
        <v>5413803.7917100005</v>
      </c>
      <c r="R14" s="186">
        <v>1969912.9083</v>
      </c>
      <c r="S14" s="188">
        <v>2013199.9692299997</v>
      </c>
      <c r="T14" s="112">
        <f t="shared" si="0"/>
        <v>20927119.764964998</v>
      </c>
    </row>
    <row r="15" spans="1:20" ht="12.75">
      <c r="A15" s="20"/>
      <c r="B15" s="17" t="s">
        <v>102</v>
      </c>
      <c r="C15" s="17"/>
      <c r="D15" s="112"/>
      <c r="E15" s="121">
        <v>30045.754439999997</v>
      </c>
      <c r="F15" s="145">
        <v>49913.5323</v>
      </c>
      <c r="G15" s="145">
        <v>201000.5024</v>
      </c>
      <c r="H15" s="237">
        <v>280959.78914</v>
      </c>
      <c r="I15" s="145">
        <v>46199.29344</v>
      </c>
      <c r="J15" s="145">
        <v>55439.472599999994</v>
      </c>
      <c r="K15" s="122">
        <v>55412.74058</v>
      </c>
      <c r="L15" s="122">
        <v>157051.50662</v>
      </c>
      <c r="M15" s="122">
        <v>438011.29576</v>
      </c>
      <c r="N15" s="121">
        <v>80086.94691</v>
      </c>
      <c r="O15" s="145">
        <v>121767.84545</v>
      </c>
      <c r="P15" s="122">
        <v>149326.54752000002</v>
      </c>
      <c r="Q15" s="122">
        <v>351181.33988</v>
      </c>
      <c r="R15" s="121">
        <v>73677.29238</v>
      </c>
      <c r="S15" s="122">
        <v>135516.3381</v>
      </c>
      <c r="T15" s="112">
        <f t="shared" si="0"/>
        <v>998386.2661199999</v>
      </c>
    </row>
    <row r="16" spans="1:20" ht="12.75">
      <c r="A16" s="20"/>
      <c r="B16" s="17" t="s">
        <v>9</v>
      </c>
      <c r="C16" s="17"/>
      <c r="D16" s="112"/>
      <c r="E16" s="121">
        <v>166639.841</v>
      </c>
      <c r="F16" s="145">
        <v>174054.621</v>
      </c>
      <c r="G16" s="145">
        <v>171224.543</v>
      </c>
      <c r="H16" s="237">
        <v>511919.005</v>
      </c>
      <c r="I16" s="145">
        <v>175663.113</v>
      </c>
      <c r="J16" s="145">
        <v>174953.017</v>
      </c>
      <c r="K16" s="122">
        <v>182681.808</v>
      </c>
      <c r="L16" s="122">
        <v>533297.938</v>
      </c>
      <c r="M16" s="122">
        <v>1045216.943</v>
      </c>
      <c r="N16" s="121">
        <v>169429.679</v>
      </c>
      <c r="O16" s="145">
        <v>171151.022</v>
      </c>
      <c r="P16" s="122">
        <v>180799.459</v>
      </c>
      <c r="Q16" s="122">
        <v>521380.16000000003</v>
      </c>
      <c r="R16" s="121">
        <v>181370.401</v>
      </c>
      <c r="S16" s="122">
        <v>182242.636</v>
      </c>
      <c r="T16" s="112">
        <f t="shared" si="0"/>
        <v>1930210.14</v>
      </c>
    </row>
    <row r="17" spans="1:20" ht="12.75">
      <c r="A17" s="20"/>
      <c r="B17" s="17" t="s">
        <v>56</v>
      </c>
      <c r="C17" s="17"/>
      <c r="D17" s="112"/>
      <c r="E17" s="121">
        <v>6211.404</v>
      </c>
      <c r="F17" s="145">
        <v>4925.585</v>
      </c>
      <c r="G17" s="145">
        <v>2212.347</v>
      </c>
      <c r="H17" s="237">
        <v>13349.336000000001</v>
      </c>
      <c r="I17" s="145">
        <v>5452.765</v>
      </c>
      <c r="J17" s="145">
        <v>6316.908</v>
      </c>
      <c r="K17" s="122">
        <v>4462.87</v>
      </c>
      <c r="L17" s="122">
        <v>16232.543000000001</v>
      </c>
      <c r="M17" s="122">
        <v>29581.879</v>
      </c>
      <c r="N17" s="121">
        <v>5982.342</v>
      </c>
      <c r="O17" s="145">
        <v>3292.166</v>
      </c>
      <c r="P17" s="122">
        <v>10441.893</v>
      </c>
      <c r="Q17" s="122">
        <v>19716.400999999998</v>
      </c>
      <c r="R17" s="121">
        <v>6020.18</v>
      </c>
      <c r="S17" s="122">
        <v>5266.647</v>
      </c>
      <c r="T17" s="112">
        <f t="shared" si="0"/>
        <v>60585.107</v>
      </c>
    </row>
    <row r="18" spans="1:20" ht="12.75">
      <c r="A18" s="20"/>
      <c r="B18" s="76" t="s">
        <v>57</v>
      </c>
      <c r="C18" s="17"/>
      <c r="D18" s="112"/>
      <c r="E18" s="121">
        <v>35853.54002</v>
      </c>
      <c r="F18" s="145">
        <v>39786.00105</v>
      </c>
      <c r="G18" s="145">
        <v>45824.70676</v>
      </c>
      <c r="H18" s="237">
        <v>121464.24783000001</v>
      </c>
      <c r="I18" s="145">
        <v>47133.00207999999</v>
      </c>
      <c r="J18" s="145">
        <v>62391.6956</v>
      </c>
      <c r="K18" s="122">
        <v>44615.386719999995</v>
      </c>
      <c r="L18" s="122">
        <v>154140.0844</v>
      </c>
      <c r="M18" s="122">
        <v>275604.33223</v>
      </c>
      <c r="N18" s="121">
        <v>56841.21845999999</v>
      </c>
      <c r="O18" s="145">
        <v>37517.292050000004</v>
      </c>
      <c r="P18" s="122">
        <v>59433.55494000001</v>
      </c>
      <c r="Q18" s="122">
        <v>153792.06545</v>
      </c>
      <c r="R18" s="121">
        <v>156054.5936</v>
      </c>
      <c r="S18" s="122">
        <v>51667.211</v>
      </c>
      <c r="T18" s="112">
        <f t="shared" si="0"/>
        <v>637118.2022800001</v>
      </c>
    </row>
    <row r="19" spans="1:20" ht="12.75">
      <c r="A19" s="20"/>
      <c r="B19" s="17" t="s">
        <v>10</v>
      </c>
      <c r="C19" s="17"/>
      <c r="D19" s="112"/>
      <c r="E19" s="121">
        <v>63406.37565</v>
      </c>
      <c r="F19" s="145">
        <v>64560.8935</v>
      </c>
      <c r="G19" s="145">
        <v>61539.731</v>
      </c>
      <c r="H19" s="237">
        <v>189507.00015</v>
      </c>
      <c r="I19" s="145">
        <v>62271.52164</v>
      </c>
      <c r="J19" s="145">
        <v>57607.539000000004</v>
      </c>
      <c r="K19" s="122">
        <v>57922.6526</v>
      </c>
      <c r="L19" s="122">
        <v>177801.71324</v>
      </c>
      <c r="M19" s="122">
        <v>367308.71339000005</v>
      </c>
      <c r="N19" s="121">
        <v>71870.14805</v>
      </c>
      <c r="O19" s="145">
        <v>61483.560999999994</v>
      </c>
      <c r="P19" s="122">
        <v>66581.59207</v>
      </c>
      <c r="Q19" s="122">
        <v>199935.30112000002</v>
      </c>
      <c r="R19" s="121">
        <v>63050.716179999996</v>
      </c>
      <c r="S19" s="122">
        <v>56686.31238</v>
      </c>
      <c r="T19" s="112">
        <f t="shared" si="0"/>
        <v>686981.0430700001</v>
      </c>
    </row>
    <row r="20" spans="1:20" ht="12.75">
      <c r="A20" s="20"/>
      <c r="B20" s="17" t="s">
        <v>11</v>
      </c>
      <c r="C20" s="17"/>
      <c r="D20" s="112"/>
      <c r="E20" s="121">
        <v>90521.26486</v>
      </c>
      <c r="F20" s="145">
        <v>61623.16873</v>
      </c>
      <c r="G20" s="145">
        <v>95088.8038</v>
      </c>
      <c r="H20" s="237">
        <v>247233.23739</v>
      </c>
      <c r="I20" s="145">
        <v>68843.0606</v>
      </c>
      <c r="J20" s="145">
        <v>61144.0252</v>
      </c>
      <c r="K20" s="122">
        <v>68464.54234</v>
      </c>
      <c r="L20" s="122">
        <v>198451.62814</v>
      </c>
      <c r="M20" s="122">
        <v>445684.86552999995</v>
      </c>
      <c r="N20" s="121">
        <v>77993.36608</v>
      </c>
      <c r="O20" s="145">
        <v>79514.3184</v>
      </c>
      <c r="P20" s="122">
        <v>79476.55322</v>
      </c>
      <c r="Q20" s="122">
        <v>236984.2377</v>
      </c>
      <c r="R20" s="121">
        <v>82839.44668</v>
      </c>
      <c r="S20" s="122">
        <v>72268.17174</v>
      </c>
      <c r="T20" s="112">
        <f t="shared" si="0"/>
        <v>837776.72165</v>
      </c>
    </row>
    <row r="21" spans="1:20" ht="12.75">
      <c r="A21" s="20"/>
      <c r="B21" s="17"/>
      <c r="C21" s="17"/>
      <c r="D21" s="168"/>
      <c r="E21" s="123"/>
      <c r="F21" s="45"/>
      <c r="G21" s="45"/>
      <c r="H21" s="239"/>
      <c r="I21" s="45"/>
      <c r="J21" s="45"/>
      <c r="K21" s="124"/>
      <c r="L21" s="124"/>
      <c r="M21" s="124"/>
      <c r="N21" s="123"/>
      <c r="O21" s="45"/>
      <c r="P21" s="124"/>
      <c r="Q21" s="124"/>
      <c r="R21" s="123"/>
      <c r="S21" s="124"/>
      <c r="T21" s="112"/>
    </row>
    <row r="22" spans="1:20" ht="12.75">
      <c r="A22" s="20" t="s">
        <v>12</v>
      </c>
      <c r="B22" s="17"/>
      <c r="C22" s="17"/>
      <c r="D22" s="112"/>
      <c r="E22" s="121">
        <v>2124533.5284100003</v>
      </c>
      <c r="F22" s="145">
        <v>1830434.16696</v>
      </c>
      <c r="G22" s="145">
        <v>2156667.41324</v>
      </c>
      <c r="H22" s="237">
        <v>6111635.10861</v>
      </c>
      <c r="I22" s="145">
        <v>2134936.53212</v>
      </c>
      <c r="J22" s="145">
        <v>2044637.2038000003</v>
      </c>
      <c r="K22" s="122">
        <v>2232357.26462</v>
      </c>
      <c r="L22" s="122">
        <v>6411931.00054</v>
      </c>
      <c r="M22" s="122">
        <v>12523566.109150002</v>
      </c>
      <c r="N22" s="121">
        <v>2232580.09699</v>
      </c>
      <c r="O22" s="145">
        <v>2158783.91105</v>
      </c>
      <c r="P22" s="122">
        <v>2367372.79092</v>
      </c>
      <c r="Q22" s="122">
        <v>6758736.79896</v>
      </c>
      <c r="R22" s="121">
        <v>2225166.6228</v>
      </c>
      <c r="S22" s="122">
        <v>2166103.87652</v>
      </c>
      <c r="T22" s="112">
        <f>+SUM(Q22:S22)+M22</f>
        <v>23673573.40743</v>
      </c>
    </row>
    <row r="23" spans="1:20" ht="12.75">
      <c r="A23" s="20"/>
      <c r="B23" s="17" t="s">
        <v>13</v>
      </c>
      <c r="C23" s="17"/>
      <c r="D23" s="112"/>
      <c r="E23" s="121">
        <v>480436.54511</v>
      </c>
      <c r="F23" s="145">
        <v>478186.3913</v>
      </c>
      <c r="G23" s="145">
        <v>611900.14464</v>
      </c>
      <c r="H23" s="237">
        <v>1570523.0810500002</v>
      </c>
      <c r="I23" s="145">
        <v>485344.32732000004</v>
      </c>
      <c r="J23" s="145">
        <v>479797.4748</v>
      </c>
      <c r="K23" s="122">
        <v>617918.8594600001</v>
      </c>
      <c r="L23" s="122">
        <v>1583060.66158</v>
      </c>
      <c r="M23" s="122">
        <v>3153583.74263</v>
      </c>
      <c r="N23" s="121">
        <v>475554.74768000003</v>
      </c>
      <c r="O23" s="145">
        <v>499366.7077</v>
      </c>
      <c r="P23" s="122">
        <v>634714.19157</v>
      </c>
      <c r="Q23" s="122">
        <v>1609635.64695</v>
      </c>
      <c r="R23" s="121">
        <v>484411.03406</v>
      </c>
      <c r="S23" s="122">
        <v>500142.47914</v>
      </c>
      <c r="T23" s="112">
        <f aca="true" t="shared" si="1" ref="T23:T28">+SUM(Q23:S23)+M23</f>
        <v>5747772.90278</v>
      </c>
    </row>
    <row r="24" spans="1:20" ht="12.75">
      <c r="A24" s="20"/>
      <c r="B24" s="17" t="s">
        <v>14</v>
      </c>
      <c r="C24" s="17"/>
      <c r="D24" s="112"/>
      <c r="E24" s="121">
        <v>264835.90239</v>
      </c>
      <c r="F24" s="145">
        <v>161751.43391999998</v>
      </c>
      <c r="G24" s="145">
        <v>230847.95248</v>
      </c>
      <c r="H24" s="237">
        <v>657435.28879</v>
      </c>
      <c r="I24" s="145">
        <v>208917.00228000002</v>
      </c>
      <c r="J24" s="145">
        <v>202222.2778</v>
      </c>
      <c r="K24" s="122">
        <v>221018.42422</v>
      </c>
      <c r="L24" s="122">
        <v>632157.7043000001</v>
      </c>
      <c r="M24" s="122">
        <v>1289592.99309</v>
      </c>
      <c r="N24" s="121">
        <v>202838.25737</v>
      </c>
      <c r="O24" s="145">
        <v>213870.9904</v>
      </c>
      <c r="P24" s="122">
        <v>240527.87709</v>
      </c>
      <c r="Q24" s="122">
        <v>657237.12486</v>
      </c>
      <c r="R24" s="121">
        <v>249224.18112</v>
      </c>
      <c r="S24" s="122">
        <v>248600.55338</v>
      </c>
      <c r="T24" s="112">
        <f t="shared" si="1"/>
        <v>2444654.85245</v>
      </c>
    </row>
    <row r="25" spans="1:20" ht="12.75">
      <c r="A25" s="20"/>
      <c r="B25" s="17" t="s">
        <v>15</v>
      </c>
      <c r="C25" s="17"/>
      <c r="D25" s="112"/>
      <c r="E25" s="121">
        <v>228623.23603000003</v>
      </c>
      <c r="F25" s="145">
        <v>53260.89875</v>
      </c>
      <c r="G25" s="145">
        <v>75165.79336</v>
      </c>
      <c r="H25" s="237">
        <v>357049.92814000003</v>
      </c>
      <c r="I25" s="145">
        <v>41602.40532</v>
      </c>
      <c r="J25" s="145">
        <v>21613.4394</v>
      </c>
      <c r="K25" s="122">
        <v>14238.157420000001</v>
      </c>
      <c r="L25" s="122">
        <v>77454.00214</v>
      </c>
      <c r="M25" s="122">
        <v>434503.93028000003</v>
      </c>
      <c r="N25" s="121">
        <v>251931.23520999998</v>
      </c>
      <c r="O25" s="145">
        <v>48950.20915</v>
      </c>
      <c r="P25" s="122">
        <v>72014.24075</v>
      </c>
      <c r="Q25" s="122">
        <v>372895.68510999996</v>
      </c>
      <c r="R25" s="121">
        <v>40635.48006</v>
      </c>
      <c r="S25" s="122">
        <v>14962.699400000001</v>
      </c>
      <c r="T25" s="112">
        <f t="shared" si="1"/>
        <v>862997.79485</v>
      </c>
    </row>
    <row r="26" spans="1:20" ht="12.75">
      <c r="A26" s="20"/>
      <c r="B26" s="17" t="s">
        <v>58</v>
      </c>
      <c r="C26" s="17"/>
      <c r="D26" s="112"/>
      <c r="E26" s="121">
        <v>695711.1378499999</v>
      </c>
      <c r="F26" s="145">
        <v>687367.78971</v>
      </c>
      <c r="G26" s="145">
        <v>784890.46944</v>
      </c>
      <c r="H26" s="237">
        <v>2167969.397</v>
      </c>
      <c r="I26" s="145">
        <v>811710.9486</v>
      </c>
      <c r="J26" s="145">
        <v>821547.874</v>
      </c>
      <c r="K26" s="122">
        <v>902060.2496</v>
      </c>
      <c r="L26" s="122">
        <v>2535319.0722000003</v>
      </c>
      <c r="M26" s="122">
        <v>4703288.4692</v>
      </c>
      <c r="N26" s="121">
        <v>828380.83673</v>
      </c>
      <c r="O26" s="145">
        <v>915719.08725</v>
      </c>
      <c r="P26" s="122">
        <v>922165.80863</v>
      </c>
      <c r="Q26" s="122">
        <v>2666265.73261</v>
      </c>
      <c r="R26" s="121">
        <v>977823.68492</v>
      </c>
      <c r="S26" s="122">
        <v>923717.66706</v>
      </c>
      <c r="T26" s="112">
        <f t="shared" si="1"/>
        <v>9271095.55379</v>
      </c>
    </row>
    <row r="27" spans="1:20" ht="12.75">
      <c r="A27" s="20"/>
      <c r="B27" s="17" t="s">
        <v>60</v>
      </c>
      <c r="C27" s="17"/>
      <c r="D27" s="112"/>
      <c r="E27" s="121">
        <v>454011.41004</v>
      </c>
      <c r="F27" s="145">
        <v>441164.04928</v>
      </c>
      <c r="G27" s="145">
        <v>452889.57116</v>
      </c>
      <c r="H27" s="237">
        <v>1348065.03048</v>
      </c>
      <c r="I27" s="145">
        <v>584346.42632</v>
      </c>
      <c r="J27" s="145">
        <v>515518.371</v>
      </c>
      <c r="K27" s="122">
        <v>475293.61156</v>
      </c>
      <c r="L27" s="122">
        <v>1575158.40888</v>
      </c>
      <c r="M27" s="122">
        <v>2923223.43936</v>
      </c>
      <c r="N27" s="121">
        <v>472957.587</v>
      </c>
      <c r="O27" s="145">
        <v>476501.193</v>
      </c>
      <c r="P27" s="122">
        <v>494901.613</v>
      </c>
      <c r="Q27" s="122">
        <v>1444360.3930000002</v>
      </c>
      <c r="R27" s="121">
        <v>471534.9188</v>
      </c>
      <c r="S27" s="122">
        <v>477218.30028</v>
      </c>
      <c r="T27" s="112">
        <f t="shared" si="1"/>
        <v>5316337.0514400005</v>
      </c>
    </row>
    <row r="28" spans="1:20" ht="12.75">
      <c r="A28" s="20"/>
      <c r="B28" s="17" t="s">
        <v>16</v>
      </c>
      <c r="C28" s="17"/>
      <c r="D28" s="112"/>
      <c r="E28" s="121">
        <v>915.29699</v>
      </c>
      <c r="F28" s="145">
        <v>8703.604</v>
      </c>
      <c r="G28" s="145">
        <v>973.48216</v>
      </c>
      <c r="H28" s="237">
        <v>10592.38315</v>
      </c>
      <c r="I28" s="145">
        <v>3015.4222800000002</v>
      </c>
      <c r="J28" s="145">
        <v>3937.7668</v>
      </c>
      <c r="K28" s="122">
        <v>1827.96236</v>
      </c>
      <c r="L28" s="122">
        <v>8781.15144</v>
      </c>
      <c r="M28" s="122">
        <v>19373.53459</v>
      </c>
      <c r="N28" s="121">
        <v>917.433</v>
      </c>
      <c r="O28" s="145">
        <v>4375.723550000001</v>
      </c>
      <c r="P28" s="122">
        <v>3049.0598800000002</v>
      </c>
      <c r="Q28" s="122">
        <v>8342.21643</v>
      </c>
      <c r="R28" s="121">
        <v>1537.32384</v>
      </c>
      <c r="S28" s="122">
        <v>1462.17726</v>
      </c>
      <c r="T28" s="112">
        <f t="shared" si="1"/>
        <v>30715.25212</v>
      </c>
    </row>
    <row r="29" spans="1:20" ht="12.75">
      <c r="A29" s="20"/>
      <c r="B29" s="17"/>
      <c r="C29" s="17"/>
      <c r="D29" s="112"/>
      <c r="E29" s="121"/>
      <c r="F29" s="145"/>
      <c r="G29" s="145"/>
      <c r="H29" s="237"/>
      <c r="I29" s="145"/>
      <c r="J29" s="145"/>
      <c r="K29" s="122"/>
      <c r="L29" s="122"/>
      <c r="M29" s="122"/>
      <c r="N29" s="121"/>
      <c r="O29" s="145"/>
      <c r="P29" s="122"/>
      <c r="Q29" s="122"/>
      <c r="R29" s="121"/>
      <c r="S29" s="122"/>
      <c r="T29" s="112"/>
    </row>
    <row r="30" spans="1:20" ht="12.75">
      <c r="A30" s="22" t="s">
        <v>17</v>
      </c>
      <c r="B30" s="23"/>
      <c r="C30" s="23"/>
      <c r="D30" s="112"/>
      <c r="E30" s="121">
        <v>584712.110559999</v>
      </c>
      <c r="F30" s="145">
        <v>499024.23661999963</v>
      </c>
      <c r="G30" s="145">
        <v>377091.8917200002</v>
      </c>
      <c r="H30" s="237">
        <v>1460828.2388999984</v>
      </c>
      <c r="I30" s="145">
        <v>2283725.382639999</v>
      </c>
      <c r="J30" s="145">
        <v>-1683813.9424000003</v>
      </c>
      <c r="K30" s="122">
        <v>281073.8776199999</v>
      </c>
      <c r="L30" s="122">
        <v>880985.317859997</v>
      </c>
      <c r="M30" s="122">
        <v>2341813.5567599963</v>
      </c>
      <c r="N30" s="121">
        <v>-9551.672489999328</v>
      </c>
      <c r="O30" s="145">
        <v>264544.6938499999</v>
      </c>
      <c r="P30" s="122">
        <v>270683.04082999984</v>
      </c>
      <c r="Q30" s="122">
        <v>525676.0621900018</v>
      </c>
      <c r="R30" s="121">
        <v>398638.60604</v>
      </c>
      <c r="S30" s="122">
        <v>465624.80770000024</v>
      </c>
      <c r="T30" s="112">
        <f>+SUM(Q30:S30)+M30</f>
        <v>3731753.0326899984</v>
      </c>
    </row>
    <row r="31" spans="1:20" ht="12.75">
      <c r="A31" s="20"/>
      <c r="B31" s="17"/>
      <c r="C31" s="17"/>
      <c r="D31" s="112"/>
      <c r="E31" s="121"/>
      <c r="F31" s="145"/>
      <c r="G31" s="145"/>
      <c r="H31" s="237"/>
      <c r="I31" s="145"/>
      <c r="J31" s="145"/>
      <c r="K31" s="122"/>
      <c r="L31" s="122"/>
      <c r="M31" s="122"/>
      <c r="N31" s="121"/>
      <c r="O31" s="145"/>
      <c r="P31" s="122"/>
      <c r="Q31" s="122"/>
      <c r="R31" s="121"/>
      <c r="S31" s="122"/>
      <c r="T31" s="112"/>
    </row>
    <row r="32" spans="1:20" ht="12.75">
      <c r="A32" s="19" t="s">
        <v>18</v>
      </c>
      <c r="B32" s="17"/>
      <c r="C32" s="17"/>
      <c r="D32" s="112"/>
      <c r="E32" s="121"/>
      <c r="F32" s="145"/>
      <c r="G32" s="145"/>
      <c r="H32" s="237"/>
      <c r="I32" s="145"/>
      <c r="J32" s="145"/>
      <c r="K32" s="122"/>
      <c r="L32" s="122"/>
      <c r="M32" s="122"/>
      <c r="N32" s="121"/>
      <c r="O32" s="145"/>
      <c r="P32" s="122"/>
      <c r="Q32" s="122"/>
      <c r="R32" s="121"/>
      <c r="S32" s="122"/>
      <c r="T32" s="112"/>
    </row>
    <row r="33" spans="1:20" ht="12.75">
      <c r="A33" s="20" t="s">
        <v>19</v>
      </c>
      <c r="B33" s="17"/>
      <c r="C33" s="17"/>
      <c r="D33" s="112"/>
      <c r="E33" s="121">
        <v>175969.17536</v>
      </c>
      <c r="F33" s="145">
        <v>353024.25969000004</v>
      </c>
      <c r="G33" s="145">
        <v>420000.80727999995</v>
      </c>
      <c r="H33" s="237">
        <v>948994.2423299999</v>
      </c>
      <c r="I33" s="145">
        <v>392775.13775999995</v>
      </c>
      <c r="J33" s="145">
        <v>410123.11220000003</v>
      </c>
      <c r="K33" s="122">
        <v>435791.41880000004</v>
      </c>
      <c r="L33" s="122">
        <v>1238689.66876</v>
      </c>
      <c r="M33" s="122">
        <v>2187683.9110899996</v>
      </c>
      <c r="N33" s="121">
        <v>357811.40885</v>
      </c>
      <c r="O33" s="145">
        <v>334346.2672</v>
      </c>
      <c r="P33" s="122">
        <v>391694.27855</v>
      </c>
      <c r="Q33" s="122">
        <v>1083851.9546</v>
      </c>
      <c r="R33" s="121">
        <v>484223.96356</v>
      </c>
      <c r="S33" s="122">
        <v>604187.2395200001</v>
      </c>
      <c r="T33" s="112">
        <f>+SUM(Q33:S33)+M33</f>
        <v>4359947.06877</v>
      </c>
    </row>
    <row r="34" spans="1:20" ht="12.75">
      <c r="A34" s="20"/>
      <c r="B34" s="17" t="s">
        <v>20</v>
      </c>
      <c r="C34" s="17"/>
      <c r="D34" s="112"/>
      <c r="E34" s="121">
        <v>2602.017</v>
      </c>
      <c r="F34" s="145">
        <v>1166.845</v>
      </c>
      <c r="G34" s="145">
        <v>3887.015</v>
      </c>
      <c r="H34" s="237">
        <v>7655.877</v>
      </c>
      <c r="I34" s="145">
        <v>1426.981</v>
      </c>
      <c r="J34" s="145">
        <v>325.967</v>
      </c>
      <c r="K34" s="122">
        <v>1153.261</v>
      </c>
      <c r="L34" s="122">
        <v>2906.209</v>
      </c>
      <c r="M34" s="122">
        <v>10562.086</v>
      </c>
      <c r="N34" s="121">
        <v>3034.602</v>
      </c>
      <c r="O34" s="145">
        <v>2367.448</v>
      </c>
      <c r="P34" s="122">
        <v>1691.032</v>
      </c>
      <c r="Q34" s="122">
        <v>7093.081999999999</v>
      </c>
      <c r="R34" s="121">
        <v>1571.729</v>
      </c>
      <c r="S34" s="122">
        <v>3611.399</v>
      </c>
      <c r="T34" s="112">
        <f>+SUM(Q34:S34)+M34</f>
        <v>22838.296</v>
      </c>
    </row>
    <row r="35" spans="1:20" ht="12.75">
      <c r="A35" s="20"/>
      <c r="B35" s="17" t="s">
        <v>21</v>
      </c>
      <c r="C35" s="17"/>
      <c r="D35" s="112"/>
      <c r="E35" s="121">
        <v>18690.25436</v>
      </c>
      <c r="F35" s="145">
        <v>182380.51569</v>
      </c>
      <c r="G35" s="145">
        <v>239753.77928</v>
      </c>
      <c r="H35" s="237">
        <v>440824.54932999995</v>
      </c>
      <c r="I35" s="145">
        <v>224868.67575999998</v>
      </c>
      <c r="J35" s="145">
        <v>198824.2832</v>
      </c>
      <c r="K35" s="122">
        <v>232693.4248</v>
      </c>
      <c r="L35" s="122">
        <v>656386.38376</v>
      </c>
      <c r="M35" s="122">
        <v>1097210.93309</v>
      </c>
      <c r="N35" s="121">
        <v>175589.83485</v>
      </c>
      <c r="O35" s="145">
        <v>171261.64919999999</v>
      </c>
      <c r="P35" s="122">
        <v>191607.66055</v>
      </c>
      <c r="Q35" s="122">
        <v>538459.1446</v>
      </c>
      <c r="R35" s="121">
        <v>306338.88656</v>
      </c>
      <c r="S35" s="122">
        <v>316045.09852</v>
      </c>
      <c r="T35" s="112">
        <f>+SUM(Q35:S35)+M35</f>
        <v>2258054.0627699997</v>
      </c>
    </row>
    <row r="36" spans="1:20" ht="12.75">
      <c r="A36" s="20"/>
      <c r="B36" s="17" t="s">
        <v>22</v>
      </c>
      <c r="C36" s="17"/>
      <c r="D36" s="112"/>
      <c r="E36" s="121">
        <v>159880.938</v>
      </c>
      <c r="F36" s="145">
        <v>171810.589</v>
      </c>
      <c r="G36" s="145">
        <v>184134.043</v>
      </c>
      <c r="H36" s="237">
        <v>515825.57</v>
      </c>
      <c r="I36" s="145">
        <v>169333.443</v>
      </c>
      <c r="J36" s="145">
        <v>211624.796</v>
      </c>
      <c r="K36" s="122">
        <v>204251.255</v>
      </c>
      <c r="L36" s="122">
        <v>585209.494</v>
      </c>
      <c r="M36" s="122">
        <v>1101035.064</v>
      </c>
      <c r="N36" s="121">
        <v>185256.176</v>
      </c>
      <c r="O36" s="145">
        <v>165452.066</v>
      </c>
      <c r="P36" s="122">
        <v>201777.65</v>
      </c>
      <c r="Q36" s="122">
        <v>552485.892</v>
      </c>
      <c r="R36" s="121">
        <v>179456.806</v>
      </c>
      <c r="S36" s="122">
        <v>291753.54</v>
      </c>
      <c r="T36" s="112">
        <f>+SUM(Q36:S36)+M36</f>
        <v>2124731.302</v>
      </c>
    </row>
    <row r="37" spans="1:20" ht="12.75">
      <c r="A37" s="20"/>
      <c r="B37" s="17"/>
      <c r="C37" s="17"/>
      <c r="D37" s="112"/>
      <c r="E37" s="121"/>
      <c r="F37" s="145"/>
      <c r="G37" s="145"/>
      <c r="H37" s="237"/>
      <c r="I37" s="145"/>
      <c r="J37" s="145"/>
      <c r="K37" s="122"/>
      <c r="L37" s="122"/>
      <c r="M37" s="122"/>
      <c r="N37" s="121"/>
      <c r="O37" s="145"/>
      <c r="P37" s="122"/>
      <c r="Q37" s="122"/>
      <c r="R37" s="121"/>
      <c r="S37" s="122"/>
      <c r="T37" s="112"/>
    </row>
    <row r="38" spans="1:20" ht="12.75">
      <c r="A38" s="24" t="s">
        <v>61</v>
      </c>
      <c r="B38" s="25"/>
      <c r="C38" s="25"/>
      <c r="D38" s="114"/>
      <c r="E38" s="125">
        <v>2711847.6559699993</v>
      </c>
      <c r="F38" s="146">
        <v>2330625.24858</v>
      </c>
      <c r="G38" s="146">
        <v>2537646.3199600005</v>
      </c>
      <c r="H38" s="240">
        <v>7580119.224509999</v>
      </c>
      <c r="I38" s="146">
        <v>4420088.895759999</v>
      </c>
      <c r="J38" s="146">
        <v>361149.22839999996</v>
      </c>
      <c r="K38" s="126">
        <v>2514584.40324</v>
      </c>
      <c r="L38" s="126">
        <v>7295822.527399997</v>
      </c>
      <c r="M38" s="126">
        <v>14875941.751909997</v>
      </c>
      <c r="N38" s="125">
        <v>2226063.0265000006</v>
      </c>
      <c r="O38" s="146">
        <v>2425696.0529</v>
      </c>
      <c r="P38" s="126">
        <v>2639746.86375</v>
      </c>
      <c r="Q38" s="126">
        <v>7291505.9431500025</v>
      </c>
      <c r="R38" s="125">
        <v>2625376.95784</v>
      </c>
      <c r="S38" s="126">
        <v>2635340.0832200004</v>
      </c>
      <c r="T38" s="114">
        <f>+SUM(Q38:S38)+M38</f>
        <v>27428164.73612</v>
      </c>
    </row>
    <row r="39" spans="1:20" ht="12.75">
      <c r="A39" s="24" t="s">
        <v>62</v>
      </c>
      <c r="B39" s="25"/>
      <c r="C39" s="25"/>
      <c r="D39" s="114"/>
      <c r="E39" s="125">
        <v>2303104.7207700005</v>
      </c>
      <c r="F39" s="146">
        <v>2184625.27165</v>
      </c>
      <c r="G39" s="146">
        <v>2580555.23552</v>
      </c>
      <c r="H39" s="240">
        <v>7068285.227940001</v>
      </c>
      <c r="I39" s="146">
        <v>2529138.65088</v>
      </c>
      <c r="J39" s="146">
        <v>2455086.2830000003</v>
      </c>
      <c r="K39" s="126">
        <v>2669301.94442</v>
      </c>
      <c r="L39" s="126">
        <v>7653526.8783</v>
      </c>
      <c r="M39" s="126">
        <v>14721812.10624</v>
      </c>
      <c r="N39" s="125">
        <v>2593426.10784</v>
      </c>
      <c r="O39" s="146">
        <v>2495497.62625</v>
      </c>
      <c r="P39" s="126">
        <v>2760758.10147</v>
      </c>
      <c r="Q39" s="126">
        <v>7849681.8355600005</v>
      </c>
      <c r="R39" s="125">
        <v>2710962.31536</v>
      </c>
      <c r="S39" s="126">
        <v>2773902.51504</v>
      </c>
      <c r="T39" s="114">
        <f>+SUM(Q39:S39)+M39</f>
        <v>28056358.7722</v>
      </c>
    </row>
    <row r="40" spans="1:20" ht="12.75">
      <c r="A40" s="24" t="s">
        <v>23</v>
      </c>
      <c r="B40" s="25"/>
      <c r="C40" s="25"/>
      <c r="D40" s="114"/>
      <c r="E40" s="125">
        <v>408742.9351999988</v>
      </c>
      <c r="F40" s="146">
        <v>145999.9769299999</v>
      </c>
      <c r="G40" s="146">
        <v>-42908.915559999645</v>
      </c>
      <c r="H40" s="240">
        <v>511833.99656999856</v>
      </c>
      <c r="I40" s="146">
        <v>1890950.2448799987</v>
      </c>
      <c r="J40" s="233">
        <v>-2093937.0546000004</v>
      </c>
      <c r="K40" s="158">
        <v>-154717.54118000017</v>
      </c>
      <c r="L40" s="158">
        <v>-357704.35090000276</v>
      </c>
      <c r="M40" s="158">
        <v>154129.64566999674</v>
      </c>
      <c r="N40" s="249">
        <v>-367363.08133999957</v>
      </c>
      <c r="O40" s="233">
        <v>-69801.5733500002</v>
      </c>
      <c r="P40" s="158">
        <v>-121011.23772000009</v>
      </c>
      <c r="Q40" s="158">
        <v>-558175.892409998</v>
      </c>
      <c r="R40" s="249">
        <v>-85585.35752000008</v>
      </c>
      <c r="S40" s="158">
        <v>-138562.4318199996</v>
      </c>
      <c r="T40" s="114">
        <f>+SUM(Q40:S40)+M40</f>
        <v>-628194.0360800009</v>
      </c>
    </row>
    <row r="41" spans="1:20" ht="12.75">
      <c r="A41" s="27"/>
      <c r="B41" s="28"/>
      <c r="C41" s="28"/>
      <c r="D41" s="210"/>
      <c r="E41" s="127"/>
      <c r="F41" s="147"/>
      <c r="G41" s="147"/>
      <c r="H41" s="241"/>
      <c r="I41" s="147"/>
      <c r="J41" s="147"/>
      <c r="K41" s="128"/>
      <c r="L41" s="128"/>
      <c r="M41" s="128"/>
      <c r="N41" s="127"/>
      <c r="O41" s="147"/>
      <c r="P41" s="128"/>
      <c r="Q41" s="128"/>
      <c r="R41" s="127"/>
      <c r="S41" s="128"/>
      <c r="T41" s="116"/>
    </row>
    <row r="42" spans="1:20" ht="12.75">
      <c r="A42" s="19" t="s">
        <v>24</v>
      </c>
      <c r="B42" s="17"/>
      <c r="C42" s="17"/>
      <c r="D42" s="168"/>
      <c r="E42" s="123"/>
      <c r="F42" s="45"/>
      <c r="G42" s="45"/>
      <c r="H42" s="239"/>
      <c r="I42" s="45"/>
      <c r="J42" s="45"/>
      <c r="K42" s="124"/>
      <c r="L42" s="124"/>
      <c r="M42" s="124"/>
      <c r="N42" s="123"/>
      <c r="O42" s="45"/>
      <c r="P42" s="124"/>
      <c r="Q42" s="124"/>
      <c r="R42" s="123"/>
      <c r="S42" s="124"/>
      <c r="T42" s="108"/>
    </row>
    <row r="43" spans="1:20" ht="12.75">
      <c r="A43" s="19"/>
      <c r="B43" s="17"/>
      <c r="C43" s="17"/>
      <c r="D43" s="168"/>
      <c r="E43" s="123"/>
      <c r="F43" s="45"/>
      <c r="G43" s="45"/>
      <c r="H43" s="239"/>
      <c r="I43" s="45"/>
      <c r="J43" s="45"/>
      <c r="K43" s="124"/>
      <c r="L43" s="124"/>
      <c r="M43" s="124"/>
      <c r="N43" s="123"/>
      <c r="O43" s="45"/>
      <c r="P43" s="124"/>
      <c r="Q43" s="124"/>
      <c r="R43" s="123"/>
      <c r="S43" s="124"/>
      <c r="T43" s="108"/>
    </row>
    <row r="44" spans="1:20" ht="12.75">
      <c r="A44" s="20" t="s">
        <v>25</v>
      </c>
      <c r="B44" s="17"/>
      <c r="C44" s="17"/>
      <c r="D44" s="112"/>
      <c r="E44" s="121">
        <v>-178381.2636000001</v>
      </c>
      <c r="F44" s="148">
        <v>18987.569929999998</v>
      </c>
      <c r="G44" s="148">
        <v>-138908.96823999993</v>
      </c>
      <c r="H44" s="21">
        <v>-298302.6619099999</v>
      </c>
      <c r="I44" s="145">
        <v>1826245.3488</v>
      </c>
      <c r="J44" s="148">
        <v>-1310373.1254000003</v>
      </c>
      <c r="K44" s="112">
        <v>261839.79327999998</v>
      </c>
      <c r="L44" s="112">
        <v>777712.01668</v>
      </c>
      <c r="M44" s="112">
        <v>479409.3547700001</v>
      </c>
      <c r="N44" s="111">
        <v>-627094.5756300001</v>
      </c>
      <c r="O44" s="148">
        <v>134708.54464999997</v>
      </c>
      <c r="P44" s="112">
        <v>117557.87010000004</v>
      </c>
      <c r="Q44" s="112">
        <v>-374828.1608800001</v>
      </c>
      <c r="R44" s="111">
        <v>253791.95292</v>
      </c>
      <c r="S44" s="112">
        <v>312003.12487999996</v>
      </c>
      <c r="T44" s="112">
        <f>+SUM(Q44:S44)+M44</f>
        <v>670376.27169</v>
      </c>
    </row>
    <row r="45" spans="1:20" ht="12.75">
      <c r="A45" s="20" t="s">
        <v>26</v>
      </c>
      <c r="B45" s="17"/>
      <c r="C45" s="17"/>
      <c r="D45" s="112"/>
      <c r="E45" s="121">
        <v>-96011.54824</v>
      </c>
      <c r="F45" s="148">
        <v>5421.754579999997</v>
      </c>
      <c r="G45" s="148">
        <v>161.54604000000108</v>
      </c>
      <c r="H45" s="21">
        <v>-90428.24762</v>
      </c>
      <c r="I45" s="145">
        <v>3836.049320000002</v>
      </c>
      <c r="J45" s="148">
        <v>5933.1849999999995</v>
      </c>
      <c r="K45" s="112">
        <v>-9270.690380000004</v>
      </c>
      <c r="L45" s="112">
        <v>498.5439399999959</v>
      </c>
      <c r="M45" s="112">
        <v>-89929.70367999999</v>
      </c>
      <c r="N45" s="111">
        <v>3298.8960000000006</v>
      </c>
      <c r="O45" s="148">
        <v>9522.809000000001</v>
      </c>
      <c r="P45" s="112">
        <v>3155.400819999999</v>
      </c>
      <c r="Q45" s="112">
        <v>15977.105820000004</v>
      </c>
      <c r="R45" s="111">
        <v>2417.0081800000007</v>
      </c>
      <c r="S45" s="112">
        <v>-2478.5507000000016</v>
      </c>
      <c r="T45" s="112">
        <f aca="true" t="shared" si="2" ref="T45:T57">+SUM(Q45:S45)+M45</f>
        <v>-74014.14037999998</v>
      </c>
    </row>
    <row r="46" spans="1:20" ht="12.75">
      <c r="A46" s="20"/>
      <c r="B46" s="17" t="s">
        <v>27</v>
      </c>
      <c r="C46" s="17"/>
      <c r="D46" s="112"/>
      <c r="E46" s="121">
        <v>13032.628159999998</v>
      </c>
      <c r="F46" s="148">
        <v>17635.163819999998</v>
      </c>
      <c r="G46" s="148">
        <v>20504.048160000002</v>
      </c>
      <c r="H46" s="21">
        <v>51171.84014</v>
      </c>
      <c r="I46" s="145">
        <v>19381.67104</v>
      </c>
      <c r="J46" s="148">
        <v>21524.9698</v>
      </c>
      <c r="K46" s="112">
        <v>17813.383299999998</v>
      </c>
      <c r="L46" s="112">
        <v>58720.024139999994</v>
      </c>
      <c r="M46" s="112">
        <v>109891.86428</v>
      </c>
      <c r="N46" s="111">
        <v>17587.42756</v>
      </c>
      <c r="O46" s="148">
        <v>19504.50055</v>
      </c>
      <c r="P46" s="112">
        <v>14586.178559999998</v>
      </c>
      <c r="Q46" s="112">
        <v>51678.10667</v>
      </c>
      <c r="R46" s="111">
        <v>15679.05298</v>
      </c>
      <c r="S46" s="112">
        <v>9808.026679999999</v>
      </c>
      <c r="T46" s="112">
        <f t="shared" si="2"/>
        <v>187057.05060999998</v>
      </c>
    </row>
    <row r="47" spans="1:20" ht="12.75">
      <c r="A47" s="20"/>
      <c r="B47" s="17" t="s">
        <v>28</v>
      </c>
      <c r="C47" s="17"/>
      <c r="D47" s="112"/>
      <c r="E47" s="121">
        <v>109044.1764</v>
      </c>
      <c r="F47" s="148">
        <v>12213.40924</v>
      </c>
      <c r="G47" s="148">
        <v>20342.50212</v>
      </c>
      <c r="H47" s="21">
        <v>141600.08776</v>
      </c>
      <c r="I47" s="145">
        <v>15545.62172</v>
      </c>
      <c r="J47" s="148">
        <v>15591.7848</v>
      </c>
      <c r="K47" s="112">
        <v>27084.07368</v>
      </c>
      <c r="L47" s="112">
        <v>58221.4802</v>
      </c>
      <c r="M47" s="112">
        <v>199821.56796</v>
      </c>
      <c r="N47" s="111">
        <v>14288.53156</v>
      </c>
      <c r="O47" s="148">
        <v>9981.69155</v>
      </c>
      <c r="P47" s="112">
        <v>11430.77774</v>
      </c>
      <c r="Q47" s="112">
        <v>35701.00085</v>
      </c>
      <c r="R47" s="111">
        <v>13262.0448</v>
      </c>
      <c r="S47" s="112">
        <v>12286.57738</v>
      </c>
      <c r="T47" s="112">
        <f t="shared" si="2"/>
        <v>261071.19098999997</v>
      </c>
    </row>
    <row r="48" spans="1:20" ht="12.75">
      <c r="A48" s="20" t="s">
        <v>29</v>
      </c>
      <c r="B48" s="17"/>
      <c r="C48" s="17"/>
      <c r="D48" s="112"/>
      <c r="E48" s="121">
        <v>280870.4525899999</v>
      </c>
      <c r="F48" s="148">
        <v>528047.03186</v>
      </c>
      <c r="G48" s="148">
        <v>-142291.48003999994</v>
      </c>
      <c r="H48" s="21">
        <v>666626.00441</v>
      </c>
      <c r="I48" s="145">
        <v>496753.0928</v>
      </c>
      <c r="J48" s="148">
        <v>289031.06820000004</v>
      </c>
      <c r="K48" s="112">
        <v>-777495.60406</v>
      </c>
      <c r="L48" s="112">
        <v>8288.556940000039</v>
      </c>
      <c r="M48" s="112">
        <v>674914.5613500001</v>
      </c>
      <c r="N48" s="111">
        <v>14065.565100000007</v>
      </c>
      <c r="O48" s="148">
        <v>145886.29585</v>
      </c>
      <c r="P48" s="112">
        <v>131753.05615000002</v>
      </c>
      <c r="Q48" s="112">
        <v>291704.91709999996</v>
      </c>
      <c r="R48" s="111">
        <v>259592.45024000003</v>
      </c>
      <c r="S48" s="112">
        <v>167241.27721999993</v>
      </c>
      <c r="T48" s="112">
        <f t="shared" si="2"/>
        <v>1393453.20591</v>
      </c>
    </row>
    <row r="49" spans="1:20" ht="12.75">
      <c r="A49" s="20"/>
      <c r="B49" s="17" t="s">
        <v>30</v>
      </c>
      <c r="C49" s="17"/>
      <c r="D49" s="112"/>
      <c r="E49" s="121">
        <v>1549571.8416499998</v>
      </c>
      <c r="F49" s="148">
        <v>1098432.61453</v>
      </c>
      <c r="G49" s="148">
        <v>533665.2196800001</v>
      </c>
      <c r="H49" s="21">
        <v>3181669.67586</v>
      </c>
      <c r="I49" s="145">
        <v>749449.00772</v>
      </c>
      <c r="J49" s="148">
        <v>378153.20440000005</v>
      </c>
      <c r="K49" s="112">
        <v>-214516.71518000012</v>
      </c>
      <c r="L49" s="112">
        <v>913085.49694</v>
      </c>
      <c r="M49" s="112">
        <v>4094755.1728</v>
      </c>
      <c r="N49" s="111">
        <v>55678.09422000001</v>
      </c>
      <c r="O49" s="148">
        <v>226020.67495</v>
      </c>
      <c r="P49" s="112">
        <v>413584.96009</v>
      </c>
      <c r="Q49" s="112">
        <v>695283.7292599999</v>
      </c>
      <c r="R49" s="111">
        <v>259801.86544000002</v>
      </c>
      <c r="S49" s="112">
        <v>331843.91553999996</v>
      </c>
      <c r="T49" s="112">
        <f t="shared" si="2"/>
        <v>5381684.68304</v>
      </c>
    </row>
    <row r="50" spans="1:20" ht="12.75">
      <c r="A50" s="20"/>
      <c r="B50" s="17" t="s">
        <v>31</v>
      </c>
      <c r="C50" s="17"/>
      <c r="D50" s="112"/>
      <c r="E50" s="121">
        <v>1268701.38906</v>
      </c>
      <c r="F50" s="148">
        <v>570385.5826699999</v>
      </c>
      <c r="G50" s="148">
        <v>675956.69972</v>
      </c>
      <c r="H50" s="21">
        <v>2515043.67145</v>
      </c>
      <c r="I50" s="145">
        <v>252695.91492</v>
      </c>
      <c r="J50" s="148">
        <v>89122.13620000001</v>
      </c>
      <c r="K50" s="112">
        <v>562978.88888</v>
      </c>
      <c r="L50" s="112">
        <v>904796.94</v>
      </c>
      <c r="M50" s="112">
        <v>3419840.6114499997</v>
      </c>
      <c r="N50" s="111">
        <v>41612.52912000001</v>
      </c>
      <c r="O50" s="148">
        <v>80134.37909999999</v>
      </c>
      <c r="P50" s="112">
        <v>281831.90394</v>
      </c>
      <c r="Q50" s="112">
        <v>403578.81216</v>
      </c>
      <c r="R50" s="111">
        <v>209.4152</v>
      </c>
      <c r="S50" s="112">
        <v>164602.63832000003</v>
      </c>
      <c r="T50" s="112">
        <f t="shared" si="2"/>
        <v>3988231.4771299995</v>
      </c>
    </row>
    <row r="51" spans="1:20" ht="12.75">
      <c r="A51" s="20" t="s">
        <v>32</v>
      </c>
      <c r="B51" s="17"/>
      <c r="C51" s="17"/>
      <c r="D51" s="112"/>
      <c r="E51" s="121">
        <v>-4678.929390000005</v>
      </c>
      <c r="F51" s="148">
        <v>-1428.1869300000108</v>
      </c>
      <c r="G51" s="148">
        <v>1476.723199999993</v>
      </c>
      <c r="H51" s="21">
        <v>-4630.3931200000225</v>
      </c>
      <c r="I51" s="145">
        <v>991.0145599999814</v>
      </c>
      <c r="J51" s="148">
        <v>3090.057599999971</v>
      </c>
      <c r="K51" s="112">
        <v>216811.49024</v>
      </c>
      <c r="L51" s="112">
        <v>220892.56239999997</v>
      </c>
      <c r="M51" s="112">
        <v>216262.16927999994</v>
      </c>
      <c r="N51" s="111">
        <v>-217620.54866000003</v>
      </c>
      <c r="O51" s="148">
        <v>-901.5777000000235</v>
      </c>
      <c r="P51" s="112">
        <v>968.3002400000005</v>
      </c>
      <c r="Q51" s="112">
        <v>-217553.82612000004</v>
      </c>
      <c r="R51" s="111">
        <v>1520.5870199999918</v>
      </c>
      <c r="S51" s="112">
        <v>14.581920000026003</v>
      </c>
      <c r="T51" s="112">
        <f t="shared" si="2"/>
        <v>243.51209999990533</v>
      </c>
    </row>
    <row r="52" spans="1:20" ht="12.75">
      <c r="A52" s="20" t="s">
        <v>33</v>
      </c>
      <c r="B52" s="17"/>
      <c r="C52" s="17"/>
      <c r="D52" s="112"/>
      <c r="E52" s="121">
        <v>-358561.23855999997</v>
      </c>
      <c r="F52" s="148">
        <v>-513053.02958</v>
      </c>
      <c r="G52" s="148">
        <v>1744.242560000006</v>
      </c>
      <c r="H52" s="21">
        <v>-869870.0255799999</v>
      </c>
      <c r="I52" s="145">
        <v>1324665.19212</v>
      </c>
      <c r="J52" s="148">
        <v>-1608427.4362</v>
      </c>
      <c r="K52" s="112">
        <v>831794.5974800001</v>
      </c>
      <c r="L52" s="112">
        <v>548032.3534</v>
      </c>
      <c r="M52" s="112">
        <v>-321837.6721799999</v>
      </c>
      <c r="N52" s="111">
        <v>-426838.48807</v>
      </c>
      <c r="O52" s="148">
        <v>-19798.982500000002</v>
      </c>
      <c r="P52" s="112">
        <v>-18318.88711</v>
      </c>
      <c r="Q52" s="112">
        <v>-464956.35768</v>
      </c>
      <c r="R52" s="111">
        <v>-9738.092520000002</v>
      </c>
      <c r="S52" s="112">
        <v>147225.81644</v>
      </c>
      <c r="T52" s="112">
        <f t="shared" si="2"/>
        <v>-649306.3059399999</v>
      </c>
    </row>
    <row r="53" spans="1:20" ht="12.7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2"/>
        <v>0</v>
      </c>
    </row>
    <row r="54" spans="1:20" ht="12.7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2"/>
        <v>0</v>
      </c>
    </row>
    <row r="55" spans="1:20" ht="12.7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2"/>
        <v>0</v>
      </c>
    </row>
    <row r="56" spans="1:20" ht="12.7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12">
        <v>0</v>
      </c>
      <c r="T56" s="112">
        <f t="shared" si="2"/>
        <v>0</v>
      </c>
    </row>
    <row r="57" spans="1:20" ht="12.7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2"/>
        <v>0</v>
      </c>
    </row>
    <row r="58" spans="1:20" ht="12.75">
      <c r="A58" s="20"/>
      <c r="B58" s="17"/>
      <c r="C58" s="17"/>
      <c r="D58" s="112"/>
      <c r="E58" s="121"/>
      <c r="F58" s="145"/>
      <c r="G58" s="145"/>
      <c r="H58" s="237"/>
      <c r="I58" s="145"/>
      <c r="J58" s="145"/>
      <c r="K58" s="122"/>
      <c r="L58" s="122"/>
      <c r="M58" s="122"/>
      <c r="N58" s="121"/>
      <c r="O58" s="145"/>
      <c r="P58" s="122"/>
      <c r="Q58" s="122"/>
      <c r="R58" s="121"/>
      <c r="S58" s="122"/>
      <c r="T58" s="112"/>
    </row>
    <row r="59" spans="1:20" ht="12.75">
      <c r="A59" s="20" t="s">
        <v>37</v>
      </c>
      <c r="B59" s="17"/>
      <c r="C59" s="17"/>
      <c r="D59" s="112"/>
      <c r="E59" s="121">
        <v>-587124.1988</v>
      </c>
      <c r="F59" s="148">
        <v>-127012.40699999999</v>
      </c>
      <c r="G59" s="148">
        <v>-96000.05268</v>
      </c>
      <c r="H59" s="21">
        <v>-810136.65848</v>
      </c>
      <c r="I59" s="145">
        <v>-64704.896080000006</v>
      </c>
      <c r="J59" s="148">
        <v>783563.9292</v>
      </c>
      <c r="K59" s="112">
        <v>416557.33446</v>
      </c>
      <c r="L59" s="112">
        <v>1135416.36758</v>
      </c>
      <c r="M59" s="112">
        <v>325279.7091</v>
      </c>
      <c r="N59" s="111">
        <v>-259731.49429</v>
      </c>
      <c r="O59" s="148">
        <v>204510.11800000005</v>
      </c>
      <c r="P59" s="112">
        <v>238569.10782000003</v>
      </c>
      <c r="Q59" s="112">
        <v>183347.7315300001</v>
      </c>
      <c r="R59" s="111">
        <v>339377.3104399999</v>
      </c>
      <c r="S59" s="112">
        <v>450565.5567000001</v>
      </c>
      <c r="T59" s="112">
        <f>+SUM(Q59:S59)+M59</f>
        <v>1298570.30777</v>
      </c>
    </row>
    <row r="60" spans="1:20" ht="12.75">
      <c r="A60" s="20" t="s">
        <v>38</v>
      </c>
      <c r="B60" s="17"/>
      <c r="C60" s="17"/>
      <c r="D60" s="112"/>
      <c r="E60" s="121">
        <v>-3983.3058</v>
      </c>
      <c r="F60" s="148">
        <v>-3750.133</v>
      </c>
      <c r="G60" s="148">
        <v>-12497.65668</v>
      </c>
      <c r="H60" s="21">
        <v>-20231.095479999996</v>
      </c>
      <c r="I60" s="145">
        <v>114.75592000000051</v>
      </c>
      <c r="J60" s="148">
        <v>-6446.100799999999</v>
      </c>
      <c r="K60" s="112">
        <v>1670.085460000002</v>
      </c>
      <c r="L60" s="112">
        <v>-4661.259419999997</v>
      </c>
      <c r="M60" s="112">
        <v>-24892.354899999995</v>
      </c>
      <c r="N60" s="111">
        <v>-1075.17429</v>
      </c>
      <c r="O60" s="148">
        <v>-11562.434</v>
      </c>
      <c r="P60" s="112">
        <v>-2993.89818</v>
      </c>
      <c r="Q60" s="112">
        <v>-15631.50647</v>
      </c>
      <c r="R60" s="111">
        <v>-5376.06556</v>
      </c>
      <c r="S60" s="112">
        <v>-10788.025300000001</v>
      </c>
      <c r="T60" s="112">
        <f aca="true" t="shared" si="3" ref="T60:T70">+SUM(Q60:S60)+M60</f>
        <v>-56687.952229999995</v>
      </c>
    </row>
    <row r="61" spans="1:20" ht="12.75">
      <c r="A61" s="20"/>
      <c r="B61" s="17" t="s">
        <v>39</v>
      </c>
      <c r="C61" s="17"/>
      <c r="D61" s="112"/>
      <c r="E61" s="121">
        <v>0</v>
      </c>
      <c r="F61" s="148">
        <v>0</v>
      </c>
      <c r="G61" s="148">
        <v>244.739</v>
      </c>
      <c r="H61" s="21">
        <v>244.739</v>
      </c>
      <c r="I61" s="145">
        <v>5366.899</v>
      </c>
      <c r="J61" s="148">
        <v>526.773</v>
      </c>
      <c r="K61" s="112">
        <v>8999.751</v>
      </c>
      <c r="L61" s="112">
        <v>14893.423</v>
      </c>
      <c r="M61" s="112">
        <v>15138.162</v>
      </c>
      <c r="N61" s="111">
        <v>126.381</v>
      </c>
      <c r="O61" s="148">
        <v>0</v>
      </c>
      <c r="P61" s="112">
        <v>0</v>
      </c>
      <c r="Q61" s="112">
        <v>126.381</v>
      </c>
      <c r="R61" s="111">
        <v>351.324</v>
      </c>
      <c r="S61" s="112">
        <v>511.728</v>
      </c>
      <c r="T61" s="112">
        <f t="shared" si="3"/>
        <v>16127.595000000001</v>
      </c>
    </row>
    <row r="62" spans="1:20" ht="12.75">
      <c r="A62" s="20"/>
      <c r="B62" s="17"/>
      <c r="C62" s="17" t="s">
        <v>40</v>
      </c>
      <c r="D62" s="112"/>
      <c r="E62" s="121">
        <v>0</v>
      </c>
      <c r="F62" s="148">
        <v>0</v>
      </c>
      <c r="G62" s="148">
        <v>0</v>
      </c>
      <c r="H62" s="21">
        <v>0</v>
      </c>
      <c r="I62" s="145">
        <v>0</v>
      </c>
      <c r="J62" s="148">
        <v>0</v>
      </c>
      <c r="K62" s="112">
        <v>0</v>
      </c>
      <c r="L62" s="112">
        <v>0</v>
      </c>
      <c r="M62" s="112">
        <v>0</v>
      </c>
      <c r="N62" s="111">
        <v>0</v>
      </c>
      <c r="O62" s="148">
        <v>0</v>
      </c>
      <c r="P62" s="112">
        <v>0</v>
      </c>
      <c r="Q62" s="112">
        <v>0</v>
      </c>
      <c r="R62" s="111">
        <v>0</v>
      </c>
      <c r="S62" s="112">
        <v>0</v>
      </c>
      <c r="T62" s="112">
        <f t="shared" si="3"/>
        <v>0</v>
      </c>
    </row>
    <row r="63" spans="1:20" ht="12.75">
      <c r="A63" s="20"/>
      <c r="B63" s="17"/>
      <c r="C63" s="17" t="s">
        <v>41</v>
      </c>
      <c r="D63" s="112"/>
      <c r="E63" s="121">
        <v>0</v>
      </c>
      <c r="F63" s="148">
        <v>0</v>
      </c>
      <c r="G63" s="148">
        <v>244.739</v>
      </c>
      <c r="H63" s="21">
        <v>244.739</v>
      </c>
      <c r="I63" s="145">
        <v>5366.899</v>
      </c>
      <c r="J63" s="148">
        <v>526.773</v>
      </c>
      <c r="K63" s="112">
        <v>8999.751</v>
      </c>
      <c r="L63" s="112">
        <v>14893.423</v>
      </c>
      <c r="M63" s="112">
        <v>15138.162</v>
      </c>
      <c r="N63" s="111">
        <v>126.381</v>
      </c>
      <c r="O63" s="148">
        <v>0</v>
      </c>
      <c r="P63" s="112">
        <v>0</v>
      </c>
      <c r="Q63" s="112">
        <v>126.381</v>
      </c>
      <c r="R63" s="111">
        <v>351.324</v>
      </c>
      <c r="S63" s="112">
        <v>511.728</v>
      </c>
      <c r="T63" s="112">
        <f t="shared" si="3"/>
        <v>16127.595000000001</v>
      </c>
    </row>
    <row r="64" spans="1:20" ht="12.75">
      <c r="A64" s="20"/>
      <c r="B64" s="17" t="s">
        <v>42</v>
      </c>
      <c r="C64" s="17"/>
      <c r="D64" s="112"/>
      <c r="E64" s="121">
        <v>3983.3058</v>
      </c>
      <c r="F64" s="148">
        <v>3750.133</v>
      </c>
      <c r="G64" s="148">
        <v>12742.39568</v>
      </c>
      <c r="H64" s="21">
        <v>20475.834479999998</v>
      </c>
      <c r="I64" s="145">
        <v>5252.14308</v>
      </c>
      <c r="J64" s="148">
        <v>6972.873799999999</v>
      </c>
      <c r="K64" s="112">
        <v>7329.665539999998</v>
      </c>
      <c r="L64" s="112">
        <v>19554.682419999997</v>
      </c>
      <c r="M64" s="112">
        <v>40030.516899999995</v>
      </c>
      <c r="N64" s="111">
        <v>1201.55529</v>
      </c>
      <c r="O64" s="148">
        <v>11562.434</v>
      </c>
      <c r="P64" s="112">
        <v>2993.89818</v>
      </c>
      <c r="Q64" s="112">
        <v>15757.88747</v>
      </c>
      <c r="R64" s="111">
        <v>5727.38956</v>
      </c>
      <c r="S64" s="112">
        <v>11299.7533</v>
      </c>
      <c r="T64" s="112">
        <f t="shared" si="3"/>
        <v>72815.54723</v>
      </c>
    </row>
    <row r="65" spans="1:20" ht="12.75">
      <c r="A65" s="20" t="s">
        <v>43</v>
      </c>
      <c r="B65" s="17"/>
      <c r="C65" s="17"/>
      <c r="D65" s="112"/>
      <c r="E65" s="121">
        <v>-515319.476</v>
      </c>
      <c r="F65" s="148">
        <v>-55534.825</v>
      </c>
      <c r="G65" s="148">
        <v>-25804.191</v>
      </c>
      <c r="H65" s="21">
        <v>-596658.492</v>
      </c>
      <c r="I65" s="145">
        <v>-11806.46</v>
      </c>
      <c r="J65" s="148">
        <v>843668.6190000001</v>
      </c>
      <c r="K65" s="112">
        <v>473365.887</v>
      </c>
      <c r="L65" s="112">
        <v>1305228.046</v>
      </c>
      <c r="M65" s="112">
        <v>708569.554</v>
      </c>
      <c r="N65" s="111">
        <v>-195582.897</v>
      </c>
      <c r="O65" s="148">
        <v>284760.05500000005</v>
      </c>
      <c r="P65" s="112">
        <v>311517.655</v>
      </c>
      <c r="Q65" s="112">
        <v>400694.81300000014</v>
      </c>
      <c r="R65" s="111">
        <v>421532.74199999997</v>
      </c>
      <c r="S65" s="112">
        <v>538117.6440000001</v>
      </c>
      <c r="T65" s="112">
        <f t="shared" si="3"/>
        <v>2068914.7530000003</v>
      </c>
    </row>
    <row r="66" spans="1:20" ht="12.75">
      <c r="A66" s="20"/>
      <c r="B66" s="17" t="s">
        <v>39</v>
      </c>
      <c r="C66" s="17"/>
      <c r="D66" s="112"/>
      <c r="E66" s="121">
        <v>0</v>
      </c>
      <c r="F66" s="148">
        <v>0</v>
      </c>
      <c r="G66" s="148">
        <v>0</v>
      </c>
      <c r="H66" s="21">
        <v>0</v>
      </c>
      <c r="I66" s="145">
        <v>0</v>
      </c>
      <c r="J66" s="148">
        <v>847704.211</v>
      </c>
      <c r="K66" s="112">
        <v>476735.309</v>
      </c>
      <c r="L66" s="112">
        <v>1324439.52</v>
      </c>
      <c r="M66" s="112">
        <v>1324439.52</v>
      </c>
      <c r="N66" s="111">
        <v>300744.95</v>
      </c>
      <c r="O66" s="148">
        <v>296520.302</v>
      </c>
      <c r="P66" s="112">
        <v>312801.51</v>
      </c>
      <c r="Q66" s="112">
        <v>910066.7620000001</v>
      </c>
      <c r="R66" s="111">
        <v>426095.973</v>
      </c>
      <c r="S66" s="112">
        <v>540081.773</v>
      </c>
      <c r="T66" s="112">
        <f t="shared" si="3"/>
        <v>3200684.028</v>
      </c>
    </row>
    <row r="67" spans="1:20" ht="12.75">
      <c r="A67" s="20"/>
      <c r="B67" s="17"/>
      <c r="C67" s="17" t="s">
        <v>40</v>
      </c>
      <c r="D67" s="112"/>
      <c r="E67" s="121">
        <v>0</v>
      </c>
      <c r="F67" s="148">
        <v>0</v>
      </c>
      <c r="G67" s="148">
        <v>0</v>
      </c>
      <c r="H67" s="21">
        <v>0</v>
      </c>
      <c r="I67" s="145">
        <v>0</v>
      </c>
      <c r="J67" s="148">
        <v>847704.211</v>
      </c>
      <c r="K67" s="112">
        <v>476735.309</v>
      </c>
      <c r="L67" s="112">
        <v>1324439.52</v>
      </c>
      <c r="M67" s="112">
        <v>1324439.52</v>
      </c>
      <c r="N67" s="111">
        <v>300744.95</v>
      </c>
      <c r="O67" s="148">
        <v>296520.302</v>
      </c>
      <c r="P67" s="112">
        <v>312801.51</v>
      </c>
      <c r="Q67" s="112">
        <v>910066.7620000001</v>
      </c>
      <c r="R67" s="111">
        <v>426095.973</v>
      </c>
      <c r="S67" s="112">
        <v>540081.773</v>
      </c>
      <c r="T67" s="112">
        <f t="shared" si="3"/>
        <v>3200684.028</v>
      </c>
    </row>
    <row r="68" spans="1:20" ht="12.7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12">
        <v>0</v>
      </c>
      <c r="T68" s="112">
        <f t="shared" si="3"/>
        <v>0</v>
      </c>
    </row>
    <row r="69" spans="1:20" ht="12.75">
      <c r="A69" s="20"/>
      <c r="B69" s="17" t="s">
        <v>42</v>
      </c>
      <c r="C69" s="17"/>
      <c r="D69" s="112"/>
      <c r="E69" s="121">
        <v>515319.476</v>
      </c>
      <c r="F69" s="148">
        <v>55534.825</v>
      </c>
      <c r="G69" s="148">
        <v>25804.191</v>
      </c>
      <c r="H69" s="21">
        <v>596658.492</v>
      </c>
      <c r="I69" s="145">
        <v>11806.46</v>
      </c>
      <c r="J69" s="148">
        <v>4035.592</v>
      </c>
      <c r="K69" s="112">
        <v>3369.422</v>
      </c>
      <c r="L69" s="112">
        <v>19211.474</v>
      </c>
      <c r="M69" s="112">
        <v>615869.966</v>
      </c>
      <c r="N69" s="111">
        <v>496327.847</v>
      </c>
      <c r="O69" s="148">
        <v>11760.247</v>
      </c>
      <c r="P69" s="112">
        <v>1283.855</v>
      </c>
      <c r="Q69" s="112">
        <v>509371.94899999996</v>
      </c>
      <c r="R69" s="111">
        <v>4563.231</v>
      </c>
      <c r="S69" s="112">
        <v>1964.129</v>
      </c>
      <c r="T69" s="112">
        <f t="shared" si="3"/>
        <v>1131769.275</v>
      </c>
    </row>
    <row r="70" spans="1:20" ht="12.75">
      <c r="A70" s="20" t="s">
        <v>44</v>
      </c>
      <c r="B70" s="17"/>
      <c r="C70" s="17"/>
      <c r="D70" s="112"/>
      <c r="E70" s="121">
        <v>-67821.417</v>
      </c>
      <c r="F70" s="148">
        <v>-67727.449</v>
      </c>
      <c r="G70" s="148">
        <v>-57698.205</v>
      </c>
      <c r="H70" s="21">
        <v>-193247.071</v>
      </c>
      <c r="I70" s="145">
        <v>-53013.192</v>
      </c>
      <c r="J70" s="148">
        <v>-53658.58900000001</v>
      </c>
      <c r="K70" s="112">
        <v>-58478.638</v>
      </c>
      <c r="L70" s="112">
        <v>-165150.41900000002</v>
      </c>
      <c r="M70" s="112">
        <v>-358397.49</v>
      </c>
      <c r="N70" s="111">
        <v>-63073.423</v>
      </c>
      <c r="O70" s="148">
        <v>-68687.503</v>
      </c>
      <c r="P70" s="112">
        <v>-69954.64899999999</v>
      </c>
      <c r="Q70" s="112">
        <v>-201715.575</v>
      </c>
      <c r="R70" s="111">
        <v>-76779.36600000001</v>
      </c>
      <c r="S70" s="112">
        <v>-76764.062</v>
      </c>
      <c r="T70" s="112">
        <f t="shared" si="3"/>
        <v>-713656.493</v>
      </c>
    </row>
    <row r="71" spans="1:20" ht="12.75">
      <c r="A71" s="20"/>
      <c r="B71" s="17"/>
      <c r="C71" s="17"/>
      <c r="D71" s="112"/>
      <c r="E71" s="121"/>
      <c r="F71" s="145"/>
      <c r="G71" s="145"/>
      <c r="H71" s="237"/>
      <c r="I71" s="145"/>
      <c r="J71" s="145"/>
      <c r="K71" s="122"/>
      <c r="L71" s="122"/>
      <c r="M71" s="122"/>
      <c r="N71" s="121"/>
      <c r="O71" s="145"/>
      <c r="P71" s="122"/>
      <c r="Q71" s="122"/>
      <c r="R71" s="121"/>
      <c r="S71" s="122"/>
      <c r="T71" s="112"/>
    </row>
    <row r="72" spans="1:20" ht="12.75">
      <c r="A72" s="24" t="s">
        <v>45</v>
      </c>
      <c r="B72" s="25"/>
      <c r="C72" s="25"/>
      <c r="D72" s="114"/>
      <c r="E72" s="125">
        <v>408742.93519999995</v>
      </c>
      <c r="F72" s="146">
        <v>145999.97693</v>
      </c>
      <c r="G72" s="146">
        <v>-42908.915559999936</v>
      </c>
      <c r="H72" s="240">
        <v>511833.9965700001</v>
      </c>
      <c r="I72" s="146">
        <v>1890950.2448800001</v>
      </c>
      <c r="J72" s="146">
        <v>-2093937.0546000004</v>
      </c>
      <c r="K72" s="126">
        <v>-154717.54118</v>
      </c>
      <c r="L72" s="126">
        <v>-357704.3509000001</v>
      </c>
      <c r="M72" s="126">
        <v>154129.6456700001</v>
      </c>
      <c r="N72" s="125">
        <v>-367363.0813400001</v>
      </c>
      <c r="O72" s="146">
        <v>-69801.57335000008</v>
      </c>
      <c r="P72" s="126">
        <v>-121011.23771999999</v>
      </c>
      <c r="Q72" s="126">
        <v>-558175.8924100002</v>
      </c>
      <c r="R72" s="125">
        <v>-85585.3575199999</v>
      </c>
      <c r="S72" s="126">
        <v>-138562.4318200001</v>
      </c>
      <c r="T72" s="114">
        <f>+SUM(Q72:S72)+M72</f>
        <v>-628194.0360800001</v>
      </c>
    </row>
    <row r="73" spans="1:20" ht="12.75">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c r="A74" s="3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 s="42" customFormat="1" ht="12" customHeight="1">
      <c r="A75" s="36" t="str">
        <f>+Pptario!A75</f>
        <v> 2/</v>
      </c>
      <c r="B75" s="42" t="str">
        <f>+Pptario!B75</f>
        <v>Ingresos de Transacciones que afectan el Patrimonio Neto más Venta de activos físicos clasificada en Transacciones en Activos  no Financieros.</v>
      </c>
    </row>
    <row r="76" spans="1:13" s="42" customFormat="1" ht="12.75">
      <c r="A76" s="36" t="str">
        <f>+Pptario!A76</f>
        <v>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7.75" customHeight="1">
      <c r="A77" s="36" t="str">
        <f>+Pptario!A77</f>
        <v> 4/</v>
      </c>
      <c r="B77" s="70" t="str">
        <f>+Pptario!B77</f>
        <v>Comprende los impuestos a la renta pagados por las diez mayores empresas.</v>
      </c>
      <c r="D77" s="43"/>
      <c r="K77" s="37"/>
      <c r="M77" s="37"/>
      <c r="T77" s="263">
        <v>3</v>
      </c>
    </row>
    <row r="78" spans="4:11" s="42" customFormat="1" ht="12.75">
      <c r="D78" s="37"/>
      <c r="K78" s="37"/>
    </row>
    <row r="79" spans="4:11" s="42" customFormat="1" ht="12.75">
      <c r="D79" s="37"/>
      <c r="K79" s="37"/>
    </row>
  </sheetData>
  <sheetProtection/>
  <printOptions horizontalCentered="1"/>
  <pageMargins left="0.3937007874015748" right="0" top="0.5905511811023623" bottom="0" header="0" footer="0"/>
  <pageSetup fitToHeight="1"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pageSetUpPr fitToPage="1"/>
  </sheetPr>
  <dimension ref="A2:T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7" width="9.7109375" style="0" customWidth="1"/>
    <col min="8" max="8" width="10.28125" style="0" bestFit="1" customWidth="1"/>
    <col min="9" max="15" width="9.7109375" style="0" customWidth="1"/>
    <col min="16" max="16" width="10.28125" style="0" bestFit="1" customWidth="1"/>
    <col min="17" max="19" width="9.7109375" style="0" customWidth="1"/>
    <col min="20" max="20" width="10.28125" style="0" bestFit="1" customWidth="1"/>
  </cols>
  <sheetData>
    <row r="2" spans="1:20" ht="12.75">
      <c r="A2" s="4" t="s">
        <v>106</v>
      </c>
      <c r="B2" s="5"/>
      <c r="C2" s="5"/>
      <c r="D2" s="207"/>
      <c r="E2" s="2"/>
      <c r="F2" s="2"/>
      <c r="G2" s="2"/>
      <c r="H2" s="2"/>
      <c r="I2" s="2"/>
      <c r="J2" s="2"/>
      <c r="K2" s="2"/>
      <c r="L2" s="2"/>
      <c r="M2" s="2"/>
      <c r="N2" s="2"/>
      <c r="O2" s="2"/>
      <c r="P2" s="2"/>
      <c r="Q2" s="2"/>
      <c r="R2" s="2"/>
      <c r="S2" s="2"/>
      <c r="T2" s="2"/>
    </row>
    <row r="3" spans="1:20" ht="12.75">
      <c r="A3" s="47" t="str">
        <f>+Total!A3</f>
        <v>ESTADO DE OPERACIONES DE GOBIERNO  2014</v>
      </c>
      <c r="B3" s="2"/>
      <c r="C3" s="2"/>
      <c r="D3" s="206"/>
      <c r="E3" s="2"/>
      <c r="F3" s="2"/>
      <c r="G3" s="2"/>
      <c r="H3" s="2"/>
      <c r="I3" s="2"/>
      <c r="J3" s="2"/>
      <c r="K3" s="2"/>
      <c r="L3" s="2"/>
      <c r="M3" s="2"/>
      <c r="N3" s="2"/>
      <c r="O3" s="2"/>
      <c r="P3" s="2"/>
      <c r="Q3" s="2"/>
      <c r="R3" s="2"/>
      <c r="S3" s="2"/>
      <c r="T3" s="2"/>
    </row>
    <row r="4" spans="1:20" ht="12.75">
      <c r="A4" s="1" t="s">
        <v>92</v>
      </c>
      <c r="B4" s="2"/>
      <c r="C4" s="2"/>
      <c r="D4" s="206"/>
      <c r="E4" s="2"/>
      <c r="F4" s="2"/>
      <c r="G4" s="2"/>
      <c r="H4" s="2"/>
      <c r="I4" s="2"/>
      <c r="J4" s="2"/>
      <c r="K4" s="2"/>
      <c r="L4" s="2"/>
      <c r="M4" s="2"/>
      <c r="N4" s="2"/>
      <c r="O4" s="2"/>
      <c r="P4" s="2"/>
      <c r="Q4" s="2"/>
      <c r="R4" s="2"/>
      <c r="S4" s="2"/>
      <c r="T4" s="2"/>
    </row>
    <row r="5" spans="1:20" ht="12.75">
      <c r="A5" s="4" t="s">
        <v>2</v>
      </c>
      <c r="B5" s="1"/>
      <c r="C5" s="1"/>
      <c r="D5" s="1"/>
      <c r="E5" s="1"/>
      <c r="F5" s="2"/>
      <c r="G5" s="2"/>
      <c r="H5" s="2"/>
      <c r="I5" s="2"/>
      <c r="J5" s="2"/>
      <c r="K5" s="2"/>
      <c r="L5" s="2"/>
      <c r="M5" s="2"/>
      <c r="N5" s="2"/>
      <c r="O5" s="2"/>
      <c r="P5" s="2"/>
      <c r="Q5" s="2"/>
      <c r="R5" s="2"/>
      <c r="S5" s="2"/>
      <c r="T5" s="2"/>
    </row>
    <row r="6" spans="1:20" ht="12.75">
      <c r="A6" s="1" t="s">
        <v>79</v>
      </c>
      <c r="B6" s="1"/>
      <c r="C6" s="1"/>
      <c r="D6" s="1"/>
      <c r="E6" s="1"/>
      <c r="F6" s="2"/>
      <c r="G6" s="2"/>
      <c r="H6" s="2"/>
      <c r="I6" s="2"/>
      <c r="J6" s="2"/>
      <c r="K6" s="2"/>
      <c r="L6" s="2"/>
      <c r="M6" s="2"/>
      <c r="N6" s="2"/>
      <c r="O6" s="2"/>
      <c r="P6" s="2"/>
      <c r="Q6" s="2"/>
      <c r="R6" s="2"/>
      <c r="S6" s="2"/>
      <c r="T6" s="2"/>
    </row>
    <row r="7" spans="1:20" ht="12.75">
      <c r="A7" s="9"/>
      <c r="B7" s="10"/>
      <c r="C7" s="11"/>
      <c r="D7" s="209"/>
      <c r="E7" s="69" t="str">
        <f>+VarTotal!E7</f>
        <v>2014 / 2013</v>
      </c>
      <c r="F7" s="99"/>
      <c r="G7" s="99"/>
      <c r="H7" s="99"/>
      <c r="I7" s="99"/>
      <c r="J7" s="99"/>
      <c r="K7" s="99"/>
      <c r="L7" s="99"/>
      <c r="M7" s="99"/>
      <c r="N7" s="99"/>
      <c r="O7" s="99"/>
      <c r="P7" s="100"/>
      <c r="Q7" s="259"/>
      <c r="R7" s="99"/>
      <c r="S7" s="99"/>
      <c r="T7" s="100"/>
    </row>
    <row r="8" spans="1:20" ht="25.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81" t="s">
        <v>112</v>
      </c>
      <c r="T8" s="34" t="s">
        <v>111</v>
      </c>
    </row>
    <row r="9" spans="1:20" ht="12.75">
      <c r="A9" s="16"/>
      <c r="B9" s="17"/>
      <c r="C9" s="17"/>
      <c r="D9" s="168"/>
      <c r="E9" s="20"/>
      <c r="F9" s="17"/>
      <c r="G9" s="17"/>
      <c r="H9" s="48"/>
      <c r="I9" s="17"/>
      <c r="J9" s="17"/>
      <c r="K9" s="82"/>
      <c r="L9" s="48"/>
      <c r="M9" s="48"/>
      <c r="N9" s="20"/>
      <c r="O9" s="17"/>
      <c r="P9" s="82"/>
      <c r="Q9" s="48"/>
      <c r="R9" s="20"/>
      <c r="S9" s="82"/>
      <c r="T9" s="48"/>
    </row>
    <row r="10" spans="1:20" ht="12.75">
      <c r="A10" s="19" t="s">
        <v>6</v>
      </c>
      <c r="B10" s="17"/>
      <c r="C10" s="17"/>
      <c r="D10" s="168"/>
      <c r="E10" s="20"/>
      <c r="F10" s="17"/>
      <c r="G10" s="17"/>
      <c r="H10" s="48"/>
      <c r="I10" s="17"/>
      <c r="J10" s="17"/>
      <c r="K10" s="82"/>
      <c r="L10" s="48"/>
      <c r="M10" s="48"/>
      <c r="N10" s="20"/>
      <c r="O10" s="17"/>
      <c r="P10" s="82"/>
      <c r="Q10" s="48"/>
      <c r="R10" s="20"/>
      <c r="S10" s="82"/>
      <c r="T10" s="48"/>
    </row>
    <row r="11" spans="1:20" ht="12.75">
      <c r="A11" s="20" t="s">
        <v>7</v>
      </c>
      <c r="B11" s="17"/>
      <c r="C11" s="17"/>
      <c r="D11" s="112"/>
      <c r="E11" s="94">
        <v>-52.76112477571504</v>
      </c>
      <c r="F11" s="137">
        <v>-13.688394203332832</v>
      </c>
      <c r="G11" s="137">
        <v>127.82001433874477</v>
      </c>
      <c r="H11" s="66">
        <v>1.337705319452498</v>
      </c>
      <c r="I11" s="137">
        <v>-23.167741320275358</v>
      </c>
      <c r="J11" s="137">
        <v>-4.44116562652932</v>
      </c>
      <c r="K11" s="95">
        <v>-18.322497442775475</v>
      </c>
      <c r="L11" s="66">
        <v>-15.235288180832807</v>
      </c>
      <c r="M11" s="66">
        <v>-7.784201190097228</v>
      </c>
      <c r="N11" s="94">
        <v>-26.163597520453642</v>
      </c>
      <c r="O11" s="137">
        <v>-97.1038934171768</v>
      </c>
      <c r="P11" s="95">
        <v>-96.92353088576967</v>
      </c>
      <c r="Q11" s="66">
        <v>-74.41259353666392</v>
      </c>
      <c r="R11" s="94">
        <v>-97.2667958557409</v>
      </c>
      <c r="S11" s="95">
        <v>-32.26799828861694</v>
      </c>
      <c r="T11" s="66">
        <v>-36.0862178804844</v>
      </c>
    </row>
    <row r="12" spans="1:20" ht="12.7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ht="12.7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ht="12.7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ht="12.75">
      <c r="A15" s="20"/>
      <c r="B15" s="17" t="s">
        <v>102</v>
      </c>
      <c r="C15" s="17"/>
      <c r="D15" s="112"/>
      <c r="E15" s="94">
        <v>-53.694738511003926</v>
      </c>
      <c r="F15" s="137">
        <v>-13.378708056200573</v>
      </c>
      <c r="G15" s="137">
        <v>138.15357320449252</v>
      </c>
      <c r="H15" s="66">
        <v>2.410587710263523</v>
      </c>
      <c r="I15" s="137">
        <v>-23.54922272988118</v>
      </c>
      <c r="J15" s="137">
        <v>-3.6257038372030537</v>
      </c>
      <c r="K15" s="95">
        <v>-18.5184509482609</v>
      </c>
      <c r="L15" s="66">
        <v>-15.181322332930725</v>
      </c>
      <c r="M15" s="66">
        <v>-7.303730596136482</v>
      </c>
      <c r="N15" s="94">
        <v>-26.70966004286248</v>
      </c>
      <c r="O15" s="137">
        <v>-100</v>
      </c>
      <c r="P15" s="95">
        <v>-100</v>
      </c>
      <c r="Q15" s="66">
        <v>-76.84204623139928</v>
      </c>
      <c r="R15" s="94">
        <v>-100</v>
      </c>
      <c r="S15" s="95">
        <v>-33.29679106930668</v>
      </c>
      <c r="T15" s="66">
        <v>-36.98952971619192</v>
      </c>
    </row>
    <row r="16" spans="1:20" ht="12.7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ht="12.7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ht="12.75">
      <c r="A18" s="20"/>
      <c r="B18" s="76" t="s">
        <v>57</v>
      </c>
      <c r="C18" s="17"/>
      <c r="D18" s="112"/>
      <c r="E18" s="94">
        <v>-28.3440119615073</v>
      </c>
      <c r="F18" s="137">
        <v>-24.917945598380953</v>
      </c>
      <c r="G18" s="137">
        <v>-22.861962566515658</v>
      </c>
      <c r="H18" s="66">
        <v>-25.443767072940126</v>
      </c>
      <c r="I18" s="137">
        <v>-10.980063911952831</v>
      </c>
      <c r="J18" s="137">
        <v>-25.961504269734714</v>
      </c>
      <c r="K18" s="95">
        <v>-11.684834095010366</v>
      </c>
      <c r="L18" s="66">
        <v>-16.87974985529802</v>
      </c>
      <c r="M18" s="66">
        <v>-21.108974253221557</v>
      </c>
      <c r="N18" s="94">
        <v>-11.578664434460995</v>
      </c>
      <c r="O18" s="137">
        <v>33.73828169249171</v>
      </c>
      <c r="P18" s="95">
        <v>33.68092782354781</v>
      </c>
      <c r="Q18" s="66">
        <v>14.146337049556035</v>
      </c>
      <c r="R18" s="94">
        <v>32.56372606243569</v>
      </c>
      <c r="S18" s="95">
        <v>9.102311089055949</v>
      </c>
      <c r="T18" s="66">
        <v>-7.189611259751539</v>
      </c>
    </row>
    <row r="19" spans="1:20" ht="12.7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ht="12.75">
      <c r="A20" s="20"/>
      <c r="B20" s="17" t="s">
        <v>11</v>
      </c>
      <c r="C20" s="17"/>
      <c r="D20" s="112"/>
      <c r="E20" s="94">
        <v>0</v>
      </c>
      <c r="F20" s="137">
        <v>-100</v>
      </c>
      <c r="G20" s="137">
        <v>0</v>
      </c>
      <c r="H20" s="66">
        <v>-100</v>
      </c>
      <c r="I20" s="137">
        <v>0</v>
      </c>
      <c r="J20" s="137">
        <v>0</v>
      </c>
      <c r="K20" s="95">
        <v>0</v>
      </c>
      <c r="L20" s="66">
        <v>0</v>
      </c>
      <c r="M20" s="66">
        <v>-100</v>
      </c>
      <c r="N20" s="94">
        <v>0</v>
      </c>
      <c r="O20" s="137">
        <v>-100</v>
      </c>
      <c r="P20" s="95">
        <v>0</v>
      </c>
      <c r="Q20" s="66">
        <v>-100</v>
      </c>
      <c r="R20" s="94">
        <v>0</v>
      </c>
      <c r="S20" s="95">
        <v>0</v>
      </c>
      <c r="T20" s="66">
        <v>-100</v>
      </c>
    </row>
    <row r="21" spans="1:20" ht="12.75">
      <c r="A21" s="20"/>
      <c r="B21" s="17"/>
      <c r="C21" s="17"/>
      <c r="D21" s="168"/>
      <c r="E21" s="101"/>
      <c r="F21" s="140"/>
      <c r="G21" s="140"/>
      <c r="H21" s="67"/>
      <c r="I21" s="140"/>
      <c r="J21" s="140"/>
      <c r="K21" s="102"/>
      <c r="L21" s="67"/>
      <c r="M21" s="67"/>
      <c r="N21" s="101"/>
      <c r="O21" s="140"/>
      <c r="P21" s="102"/>
      <c r="Q21" s="67"/>
      <c r="R21" s="101"/>
      <c r="S21" s="102"/>
      <c r="T21" s="67"/>
    </row>
    <row r="22" spans="1:20" ht="12.75">
      <c r="A22" s="20" t="s">
        <v>12</v>
      </c>
      <c r="B22" s="17"/>
      <c r="C22" s="17"/>
      <c r="D22" s="112"/>
      <c r="E22" s="94">
        <v>167.5491066912655</v>
      </c>
      <c r="F22" s="137">
        <v>-56.113795294044365</v>
      </c>
      <c r="G22" s="137">
        <v>47.93552345319894</v>
      </c>
      <c r="H22" s="66">
        <v>77.03086907344631</v>
      </c>
      <c r="I22" s="137">
        <v>-36.62832312414227</v>
      </c>
      <c r="J22" s="137">
        <v>-17.02973334952337</v>
      </c>
      <c r="K22" s="95">
        <v>11.247912424620822</v>
      </c>
      <c r="L22" s="66">
        <v>-12.594056322408044</v>
      </c>
      <c r="M22" s="66">
        <v>42.03937650980911</v>
      </c>
      <c r="N22" s="94">
        <v>-42.451358535089014</v>
      </c>
      <c r="O22" s="137">
        <v>-6.784481771866058</v>
      </c>
      <c r="P22" s="95">
        <v>-17.299439504375304</v>
      </c>
      <c r="Q22" s="66">
        <v>-22.592986871723287</v>
      </c>
      <c r="R22" s="94">
        <v>23.142976897062017</v>
      </c>
      <c r="S22" s="95">
        <v>-93.09595434998678</v>
      </c>
      <c r="T22" s="66">
        <v>-29.882530474967204</v>
      </c>
    </row>
    <row r="23" spans="1:20" ht="12.7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ht="12.75">
      <c r="A24" s="20"/>
      <c r="B24" s="17" t="s">
        <v>14</v>
      </c>
      <c r="C24" s="17"/>
      <c r="D24" s="112"/>
      <c r="E24" s="94">
        <v>251.12174030340873</v>
      </c>
      <c r="F24" s="137">
        <v>-100</v>
      </c>
      <c r="G24" s="137">
        <v>0</v>
      </c>
      <c r="H24" s="66">
        <v>164.00788422815765</v>
      </c>
      <c r="I24" s="137">
        <v>-92.41497421511824</v>
      </c>
      <c r="J24" s="137">
        <v>-100</v>
      </c>
      <c r="K24" s="95">
        <v>53.19270970365479</v>
      </c>
      <c r="L24" s="66">
        <v>-4.318898972361474</v>
      </c>
      <c r="M24" s="66">
        <v>122.8745664313942</v>
      </c>
      <c r="N24" s="94">
        <v>-100</v>
      </c>
      <c r="O24" s="137">
        <v>9.881352617980198</v>
      </c>
      <c r="P24" s="95">
        <v>-100</v>
      </c>
      <c r="Q24" s="66">
        <v>-42.4212111390281</v>
      </c>
      <c r="R24" s="94">
        <v>74.531244443919</v>
      </c>
      <c r="S24" s="95">
        <v>-98.51075225567703</v>
      </c>
      <c r="T24" s="66">
        <v>-38.124460335184196</v>
      </c>
    </row>
    <row r="25" spans="1:20" ht="12.75">
      <c r="A25" s="20"/>
      <c r="B25" s="17" t="s">
        <v>15</v>
      </c>
      <c r="C25" s="17"/>
      <c r="D25" s="112"/>
      <c r="E25" s="94">
        <v>-14.529685225338817</v>
      </c>
      <c r="F25" s="137">
        <v>-14.401909583006756</v>
      </c>
      <c r="G25" s="137">
        <v>-14.201997954650647</v>
      </c>
      <c r="H25" s="66">
        <v>-14.381414222784839</v>
      </c>
      <c r="I25" s="137">
        <v>-15.326523523862246</v>
      </c>
      <c r="J25" s="137">
        <v>-15.654635399341466</v>
      </c>
      <c r="K25" s="95">
        <v>-15.305504245793266</v>
      </c>
      <c r="L25" s="66">
        <v>-15.428973929011669</v>
      </c>
      <c r="M25" s="66">
        <v>-14.909149144026667</v>
      </c>
      <c r="N25" s="94">
        <v>-15.616619444708213</v>
      </c>
      <c r="O25" s="137">
        <v>-15.737867018978967</v>
      </c>
      <c r="P25" s="95">
        <v>-16.116562171575044</v>
      </c>
      <c r="Q25" s="66">
        <v>-15.823721606447783</v>
      </c>
      <c r="R25" s="94">
        <v>-17.320406502948117</v>
      </c>
      <c r="S25" s="95">
        <v>-17.48388663538717</v>
      </c>
      <c r="T25" s="66">
        <v>-15.609034861265435</v>
      </c>
    </row>
    <row r="26" spans="1:20" ht="12.7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95">
        <v>0</v>
      </c>
      <c r="T26" s="66">
        <v>0</v>
      </c>
    </row>
    <row r="27" spans="1:20" ht="12.7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ht="12.7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ht="12.75">
      <c r="A29" s="20"/>
      <c r="B29" s="17"/>
      <c r="C29" s="17"/>
      <c r="D29" s="112"/>
      <c r="E29" s="87"/>
      <c r="F29" s="131"/>
      <c r="G29" s="131"/>
      <c r="H29" s="54"/>
      <c r="I29" s="131"/>
      <c r="J29" s="131"/>
      <c r="K29" s="88"/>
      <c r="L29" s="54"/>
      <c r="M29" s="54"/>
      <c r="N29" s="87"/>
      <c r="O29" s="131"/>
      <c r="P29" s="88"/>
      <c r="Q29" s="54"/>
      <c r="R29" s="87"/>
      <c r="S29" s="88"/>
      <c r="T29" s="54"/>
    </row>
    <row r="30" spans="1:20" ht="12.75">
      <c r="A30" s="22" t="s">
        <v>17</v>
      </c>
      <c r="B30" s="23"/>
      <c r="C30" s="23"/>
      <c r="D30" s="112"/>
      <c r="E30" s="94">
        <v>-6506.480927374992</v>
      </c>
      <c r="F30" s="137">
        <v>37.894056319498894</v>
      </c>
      <c r="G30" s="137">
        <v>220.994990606941</v>
      </c>
      <c r="H30" s="66">
        <v>-180.45767284090718</v>
      </c>
      <c r="I30" s="137">
        <v>-13.955176018789995</v>
      </c>
      <c r="J30" s="137">
        <v>0.369034645994315</v>
      </c>
      <c r="K30" s="95">
        <v>-37.94705231783506</v>
      </c>
      <c r="L30" s="66">
        <v>-16.72656953883821</v>
      </c>
      <c r="M30" s="66">
        <v>-60.884491158801154</v>
      </c>
      <c r="N30" s="94">
        <v>-12.166353827776344</v>
      </c>
      <c r="O30" s="137">
        <v>-163.2299309889651</v>
      </c>
      <c r="P30" s="95">
        <v>-132.8800652109439</v>
      </c>
      <c r="Q30" s="66">
        <v>-108.912414967891</v>
      </c>
      <c r="R30" s="94">
        <v>-209.04837872697138</v>
      </c>
      <c r="S30" s="95">
        <v>116.02915078478526</v>
      </c>
      <c r="T30" s="66">
        <v>-60.729873068408466</v>
      </c>
    </row>
    <row r="31" spans="1:20" ht="12.75">
      <c r="A31" s="20"/>
      <c r="B31" s="17"/>
      <c r="C31" s="17"/>
      <c r="D31" s="112"/>
      <c r="E31" s="87"/>
      <c r="F31" s="131"/>
      <c r="G31" s="131"/>
      <c r="H31" s="54"/>
      <c r="I31" s="131"/>
      <c r="J31" s="131"/>
      <c r="K31" s="88"/>
      <c r="L31" s="54"/>
      <c r="M31" s="54"/>
      <c r="N31" s="87"/>
      <c r="O31" s="131"/>
      <c r="P31" s="88"/>
      <c r="Q31" s="54"/>
      <c r="R31" s="87"/>
      <c r="S31" s="88"/>
      <c r="T31" s="54"/>
    </row>
    <row r="32" spans="1:20" ht="12.75">
      <c r="A32" s="19" t="s">
        <v>18</v>
      </c>
      <c r="B32" s="17"/>
      <c r="C32" s="17"/>
      <c r="D32" s="112"/>
      <c r="E32" s="87"/>
      <c r="F32" s="131"/>
      <c r="G32" s="131"/>
      <c r="H32" s="54"/>
      <c r="I32" s="131"/>
      <c r="J32" s="131"/>
      <c r="K32" s="88"/>
      <c r="L32" s="54"/>
      <c r="M32" s="54"/>
      <c r="N32" s="87"/>
      <c r="O32" s="131"/>
      <c r="P32" s="88"/>
      <c r="Q32" s="54"/>
      <c r="R32" s="87"/>
      <c r="S32" s="88"/>
      <c r="T32" s="54"/>
    </row>
    <row r="33" spans="1:20" ht="12.7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95">
        <v>0</v>
      </c>
      <c r="T33" s="66">
        <v>0</v>
      </c>
    </row>
    <row r="34" spans="1:20" ht="12.7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ht="12.7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95">
        <v>0</v>
      </c>
      <c r="T35" s="66">
        <v>0</v>
      </c>
    </row>
    <row r="36" spans="1:20" ht="12.7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ht="12.75">
      <c r="A37" s="20"/>
      <c r="B37" s="17"/>
      <c r="C37" s="17"/>
      <c r="D37" s="112"/>
      <c r="E37" s="101"/>
      <c r="F37" s="140"/>
      <c r="G37" s="140"/>
      <c r="H37" s="67"/>
      <c r="I37" s="140"/>
      <c r="J37" s="140"/>
      <c r="K37" s="102"/>
      <c r="L37" s="67"/>
      <c r="M37" s="67"/>
      <c r="N37" s="101"/>
      <c r="O37" s="140"/>
      <c r="P37" s="102"/>
      <c r="Q37" s="67"/>
      <c r="R37" s="101"/>
      <c r="S37" s="102"/>
      <c r="T37" s="67"/>
    </row>
    <row r="38" spans="1:20" ht="12.75">
      <c r="A38" s="24" t="s">
        <v>76</v>
      </c>
      <c r="B38" s="25"/>
      <c r="C38" s="25"/>
      <c r="D38" s="114"/>
      <c r="E38" s="103">
        <v>-52.76112477571504</v>
      </c>
      <c r="F38" s="227">
        <v>-13.688394203332832</v>
      </c>
      <c r="G38" s="141">
        <v>127.82001433874477</v>
      </c>
      <c r="H38" s="68">
        <v>1.337705319452498</v>
      </c>
      <c r="I38" s="141">
        <v>-23.167741320275358</v>
      </c>
      <c r="J38" s="141">
        <v>-4.44116562652932</v>
      </c>
      <c r="K38" s="248">
        <v>-18.322497442775475</v>
      </c>
      <c r="L38" s="229">
        <v>-15.235288180832807</v>
      </c>
      <c r="M38" s="229">
        <v>-7.784201190097228</v>
      </c>
      <c r="N38" s="252">
        <v>-26.163597520453642</v>
      </c>
      <c r="O38" s="227">
        <v>-97.1038934171768</v>
      </c>
      <c r="P38" s="248">
        <v>-96.92353088576967</v>
      </c>
      <c r="Q38" s="229">
        <v>-74.41259353666392</v>
      </c>
      <c r="R38" s="252">
        <v>-97.2667958557409</v>
      </c>
      <c r="S38" s="248">
        <v>-32.26799828861694</v>
      </c>
      <c r="T38" s="229">
        <v>-36.0862178804844</v>
      </c>
    </row>
    <row r="39" spans="1:20" ht="12.75">
      <c r="A39" s="24" t="s">
        <v>77</v>
      </c>
      <c r="B39" s="25"/>
      <c r="C39" s="25"/>
      <c r="D39" s="114"/>
      <c r="E39" s="103">
        <v>167.5491066912655</v>
      </c>
      <c r="F39" s="227">
        <v>-56.113795294044365</v>
      </c>
      <c r="G39" s="141">
        <v>47.93552345319894</v>
      </c>
      <c r="H39" s="68">
        <v>77.03086907344631</v>
      </c>
      <c r="I39" s="141">
        <v>-36.62832312414227</v>
      </c>
      <c r="J39" s="141">
        <v>-17.02973334952337</v>
      </c>
      <c r="K39" s="248">
        <v>11.247912424620822</v>
      </c>
      <c r="L39" s="229">
        <v>-12.594056322408044</v>
      </c>
      <c r="M39" s="229">
        <v>42.03937650980911</v>
      </c>
      <c r="N39" s="252">
        <v>-42.451358535089014</v>
      </c>
      <c r="O39" s="227">
        <v>-6.784481771866058</v>
      </c>
      <c r="P39" s="248">
        <v>-17.299439504375304</v>
      </c>
      <c r="Q39" s="229">
        <v>-22.592986871723287</v>
      </c>
      <c r="R39" s="252">
        <v>23.142976897062017</v>
      </c>
      <c r="S39" s="248">
        <v>-93.09595434998678</v>
      </c>
      <c r="T39" s="229">
        <v>-29.882530474967204</v>
      </c>
    </row>
    <row r="40" spans="1:20" ht="12.75">
      <c r="A40" s="27"/>
      <c r="B40" s="28"/>
      <c r="C40" s="28"/>
      <c r="D40" s="210"/>
      <c r="E40" s="105"/>
      <c r="F40" s="142"/>
      <c r="G40" s="142"/>
      <c r="H40" s="71"/>
      <c r="I40" s="142"/>
      <c r="J40" s="142"/>
      <c r="K40" s="106"/>
      <c r="L40" s="71"/>
      <c r="M40" s="71"/>
      <c r="N40" s="105"/>
      <c r="O40" s="142"/>
      <c r="P40" s="106"/>
      <c r="Q40" s="71"/>
      <c r="R40" s="105"/>
      <c r="S40" s="106"/>
      <c r="T40" s="71"/>
    </row>
    <row r="41" spans="1:4" ht="12.75">
      <c r="A41" s="226"/>
      <c r="B41" s="225"/>
      <c r="C41" s="225"/>
      <c r="D41" s="226"/>
    </row>
    <row r="42" spans="1:20" ht="180.75" customHeight="1">
      <c r="A42" s="17"/>
      <c r="B42" s="17"/>
      <c r="C42" s="17"/>
      <c r="D42" s="17"/>
      <c r="T42" s="263">
        <v>12</v>
      </c>
    </row>
  </sheetData>
  <sheetProtection/>
  <printOptions horizontalCentered="1"/>
  <pageMargins left="0.3937007874015748" right="0" top="1.1811023622047245" bottom="0" header="0" footer="0"/>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2:T42"/>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4" max="4" width="10.140625" style="0" customWidth="1"/>
    <col min="5" max="10" width="9.7109375" style="0" customWidth="1"/>
    <col min="11" max="11" width="9.7109375" style="17" customWidth="1"/>
    <col min="12" max="15" width="9.7109375" style="0" customWidth="1"/>
    <col min="16" max="16" width="10.7109375" style="0" customWidth="1"/>
    <col min="17" max="18" width="9.7109375" style="0" customWidth="1"/>
    <col min="19" max="19" width="9.7109375" style="0" bestFit="1" customWidth="1"/>
    <col min="20" max="20" width="10.28125" style="0" bestFit="1" customWidth="1"/>
  </cols>
  <sheetData>
    <row r="2" spans="1:20" ht="12.75">
      <c r="A2" s="4" t="s">
        <v>51</v>
      </c>
      <c r="B2" s="5"/>
      <c r="C2" s="5"/>
      <c r="D2" s="207"/>
      <c r="E2" s="2"/>
      <c r="F2" s="2"/>
      <c r="G2" s="2"/>
      <c r="H2" s="2"/>
      <c r="I2" s="2"/>
      <c r="J2" s="2"/>
      <c r="K2" s="46"/>
      <c r="L2" s="2"/>
      <c r="M2" s="2"/>
      <c r="N2" s="2"/>
      <c r="O2" s="2"/>
      <c r="P2" s="2"/>
      <c r="Q2" s="2"/>
      <c r="R2" s="2"/>
      <c r="S2" s="2"/>
      <c r="T2" s="2"/>
    </row>
    <row r="3" spans="1:20" ht="12.75">
      <c r="A3" s="47" t="str">
        <f>+Total!A3</f>
        <v>ESTADO DE OPERACIONES DE GOBIERNO  2014</v>
      </c>
      <c r="B3" s="2"/>
      <c r="C3" s="2"/>
      <c r="D3" s="206"/>
      <c r="E3" s="2"/>
      <c r="F3" s="2"/>
      <c r="G3" s="2"/>
      <c r="H3" s="2"/>
      <c r="I3" s="2"/>
      <c r="J3" s="2"/>
      <c r="K3" s="46"/>
      <c r="L3" s="2"/>
      <c r="M3" s="2"/>
      <c r="N3" s="2"/>
      <c r="O3" s="2"/>
      <c r="P3" s="2"/>
      <c r="Q3" s="2"/>
      <c r="R3" s="2"/>
      <c r="S3" s="2"/>
      <c r="T3" s="2"/>
    </row>
    <row r="4" spans="1:20" ht="12.75">
      <c r="A4" s="1" t="s">
        <v>101</v>
      </c>
      <c r="B4" s="2"/>
      <c r="C4" s="2"/>
      <c r="D4" s="206"/>
      <c r="E4" s="2"/>
      <c r="F4" s="2"/>
      <c r="G4" s="2"/>
      <c r="H4" s="2"/>
      <c r="I4" s="2"/>
      <c r="J4" s="2"/>
      <c r="K4" s="46"/>
      <c r="L4" s="2"/>
      <c r="M4" s="2"/>
      <c r="N4" s="2"/>
      <c r="O4" s="2"/>
      <c r="P4" s="2"/>
      <c r="Q4" s="2"/>
      <c r="R4" s="2"/>
      <c r="S4" s="2"/>
      <c r="T4" s="2"/>
    </row>
    <row r="5" spans="1:20" ht="12.75">
      <c r="A5" s="4" t="s">
        <v>2</v>
      </c>
      <c r="B5" s="1"/>
      <c r="C5" s="1"/>
      <c r="D5" s="1"/>
      <c r="E5" s="1"/>
      <c r="F5" s="2"/>
      <c r="G5" s="2"/>
      <c r="H5" s="2"/>
      <c r="I5" s="2"/>
      <c r="J5" s="2"/>
      <c r="K5" s="46"/>
      <c r="L5" s="2"/>
      <c r="M5" s="2"/>
      <c r="N5" s="2"/>
      <c r="O5" s="2"/>
      <c r="P5" s="2"/>
      <c r="Q5" s="2"/>
      <c r="R5" s="2"/>
      <c r="S5" s="2"/>
      <c r="T5" s="2"/>
    </row>
    <row r="6" spans="1:20" ht="12.75">
      <c r="A6" s="1" t="s">
        <v>79</v>
      </c>
      <c r="B6" s="1"/>
      <c r="C6" s="1"/>
      <c r="D6" s="1"/>
      <c r="E6" s="1"/>
      <c r="F6" s="2"/>
      <c r="G6" s="2"/>
      <c r="H6" s="2"/>
      <c r="I6" s="2"/>
      <c r="J6" s="2"/>
      <c r="K6" s="46"/>
      <c r="L6" s="2"/>
      <c r="M6" s="2"/>
      <c r="N6" s="2"/>
      <c r="O6" s="2"/>
      <c r="P6" s="2"/>
      <c r="Q6" s="2"/>
      <c r="R6" s="2"/>
      <c r="S6" s="2"/>
      <c r="T6" s="2"/>
    </row>
    <row r="7" spans="1:20" ht="12.75">
      <c r="A7" s="9"/>
      <c r="B7" s="10"/>
      <c r="C7" s="11"/>
      <c r="D7" s="209"/>
      <c r="E7" s="69" t="s">
        <v>119</v>
      </c>
      <c r="F7" s="99"/>
      <c r="G7" s="99"/>
      <c r="H7" s="99"/>
      <c r="I7" s="99"/>
      <c r="J7" s="99"/>
      <c r="K7" s="100"/>
      <c r="L7" s="100"/>
      <c r="M7" s="100"/>
      <c r="N7" s="100"/>
      <c r="O7" s="100"/>
      <c r="P7" s="100"/>
      <c r="Q7" s="258"/>
      <c r="R7" s="99"/>
      <c r="S7" s="99"/>
      <c r="T7" s="100"/>
    </row>
    <row r="8" spans="1:20" ht="12.7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81" t="s">
        <v>112</v>
      </c>
      <c r="T8" s="34" t="s">
        <v>111</v>
      </c>
    </row>
    <row r="9" spans="1:20" ht="12.75">
      <c r="A9" s="16"/>
      <c r="B9" s="17"/>
      <c r="C9" s="17"/>
      <c r="D9" s="168"/>
      <c r="E9" s="20"/>
      <c r="F9" s="17"/>
      <c r="G9" s="17"/>
      <c r="H9" s="48"/>
      <c r="I9" s="17"/>
      <c r="J9" s="17"/>
      <c r="K9" s="82"/>
      <c r="L9" s="48"/>
      <c r="M9" s="48"/>
      <c r="N9" s="20"/>
      <c r="O9" s="17"/>
      <c r="P9" s="82"/>
      <c r="Q9" s="48"/>
      <c r="R9" s="20"/>
      <c r="S9" s="82"/>
      <c r="T9" s="48"/>
    </row>
    <row r="10" spans="1:20" ht="12.75">
      <c r="A10" s="19" t="s">
        <v>6</v>
      </c>
      <c r="B10" s="17"/>
      <c r="C10" s="17"/>
      <c r="D10" s="168"/>
      <c r="E10" s="20"/>
      <c r="F10" s="17"/>
      <c r="G10" s="17"/>
      <c r="H10" s="48"/>
      <c r="I10" s="17"/>
      <c r="J10" s="17"/>
      <c r="K10" s="82"/>
      <c r="L10" s="48"/>
      <c r="M10" s="48"/>
      <c r="N10" s="20"/>
      <c r="O10" s="17"/>
      <c r="P10" s="82"/>
      <c r="Q10" s="48"/>
      <c r="R10" s="20"/>
      <c r="S10" s="82"/>
      <c r="T10" s="48"/>
    </row>
    <row r="11" spans="1:20" ht="12.75">
      <c r="A11" s="20" t="s">
        <v>7</v>
      </c>
      <c r="B11" s="17"/>
      <c r="C11" s="17"/>
      <c r="D11" s="112"/>
      <c r="E11" s="94">
        <v>-10.420615454552241</v>
      </c>
      <c r="F11" s="137">
        <v>2.9095571043620705</v>
      </c>
      <c r="G11" s="137">
        <v>7.564966453305022</v>
      </c>
      <c r="H11" s="66">
        <v>-0.9610272517721064</v>
      </c>
      <c r="I11" s="137">
        <v>6.81754088209805</v>
      </c>
      <c r="J11" s="137">
        <v>-54.424524128441654</v>
      </c>
      <c r="K11" s="95">
        <v>9.336678424381617</v>
      </c>
      <c r="L11" s="66">
        <v>0.8229723095294794</v>
      </c>
      <c r="M11" s="66">
        <v>-0.11543378247176328</v>
      </c>
      <c r="N11" s="94">
        <v>-11.802961583209704</v>
      </c>
      <c r="O11" s="137">
        <v>-5.125539377569199</v>
      </c>
      <c r="P11" s="95">
        <v>9.527052592649676</v>
      </c>
      <c r="Q11" s="66">
        <v>-2.663417029000825</v>
      </c>
      <c r="R11" s="94">
        <v>7.645971742927893</v>
      </c>
      <c r="S11" s="95">
        <v>8.605882822617161</v>
      </c>
      <c r="T11" s="66">
        <v>0.6394822070789008</v>
      </c>
    </row>
    <row r="12" spans="1:20" ht="12.75">
      <c r="A12" s="20"/>
      <c r="B12" s="17" t="s">
        <v>8</v>
      </c>
      <c r="C12" s="17"/>
      <c r="D12" s="112"/>
      <c r="E12" s="94">
        <v>-10.891347193139477</v>
      </c>
      <c r="F12" s="137">
        <v>3.1167950965534486</v>
      </c>
      <c r="G12" s="137">
        <v>-0.4294712128699696</v>
      </c>
      <c r="H12" s="66">
        <v>-3.652600809793083</v>
      </c>
      <c r="I12" s="137">
        <v>8.694441650457474</v>
      </c>
      <c r="J12" s="137">
        <v>-117.17915723633566</v>
      </c>
      <c r="K12" s="95">
        <v>11.685242307671029</v>
      </c>
      <c r="L12" s="66">
        <v>2.4599333453629413</v>
      </c>
      <c r="M12" s="66">
        <v>-0.7590773383605587</v>
      </c>
      <c r="N12" s="94">
        <v>-11.690004507270435</v>
      </c>
      <c r="O12" s="137">
        <v>0.3720367190871432</v>
      </c>
      <c r="P12" s="95">
        <v>14.49494586147242</v>
      </c>
      <c r="Q12" s="66">
        <v>0.6692836366125388</v>
      </c>
      <c r="R12" s="94">
        <v>6.017934078732212</v>
      </c>
      <c r="S12" s="95">
        <v>9.778959022520016</v>
      </c>
      <c r="T12" s="66">
        <v>1.1124292869663321</v>
      </c>
    </row>
    <row r="13" spans="1:20" ht="12.75">
      <c r="A13" s="78"/>
      <c r="B13" s="76"/>
      <c r="C13" s="76" t="s">
        <v>73</v>
      </c>
      <c r="D13" s="192"/>
      <c r="E13" s="201">
        <v>-9.785844698267887</v>
      </c>
      <c r="F13" s="202">
        <v>-29.918094743899417</v>
      </c>
      <c r="G13" s="202">
        <v>-39.92295058124166</v>
      </c>
      <c r="H13" s="204">
        <v>-25.172973886607576</v>
      </c>
      <c r="I13" s="202">
        <v>-10.629640195132295</v>
      </c>
      <c r="J13" s="202">
        <v>97.28957842561647</v>
      </c>
      <c r="K13" s="203">
        <v>-42.92215254721599</v>
      </c>
      <c r="L13" s="204">
        <v>-13.108946161198197</v>
      </c>
      <c r="M13" s="204">
        <v>-18.85683645421974</v>
      </c>
      <c r="N13" s="201">
        <v>-37.63389644271336</v>
      </c>
      <c r="O13" s="202">
        <v>67.27025111539024</v>
      </c>
      <c r="P13" s="203">
        <v>42.384113928755475</v>
      </c>
      <c r="Q13" s="204">
        <v>6.647649084471974</v>
      </c>
      <c r="R13" s="201">
        <v>10.685560823919227</v>
      </c>
      <c r="S13" s="203">
        <v>-3.317445185212131</v>
      </c>
      <c r="T13" s="204">
        <v>-9.735179633440305</v>
      </c>
    </row>
    <row r="14" spans="1:20" ht="12.75">
      <c r="A14" s="78"/>
      <c r="B14" s="76"/>
      <c r="C14" s="76" t="s">
        <v>59</v>
      </c>
      <c r="D14" s="192"/>
      <c r="E14" s="201">
        <v>-10.968562111592561</v>
      </c>
      <c r="F14" s="202">
        <v>5.511880701196081</v>
      </c>
      <c r="G14" s="202">
        <v>2.498157726149808</v>
      </c>
      <c r="H14" s="204">
        <v>-2.104888981472952</v>
      </c>
      <c r="I14" s="202">
        <v>10.697603460773353</v>
      </c>
      <c r="J14" s="202">
        <v>-114.40456500286511</v>
      </c>
      <c r="K14" s="203">
        <v>17.40980915936221</v>
      </c>
      <c r="L14" s="204">
        <v>3.8116974286439564</v>
      </c>
      <c r="M14" s="204">
        <v>0.6697975180403271</v>
      </c>
      <c r="N14" s="201">
        <v>-9.016794736546895</v>
      </c>
      <c r="O14" s="202">
        <v>-2.4125034539306034</v>
      </c>
      <c r="P14" s="203">
        <v>12.88848456856606</v>
      </c>
      <c r="Q14" s="204">
        <v>0.2668523552857627</v>
      </c>
      <c r="R14" s="201">
        <v>5.8120796502837635</v>
      </c>
      <c r="S14" s="203">
        <v>10.6341358023192</v>
      </c>
      <c r="T14" s="204">
        <v>1.888949689421926</v>
      </c>
    </row>
    <row r="15" spans="1:20" ht="12.75">
      <c r="A15" s="20"/>
      <c r="B15" s="17" t="s">
        <v>102</v>
      </c>
      <c r="C15" s="17"/>
      <c r="D15" s="112"/>
      <c r="E15" s="94">
        <v>-54.19244530682643</v>
      </c>
      <c r="F15" s="137">
        <v>-24.54607549912663</v>
      </c>
      <c r="G15" s="137">
        <v>401.9563927938623</v>
      </c>
      <c r="H15" s="66">
        <v>63.47502887630698</v>
      </c>
      <c r="I15" s="137">
        <v>-55.420112534178045</v>
      </c>
      <c r="J15" s="137">
        <v>-31.640200571611764</v>
      </c>
      <c r="K15" s="95">
        <v>-38.56037543917326</v>
      </c>
      <c r="L15" s="66">
        <v>-42.88275858405556</v>
      </c>
      <c r="M15" s="66">
        <v>-1.8391977765319867</v>
      </c>
      <c r="N15" s="94">
        <v>-42.52301356752345</v>
      </c>
      <c r="O15" s="137">
        <v>-18.512661757105143</v>
      </c>
      <c r="P15" s="95">
        <v>-35.560894785728145</v>
      </c>
      <c r="Q15" s="66">
        <v>-32.50246695561789</v>
      </c>
      <c r="R15" s="94">
        <v>28.4667551497785</v>
      </c>
      <c r="S15" s="95">
        <v>34.44277467066843</v>
      </c>
      <c r="T15" s="66">
        <v>-11.168787568801763</v>
      </c>
    </row>
    <row r="16" spans="1:20" ht="12.75">
      <c r="A16" s="20"/>
      <c r="B16" s="17" t="s">
        <v>9</v>
      </c>
      <c r="C16" s="17"/>
      <c r="D16" s="112"/>
      <c r="E16" s="94">
        <v>-5.840813452243399</v>
      </c>
      <c r="F16" s="137">
        <v>4.574189946448914</v>
      </c>
      <c r="G16" s="137">
        <v>-1.4233298364185631</v>
      </c>
      <c r="H16" s="66">
        <v>-1.0087134477684834</v>
      </c>
      <c r="I16" s="137">
        <v>3.2082253768883406</v>
      </c>
      <c r="J16" s="137">
        <v>6.642404781367417</v>
      </c>
      <c r="K16" s="95">
        <v>19.40043036375778</v>
      </c>
      <c r="L16" s="66">
        <v>9.45071750809161</v>
      </c>
      <c r="M16" s="66">
        <v>4.041516287520364</v>
      </c>
      <c r="N16" s="94">
        <v>-1.295718481463104</v>
      </c>
      <c r="O16" s="137">
        <v>-0.13570786758331232</v>
      </c>
      <c r="P16" s="95">
        <v>6.31807500131949</v>
      </c>
      <c r="Q16" s="66">
        <v>1.6136077467933108</v>
      </c>
      <c r="R16" s="94">
        <v>-0.7791718880065135</v>
      </c>
      <c r="S16" s="95">
        <v>2.3719945916038876</v>
      </c>
      <c r="T16" s="66">
        <v>2.7568975148310138</v>
      </c>
    </row>
    <row r="17" spans="1:20" ht="12.75">
      <c r="A17" s="20"/>
      <c r="B17" s="17" t="s">
        <v>56</v>
      </c>
      <c r="C17" s="17"/>
      <c r="D17" s="112"/>
      <c r="E17" s="94">
        <v>179.5987813470334</v>
      </c>
      <c r="F17" s="137">
        <v>-16.211070535674654</v>
      </c>
      <c r="G17" s="137">
        <v>-52.413208190304815</v>
      </c>
      <c r="H17" s="66">
        <v>4.775119837870223</v>
      </c>
      <c r="I17" s="137">
        <v>28.64122902837931</v>
      </c>
      <c r="J17" s="137">
        <v>39.00023520825964</v>
      </c>
      <c r="K17" s="95">
        <v>-19.07980693954784</v>
      </c>
      <c r="L17" s="66">
        <v>13.518315345732223</v>
      </c>
      <c r="M17" s="66">
        <v>9.432318421990725</v>
      </c>
      <c r="N17" s="94">
        <v>7.856015088989743</v>
      </c>
      <c r="O17" s="137">
        <v>-64.57859353731553</v>
      </c>
      <c r="P17" s="95">
        <v>288.70739064359145</v>
      </c>
      <c r="Q17" s="66">
        <v>12.419632205142328</v>
      </c>
      <c r="R17" s="94">
        <v>-56.614964220298056</v>
      </c>
      <c r="S17" s="95">
        <v>-42.342744352036156</v>
      </c>
      <c r="T17" s="66">
        <v>-10.12822429641247</v>
      </c>
    </row>
    <row r="18" spans="1:20" ht="12.75">
      <c r="A18" s="20"/>
      <c r="B18" s="76" t="s">
        <v>57</v>
      </c>
      <c r="C18" s="17"/>
      <c r="D18" s="112"/>
      <c r="E18" s="94">
        <v>-30.337857876474562</v>
      </c>
      <c r="F18" s="137">
        <v>74.27725305494779</v>
      </c>
      <c r="G18" s="137">
        <v>22.12857367424721</v>
      </c>
      <c r="H18" s="66">
        <v>8.575605371731431</v>
      </c>
      <c r="I18" s="137">
        <v>16.120380594225804</v>
      </c>
      <c r="J18" s="137">
        <v>-12.6580789182975</v>
      </c>
      <c r="K18" s="95">
        <v>0.4196062182921123</v>
      </c>
      <c r="L18" s="66">
        <v>-1.4298702229442184</v>
      </c>
      <c r="M18" s="66">
        <v>2.842852552006514</v>
      </c>
      <c r="N18" s="94">
        <v>-1.1779321377689111</v>
      </c>
      <c r="O18" s="137">
        <v>-74.05522482018678</v>
      </c>
      <c r="P18" s="95">
        <v>16.86119034471578</v>
      </c>
      <c r="Q18" s="66">
        <v>-39.233793633045636</v>
      </c>
      <c r="R18" s="94">
        <v>154.11484588365875</v>
      </c>
      <c r="S18" s="95">
        <v>-10.527340493137983</v>
      </c>
      <c r="T18" s="66">
        <v>-0.39358315032991253</v>
      </c>
    </row>
    <row r="19" spans="1:20" ht="12.75">
      <c r="A19" s="20"/>
      <c r="B19" s="17" t="s">
        <v>10</v>
      </c>
      <c r="C19" s="17"/>
      <c r="D19" s="112"/>
      <c r="E19" s="94">
        <v>6.201485725119116</v>
      </c>
      <c r="F19" s="137">
        <v>0.8712866755202997</v>
      </c>
      <c r="G19" s="137">
        <v>8.157110633637599</v>
      </c>
      <c r="H19" s="66">
        <v>4.922687882164856</v>
      </c>
      <c r="I19" s="137">
        <v>2.1309346732509615</v>
      </c>
      <c r="J19" s="137">
        <v>-1.4836966713657973</v>
      </c>
      <c r="K19" s="95">
        <v>7.298687858630726</v>
      </c>
      <c r="L19" s="66">
        <v>2.52274620940911</v>
      </c>
      <c r="M19" s="66">
        <v>3.7293032863501496</v>
      </c>
      <c r="N19" s="94">
        <v>4.767822771439412</v>
      </c>
      <c r="O19" s="137">
        <v>10.255524447375342</v>
      </c>
      <c r="P19" s="95">
        <v>28.31648313192927</v>
      </c>
      <c r="Q19" s="66">
        <v>13.417534655347119</v>
      </c>
      <c r="R19" s="94">
        <v>-2.712554015614177</v>
      </c>
      <c r="S19" s="95">
        <v>-0.5217511845890033</v>
      </c>
      <c r="T19" s="66">
        <v>5.331870416545947</v>
      </c>
    </row>
    <row r="20" spans="1:20" ht="12.75">
      <c r="A20" s="20"/>
      <c r="B20" s="17" t="s">
        <v>11</v>
      </c>
      <c r="C20" s="17"/>
      <c r="D20" s="112"/>
      <c r="E20" s="94">
        <v>31.695313323169817</v>
      </c>
      <c r="F20" s="137">
        <v>-0.8870774493142108</v>
      </c>
      <c r="G20" s="137">
        <v>22.785120420224825</v>
      </c>
      <c r="H20" s="66">
        <v>18.673151577332405</v>
      </c>
      <c r="I20" s="137">
        <v>6.0491846577500175</v>
      </c>
      <c r="J20" s="137">
        <v>-23.691615419966737</v>
      </c>
      <c r="K20" s="95">
        <v>-4.2643735207062665</v>
      </c>
      <c r="L20" s="66">
        <v>-8.34794136437127</v>
      </c>
      <c r="M20" s="66">
        <v>4.909504797858344</v>
      </c>
      <c r="N20" s="94">
        <v>-7.101769132024138</v>
      </c>
      <c r="O20" s="137">
        <v>-3.4894901881372453</v>
      </c>
      <c r="P20" s="95">
        <v>7.08878194043876</v>
      </c>
      <c r="Q20" s="66">
        <v>-1.4967301655384402</v>
      </c>
      <c r="R20" s="94">
        <v>-26.93798846139166</v>
      </c>
      <c r="S20" s="95">
        <v>-11.861541203060765</v>
      </c>
      <c r="T20" s="66">
        <v>-2.602869088206916</v>
      </c>
    </row>
    <row r="21" spans="1:20" ht="12.75">
      <c r="A21" s="20"/>
      <c r="B21" s="17"/>
      <c r="C21" s="17"/>
      <c r="D21" s="168"/>
      <c r="E21" s="101"/>
      <c r="F21" s="140"/>
      <c r="G21" s="140"/>
      <c r="H21" s="67"/>
      <c r="I21" s="140"/>
      <c r="J21" s="140"/>
      <c r="K21" s="102"/>
      <c r="L21" s="67"/>
      <c r="M21" s="67"/>
      <c r="N21" s="101"/>
      <c r="O21" s="140"/>
      <c r="P21" s="102"/>
      <c r="Q21" s="67"/>
      <c r="R21" s="101"/>
      <c r="S21" s="102"/>
      <c r="T21" s="67"/>
    </row>
    <row r="22" spans="1:20" ht="12.75">
      <c r="A22" s="20" t="s">
        <v>12</v>
      </c>
      <c r="B22" s="17"/>
      <c r="C22" s="17"/>
      <c r="D22" s="112"/>
      <c r="E22" s="94">
        <v>14.147571464731602</v>
      </c>
      <c r="F22" s="137">
        <v>4.221250376802144</v>
      </c>
      <c r="G22" s="137">
        <v>7.253199968241875</v>
      </c>
      <c r="H22" s="66">
        <v>8.593745997134583</v>
      </c>
      <c r="I22" s="137">
        <v>2.4746198039923284</v>
      </c>
      <c r="J22" s="137">
        <v>3.619374600894898</v>
      </c>
      <c r="K22" s="95">
        <v>5.453836071637408</v>
      </c>
      <c r="L22" s="66">
        <v>3.8562016985537184</v>
      </c>
      <c r="M22" s="66">
        <v>6.140608255693625</v>
      </c>
      <c r="N22" s="94">
        <v>2.7380785747474823</v>
      </c>
      <c r="O22" s="137">
        <v>6.451541308237396</v>
      </c>
      <c r="P22" s="95">
        <v>8.554389306946163</v>
      </c>
      <c r="Q22" s="66">
        <v>5.907513630885974</v>
      </c>
      <c r="R22" s="94">
        <v>9.574002476164045</v>
      </c>
      <c r="S22" s="95">
        <v>-5.129465959847767</v>
      </c>
      <c r="T22" s="66">
        <v>5.2531598171269955</v>
      </c>
    </row>
    <row r="23" spans="1:20" ht="12.75">
      <c r="A23" s="20"/>
      <c r="B23" s="17" t="s">
        <v>13</v>
      </c>
      <c r="C23" s="17"/>
      <c r="D23" s="112"/>
      <c r="E23" s="94">
        <v>8.528363053608023</v>
      </c>
      <c r="F23" s="137">
        <v>7.715148981182507</v>
      </c>
      <c r="G23" s="137">
        <v>4.450150715140433</v>
      </c>
      <c r="H23" s="66">
        <v>6.691099027905856</v>
      </c>
      <c r="I23" s="137">
        <v>4.946559230999137</v>
      </c>
      <c r="J23" s="137">
        <v>4.962119263395404</v>
      </c>
      <c r="K23" s="95">
        <v>4.9662431560733244</v>
      </c>
      <c r="L23" s="66">
        <v>4.944951561028876</v>
      </c>
      <c r="M23" s="66">
        <v>5.810356393032778</v>
      </c>
      <c r="N23" s="94">
        <v>4.4949425742483395</v>
      </c>
      <c r="O23" s="137">
        <v>8.281773581901719</v>
      </c>
      <c r="P23" s="95">
        <v>5.531267327400213</v>
      </c>
      <c r="Q23" s="66">
        <v>6.080284818947068</v>
      </c>
      <c r="R23" s="94">
        <v>4.912755191668361</v>
      </c>
      <c r="S23" s="95">
        <v>2.366275622671332</v>
      </c>
      <c r="T23" s="66">
        <v>5.479331032399681</v>
      </c>
    </row>
    <row r="24" spans="1:20" ht="12.75">
      <c r="A24" s="20"/>
      <c r="B24" s="17" t="s">
        <v>14</v>
      </c>
      <c r="C24" s="17"/>
      <c r="D24" s="112"/>
      <c r="E24" s="94">
        <v>61.908094017933955</v>
      </c>
      <c r="F24" s="137">
        <v>3.818750247997893</v>
      </c>
      <c r="G24" s="137">
        <v>25.145191549369915</v>
      </c>
      <c r="H24" s="66">
        <v>30.499804656838947</v>
      </c>
      <c r="I24" s="137">
        <v>11.651857323286329</v>
      </c>
      <c r="J24" s="137">
        <v>-0.08100303995028924</v>
      </c>
      <c r="K24" s="95">
        <v>10.370490158498313</v>
      </c>
      <c r="L24" s="66">
        <v>7.194167119768369</v>
      </c>
      <c r="M24" s="66">
        <v>17.9825374256678</v>
      </c>
      <c r="N24" s="94">
        <v>-5.751611218531805</v>
      </c>
      <c r="O24" s="137">
        <v>3.0795591328564687</v>
      </c>
      <c r="P24" s="95">
        <v>15.647907924117677</v>
      </c>
      <c r="Q24" s="66">
        <v>4.208141457043335</v>
      </c>
      <c r="R24" s="94">
        <v>10.558748874616718</v>
      </c>
      <c r="S24" s="95">
        <v>-42.70039952103137</v>
      </c>
      <c r="T24" s="66">
        <v>2.7191528401592224</v>
      </c>
    </row>
    <row r="25" spans="1:20" ht="12.75">
      <c r="A25" s="20"/>
      <c r="B25" s="17" t="s">
        <v>15</v>
      </c>
      <c r="C25" s="17"/>
      <c r="D25" s="112"/>
      <c r="E25" s="94">
        <v>9.964130658299485</v>
      </c>
      <c r="F25" s="137">
        <v>9.8328103926576</v>
      </c>
      <c r="G25" s="137">
        <v>-1.8472726999910538</v>
      </c>
      <c r="H25" s="66">
        <v>7.083368926253364</v>
      </c>
      <c r="I25" s="137">
        <v>-5.089582020658867</v>
      </c>
      <c r="J25" s="137">
        <v>10.445429012577767</v>
      </c>
      <c r="K25" s="95">
        <v>-29.729328436356372</v>
      </c>
      <c r="L25" s="66">
        <v>-7.456622473836894</v>
      </c>
      <c r="M25" s="66">
        <v>3.7795002837834213</v>
      </c>
      <c r="N25" s="94">
        <v>23.284162254785933</v>
      </c>
      <c r="O25" s="137">
        <v>-1.2758224504470617</v>
      </c>
      <c r="P25" s="95">
        <v>-7.326879406577847</v>
      </c>
      <c r="Q25" s="66">
        <v>12.385494500987226</v>
      </c>
      <c r="R25" s="94">
        <v>-7.24649408204725</v>
      </c>
      <c r="S25" s="95">
        <v>-38.69989161281334</v>
      </c>
      <c r="T25" s="66">
        <v>5.339682182377459</v>
      </c>
    </row>
    <row r="26" spans="1:20" ht="12.75">
      <c r="A26" s="20"/>
      <c r="B26" s="17" t="s">
        <v>58</v>
      </c>
      <c r="C26" s="17"/>
      <c r="D26" s="112"/>
      <c r="E26" s="94">
        <v>16.520397470775716</v>
      </c>
      <c r="F26" s="137">
        <v>3.9235808185370313</v>
      </c>
      <c r="G26" s="137">
        <v>9.801730959926358</v>
      </c>
      <c r="H26" s="66">
        <v>9.883904953583468</v>
      </c>
      <c r="I26" s="137">
        <v>-11.461939954848276</v>
      </c>
      <c r="J26" s="137">
        <v>3.4935299467297565</v>
      </c>
      <c r="K26" s="95">
        <v>7.220337638865271</v>
      </c>
      <c r="L26" s="66">
        <v>-0.6592358590754022</v>
      </c>
      <c r="M26" s="66">
        <v>4.014526431322918</v>
      </c>
      <c r="N26" s="94">
        <v>0.23818831662256734</v>
      </c>
      <c r="O26" s="137">
        <v>9.565570346460994</v>
      </c>
      <c r="P26" s="95">
        <v>15.460909063851847</v>
      </c>
      <c r="Q26" s="66">
        <v>8.342222363858287</v>
      </c>
      <c r="R26" s="94">
        <v>19.630492085982976</v>
      </c>
      <c r="S26" s="95">
        <v>6.796519698626402</v>
      </c>
      <c r="T26" s="66">
        <v>7.0124075024955435</v>
      </c>
    </row>
    <row r="27" spans="1:20" ht="12.75">
      <c r="A27" s="20"/>
      <c r="B27" s="76" t="s">
        <v>114</v>
      </c>
      <c r="C27" s="17"/>
      <c r="D27" s="112"/>
      <c r="E27" s="94">
        <v>1.1184551674187082</v>
      </c>
      <c r="F27" s="137">
        <v>-0.9438297013359964</v>
      </c>
      <c r="G27" s="137">
        <v>1.1752171765477604</v>
      </c>
      <c r="H27" s="66">
        <v>0.45107942409348123</v>
      </c>
      <c r="I27" s="137">
        <v>23.979714070031342</v>
      </c>
      <c r="J27" s="137">
        <v>3.7317620079576397</v>
      </c>
      <c r="K27" s="95">
        <v>2.4029951964003704</v>
      </c>
      <c r="L27" s="66">
        <v>9.96947392535934</v>
      </c>
      <c r="M27" s="66">
        <v>5.381419271921639</v>
      </c>
      <c r="N27" s="94">
        <v>1.1273576724354584</v>
      </c>
      <c r="O27" s="137">
        <v>0.9660463362051397</v>
      </c>
      <c r="P27" s="95">
        <v>0.23355313846598058</v>
      </c>
      <c r="Q27" s="66">
        <v>0.7697378282027323</v>
      </c>
      <c r="R27" s="94">
        <v>-1.576704211647173</v>
      </c>
      <c r="S27" s="95">
        <v>1.585540399366736</v>
      </c>
      <c r="T27" s="66">
        <v>3.1030518361350623</v>
      </c>
    </row>
    <row r="28" spans="1:20" ht="12.75">
      <c r="A28" s="20"/>
      <c r="B28" s="17" t="s">
        <v>16</v>
      </c>
      <c r="C28" s="17"/>
      <c r="D28" s="112"/>
      <c r="E28" s="94">
        <v>-7.799922075264587</v>
      </c>
      <c r="F28" s="137">
        <v>578.9939460742364</v>
      </c>
      <c r="G28" s="137">
        <v>-34.67221297846712</v>
      </c>
      <c r="H28" s="66">
        <v>181.4755235040339</v>
      </c>
      <c r="I28" s="137">
        <v>63.239577228865016</v>
      </c>
      <c r="J28" s="137">
        <v>17.18329398029499</v>
      </c>
      <c r="K28" s="95">
        <v>-18.874188358455534</v>
      </c>
      <c r="L28" s="66">
        <v>17.750928121481223</v>
      </c>
      <c r="M28" s="66">
        <v>73.00283536360574</v>
      </c>
      <c r="N28" s="94">
        <v>-78.74781658664756</v>
      </c>
      <c r="O28" s="137">
        <v>119.05336576132251</v>
      </c>
      <c r="P28" s="95">
        <v>144.07991238346355</v>
      </c>
      <c r="Q28" s="66">
        <v>10.216008850355408</v>
      </c>
      <c r="R28" s="94">
        <v>-53.75734739745962</v>
      </c>
      <c r="S28" s="95">
        <v>-12.314673365696239</v>
      </c>
      <c r="T28" s="66">
        <v>29.378924739223365</v>
      </c>
    </row>
    <row r="29" spans="1:20" ht="12.75">
      <c r="A29" s="20"/>
      <c r="B29" s="17"/>
      <c r="C29" s="17"/>
      <c r="D29" s="112"/>
      <c r="E29" s="87"/>
      <c r="F29" s="131"/>
      <c r="G29" s="131"/>
      <c r="H29" s="54"/>
      <c r="I29" s="131"/>
      <c r="J29" s="131"/>
      <c r="K29" s="88"/>
      <c r="L29" s="54"/>
      <c r="M29" s="54"/>
      <c r="N29" s="87"/>
      <c r="O29" s="131"/>
      <c r="P29" s="88"/>
      <c r="Q29" s="54"/>
      <c r="R29" s="87"/>
      <c r="S29" s="88"/>
      <c r="T29" s="54"/>
    </row>
    <row r="30" spans="1:20" ht="12.75">
      <c r="A30" s="22" t="s">
        <v>17</v>
      </c>
      <c r="B30" s="23"/>
      <c r="C30" s="23"/>
      <c r="D30" s="112"/>
      <c r="E30" s="94">
        <v>-49.732060865358164</v>
      </c>
      <c r="F30" s="137">
        <v>-1.6315756847954277</v>
      </c>
      <c r="G30" s="137">
        <v>9.383438892092988</v>
      </c>
      <c r="H30" s="66">
        <v>-27.608741323078135</v>
      </c>
      <c r="I30" s="137">
        <v>11.224163502923501</v>
      </c>
      <c r="J30" s="137">
        <v>-42.5132273141988</v>
      </c>
      <c r="K30" s="95">
        <v>54.52546056443508</v>
      </c>
      <c r="L30" s="66">
        <v>-16.851531956146804</v>
      </c>
      <c r="M30" s="66">
        <v>-24.05402317435319</v>
      </c>
      <c r="N30" s="94">
        <v>-102.74911348047979</v>
      </c>
      <c r="O30" s="137">
        <v>-49.73477897495453</v>
      </c>
      <c r="P30" s="95">
        <v>18.839912344389866</v>
      </c>
      <c r="Q30" s="66">
        <v>-52.29804220192613</v>
      </c>
      <c r="R30" s="94">
        <v>-1.9812054505551457</v>
      </c>
      <c r="S30" s="95">
        <v>232.65868821179146</v>
      </c>
      <c r="T30" s="66">
        <v>-21.257024953956094</v>
      </c>
    </row>
    <row r="31" spans="1:20" ht="12.75">
      <c r="A31" s="20"/>
      <c r="B31" s="17"/>
      <c r="C31" s="17"/>
      <c r="D31" s="112"/>
      <c r="E31" s="87"/>
      <c r="F31" s="131"/>
      <c r="G31" s="131"/>
      <c r="H31" s="54"/>
      <c r="I31" s="131"/>
      <c r="J31" s="131"/>
      <c r="K31" s="88"/>
      <c r="L31" s="54"/>
      <c r="M31" s="54"/>
      <c r="N31" s="87"/>
      <c r="O31" s="131"/>
      <c r="P31" s="88"/>
      <c r="Q31" s="54"/>
      <c r="R31" s="87"/>
      <c r="S31" s="88"/>
      <c r="T31" s="54"/>
    </row>
    <row r="32" spans="1:20" ht="12.75">
      <c r="A32" s="19" t="s">
        <v>18</v>
      </c>
      <c r="B32" s="17"/>
      <c r="C32" s="17"/>
      <c r="D32" s="112"/>
      <c r="E32" s="87"/>
      <c r="F32" s="131"/>
      <c r="G32" s="131"/>
      <c r="H32" s="54"/>
      <c r="I32" s="131"/>
      <c r="J32" s="131"/>
      <c r="K32" s="88"/>
      <c r="L32" s="54"/>
      <c r="M32" s="54"/>
      <c r="N32" s="87"/>
      <c r="O32" s="131"/>
      <c r="P32" s="88"/>
      <c r="Q32" s="54"/>
      <c r="R32" s="87"/>
      <c r="S32" s="88"/>
      <c r="T32" s="54"/>
    </row>
    <row r="33" spans="1:20" ht="12.75">
      <c r="A33" s="20" t="s">
        <v>19</v>
      </c>
      <c r="B33" s="17"/>
      <c r="C33" s="17"/>
      <c r="D33" s="112"/>
      <c r="E33" s="94">
        <v>-7.3711213027737195</v>
      </c>
      <c r="F33" s="137">
        <v>17.228992370083684</v>
      </c>
      <c r="G33" s="137">
        <v>18.059295861373002</v>
      </c>
      <c r="H33" s="66">
        <v>12.129306891764013</v>
      </c>
      <c r="I33" s="137">
        <v>-13.279740920010152</v>
      </c>
      <c r="J33" s="137">
        <v>2.552513028753789</v>
      </c>
      <c r="K33" s="95">
        <v>-5.554495087241684</v>
      </c>
      <c r="L33" s="66">
        <v>-5.761049969508802</v>
      </c>
      <c r="M33" s="66">
        <v>1.376525018525232</v>
      </c>
      <c r="N33" s="94">
        <v>-12.218029045783263</v>
      </c>
      <c r="O33" s="137">
        <v>-12.473916301341536</v>
      </c>
      <c r="P33" s="95">
        <v>6.492607351195057</v>
      </c>
      <c r="Q33" s="66">
        <v>-6.363168872988034</v>
      </c>
      <c r="R33" s="94">
        <v>11.509351229946851</v>
      </c>
      <c r="S33" s="95">
        <v>39.88789415592371</v>
      </c>
      <c r="T33" s="66">
        <v>4.298874889623483</v>
      </c>
    </row>
    <row r="34" spans="1:20" ht="12.75">
      <c r="A34" s="20"/>
      <c r="B34" s="17" t="s">
        <v>20</v>
      </c>
      <c r="C34" s="17"/>
      <c r="D34" s="112"/>
      <c r="E34" s="94">
        <v>116.00050696794546</v>
      </c>
      <c r="F34" s="137">
        <v>20.863799664566997</v>
      </c>
      <c r="G34" s="137">
        <v>38.321992046520826</v>
      </c>
      <c r="H34" s="66">
        <v>53.876140619355596</v>
      </c>
      <c r="I34" s="137">
        <v>-81.82613303495422</v>
      </c>
      <c r="J34" s="137">
        <v>-91.51960931193335</v>
      </c>
      <c r="K34" s="95">
        <v>-62.513083653257304</v>
      </c>
      <c r="L34" s="66">
        <v>-80.33121504772494</v>
      </c>
      <c r="M34" s="66">
        <v>-46.36307843583942</v>
      </c>
      <c r="N34" s="94">
        <v>-22.858300950938336</v>
      </c>
      <c r="O34" s="137">
        <v>18.553527704393936</v>
      </c>
      <c r="P34" s="95">
        <v>-11.46439895944681</v>
      </c>
      <c r="Q34" s="66">
        <v>-9.571637044047865</v>
      </c>
      <c r="R34" s="94">
        <v>-76.34187831342732</v>
      </c>
      <c r="S34" s="95">
        <v>-12.18815018572419</v>
      </c>
      <c r="T34" s="66">
        <v>-40.293976968860115</v>
      </c>
    </row>
    <row r="35" spans="1:20" ht="12.75">
      <c r="A35" s="20"/>
      <c r="B35" s="17" t="s">
        <v>21</v>
      </c>
      <c r="C35" s="17"/>
      <c r="D35" s="112"/>
      <c r="E35" s="94">
        <v>-43.725718957563984</v>
      </c>
      <c r="F35" s="137">
        <v>6.654452714423975</v>
      </c>
      <c r="G35" s="137">
        <v>5.0431488824628</v>
      </c>
      <c r="H35" s="66">
        <v>2.0838678148179968</v>
      </c>
      <c r="I35" s="137">
        <v>-8.65536240201542</v>
      </c>
      <c r="J35" s="137">
        <v>5.269614562406066</v>
      </c>
      <c r="K35" s="95">
        <v>-8.922939852488765</v>
      </c>
      <c r="L35" s="66">
        <v>-4.968734675433173</v>
      </c>
      <c r="M35" s="66">
        <v>-2.12159938245009</v>
      </c>
      <c r="N35" s="94">
        <v>-14.3693816754911</v>
      </c>
      <c r="O35" s="137">
        <v>-4.591271270541542</v>
      </c>
      <c r="P35" s="95">
        <v>7.006631626292981</v>
      </c>
      <c r="Q35" s="66">
        <v>-4.471423125580021</v>
      </c>
      <c r="R35" s="94">
        <v>30.405559716864893</v>
      </c>
      <c r="S35" s="95">
        <v>22.196948830882903</v>
      </c>
      <c r="T35" s="66">
        <v>3.7176934041010856</v>
      </c>
    </row>
    <row r="36" spans="1:20" ht="12.75">
      <c r="A36" s="20"/>
      <c r="B36" s="17" t="s">
        <v>22</v>
      </c>
      <c r="C36" s="17"/>
      <c r="D36" s="112"/>
      <c r="E36" s="94">
        <v>1.2134555396757785</v>
      </c>
      <c r="F36" s="137">
        <v>31.04823156085206</v>
      </c>
      <c r="G36" s="137">
        <v>41.292577548244516</v>
      </c>
      <c r="H36" s="66">
        <v>22.96532258634287</v>
      </c>
      <c r="I36" s="137">
        <v>-21.092619994930615</v>
      </c>
      <c r="J36" s="137">
        <v>-1.518337365403566</v>
      </c>
      <c r="K36" s="95">
        <v>-2.2752858751835747</v>
      </c>
      <c r="L36" s="66">
        <v>-8.343866407895339</v>
      </c>
      <c r="M36" s="66">
        <v>4.197914584344908</v>
      </c>
      <c r="N36" s="94">
        <v>-10.284357902303165</v>
      </c>
      <c r="O36" s="137">
        <v>-19.09037458414995</v>
      </c>
      <c r="P36" s="95">
        <v>5.829969799786694</v>
      </c>
      <c r="Q36" s="66">
        <v>-8.177191303786158</v>
      </c>
      <c r="R36" s="94">
        <v>-12.874990897493198</v>
      </c>
      <c r="S36" s="95">
        <v>64.47476377118011</v>
      </c>
      <c r="T36" s="66">
        <v>4.083122358349445</v>
      </c>
    </row>
    <row r="37" spans="1:20" ht="12.75">
      <c r="A37" s="20"/>
      <c r="B37" s="17"/>
      <c r="C37" s="17"/>
      <c r="D37" s="112"/>
      <c r="E37" s="101"/>
      <c r="F37" s="140"/>
      <c r="G37" s="140"/>
      <c r="H37" s="67"/>
      <c r="I37" s="140"/>
      <c r="J37" s="140"/>
      <c r="K37" s="102"/>
      <c r="L37" s="67"/>
      <c r="M37" s="67"/>
      <c r="N37" s="101"/>
      <c r="O37" s="140"/>
      <c r="P37" s="102"/>
      <c r="Q37" s="67"/>
      <c r="R37" s="101"/>
      <c r="S37" s="102"/>
      <c r="T37" s="67"/>
    </row>
    <row r="38" spans="1:20" ht="12.75">
      <c r="A38" s="24" t="s">
        <v>115</v>
      </c>
      <c r="B38" s="25"/>
      <c r="C38" s="25"/>
      <c r="D38" s="114"/>
      <c r="E38" s="103">
        <v>-10.370281419705751</v>
      </c>
      <c r="F38" s="141">
        <v>2.9172113003319344</v>
      </c>
      <c r="G38" s="141">
        <v>7.6016150215512335</v>
      </c>
      <c r="H38" s="68">
        <v>-0.9253669416873778</v>
      </c>
      <c r="I38" s="141">
        <v>6.649603710074659</v>
      </c>
      <c r="J38" s="141">
        <v>-54.60375276828942</v>
      </c>
      <c r="K38" s="104">
        <v>9.240651882663542</v>
      </c>
      <c r="L38" s="68">
        <v>0.6575354504296804</v>
      </c>
      <c r="M38" s="68">
        <v>-0.1765453749828616</v>
      </c>
      <c r="N38" s="103">
        <v>-11.820188847898915</v>
      </c>
      <c r="O38" s="141">
        <v>-5.10704123332143</v>
      </c>
      <c r="P38" s="104">
        <v>9.510419633627398</v>
      </c>
      <c r="Q38" s="68">
        <v>-2.6706501055418164</v>
      </c>
      <c r="R38" s="103">
        <v>7.417675927079004</v>
      </c>
      <c r="S38" s="104">
        <v>8.570650858884555</v>
      </c>
      <c r="T38" s="68">
        <v>0.582064242150615</v>
      </c>
    </row>
    <row r="39" spans="1:20" ht="12.75">
      <c r="A39" s="24" t="s">
        <v>77</v>
      </c>
      <c r="B39" s="25"/>
      <c r="C39" s="25"/>
      <c r="D39" s="114"/>
      <c r="E39" s="103">
        <v>12.21555443821931</v>
      </c>
      <c r="F39" s="141">
        <v>6.132066103191347</v>
      </c>
      <c r="G39" s="141">
        <v>8.912543459090827</v>
      </c>
      <c r="H39" s="68">
        <v>9.090340041889311</v>
      </c>
      <c r="I39" s="141">
        <v>-0.5902142850812586</v>
      </c>
      <c r="J39" s="141">
        <v>3.2860324857507894</v>
      </c>
      <c r="K39" s="104">
        <v>3.4051156808803107</v>
      </c>
      <c r="L39" s="68">
        <v>2.0056223016307495</v>
      </c>
      <c r="M39" s="68">
        <v>5.3310695042407374</v>
      </c>
      <c r="N39" s="103">
        <v>0.3404380214953484</v>
      </c>
      <c r="O39" s="141">
        <v>3.46420497521549</v>
      </c>
      <c r="P39" s="104">
        <v>8.242068346876685</v>
      </c>
      <c r="Q39" s="68">
        <v>4.009455560408837</v>
      </c>
      <c r="R39" s="103">
        <v>9.683093586984004</v>
      </c>
      <c r="S39" s="104">
        <v>2.010147733298573</v>
      </c>
      <c r="T39" s="68">
        <v>5.038586053254912</v>
      </c>
    </row>
    <row r="40" spans="1:20" ht="12.75">
      <c r="A40" s="27"/>
      <c r="B40" s="28"/>
      <c r="C40" s="28"/>
      <c r="D40" s="210"/>
      <c r="E40" s="105"/>
      <c r="F40" s="142"/>
      <c r="G40" s="142"/>
      <c r="H40" s="71"/>
      <c r="I40" s="142"/>
      <c r="J40" s="142"/>
      <c r="K40" s="106"/>
      <c r="L40" s="71"/>
      <c r="M40" s="71"/>
      <c r="N40" s="105"/>
      <c r="O40" s="142"/>
      <c r="P40" s="106"/>
      <c r="Q40" s="71"/>
      <c r="R40" s="105"/>
      <c r="S40" s="106"/>
      <c r="T40" s="71"/>
    </row>
    <row r="42" ht="298.5" customHeight="1">
      <c r="T42" s="263">
        <v>4</v>
      </c>
    </row>
  </sheetData>
  <sheetProtection/>
  <printOptions horizontalCentered="1"/>
  <pageMargins left="0.3937007874015748" right="0" top="0.5905511811023623" bottom="0" header="0" footer="0"/>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2.28125" style="0" bestFit="1" customWidth="1"/>
    <col min="5"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7109375" style="0" customWidth="1"/>
    <col min="17" max="19" width="9.7109375" style="0" customWidth="1"/>
    <col min="20" max="20" width="10.7109375" style="0" bestFit="1" customWidth="1"/>
    <col min="21" max="21" width="0.71875" style="0" customWidth="1"/>
  </cols>
  <sheetData>
    <row r="1" spans="18:19" ht="26.25">
      <c r="R1" s="159"/>
      <c r="S1" s="159"/>
    </row>
    <row r="2" spans="1:20" ht="12.75">
      <c r="A2" s="1" t="s">
        <v>53</v>
      </c>
      <c r="B2" s="2"/>
      <c r="C2" s="2"/>
      <c r="D2" s="3"/>
      <c r="E2" s="2"/>
      <c r="F2" s="2"/>
      <c r="G2" s="2"/>
      <c r="H2" s="2"/>
      <c r="I2" s="2"/>
      <c r="J2" s="2"/>
      <c r="K2" s="46"/>
      <c r="L2" s="2"/>
      <c r="M2" s="2"/>
      <c r="N2" s="2"/>
      <c r="O2" s="2"/>
      <c r="P2" s="2"/>
      <c r="Q2" s="2"/>
      <c r="R2" s="2"/>
      <c r="S2" s="2"/>
      <c r="T2" s="2"/>
    </row>
    <row r="3" spans="1:20" ht="12.75">
      <c r="A3" s="47" t="str">
        <f>+Total!A3</f>
        <v>ESTADO DE OPERACIONES DE GOBIERNO  2014</v>
      </c>
      <c r="B3" s="5"/>
      <c r="C3" s="5"/>
      <c r="D3" s="6"/>
      <c r="E3" s="5"/>
      <c r="F3" s="2"/>
      <c r="G3" s="2"/>
      <c r="H3" s="2"/>
      <c r="I3" s="2"/>
      <c r="J3" s="2"/>
      <c r="K3" s="46"/>
      <c r="L3" s="2"/>
      <c r="M3" s="2"/>
      <c r="N3" s="2"/>
      <c r="O3" s="2"/>
      <c r="P3" s="2"/>
      <c r="Q3" s="2"/>
      <c r="R3" s="2"/>
      <c r="S3" s="2"/>
      <c r="T3" s="2"/>
    </row>
    <row r="4" spans="1:20" ht="12.75">
      <c r="A4" s="1" t="s">
        <v>1</v>
      </c>
      <c r="B4" s="2"/>
      <c r="C4" s="2"/>
      <c r="D4" s="3"/>
      <c r="E4" s="2"/>
      <c r="F4" s="2"/>
      <c r="G4" s="2"/>
      <c r="H4" s="2"/>
      <c r="I4" s="2"/>
      <c r="J4" s="2"/>
      <c r="K4" s="46"/>
      <c r="L4" s="2"/>
      <c r="M4" s="2"/>
      <c r="N4" s="2"/>
      <c r="O4" s="2"/>
      <c r="P4" s="2"/>
      <c r="Q4" s="2"/>
      <c r="R4" s="2"/>
      <c r="S4" s="2"/>
      <c r="T4" s="2"/>
    </row>
    <row r="5" spans="1:20" ht="12.75">
      <c r="A5" s="1" t="s">
        <v>2</v>
      </c>
      <c r="B5" s="2"/>
      <c r="C5" s="7"/>
      <c r="D5" s="8"/>
      <c r="E5" s="2"/>
      <c r="F5" s="2"/>
      <c r="G5" s="2"/>
      <c r="H5" s="2"/>
      <c r="I5" s="2"/>
      <c r="J5" s="2"/>
      <c r="K5" s="46"/>
      <c r="L5" s="2"/>
      <c r="M5" s="2"/>
      <c r="N5" s="2"/>
      <c r="O5" s="2"/>
      <c r="P5" s="2"/>
      <c r="Q5" s="2"/>
      <c r="R5" s="2"/>
      <c r="S5" s="2"/>
      <c r="T5" s="2"/>
    </row>
    <row r="6" spans="1:20" ht="12.75">
      <c r="A6" s="1" t="s">
        <v>3</v>
      </c>
      <c r="B6" s="2"/>
      <c r="C6" s="7"/>
      <c r="D6" s="8"/>
      <c r="E6" s="2"/>
      <c r="F6" s="2"/>
      <c r="G6" s="2"/>
      <c r="H6" s="2"/>
      <c r="I6" s="2"/>
      <c r="J6" s="2"/>
      <c r="K6" s="46"/>
      <c r="L6" s="2"/>
      <c r="M6" s="2"/>
      <c r="N6" s="2"/>
      <c r="O6" s="2"/>
      <c r="P6" s="2"/>
      <c r="Q6" s="2"/>
      <c r="R6" s="2"/>
      <c r="S6" s="2"/>
      <c r="T6" s="2"/>
    </row>
    <row r="7" spans="1:20" ht="12.75">
      <c r="A7" s="9"/>
      <c r="B7" s="10"/>
      <c r="C7" s="11"/>
      <c r="D7" s="12"/>
      <c r="E7" s="153"/>
      <c r="F7" s="2"/>
      <c r="G7" s="2"/>
      <c r="H7" s="2"/>
      <c r="I7" s="2"/>
      <c r="J7" s="2"/>
      <c r="K7" s="46"/>
      <c r="L7" s="2"/>
      <c r="M7" s="2"/>
      <c r="N7" s="2"/>
      <c r="O7" s="2"/>
      <c r="P7" s="2"/>
      <c r="Q7" s="2"/>
      <c r="R7" s="2"/>
      <c r="S7" s="2"/>
      <c r="T7" s="2"/>
    </row>
    <row r="8" spans="1:20" ht="25.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81" t="s">
        <v>111</v>
      </c>
    </row>
    <row r="9" spans="1:20" ht="12.75">
      <c r="A9" s="16"/>
      <c r="B9" s="17"/>
      <c r="C9" s="17"/>
      <c r="D9" s="18"/>
      <c r="E9" s="119"/>
      <c r="F9" s="143"/>
      <c r="G9" s="143"/>
      <c r="H9" s="235"/>
      <c r="I9" s="143"/>
      <c r="J9" s="143"/>
      <c r="K9" s="120"/>
      <c r="L9" s="120"/>
      <c r="M9" s="120"/>
      <c r="N9" s="119"/>
      <c r="O9" s="143"/>
      <c r="P9" s="120"/>
      <c r="Q9" s="120"/>
      <c r="R9" s="119"/>
      <c r="S9" s="120"/>
      <c r="T9" s="120"/>
    </row>
    <row r="10" spans="1:20" ht="12.75">
      <c r="A10" s="19" t="s">
        <v>6</v>
      </c>
      <c r="B10" s="17"/>
      <c r="C10" s="17"/>
      <c r="D10" s="18"/>
      <c r="E10" s="109"/>
      <c r="F10" s="144"/>
      <c r="G10" s="144"/>
      <c r="H10" s="236"/>
      <c r="I10" s="144"/>
      <c r="J10" s="144"/>
      <c r="K10" s="110"/>
      <c r="L10" s="110"/>
      <c r="M10" s="110"/>
      <c r="N10" s="109"/>
      <c r="O10" s="144"/>
      <c r="P10" s="110"/>
      <c r="Q10" s="110"/>
      <c r="R10" s="109"/>
      <c r="S10" s="110"/>
      <c r="T10" s="110"/>
    </row>
    <row r="11" spans="1:20" ht="12.75">
      <c r="A11" s="20" t="s">
        <v>7</v>
      </c>
      <c r="B11" s="17"/>
      <c r="C11" s="17"/>
      <c r="D11" s="21">
        <v>30088895.121999998</v>
      </c>
      <c r="E11" s="121">
        <v>2684847.2920099986</v>
      </c>
      <c r="F11" s="145">
        <v>2281602.2867899993</v>
      </c>
      <c r="G11" s="145">
        <v>2468293.5340799997</v>
      </c>
      <c r="H11" s="237">
        <v>7434743.112879999</v>
      </c>
      <c r="I11" s="145">
        <v>4378631.327399999</v>
      </c>
      <c r="J11" s="145">
        <v>307574.8418</v>
      </c>
      <c r="K11" s="122">
        <v>2463717.68496</v>
      </c>
      <c r="L11" s="122">
        <v>7149923.854159998</v>
      </c>
      <c r="M11" s="122">
        <v>14584666.967039999</v>
      </c>
      <c r="N11" s="121">
        <v>2188567.88836</v>
      </c>
      <c r="O11" s="145">
        <v>2421799.9128999994</v>
      </c>
      <c r="P11" s="122">
        <v>2636615.48006</v>
      </c>
      <c r="Q11" s="122">
        <v>7246983.281320002</v>
      </c>
      <c r="R11" s="121">
        <v>2622363.3177199997</v>
      </c>
      <c r="S11" s="122">
        <v>2593029.78948</v>
      </c>
      <c r="T11" s="112">
        <f>+SUM(Q11:S11)+M11</f>
        <v>27047043.35556</v>
      </c>
    </row>
    <row r="12" spans="1:20" ht="12.75">
      <c r="A12" s="20"/>
      <c r="B12" s="17" t="s">
        <v>8</v>
      </c>
      <c r="C12" s="17"/>
      <c r="D12" s="21">
        <v>24931494.137</v>
      </c>
      <c r="E12" s="121">
        <v>2316567.459</v>
      </c>
      <c r="F12" s="145">
        <v>1934594.602</v>
      </c>
      <c r="G12" s="145">
        <v>1956868.671</v>
      </c>
      <c r="H12" s="237">
        <v>6208030.732</v>
      </c>
      <c r="I12" s="145">
        <v>4013099.159</v>
      </c>
      <c r="J12" s="145">
        <v>-57029.396</v>
      </c>
      <c r="K12" s="122">
        <v>2099871.142</v>
      </c>
      <c r="L12" s="122">
        <v>6055940.904999999</v>
      </c>
      <c r="M12" s="122">
        <v>12263971.636999998</v>
      </c>
      <c r="N12" s="121">
        <v>1760824.724</v>
      </c>
      <c r="O12" s="145">
        <v>1948602.4</v>
      </c>
      <c r="P12" s="122">
        <v>2091996.232</v>
      </c>
      <c r="Q12" s="122">
        <v>5801423.356</v>
      </c>
      <c r="R12" s="121">
        <v>2060792.599</v>
      </c>
      <c r="S12" s="122">
        <v>2128081.368</v>
      </c>
      <c r="T12" s="112">
        <f aca="true" t="shared" si="0" ref="T12:T20">+SUM(Q12:S12)+M12</f>
        <v>22254268.959999997</v>
      </c>
    </row>
    <row r="13" spans="1:20" s="189" customFormat="1" ht="12.75">
      <c r="A13" s="78"/>
      <c r="B13" s="76"/>
      <c r="C13" s="76" t="s">
        <v>69</v>
      </c>
      <c r="D13" s="185">
        <v>1151626.607</v>
      </c>
      <c r="E13" s="186">
        <v>153115.7926</v>
      </c>
      <c r="F13" s="187">
        <v>88882.5804</v>
      </c>
      <c r="G13" s="187">
        <v>81484.21429999999</v>
      </c>
      <c r="H13" s="238">
        <v>323482.5873</v>
      </c>
      <c r="I13" s="187">
        <v>309918.400875</v>
      </c>
      <c r="J13" s="187">
        <v>-1458.6677</v>
      </c>
      <c r="K13" s="188">
        <v>101826.2208</v>
      </c>
      <c r="L13" s="188">
        <v>410285.953975</v>
      </c>
      <c r="M13" s="188">
        <v>733768.541275</v>
      </c>
      <c r="N13" s="186">
        <v>116161.515473</v>
      </c>
      <c r="O13" s="187">
        <v>129764.943817</v>
      </c>
      <c r="P13" s="188">
        <v>141693.105</v>
      </c>
      <c r="Q13" s="188">
        <v>387619.56429</v>
      </c>
      <c r="R13" s="186">
        <v>90879.6907</v>
      </c>
      <c r="S13" s="188">
        <v>114881.39877</v>
      </c>
      <c r="T13" s="112">
        <f t="shared" si="0"/>
        <v>1327149.1950349999</v>
      </c>
    </row>
    <row r="14" spans="1:20" s="189" customFormat="1" ht="12.75">
      <c r="A14" s="78"/>
      <c r="B14" s="76"/>
      <c r="C14" s="76" t="s">
        <v>59</v>
      </c>
      <c r="D14" s="185">
        <v>23779867.529999997</v>
      </c>
      <c r="E14" s="186">
        <v>2163451.6664</v>
      </c>
      <c r="F14" s="187">
        <v>1845712.0215999999</v>
      </c>
      <c r="G14" s="187">
        <v>1875384.4567</v>
      </c>
      <c r="H14" s="238">
        <v>5884548.1447</v>
      </c>
      <c r="I14" s="187">
        <v>3703180.758125</v>
      </c>
      <c r="J14" s="187">
        <v>-55570.7283</v>
      </c>
      <c r="K14" s="188">
        <v>1998044.9212</v>
      </c>
      <c r="L14" s="188">
        <v>5645654.951025</v>
      </c>
      <c r="M14" s="188">
        <v>11530203.095725</v>
      </c>
      <c r="N14" s="186">
        <v>1644663.208527</v>
      </c>
      <c r="O14" s="187">
        <v>1818837.456183</v>
      </c>
      <c r="P14" s="188">
        <v>1950303.127</v>
      </c>
      <c r="Q14" s="188">
        <v>5413803.7917100005</v>
      </c>
      <c r="R14" s="186">
        <v>1969912.9083</v>
      </c>
      <c r="S14" s="188">
        <v>2013199.9692299997</v>
      </c>
      <c r="T14" s="112">
        <f t="shared" si="0"/>
        <v>20927119.764964998</v>
      </c>
    </row>
    <row r="15" spans="1:20" ht="12.75">
      <c r="A15" s="20"/>
      <c r="B15" s="17" t="s">
        <v>102</v>
      </c>
      <c r="C15" s="17"/>
      <c r="D15" s="21">
        <v>963351</v>
      </c>
      <c r="E15" s="121">
        <v>7010.389619999999</v>
      </c>
      <c r="F15" s="145">
        <v>3174.5516599999996</v>
      </c>
      <c r="G15" s="145">
        <v>136957.29984</v>
      </c>
      <c r="H15" s="237">
        <v>147142.24112</v>
      </c>
      <c r="I15" s="145">
        <v>7576.3823999999995</v>
      </c>
      <c r="J15" s="145">
        <v>3697.2978</v>
      </c>
      <c r="K15" s="122">
        <v>7240.66152</v>
      </c>
      <c r="L15" s="122">
        <v>18514.341719999997</v>
      </c>
      <c r="M15" s="122">
        <v>165656.58284</v>
      </c>
      <c r="N15" s="121">
        <v>47115.715050000006</v>
      </c>
      <c r="O15" s="145">
        <v>121767.84545</v>
      </c>
      <c r="P15" s="122">
        <v>149326.54752000002</v>
      </c>
      <c r="Q15" s="122">
        <v>318210.10802000004</v>
      </c>
      <c r="R15" s="121">
        <v>73677.29238</v>
      </c>
      <c r="S15" s="122">
        <v>98329.99374</v>
      </c>
      <c r="T15" s="112">
        <f t="shared" si="0"/>
        <v>655873.97698</v>
      </c>
    </row>
    <row r="16" spans="1:20" ht="12.75">
      <c r="A16" s="20"/>
      <c r="B16" s="17" t="s">
        <v>9</v>
      </c>
      <c r="C16" s="17"/>
      <c r="D16" s="21">
        <v>2104154.268</v>
      </c>
      <c r="E16" s="121">
        <v>166639.841</v>
      </c>
      <c r="F16" s="145">
        <v>174054.621</v>
      </c>
      <c r="G16" s="145">
        <v>171224.543</v>
      </c>
      <c r="H16" s="237">
        <v>511919.005</v>
      </c>
      <c r="I16" s="145">
        <v>175663.113</v>
      </c>
      <c r="J16" s="145">
        <v>174953.017</v>
      </c>
      <c r="K16" s="122">
        <v>182681.808</v>
      </c>
      <c r="L16" s="122">
        <v>533297.938</v>
      </c>
      <c r="M16" s="122">
        <v>1045216.943</v>
      </c>
      <c r="N16" s="121">
        <v>169429.679</v>
      </c>
      <c r="O16" s="145">
        <v>171151.022</v>
      </c>
      <c r="P16" s="122">
        <v>180799.459</v>
      </c>
      <c r="Q16" s="122">
        <v>521380.16000000003</v>
      </c>
      <c r="R16" s="121">
        <v>181370.401</v>
      </c>
      <c r="S16" s="122">
        <v>182242.636</v>
      </c>
      <c r="T16" s="112">
        <f t="shared" si="0"/>
        <v>1930210.14</v>
      </c>
    </row>
    <row r="17" spans="1:20" ht="12.75">
      <c r="A17" s="20"/>
      <c r="B17" s="17" t="s">
        <v>56</v>
      </c>
      <c r="C17" s="17"/>
      <c r="D17" s="21">
        <v>65109.305</v>
      </c>
      <c r="E17" s="121">
        <v>6211.404</v>
      </c>
      <c r="F17" s="145">
        <v>4925.585</v>
      </c>
      <c r="G17" s="145">
        <v>2212.347</v>
      </c>
      <c r="H17" s="237">
        <v>13349.336000000001</v>
      </c>
      <c r="I17" s="145">
        <v>5452.765</v>
      </c>
      <c r="J17" s="145">
        <v>6316.908</v>
      </c>
      <c r="K17" s="122">
        <v>4462.87</v>
      </c>
      <c r="L17" s="122">
        <v>16232.543000000001</v>
      </c>
      <c r="M17" s="122">
        <v>29581.879</v>
      </c>
      <c r="N17" s="121">
        <v>5982.342</v>
      </c>
      <c r="O17" s="145">
        <v>3292.166</v>
      </c>
      <c r="P17" s="122">
        <v>10441.893</v>
      </c>
      <c r="Q17" s="122">
        <v>19716.400999999998</v>
      </c>
      <c r="R17" s="121">
        <v>6020.18</v>
      </c>
      <c r="S17" s="122">
        <v>5266.647</v>
      </c>
      <c r="T17" s="112">
        <f t="shared" si="0"/>
        <v>60585.107</v>
      </c>
    </row>
    <row r="18" spans="1:20" ht="12.75">
      <c r="A18" s="20"/>
      <c r="B18" s="76" t="s">
        <v>57</v>
      </c>
      <c r="C18" s="17"/>
      <c r="D18" s="21">
        <v>641891.197</v>
      </c>
      <c r="E18" s="121">
        <v>34490.55788</v>
      </c>
      <c r="F18" s="145">
        <v>38668.8649</v>
      </c>
      <c r="G18" s="145">
        <v>44402.13844</v>
      </c>
      <c r="H18" s="237">
        <v>117561.56122</v>
      </c>
      <c r="I18" s="145">
        <v>45725.32575999999</v>
      </c>
      <c r="J18" s="145">
        <v>60885.4508</v>
      </c>
      <c r="K18" s="122">
        <v>43074.008499999996</v>
      </c>
      <c r="L18" s="122">
        <v>149684.78506</v>
      </c>
      <c r="M18" s="122">
        <v>267246.34628</v>
      </c>
      <c r="N18" s="121">
        <v>55351.91417999999</v>
      </c>
      <c r="O18" s="145">
        <v>35988.60005</v>
      </c>
      <c r="P18" s="122">
        <v>57993.203250000006</v>
      </c>
      <c r="Q18" s="122">
        <v>149333.71748</v>
      </c>
      <c r="R18" s="121">
        <v>154612.68248</v>
      </c>
      <c r="S18" s="122">
        <v>50154.66062</v>
      </c>
      <c r="T18" s="112">
        <f t="shared" si="0"/>
        <v>621347.40686</v>
      </c>
    </row>
    <row r="19" spans="1:20" ht="12.75">
      <c r="A19" s="20"/>
      <c r="B19" s="17" t="s">
        <v>10</v>
      </c>
      <c r="C19" s="17"/>
      <c r="D19" s="21">
        <v>703443.523</v>
      </c>
      <c r="E19" s="121">
        <v>63406.37565</v>
      </c>
      <c r="F19" s="145">
        <v>64560.8935</v>
      </c>
      <c r="G19" s="145">
        <v>61539.731</v>
      </c>
      <c r="H19" s="237">
        <v>189507.00015</v>
      </c>
      <c r="I19" s="145">
        <v>62271.52164</v>
      </c>
      <c r="J19" s="145">
        <v>57607.539000000004</v>
      </c>
      <c r="K19" s="122">
        <v>57922.6526</v>
      </c>
      <c r="L19" s="122">
        <v>177801.71324</v>
      </c>
      <c r="M19" s="122">
        <v>367308.71339000005</v>
      </c>
      <c r="N19" s="121">
        <v>71870.14805</v>
      </c>
      <c r="O19" s="145">
        <v>61483.560999999994</v>
      </c>
      <c r="P19" s="122">
        <v>66581.59207</v>
      </c>
      <c r="Q19" s="122">
        <v>199935.30112000002</v>
      </c>
      <c r="R19" s="121">
        <v>63050.716179999996</v>
      </c>
      <c r="S19" s="122">
        <v>56686.31238</v>
      </c>
      <c r="T19" s="112">
        <f t="shared" si="0"/>
        <v>686981.0430700001</v>
      </c>
    </row>
    <row r="20" spans="1:20" ht="12.75">
      <c r="A20" s="20"/>
      <c r="B20" s="17" t="s">
        <v>11</v>
      </c>
      <c r="C20" s="17"/>
      <c r="D20" s="21">
        <v>679451.692</v>
      </c>
      <c r="E20" s="121">
        <v>90521.26486</v>
      </c>
      <c r="F20" s="145">
        <v>61623.16873</v>
      </c>
      <c r="G20" s="145">
        <v>95088.8038</v>
      </c>
      <c r="H20" s="237">
        <v>247233.23739</v>
      </c>
      <c r="I20" s="145">
        <v>68843.0606</v>
      </c>
      <c r="J20" s="145">
        <v>61144.0252</v>
      </c>
      <c r="K20" s="122">
        <v>68464.54234</v>
      </c>
      <c r="L20" s="122">
        <v>198451.62814</v>
      </c>
      <c r="M20" s="122">
        <v>445684.86552999995</v>
      </c>
      <c r="N20" s="121">
        <v>77993.36608</v>
      </c>
      <c r="O20" s="145">
        <v>79514.3184</v>
      </c>
      <c r="P20" s="122">
        <v>79476.55322</v>
      </c>
      <c r="Q20" s="122">
        <v>236984.2377</v>
      </c>
      <c r="R20" s="121">
        <v>82839.44668</v>
      </c>
      <c r="S20" s="122">
        <v>72268.17174</v>
      </c>
      <c r="T20" s="112">
        <f t="shared" si="0"/>
        <v>837776.72165</v>
      </c>
    </row>
    <row r="21" spans="1:20" ht="12.75">
      <c r="A21" s="20"/>
      <c r="B21" s="17"/>
      <c r="C21" s="17"/>
      <c r="D21" s="18"/>
      <c r="E21" s="123"/>
      <c r="F21" s="45"/>
      <c r="G21" s="45"/>
      <c r="H21" s="239"/>
      <c r="I21" s="45"/>
      <c r="J21" s="45"/>
      <c r="K21" s="124"/>
      <c r="L21" s="124"/>
      <c r="M21" s="124"/>
      <c r="N21" s="123"/>
      <c r="O21" s="45"/>
      <c r="P21" s="124"/>
      <c r="Q21" s="124"/>
      <c r="R21" s="123"/>
      <c r="S21" s="124"/>
      <c r="T21" s="112"/>
    </row>
    <row r="22" spans="1:20" ht="12.75">
      <c r="A22" s="20" t="s">
        <v>12</v>
      </c>
      <c r="B22" s="17"/>
      <c r="C22" s="17"/>
      <c r="D22" s="21">
        <v>26526818.615</v>
      </c>
      <c r="E22" s="121">
        <v>1990908.9619599998</v>
      </c>
      <c r="F22" s="145">
        <v>1817082.54196</v>
      </c>
      <c r="G22" s="145">
        <v>2133779.88924</v>
      </c>
      <c r="H22" s="237">
        <v>5941771.39316</v>
      </c>
      <c r="I22" s="145">
        <v>2121520.86312</v>
      </c>
      <c r="J22" s="145">
        <v>2031855.0798</v>
      </c>
      <c r="K22" s="122">
        <v>2205346.14736</v>
      </c>
      <c r="L22" s="122">
        <v>6358722.090280001</v>
      </c>
      <c r="M22" s="122">
        <v>12300493.48344</v>
      </c>
      <c r="N22" s="121">
        <v>2220166.39099</v>
      </c>
      <c r="O22" s="145">
        <v>2137986.7892500004</v>
      </c>
      <c r="P22" s="122">
        <v>2355327.50192</v>
      </c>
      <c r="Q22" s="122">
        <v>6713480.68216</v>
      </c>
      <c r="R22" s="121">
        <v>2193891.40976</v>
      </c>
      <c r="S22" s="122">
        <v>2151696.45182</v>
      </c>
      <c r="T22" s="112">
        <f>+SUM(Q22:S22)+M22</f>
        <v>23359562.02718</v>
      </c>
    </row>
    <row r="23" spans="1:20" ht="12.75">
      <c r="A23" s="20"/>
      <c r="B23" s="17" t="s">
        <v>13</v>
      </c>
      <c r="C23" s="17"/>
      <c r="D23" s="21">
        <v>5886555.439</v>
      </c>
      <c r="E23" s="121">
        <v>480436.54511</v>
      </c>
      <c r="F23" s="145">
        <v>478186.3913</v>
      </c>
      <c r="G23" s="145">
        <v>611900.14464</v>
      </c>
      <c r="H23" s="237">
        <v>1570523.0810500002</v>
      </c>
      <c r="I23" s="145">
        <v>485344.32732000004</v>
      </c>
      <c r="J23" s="145">
        <v>479797.4748</v>
      </c>
      <c r="K23" s="122">
        <v>617918.8594600001</v>
      </c>
      <c r="L23" s="122">
        <v>1583060.66158</v>
      </c>
      <c r="M23" s="122">
        <v>3153583.74263</v>
      </c>
      <c r="N23" s="121">
        <v>475554.74768000003</v>
      </c>
      <c r="O23" s="145">
        <v>499366.7077</v>
      </c>
      <c r="P23" s="122">
        <v>634714.19157</v>
      </c>
      <c r="Q23" s="122">
        <v>1609635.64695</v>
      </c>
      <c r="R23" s="121">
        <v>484411.03406</v>
      </c>
      <c r="S23" s="122">
        <v>500142.47914</v>
      </c>
      <c r="T23" s="112">
        <f aca="true" t="shared" si="1" ref="T23:T28">+SUM(Q23:S23)+M23</f>
        <v>5747772.90278</v>
      </c>
    </row>
    <row r="24" spans="1:20" ht="12.75">
      <c r="A24" s="20"/>
      <c r="B24" s="17" t="s">
        <v>14</v>
      </c>
      <c r="C24" s="17"/>
      <c r="D24" s="21">
        <v>2478045.565</v>
      </c>
      <c r="E24" s="121">
        <v>144640.53294</v>
      </c>
      <c r="F24" s="145">
        <v>161751.43391999998</v>
      </c>
      <c r="G24" s="145">
        <v>221234.48048</v>
      </c>
      <c r="H24" s="237">
        <v>527626.44734</v>
      </c>
      <c r="I24" s="145">
        <v>208473.29028000002</v>
      </c>
      <c r="J24" s="145">
        <v>202222.2778</v>
      </c>
      <c r="K24" s="122">
        <v>206599.59696</v>
      </c>
      <c r="L24" s="122">
        <v>617295.16504</v>
      </c>
      <c r="M24" s="122">
        <v>1144921.6123799998</v>
      </c>
      <c r="N24" s="121">
        <v>202838.25737</v>
      </c>
      <c r="O24" s="145">
        <v>205303.3666</v>
      </c>
      <c r="P24" s="122">
        <v>240527.87709</v>
      </c>
      <c r="Q24" s="122">
        <v>648669.50106</v>
      </c>
      <c r="R24" s="121">
        <v>229697.02307999998</v>
      </c>
      <c r="S24" s="122">
        <v>245700.46168</v>
      </c>
      <c r="T24" s="112">
        <f t="shared" si="1"/>
        <v>2268988.5982</v>
      </c>
    </row>
    <row r="25" spans="1:20" ht="12.75">
      <c r="A25" s="20"/>
      <c r="B25" s="17" t="s">
        <v>15</v>
      </c>
      <c r="C25" s="17"/>
      <c r="D25" s="21">
        <v>764051.941</v>
      </c>
      <c r="E25" s="121">
        <v>215194.03903</v>
      </c>
      <c r="F25" s="145">
        <v>39909.27375</v>
      </c>
      <c r="G25" s="145">
        <v>61891.74136</v>
      </c>
      <c r="H25" s="237">
        <v>316995.05414</v>
      </c>
      <c r="I25" s="145">
        <v>28630.44832</v>
      </c>
      <c r="J25" s="145">
        <v>8831.3154</v>
      </c>
      <c r="K25" s="122">
        <v>1645.86742</v>
      </c>
      <c r="L25" s="122">
        <v>39107.631140000005</v>
      </c>
      <c r="M25" s="122">
        <v>356102.68528000003</v>
      </c>
      <c r="N25" s="121">
        <v>239517.52920999998</v>
      </c>
      <c r="O25" s="145">
        <v>36720.71115</v>
      </c>
      <c r="P25" s="122">
        <v>59968.95175</v>
      </c>
      <c r="Q25" s="122">
        <v>336207.19211</v>
      </c>
      <c r="R25" s="121">
        <v>28887.42506</v>
      </c>
      <c r="S25" s="122">
        <v>3455.3664</v>
      </c>
      <c r="T25" s="112">
        <f t="shared" si="1"/>
        <v>724652.66885</v>
      </c>
    </row>
    <row r="26" spans="1:20" ht="12.75">
      <c r="A26" s="20"/>
      <c r="B26" s="17" t="s">
        <v>58</v>
      </c>
      <c r="C26" s="17"/>
      <c r="D26" s="21">
        <v>11800432.2</v>
      </c>
      <c r="E26" s="121">
        <v>695711.1378499999</v>
      </c>
      <c r="F26" s="145">
        <v>687367.78971</v>
      </c>
      <c r="G26" s="145">
        <v>784890.46944</v>
      </c>
      <c r="H26" s="237">
        <v>2167969.397</v>
      </c>
      <c r="I26" s="145">
        <v>811710.9486</v>
      </c>
      <c r="J26" s="145">
        <v>821547.874</v>
      </c>
      <c r="K26" s="122">
        <v>902060.2496</v>
      </c>
      <c r="L26" s="122">
        <v>2535319.0722000003</v>
      </c>
      <c r="M26" s="122">
        <v>4703288.4692</v>
      </c>
      <c r="N26" s="121">
        <v>828380.83673</v>
      </c>
      <c r="O26" s="145">
        <v>915719.08725</v>
      </c>
      <c r="P26" s="122">
        <v>922165.80863</v>
      </c>
      <c r="Q26" s="122">
        <v>2666265.73261</v>
      </c>
      <c r="R26" s="121">
        <v>977823.68492</v>
      </c>
      <c r="S26" s="122">
        <v>923717.66706</v>
      </c>
      <c r="T26" s="112">
        <f t="shared" si="1"/>
        <v>9271095.55379</v>
      </c>
    </row>
    <row r="27" spans="1:20" ht="12.75">
      <c r="A27" s="20"/>
      <c r="B27" s="17" t="s">
        <v>60</v>
      </c>
      <c r="C27" s="17"/>
      <c r="D27" s="21">
        <v>5588494.961</v>
      </c>
      <c r="E27" s="121">
        <v>454011.41004</v>
      </c>
      <c r="F27" s="145">
        <v>441164.04928</v>
      </c>
      <c r="G27" s="145">
        <v>452889.57116</v>
      </c>
      <c r="H27" s="237">
        <v>1348065.03048</v>
      </c>
      <c r="I27" s="145">
        <v>584346.42632</v>
      </c>
      <c r="J27" s="145">
        <v>515518.371</v>
      </c>
      <c r="K27" s="122">
        <v>475293.61156</v>
      </c>
      <c r="L27" s="122">
        <v>1575158.40888</v>
      </c>
      <c r="M27" s="122">
        <v>2923223.43936</v>
      </c>
      <c r="N27" s="121">
        <v>472957.587</v>
      </c>
      <c r="O27" s="145">
        <v>476501.193</v>
      </c>
      <c r="P27" s="122">
        <v>494901.613</v>
      </c>
      <c r="Q27" s="122">
        <v>1444360.3930000002</v>
      </c>
      <c r="R27" s="121">
        <v>471534.9188</v>
      </c>
      <c r="S27" s="122">
        <v>477218.30028</v>
      </c>
      <c r="T27" s="112">
        <f t="shared" si="1"/>
        <v>5316337.0514400005</v>
      </c>
    </row>
    <row r="28" spans="1:20" ht="12.75">
      <c r="A28" s="20"/>
      <c r="B28" s="17" t="s">
        <v>16</v>
      </c>
      <c r="C28" s="17"/>
      <c r="D28" s="21">
        <v>9238.509</v>
      </c>
      <c r="E28" s="121">
        <v>915.29699</v>
      </c>
      <c r="F28" s="145">
        <v>8703.604</v>
      </c>
      <c r="G28" s="145">
        <v>973.48216</v>
      </c>
      <c r="H28" s="237">
        <v>10592.38315</v>
      </c>
      <c r="I28" s="145">
        <v>3015.4222800000002</v>
      </c>
      <c r="J28" s="145">
        <v>3937.7668</v>
      </c>
      <c r="K28" s="122">
        <v>1827.96236</v>
      </c>
      <c r="L28" s="122">
        <v>8781.15144</v>
      </c>
      <c r="M28" s="122">
        <v>19373.53459</v>
      </c>
      <c r="N28" s="121">
        <v>917.433</v>
      </c>
      <c r="O28" s="145">
        <v>4375.723550000001</v>
      </c>
      <c r="P28" s="122">
        <v>3049.0598800000002</v>
      </c>
      <c r="Q28" s="122">
        <v>8342.21643</v>
      </c>
      <c r="R28" s="121">
        <v>1537.32384</v>
      </c>
      <c r="S28" s="122">
        <v>1462.17726</v>
      </c>
      <c r="T28" s="112">
        <f t="shared" si="1"/>
        <v>30715.25212</v>
      </c>
    </row>
    <row r="29" spans="1:20" ht="12.75">
      <c r="A29" s="20"/>
      <c r="B29" s="17"/>
      <c r="C29" s="17"/>
      <c r="D29" s="21"/>
      <c r="E29" s="121"/>
      <c r="F29" s="145"/>
      <c r="G29" s="145"/>
      <c r="H29" s="237"/>
      <c r="I29" s="145"/>
      <c r="J29" s="145"/>
      <c r="K29" s="122"/>
      <c r="L29" s="122"/>
      <c r="M29" s="122"/>
      <c r="N29" s="121"/>
      <c r="O29" s="145"/>
      <c r="P29" s="122"/>
      <c r="Q29" s="122"/>
      <c r="R29" s="121"/>
      <c r="S29" s="122"/>
      <c r="T29" s="112"/>
    </row>
    <row r="30" spans="1:20" ht="12.75">
      <c r="A30" s="22" t="s">
        <v>17</v>
      </c>
      <c r="B30" s="23"/>
      <c r="C30" s="23"/>
      <c r="D30" s="21">
        <v>3562076.5069999993</v>
      </c>
      <c r="E30" s="121">
        <v>693938.3300499988</v>
      </c>
      <c r="F30" s="145">
        <v>464519.7448299993</v>
      </c>
      <c r="G30" s="145">
        <v>334513.64483999973</v>
      </c>
      <c r="H30" s="237">
        <v>1492971.7197199985</v>
      </c>
      <c r="I30" s="145">
        <v>2257110.464279999</v>
      </c>
      <c r="J30" s="145">
        <v>-1724280.238</v>
      </c>
      <c r="K30" s="122">
        <v>258371.5376000004</v>
      </c>
      <c r="L30" s="122">
        <v>791201.7638799967</v>
      </c>
      <c r="M30" s="122">
        <v>2284173.483599998</v>
      </c>
      <c r="N30" s="121">
        <v>-31598.502630000003</v>
      </c>
      <c r="O30" s="145">
        <v>283813.12364999903</v>
      </c>
      <c r="P30" s="122">
        <v>281287.9781399998</v>
      </c>
      <c r="Q30" s="122">
        <v>533502.5991600016</v>
      </c>
      <c r="R30" s="121">
        <v>428471.9079599995</v>
      </c>
      <c r="S30" s="122">
        <v>441333.3376599997</v>
      </c>
      <c r="T30" s="112">
        <f>+SUM(Q30:S30)+M30</f>
        <v>3687481.328379999</v>
      </c>
    </row>
    <row r="31" spans="1:20" ht="12.75">
      <c r="A31" s="20"/>
      <c r="B31" s="17"/>
      <c r="C31" s="17"/>
      <c r="D31" s="21"/>
      <c r="E31" s="121"/>
      <c r="F31" s="145"/>
      <c r="G31" s="145"/>
      <c r="H31" s="237"/>
      <c r="I31" s="145"/>
      <c r="J31" s="145"/>
      <c r="K31" s="122"/>
      <c r="L31" s="122"/>
      <c r="M31" s="122"/>
      <c r="N31" s="121"/>
      <c r="O31" s="145"/>
      <c r="P31" s="122"/>
      <c r="Q31" s="122"/>
      <c r="R31" s="121"/>
      <c r="S31" s="122"/>
      <c r="T31" s="112"/>
    </row>
    <row r="32" spans="1:20" ht="12.75">
      <c r="A32" s="19" t="s">
        <v>18</v>
      </c>
      <c r="B32" s="17"/>
      <c r="C32" s="17"/>
      <c r="D32" s="21"/>
      <c r="E32" s="121"/>
      <c r="F32" s="145"/>
      <c r="G32" s="145"/>
      <c r="H32" s="237"/>
      <c r="I32" s="145"/>
      <c r="J32" s="145"/>
      <c r="K32" s="122"/>
      <c r="L32" s="122"/>
      <c r="M32" s="122"/>
      <c r="N32" s="121"/>
      <c r="O32" s="145"/>
      <c r="P32" s="122"/>
      <c r="Q32" s="122"/>
      <c r="R32" s="121"/>
      <c r="S32" s="122"/>
      <c r="T32" s="112"/>
    </row>
    <row r="33" spans="1:20" ht="12.75">
      <c r="A33" s="20" t="s">
        <v>19</v>
      </c>
      <c r="B33" s="17"/>
      <c r="C33" s="17"/>
      <c r="D33" s="21">
        <v>5266785.0479999995</v>
      </c>
      <c r="E33" s="121">
        <v>175969.17536</v>
      </c>
      <c r="F33" s="145">
        <v>353024.25969000004</v>
      </c>
      <c r="G33" s="145">
        <v>420000.80727999995</v>
      </c>
      <c r="H33" s="237">
        <v>948994.2423299999</v>
      </c>
      <c r="I33" s="145">
        <v>392775.13775999995</v>
      </c>
      <c r="J33" s="145">
        <v>410123.11220000003</v>
      </c>
      <c r="K33" s="122">
        <v>435791.41880000004</v>
      </c>
      <c r="L33" s="122">
        <v>1238689.66876</v>
      </c>
      <c r="M33" s="122">
        <v>2187683.9110899996</v>
      </c>
      <c r="N33" s="121">
        <v>357811.40885</v>
      </c>
      <c r="O33" s="145">
        <v>334346.2672</v>
      </c>
      <c r="P33" s="122">
        <v>391694.27855</v>
      </c>
      <c r="Q33" s="122">
        <v>1083851.9546</v>
      </c>
      <c r="R33" s="121">
        <v>484223.96356</v>
      </c>
      <c r="S33" s="122">
        <v>604187.2395200001</v>
      </c>
      <c r="T33" s="112">
        <f>+SUM(Q33:S33)+M33</f>
        <v>4359947.06877</v>
      </c>
    </row>
    <row r="34" spans="1:20" ht="12.75">
      <c r="A34" s="20"/>
      <c r="B34" s="17" t="s">
        <v>20</v>
      </c>
      <c r="C34" s="17"/>
      <c r="D34" s="21">
        <v>49136.597</v>
      </c>
      <c r="E34" s="121">
        <v>2602.017</v>
      </c>
      <c r="F34" s="145">
        <v>1166.845</v>
      </c>
      <c r="G34" s="145">
        <v>3887.015</v>
      </c>
      <c r="H34" s="237">
        <v>7655.877</v>
      </c>
      <c r="I34" s="145">
        <v>1426.981</v>
      </c>
      <c r="J34" s="145">
        <v>325.967</v>
      </c>
      <c r="K34" s="122">
        <v>1153.261</v>
      </c>
      <c r="L34" s="122">
        <v>2906.209</v>
      </c>
      <c r="M34" s="122">
        <v>10562.086</v>
      </c>
      <c r="N34" s="121">
        <v>3034.602</v>
      </c>
      <c r="O34" s="145">
        <v>2367.448</v>
      </c>
      <c r="P34" s="122">
        <v>1691.032</v>
      </c>
      <c r="Q34" s="122">
        <v>7093.081999999999</v>
      </c>
      <c r="R34" s="121">
        <v>1571.729</v>
      </c>
      <c r="S34" s="122">
        <v>3611.399</v>
      </c>
      <c r="T34" s="112">
        <f>+SUM(Q34:S34)+M34</f>
        <v>22838.296</v>
      </c>
    </row>
    <row r="35" spans="1:20" ht="12.75">
      <c r="A35" s="20"/>
      <c r="B35" s="17" t="s">
        <v>21</v>
      </c>
      <c r="C35" s="17"/>
      <c r="D35" s="21">
        <v>3118364.211</v>
      </c>
      <c r="E35" s="121">
        <v>18690.25436</v>
      </c>
      <c r="F35" s="145">
        <v>182380.51569</v>
      </c>
      <c r="G35" s="145">
        <v>239753.77928</v>
      </c>
      <c r="H35" s="237">
        <v>440824.54932999995</v>
      </c>
      <c r="I35" s="145">
        <v>224868.67575999998</v>
      </c>
      <c r="J35" s="145">
        <v>198824.2832</v>
      </c>
      <c r="K35" s="122">
        <v>232693.4248</v>
      </c>
      <c r="L35" s="122">
        <v>656386.38376</v>
      </c>
      <c r="M35" s="122">
        <v>1097210.93309</v>
      </c>
      <c r="N35" s="121">
        <v>175589.83485</v>
      </c>
      <c r="O35" s="145">
        <v>171261.64919999999</v>
      </c>
      <c r="P35" s="122">
        <v>191607.66055</v>
      </c>
      <c r="Q35" s="122">
        <v>538459.1446</v>
      </c>
      <c r="R35" s="121">
        <v>306338.88656</v>
      </c>
      <c r="S35" s="122">
        <v>316045.09852</v>
      </c>
      <c r="T35" s="112">
        <f>+SUM(Q35:S35)+M35</f>
        <v>2258054.0627699997</v>
      </c>
    </row>
    <row r="36" spans="1:20" ht="12.75">
      <c r="A36" s="20"/>
      <c r="B36" s="17" t="s">
        <v>22</v>
      </c>
      <c r="C36" s="17"/>
      <c r="D36" s="21">
        <v>2197557.434</v>
      </c>
      <c r="E36" s="121">
        <v>159880.938</v>
      </c>
      <c r="F36" s="145">
        <v>171810.589</v>
      </c>
      <c r="G36" s="145">
        <v>184134.043</v>
      </c>
      <c r="H36" s="237">
        <v>515825.57</v>
      </c>
      <c r="I36" s="145">
        <v>169333.443</v>
      </c>
      <c r="J36" s="145">
        <v>211624.796</v>
      </c>
      <c r="K36" s="122">
        <v>204251.255</v>
      </c>
      <c r="L36" s="122">
        <v>585209.494</v>
      </c>
      <c r="M36" s="122">
        <v>1101035.064</v>
      </c>
      <c r="N36" s="121">
        <v>185256.176</v>
      </c>
      <c r="O36" s="145">
        <v>165452.066</v>
      </c>
      <c r="P36" s="122">
        <v>201777.65</v>
      </c>
      <c r="Q36" s="122">
        <v>552485.892</v>
      </c>
      <c r="R36" s="121">
        <v>179456.806</v>
      </c>
      <c r="S36" s="122">
        <v>291753.54</v>
      </c>
      <c r="T36" s="112">
        <f>+SUM(Q36:S36)+M36</f>
        <v>2124731.302</v>
      </c>
    </row>
    <row r="37" spans="1:20" ht="12.75">
      <c r="A37" s="20"/>
      <c r="B37" s="17"/>
      <c r="C37" s="17"/>
      <c r="D37" s="21"/>
      <c r="E37" s="121"/>
      <c r="F37" s="145"/>
      <c r="G37" s="145"/>
      <c r="H37" s="237"/>
      <c r="I37" s="145"/>
      <c r="J37" s="145"/>
      <c r="K37" s="122"/>
      <c r="L37" s="122"/>
      <c r="M37" s="122"/>
      <c r="N37" s="121"/>
      <c r="O37" s="145"/>
      <c r="P37" s="122"/>
      <c r="Q37" s="122"/>
      <c r="R37" s="121"/>
      <c r="S37" s="122"/>
      <c r="T37" s="112"/>
    </row>
    <row r="38" spans="1:20" ht="12.75">
      <c r="A38" s="24" t="s">
        <v>61</v>
      </c>
      <c r="B38" s="25"/>
      <c r="C38" s="25"/>
      <c r="D38" s="26">
        <v>30138031.718999997</v>
      </c>
      <c r="E38" s="125">
        <v>2687449.3090099986</v>
      </c>
      <c r="F38" s="146">
        <v>2282769.1317899995</v>
      </c>
      <c r="G38" s="146">
        <v>2472180.54908</v>
      </c>
      <c r="H38" s="240">
        <v>7442398.989879999</v>
      </c>
      <c r="I38" s="146">
        <v>4380058.308399999</v>
      </c>
      <c r="J38" s="146">
        <v>307900.8088</v>
      </c>
      <c r="K38" s="126">
        <v>2464870.94596</v>
      </c>
      <c r="L38" s="126">
        <v>7152830.063159998</v>
      </c>
      <c r="M38" s="126">
        <v>14595229.053039998</v>
      </c>
      <c r="N38" s="125">
        <v>2191602.49036</v>
      </c>
      <c r="O38" s="146">
        <v>2424167.3608999993</v>
      </c>
      <c r="P38" s="126">
        <v>2638306.51206</v>
      </c>
      <c r="Q38" s="126">
        <v>7254076.363320002</v>
      </c>
      <c r="R38" s="125">
        <v>2623935.0467199995</v>
      </c>
      <c r="S38" s="126">
        <v>2596641.18848</v>
      </c>
      <c r="T38" s="114">
        <f>+SUM(Q38:S38)+M38</f>
        <v>27069881.65156</v>
      </c>
    </row>
    <row r="39" spans="1:20" ht="12.75">
      <c r="A39" s="24" t="s">
        <v>62</v>
      </c>
      <c r="B39" s="25"/>
      <c r="C39" s="25"/>
      <c r="D39" s="26">
        <v>31842740.259999998</v>
      </c>
      <c r="E39" s="125">
        <v>2169480.1543199997</v>
      </c>
      <c r="F39" s="146">
        <v>2171273.64665</v>
      </c>
      <c r="G39" s="146">
        <v>2557667.71152</v>
      </c>
      <c r="H39" s="240">
        <v>6898421.512490001</v>
      </c>
      <c r="I39" s="146">
        <v>2515722.98188</v>
      </c>
      <c r="J39" s="146">
        <v>2442304.159</v>
      </c>
      <c r="K39" s="126">
        <v>2642290.82716</v>
      </c>
      <c r="L39" s="126">
        <v>7600317.968040001</v>
      </c>
      <c r="M39" s="126">
        <v>14498739.48053</v>
      </c>
      <c r="N39" s="125">
        <v>2581012.4018400004</v>
      </c>
      <c r="O39" s="146">
        <v>2474700.5044500004</v>
      </c>
      <c r="P39" s="126">
        <v>2748712.8124700002</v>
      </c>
      <c r="Q39" s="126">
        <v>7804425.718760001</v>
      </c>
      <c r="R39" s="125">
        <v>2679687.10232</v>
      </c>
      <c r="S39" s="126">
        <v>2759495.09034</v>
      </c>
      <c r="T39" s="114">
        <f>+SUM(Q39:S39)+M39</f>
        <v>27742347.39195</v>
      </c>
    </row>
    <row r="40" spans="1:20" ht="12.75">
      <c r="A40" s="24" t="s">
        <v>23</v>
      </c>
      <c r="B40" s="25"/>
      <c r="C40" s="25"/>
      <c r="D40" s="26">
        <v>-1704708.5410000011</v>
      </c>
      <c r="E40" s="125">
        <v>517969.15468999883</v>
      </c>
      <c r="F40" s="146">
        <v>111495.48513999954</v>
      </c>
      <c r="G40" s="146">
        <v>-85487.1624400001</v>
      </c>
      <c r="H40" s="240">
        <v>543977.4773899987</v>
      </c>
      <c r="I40" s="146">
        <v>1864335.3265199987</v>
      </c>
      <c r="J40" s="233">
        <v>-2134403.3502</v>
      </c>
      <c r="K40" s="158">
        <v>-177419.8811999997</v>
      </c>
      <c r="L40" s="158">
        <v>-447487.9048800031</v>
      </c>
      <c r="M40" s="158">
        <v>96489.57250999846</v>
      </c>
      <c r="N40" s="249">
        <v>-389409.91148000024</v>
      </c>
      <c r="O40" s="233">
        <v>-50533.143550001085</v>
      </c>
      <c r="P40" s="158">
        <v>-110406.30041000014</v>
      </c>
      <c r="Q40" s="158">
        <v>-550349.3554399982</v>
      </c>
      <c r="R40" s="249">
        <v>-55752.055600000545</v>
      </c>
      <c r="S40" s="158">
        <v>-162853.9018600001</v>
      </c>
      <c r="T40" s="114">
        <f>+SUM(Q40:S40)+M40</f>
        <v>-672465.7403900004</v>
      </c>
    </row>
    <row r="41" spans="1:20" ht="12.75">
      <c r="A41" s="27"/>
      <c r="B41" s="28"/>
      <c r="C41" s="28"/>
      <c r="D41" s="29"/>
      <c r="E41" s="127"/>
      <c r="F41" s="147"/>
      <c r="G41" s="147"/>
      <c r="H41" s="241"/>
      <c r="I41" s="147"/>
      <c r="J41" s="147"/>
      <c r="K41" s="128"/>
      <c r="L41" s="128"/>
      <c r="M41" s="128"/>
      <c r="N41" s="127"/>
      <c r="O41" s="147"/>
      <c r="P41" s="128"/>
      <c r="Q41" s="128"/>
      <c r="R41" s="127"/>
      <c r="S41" s="128"/>
      <c r="T41" s="116"/>
    </row>
    <row r="42" spans="1:20" ht="12.75">
      <c r="A42" s="19" t="s">
        <v>24</v>
      </c>
      <c r="B42" s="17"/>
      <c r="C42" s="17"/>
      <c r="D42" s="18"/>
      <c r="E42" s="123"/>
      <c r="F42" s="45"/>
      <c r="G42" s="45"/>
      <c r="H42" s="239"/>
      <c r="I42" s="45"/>
      <c r="J42" s="45"/>
      <c r="K42" s="124"/>
      <c r="L42" s="124"/>
      <c r="M42" s="124"/>
      <c r="N42" s="123"/>
      <c r="O42" s="45"/>
      <c r="P42" s="124"/>
      <c r="Q42" s="124"/>
      <c r="R42" s="123"/>
      <c r="S42" s="124"/>
      <c r="T42" s="108"/>
    </row>
    <row r="43" spans="1:20" ht="12.75">
      <c r="A43" s="19"/>
      <c r="B43" s="17"/>
      <c r="C43" s="17"/>
      <c r="D43" s="18"/>
      <c r="E43" s="123"/>
      <c r="F43" s="45"/>
      <c r="G43" s="45"/>
      <c r="H43" s="239"/>
      <c r="I43" s="45"/>
      <c r="J43" s="45"/>
      <c r="K43" s="124"/>
      <c r="L43" s="124"/>
      <c r="M43" s="124"/>
      <c r="N43" s="123"/>
      <c r="O43" s="45"/>
      <c r="P43" s="124"/>
      <c r="Q43" s="124"/>
      <c r="R43" s="123"/>
      <c r="S43" s="124"/>
      <c r="T43" s="108"/>
    </row>
    <row r="44" spans="1:20" ht="12.75">
      <c r="A44" s="20" t="s">
        <v>25</v>
      </c>
      <c r="B44" s="17"/>
      <c r="C44" s="17"/>
      <c r="D44" s="21">
        <v>-81553.2200000001</v>
      </c>
      <c r="E44" s="111">
        <v>-82584.24111000009</v>
      </c>
      <c r="F44" s="148">
        <v>-28868.546860000002</v>
      </c>
      <c r="G44" s="148">
        <v>-194761.26711999995</v>
      </c>
      <c r="H44" s="21">
        <v>-306214.0550899999</v>
      </c>
      <c r="I44" s="148">
        <v>1786658.47344</v>
      </c>
      <c r="J44" s="148">
        <v>-1363621.545</v>
      </c>
      <c r="K44" s="112">
        <v>226545.16325999994</v>
      </c>
      <c r="L44" s="112">
        <v>649582.0917000001</v>
      </c>
      <c r="M44" s="112">
        <v>343368.0366100002</v>
      </c>
      <c r="N44" s="111">
        <v>-661555.1117700001</v>
      </c>
      <c r="O44" s="148">
        <v>141747.47645</v>
      </c>
      <c r="P44" s="112">
        <v>116117.51841000005</v>
      </c>
      <c r="Q44" s="112">
        <v>-403690.1169100001</v>
      </c>
      <c r="R44" s="111">
        <v>271877.19984</v>
      </c>
      <c r="S44" s="112">
        <v>276204.32184</v>
      </c>
      <c r="T44" s="112">
        <f>+SUM(Q44:S44)+M44</f>
        <v>487759.4413800001</v>
      </c>
    </row>
    <row r="45" spans="1:20" ht="12.75">
      <c r="A45" s="20" t="s">
        <v>26</v>
      </c>
      <c r="B45" s="17"/>
      <c r="C45" s="17"/>
      <c r="D45" s="21">
        <v>50274.841999999975</v>
      </c>
      <c r="E45" s="111">
        <v>-96011.54824</v>
      </c>
      <c r="F45" s="148">
        <v>5421.754579999997</v>
      </c>
      <c r="G45" s="148">
        <v>161.54604000000108</v>
      </c>
      <c r="H45" s="21">
        <v>-90428.24762</v>
      </c>
      <c r="I45" s="148">
        <v>3836.049320000002</v>
      </c>
      <c r="J45" s="148">
        <v>5933.1849999999995</v>
      </c>
      <c r="K45" s="112">
        <v>-9270.690380000004</v>
      </c>
      <c r="L45" s="112">
        <v>498.5439399999959</v>
      </c>
      <c r="M45" s="112">
        <v>-89929.70367999999</v>
      </c>
      <c r="N45" s="111">
        <v>3298.8960000000006</v>
      </c>
      <c r="O45" s="148">
        <v>9522.809000000001</v>
      </c>
      <c r="P45" s="112">
        <v>3155.400819999999</v>
      </c>
      <c r="Q45" s="112">
        <v>15977.105820000004</v>
      </c>
      <c r="R45" s="111">
        <v>2417.0081800000007</v>
      </c>
      <c r="S45" s="112">
        <v>-2478.5507000000016</v>
      </c>
      <c r="T45" s="112">
        <f aca="true" t="shared" si="2" ref="T45:T57">+SUM(Q45:S45)+M45</f>
        <v>-74014.14037999998</v>
      </c>
    </row>
    <row r="46" spans="1:20" ht="12.75">
      <c r="A46" s="20"/>
      <c r="B46" s="17" t="s">
        <v>27</v>
      </c>
      <c r="C46" s="17"/>
      <c r="D46" s="21">
        <v>281521.002</v>
      </c>
      <c r="E46" s="111">
        <v>13032.628159999998</v>
      </c>
      <c r="F46" s="148">
        <v>17635.163819999998</v>
      </c>
      <c r="G46" s="148">
        <v>20504.048160000002</v>
      </c>
      <c r="H46" s="21">
        <v>51171.84014</v>
      </c>
      <c r="I46" s="148">
        <v>19381.67104</v>
      </c>
      <c r="J46" s="148">
        <v>21524.9698</v>
      </c>
      <c r="K46" s="112">
        <v>17813.383299999998</v>
      </c>
      <c r="L46" s="112">
        <v>58720.024139999994</v>
      </c>
      <c r="M46" s="112">
        <v>109891.86428</v>
      </c>
      <c r="N46" s="111">
        <v>17587.42756</v>
      </c>
      <c r="O46" s="148">
        <v>19504.50055</v>
      </c>
      <c r="P46" s="112">
        <v>14586.178559999998</v>
      </c>
      <c r="Q46" s="112">
        <v>51678.10667</v>
      </c>
      <c r="R46" s="111">
        <v>15679.05298</v>
      </c>
      <c r="S46" s="112">
        <v>9808.026679999999</v>
      </c>
      <c r="T46" s="112">
        <f t="shared" si="2"/>
        <v>187057.05060999998</v>
      </c>
    </row>
    <row r="47" spans="1:20" ht="12.75">
      <c r="A47" s="20"/>
      <c r="B47" s="17" t="s">
        <v>28</v>
      </c>
      <c r="C47" s="17"/>
      <c r="D47" s="21">
        <v>231246.16</v>
      </c>
      <c r="E47" s="111">
        <v>109044.1764</v>
      </c>
      <c r="F47" s="148">
        <v>12213.40924</v>
      </c>
      <c r="G47" s="148">
        <v>20342.50212</v>
      </c>
      <c r="H47" s="21">
        <v>141600.08776</v>
      </c>
      <c r="I47" s="148">
        <v>15545.62172</v>
      </c>
      <c r="J47" s="148">
        <v>15591.7848</v>
      </c>
      <c r="K47" s="112">
        <v>27084.07368</v>
      </c>
      <c r="L47" s="112">
        <v>58221.4802</v>
      </c>
      <c r="M47" s="112">
        <v>199821.56796</v>
      </c>
      <c r="N47" s="111">
        <v>14288.53156</v>
      </c>
      <c r="O47" s="148">
        <v>9981.69155</v>
      </c>
      <c r="P47" s="112">
        <v>11430.77774</v>
      </c>
      <c r="Q47" s="112">
        <v>35701.00085</v>
      </c>
      <c r="R47" s="111">
        <v>13262.0448</v>
      </c>
      <c r="S47" s="112">
        <v>12286.57738</v>
      </c>
      <c r="T47" s="112">
        <f t="shared" si="2"/>
        <v>261071.19098999997</v>
      </c>
    </row>
    <row r="48" spans="1:20" ht="12.75">
      <c r="A48" s="20" t="s">
        <v>29</v>
      </c>
      <c r="B48" s="17"/>
      <c r="C48" s="17"/>
      <c r="D48" s="21">
        <v>-237776.59000000008</v>
      </c>
      <c r="E48" s="111">
        <v>280870.4525899999</v>
      </c>
      <c r="F48" s="148">
        <v>528047.03186</v>
      </c>
      <c r="G48" s="148">
        <v>-142291.48003999994</v>
      </c>
      <c r="H48" s="21">
        <v>666626.00441</v>
      </c>
      <c r="I48" s="148">
        <v>496753.0928</v>
      </c>
      <c r="J48" s="148">
        <v>289031.06820000004</v>
      </c>
      <c r="K48" s="112">
        <v>-777495.60406</v>
      </c>
      <c r="L48" s="112">
        <v>8288.556940000039</v>
      </c>
      <c r="M48" s="112">
        <v>674914.5613500001</v>
      </c>
      <c r="N48" s="111">
        <v>14065.565100000007</v>
      </c>
      <c r="O48" s="148">
        <v>145886.29585</v>
      </c>
      <c r="P48" s="112">
        <v>131753.05615000002</v>
      </c>
      <c r="Q48" s="112">
        <v>291704.91709999996</v>
      </c>
      <c r="R48" s="111">
        <v>259592.45024000003</v>
      </c>
      <c r="S48" s="112">
        <v>167241.27721999993</v>
      </c>
      <c r="T48" s="112">
        <f t="shared" si="2"/>
        <v>1393453.20591</v>
      </c>
    </row>
    <row r="49" spans="1:20" ht="12.75">
      <c r="A49" s="20"/>
      <c r="B49" s="17" t="s">
        <v>30</v>
      </c>
      <c r="C49" s="17"/>
      <c r="D49" s="21">
        <v>1868782.183</v>
      </c>
      <c r="E49" s="111">
        <v>1549571.8416499998</v>
      </c>
      <c r="F49" s="148">
        <v>1098432.61453</v>
      </c>
      <c r="G49" s="148">
        <v>533665.2196800001</v>
      </c>
      <c r="H49" s="21">
        <v>3181669.67586</v>
      </c>
      <c r="I49" s="148">
        <v>749449.00772</v>
      </c>
      <c r="J49" s="148">
        <v>378153.20440000005</v>
      </c>
      <c r="K49" s="112">
        <v>-214516.71518000012</v>
      </c>
      <c r="L49" s="112">
        <v>913085.49694</v>
      </c>
      <c r="M49" s="112">
        <v>4094755.1728</v>
      </c>
      <c r="N49" s="111">
        <v>55678.09422000001</v>
      </c>
      <c r="O49" s="148">
        <v>226020.67495</v>
      </c>
      <c r="P49" s="112">
        <v>413584.96009</v>
      </c>
      <c r="Q49" s="112">
        <v>695283.7292599999</v>
      </c>
      <c r="R49" s="111">
        <v>259801.86544000002</v>
      </c>
      <c r="S49" s="112">
        <v>331843.91553999996</v>
      </c>
      <c r="T49" s="112">
        <f t="shared" si="2"/>
        <v>5381684.68304</v>
      </c>
    </row>
    <row r="50" spans="1:20" ht="12.75">
      <c r="A50" s="20"/>
      <c r="B50" s="17" t="s">
        <v>31</v>
      </c>
      <c r="C50" s="17"/>
      <c r="D50" s="21">
        <v>2106558.773</v>
      </c>
      <c r="E50" s="111">
        <v>1268701.38906</v>
      </c>
      <c r="F50" s="148">
        <v>570385.5826699999</v>
      </c>
      <c r="G50" s="148">
        <v>675956.69972</v>
      </c>
      <c r="H50" s="21">
        <v>2515043.67145</v>
      </c>
      <c r="I50" s="148">
        <v>252695.91492</v>
      </c>
      <c r="J50" s="148">
        <v>89122.13620000001</v>
      </c>
      <c r="K50" s="112">
        <v>562978.88888</v>
      </c>
      <c r="L50" s="112">
        <v>904796.94</v>
      </c>
      <c r="M50" s="112">
        <v>3419840.6114499997</v>
      </c>
      <c r="N50" s="111">
        <v>41612.52912000001</v>
      </c>
      <c r="O50" s="148">
        <v>80134.37909999999</v>
      </c>
      <c r="P50" s="112">
        <v>281831.90394</v>
      </c>
      <c r="Q50" s="112">
        <v>403578.81216</v>
      </c>
      <c r="R50" s="111">
        <v>209.4152</v>
      </c>
      <c r="S50" s="112">
        <v>164602.63832000003</v>
      </c>
      <c r="T50" s="112">
        <f t="shared" si="2"/>
        <v>3988231.4771299995</v>
      </c>
    </row>
    <row r="51" spans="1:20" ht="12.75">
      <c r="A51" s="20" t="s">
        <v>32</v>
      </c>
      <c r="B51" s="17"/>
      <c r="C51" s="17"/>
      <c r="D51" s="21">
        <v>0</v>
      </c>
      <c r="E51" s="111">
        <v>-4678.929390000005</v>
      </c>
      <c r="F51" s="148">
        <v>-1428.1869300000108</v>
      </c>
      <c r="G51" s="148">
        <v>1476.723199999993</v>
      </c>
      <c r="H51" s="21">
        <v>-4630.3931200000225</v>
      </c>
      <c r="I51" s="148">
        <v>991.0145599999814</v>
      </c>
      <c r="J51" s="148">
        <v>3090.057599999971</v>
      </c>
      <c r="K51" s="112">
        <v>216811.49024</v>
      </c>
      <c r="L51" s="112">
        <v>220892.56239999997</v>
      </c>
      <c r="M51" s="112">
        <v>216262.16927999994</v>
      </c>
      <c r="N51" s="111">
        <v>-217620.54866000003</v>
      </c>
      <c r="O51" s="148">
        <v>-901.5777000000235</v>
      </c>
      <c r="P51" s="112">
        <v>968.3002400000005</v>
      </c>
      <c r="Q51" s="112">
        <v>-217553.82612000004</v>
      </c>
      <c r="R51" s="111">
        <v>1520.5870199999918</v>
      </c>
      <c r="S51" s="112">
        <v>14.581920000026003</v>
      </c>
      <c r="T51" s="112">
        <f t="shared" si="2"/>
        <v>243.51209999990533</v>
      </c>
    </row>
    <row r="52" spans="1:20" ht="12.75">
      <c r="A52" s="20" t="s">
        <v>33</v>
      </c>
      <c r="B52" s="17"/>
      <c r="C52" s="17"/>
      <c r="D52" s="21">
        <v>105948.528</v>
      </c>
      <c r="E52" s="111">
        <v>-262764.21606999997</v>
      </c>
      <c r="F52" s="148">
        <v>-560909.14637</v>
      </c>
      <c r="G52" s="148">
        <v>-54108.056319999996</v>
      </c>
      <c r="H52" s="21">
        <v>-877781.4187599999</v>
      </c>
      <c r="I52" s="148">
        <v>1285078.31676</v>
      </c>
      <c r="J52" s="148">
        <v>-1661675.8558</v>
      </c>
      <c r="K52" s="112">
        <v>796499.9674600001</v>
      </c>
      <c r="L52" s="112">
        <v>419902.4284200001</v>
      </c>
      <c r="M52" s="112">
        <v>-457878.9903399998</v>
      </c>
      <c r="N52" s="111">
        <v>-461299.02421</v>
      </c>
      <c r="O52" s="148">
        <v>-12760.050700000002</v>
      </c>
      <c r="P52" s="112">
        <v>-19759.2388</v>
      </c>
      <c r="Q52" s="112">
        <v>-493818.31371</v>
      </c>
      <c r="R52" s="111">
        <v>8347.1544</v>
      </c>
      <c r="S52" s="112">
        <v>111427.0134</v>
      </c>
      <c r="T52" s="112">
        <f t="shared" si="2"/>
        <v>-831923.1362499997</v>
      </c>
    </row>
    <row r="53" spans="1:20" ht="12.7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2"/>
        <v>0</v>
      </c>
    </row>
    <row r="54" spans="1:20" ht="12.7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2"/>
        <v>0</v>
      </c>
    </row>
    <row r="55" spans="1:20" ht="12.7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2"/>
        <v>0</v>
      </c>
    </row>
    <row r="56" spans="1:20" ht="12.7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2"/>
        <v>0</v>
      </c>
    </row>
    <row r="57" spans="1:20" ht="12.7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2"/>
        <v>0</v>
      </c>
    </row>
    <row r="58" spans="1:20" ht="12.75">
      <c r="A58" s="20"/>
      <c r="B58" s="17"/>
      <c r="C58" s="17"/>
      <c r="D58" s="21"/>
      <c r="E58" s="121"/>
      <c r="F58" s="145"/>
      <c r="G58" s="145"/>
      <c r="H58" s="237"/>
      <c r="I58" s="145"/>
      <c r="J58" s="145"/>
      <c r="K58" s="122"/>
      <c r="L58" s="122"/>
      <c r="M58" s="122"/>
      <c r="N58" s="121"/>
      <c r="O58" s="145"/>
      <c r="P58" s="122"/>
      <c r="Q58" s="122"/>
      <c r="R58" s="121"/>
      <c r="S58" s="122"/>
      <c r="T58" s="112"/>
    </row>
    <row r="59" spans="1:20" ht="12.75">
      <c r="A59" s="20" t="s">
        <v>37</v>
      </c>
      <c r="B59" s="17"/>
      <c r="C59" s="17"/>
      <c r="D59" s="21">
        <v>1623155.3210000005</v>
      </c>
      <c r="E59" s="111">
        <v>-600553.3958</v>
      </c>
      <c r="F59" s="148">
        <v>-140364.032</v>
      </c>
      <c r="G59" s="148">
        <v>-109274.10467999999</v>
      </c>
      <c r="H59" s="21">
        <v>-850191.53248</v>
      </c>
      <c r="I59" s="148">
        <v>-77676.85308</v>
      </c>
      <c r="J59" s="148">
        <v>770781.8052000001</v>
      </c>
      <c r="K59" s="112">
        <v>403965.04445999995</v>
      </c>
      <c r="L59" s="112">
        <v>1097069.99658</v>
      </c>
      <c r="M59" s="112">
        <v>246878.46409999992</v>
      </c>
      <c r="N59" s="111">
        <v>-272145.20029</v>
      </c>
      <c r="O59" s="148">
        <v>192280.62000000005</v>
      </c>
      <c r="P59" s="112">
        <v>226523.81882000001</v>
      </c>
      <c r="Q59" s="112">
        <v>146659.23853000012</v>
      </c>
      <c r="R59" s="111">
        <v>327629.25544</v>
      </c>
      <c r="S59" s="112">
        <v>439058.2237000001</v>
      </c>
      <c r="T59" s="112">
        <f>+SUM(Q59:S59)+M59</f>
        <v>1160225.1817700001</v>
      </c>
    </row>
    <row r="60" spans="1:20" ht="12.75">
      <c r="A60" s="20" t="s">
        <v>38</v>
      </c>
      <c r="B60" s="17"/>
      <c r="C60" s="17"/>
      <c r="D60" s="21">
        <v>-38196.662</v>
      </c>
      <c r="E60" s="111">
        <v>-3983.3058</v>
      </c>
      <c r="F60" s="148">
        <v>-3750.133</v>
      </c>
      <c r="G60" s="148">
        <v>-12497.65668</v>
      </c>
      <c r="H60" s="21">
        <v>-20231.095479999996</v>
      </c>
      <c r="I60" s="148">
        <v>114.75592000000051</v>
      </c>
      <c r="J60" s="148">
        <v>-6446.100799999999</v>
      </c>
      <c r="K60" s="112">
        <v>1670.085460000002</v>
      </c>
      <c r="L60" s="112">
        <v>-4661.259419999997</v>
      </c>
      <c r="M60" s="112">
        <v>-24892.354899999995</v>
      </c>
      <c r="N60" s="111">
        <v>-1075.17429</v>
      </c>
      <c r="O60" s="148">
        <v>-11562.434</v>
      </c>
      <c r="P60" s="112">
        <v>-2993.89818</v>
      </c>
      <c r="Q60" s="112">
        <v>-15631.50647</v>
      </c>
      <c r="R60" s="111">
        <v>-5376.06556</v>
      </c>
      <c r="S60" s="112">
        <v>-10788.025300000001</v>
      </c>
      <c r="T60" s="112">
        <f aca="true" t="shared" si="3" ref="T60:T70">+SUM(Q60:S60)+M60</f>
        <v>-56687.952229999995</v>
      </c>
    </row>
    <row r="61" spans="1:20" ht="12.75">
      <c r="A61" s="20"/>
      <c r="B61" s="17" t="s">
        <v>39</v>
      </c>
      <c r="C61" s="17"/>
      <c r="D61" s="21">
        <v>41362.432</v>
      </c>
      <c r="E61" s="111">
        <v>0</v>
      </c>
      <c r="F61" s="148">
        <v>0</v>
      </c>
      <c r="G61" s="148">
        <v>244.739</v>
      </c>
      <c r="H61" s="21">
        <v>244.739</v>
      </c>
      <c r="I61" s="148">
        <v>5366.899</v>
      </c>
      <c r="J61" s="148">
        <v>526.773</v>
      </c>
      <c r="K61" s="112">
        <v>8999.751</v>
      </c>
      <c r="L61" s="112">
        <v>14893.423</v>
      </c>
      <c r="M61" s="112">
        <v>15138.162</v>
      </c>
      <c r="N61" s="111">
        <v>126.381</v>
      </c>
      <c r="O61" s="148">
        <v>0</v>
      </c>
      <c r="P61" s="112">
        <v>0</v>
      </c>
      <c r="Q61" s="112">
        <v>126.381</v>
      </c>
      <c r="R61" s="111">
        <v>351.324</v>
      </c>
      <c r="S61" s="112">
        <v>511.728</v>
      </c>
      <c r="T61" s="112">
        <f t="shared" si="3"/>
        <v>16127.595000000001</v>
      </c>
    </row>
    <row r="62" spans="1:20" ht="12.75">
      <c r="A62" s="20"/>
      <c r="B62" s="17"/>
      <c r="C62" s="17" t="s">
        <v>40</v>
      </c>
      <c r="D62" s="21"/>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3"/>
        <v>0</v>
      </c>
    </row>
    <row r="63" spans="1:20" ht="12.75">
      <c r="A63" s="20"/>
      <c r="B63" s="17"/>
      <c r="C63" s="17" t="s">
        <v>41</v>
      </c>
      <c r="D63" s="21"/>
      <c r="E63" s="111">
        <v>0</v>
      </c>
      <c r="F63" s="148">
        <v>0</v>
      </c>
      <c r="G63" s="148">
        <v>244.739</v>
      </c>
      <c r="H63" s="21">
        <v>244.739</v>
      </c>
      <c r="I63" s="148">
        <v>5366.899</v>
      </c>
      <c r="J63" s="148">
        <v>526.773</v>
      </c>
      <c r="K63" s="112">
        <v>8999.751</v>
      </c>
      <c r="L63" s="112">
        <v>14893.423</v>
      </c>
      <c r="M63" s="112">
        <v>15138.162</v>
      </c>
      <c r="N63" s="111">
        <v>126.381</v>
      </c>
      <c r="O63" s="148">
        <v>0</v>
      </c>
      <c r="P63" s="112">
        <v>0</v>
      </c>
      <c r="Q63" s="112">
        <v>126.381</v>
      </c>
      <c r="R63" s="111">
        <v>351.324</v>
      </c>
      <c r="S63" s="112">
        <v>511.728</v>
      </c>
      <c r="T63" s="112">
        <f t="shared" si="3"/>
        <v>16127.595000000001</v>
      </c>
    </row>
    <row r="64" spans="1:20" ht="12.75">
      <c r="A64" s="20"/>
      <c r="B64" s="17" t="s">
        <v>42</v>
      </c>
      <c r="C64" s="17"/>
      <c r="D64" s="21">
        <v>79559.094</v>
      </c>
      <c r="E64" s="111">
        <v>3983.3058</v>
      </c>
      <c r="F64" s="148">
        <v>3750.133</v>
      </c>
      <c r="G64" s="148">
        <v>12742.39568</v>
      </c>
      <c r="H64" s="21">
        <v>20475.834479999998</v>
      </c>
      <c r="I64" s="148">
        <v>5252.14308</v>
      </c>
      <c r="J64" s="148">
        <v>6972.873799999999</v>
      </c>
      <c r="K64" s="112">
        <v>7329.665539999998</v>
      </c>
      <c r="L64" s="112">
        <v>19554.682419999997</v>
      </c>
      <c r="M64" s="112">
        <v>40030.516899999995</v>
      </c>
      <c r="N64" s="111">
        <v>1201.55529</v>
      </c>
      <c r="O64" s="148">
        <v>11562.434</v>
      </c>
      <c r="P64" s="112">
        <v>2993.89818</v>
      </c>
      <c r="Q64" s="112">
        <v>15757.88747</v>
      </c>
      <c r="R64" s="111">
        <v>5727.38956</v>
      </c>
      <c r="S64" s="112">
        <v>11299.7533</v>
      </c>
      <c r="T64" s="112">
        <f t="shared" si="3"/>
        <v>72815.54723</v>
      </c>
    </row>
    <row r="65" spans="1:20" ht="12.75">
      <c r="A65" s="20" t="s">
        <v>43</v>
      </c>
      <c r="B65" s="17"/>
      <c r="C65" s="17"/>
      <c r="D65" s="21">
        <v>2602699.0530000003</v>
      </c>
      <c r="E65" s="111">
        <v>-515319.476</v>
      </c>
      <c r="F65" s="148">
        <v>-55534.825</v>
      </c>
      <c r="G65" s="148">
        <v>-25804.191</v>
      </c>
      <c r="H65" s="21">
        <v>-596658.492</v>
      </c>
      <c r="I65" s="148">
        <v>-11806.46</v>
      </c>
      <c r="J65" s="148">
        <v>843668.6190000001</v>
      </c>
      <c r="K65" s="112">
        <v>473365.887</v>
      </c>
      <c r="L65" s="112">
        <v>1305228.046</v>
      </c>
      <c r="M65" s="112">
        <v>708569.554</v>
      </c>
      <c r="N65" s="111">
        <v>-195582.897</v>
      </c>
      <c r="O65" s="148">
        <v>284760.05500000005</v>
      </c>
      <c r="P65" s="112">
        <v>311517.655</v>
      </c>
      <c r="Q65" s="112">
        <v>400694.81300000014</v>
      </c>
      <c r="R65" s="111">
        <v>421532.74199999997</v>
      </c>
      <c r="S65" s="112">
        <v>538117.6440000001</v>
      </c>
      <c r="T65" s="112">
        <f t="shared" si="3"/>
        <v>2068914.7530000003</v>
      </c>
    </row>
    <row r="66" spans="1:20" ht="12.75">
      <c r="A66" s="20"/>
      <c r="B66" s="17" t="s">
        <v>39</v>
      </c>
      <c r="C66" s="17"/>
      <c r="D66" s="21">
        <v>3131967.115</v>
      </c>
      <c r="E66" s="111">
        <v>0</v>
      </c>
      <c r="F66" s="148">
        <v>0</v>
      </c>
      <c r="G66" s="148">
        <v>0</v>
      </c>
      <c r="H66" s="21">
        <v>0</v>
      </c>
      <c r="I66" s="148">
        <v>0</v>
      </c>
      <c r="J66" s="148">
        <v>847704.211</v>
      </c>
      <c r="K66" s="112">
        <v>476735.309</v>
      </c>
      <c r="L66" s="112">
        <v>1324439.52</v>
      </c>
      <c r="M66" s="112">
        <v>1324439.52</v>
      </c>
      <c r="N66" s="111">
        <v>300744.95</v>
      </c>
      <c r="O66" s="148">
        <v>296520.302</v>
      </c>
      <c r="P66" s="112">
        <v>312801.51</v>
      </c>
      <c r="Q66" s="112">
        <v>910066.7620000001</v>
      </c>
      <c r="R66" s="111">
        <v>426095.973</v>
      </c>
      <c r="S66" s="112">
        <v>540081.773</v>
      </c>
      <c r="T66" s="112">
        <f t="shared" si="3"/>
        <v>3200684.028</v>
      </c>
    </row>
    <row r="67" spans="1:20" ht="12.75">
      <c r="A67" s="20"/>
      <c r="B67" s="17"/>
      <c r="C67" s="17" t="s">
        <v>40</v>
      </c>
      <c r="D67" s="21"/>
      <c r="E67" s="111">
        <v>0</v>
      </c>
      <c r="F67" s="148">
        <v>0</v>
      </c>
      <c r="G67" s="148">
        <v>0</v>
      </c>
      <c r="H67" s="21">
        <v>0</v>
      </c>
      <c r="I67" s="148">
        <v>0</v>
      </c>
      <c r="J67" s="148">
        <v>847704.211</v>
      </c>
      <c r="K67" s="112">
        <v>476735.309</v>
      </c>
      <c r="L67" s="112">
        <v>1324439.52</v>
      </c>
      <c r="M67" s="112">
        <v>1324439.52</v>
      </c>
      <c r="N67" s="111">
        <v>300744.95</v>
      </c>
      <c r="O67" s="148">
        <v>296520.302</v>
      </c>
      <c r="P67" s="112">
        <v>312801.51</v>
      </c>
      <c r="Q67" s="112">
        <v>910066.7620000001</v>
      </c>
      <c r="R67" s="111">
        <v>426095.973</v>
      </c>
      <c r="S67" s="112">
        <v>540081.773</v>
      </c>
      <c r="T67" s="112">
        <f t="shared" si="3"/>
        <v>3200684.028</v>
      </c>
    </row>
    <row r="68" spans="1:20" ht="12.7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3"/>
        <v>0</v>
      </c>
    </row>
    <row r="69" spans="1:20" ht="12.75">
      <c r="A69" s="20"/>
      <c r="B69" s="17" t="s">
        <v>42</v>
      </c>
      <c r="C69" s="17"/>
      <c r="D69" s="21">
        <v>529268.062</v>
      </c>
      <c r="E69" s="111">
        <v>515319.476</v>
      </c>
      <c r="F69" s="148">
        <v>55534.825</v>
      </c>
      <c r="G69" s="148">
        <v>25804.191</v>
      </c>
      <c r="H69" s="21">
        <v>596658.492</v>
      </c>
      <c r="I69" s="148">
        <v>11806.46</v>
      </c>
      <c r="J69" s="148">
        <v>4035.592</v>
      </c>
      <c r="K69" s="112">
        <v>3369.422</v>
      </c>
      <c r="L69" s="112">
        <v>19211.474</v>
      </c>
      <c r="M69" s="112">
        <v>615869.966</v>
      </c>
      <c r="N69" s="111">
        <v>496327.847</v>
      </c>
      <c r="O69" s="148">
        <v>11760.247</v>
      </c>
      <c r="P69" s="112">
        <v>1283.855</v>
      </c>
      <c r="Q69" s="112">
        <v>509371.94899999996</v>
      </c>
      <c r="R69" s="111">
        <v>4563.231</v>
      </c>
      <c r="S69" s="112">
        <v>1964.129</v>
      </c>
      <c r="T69" s="112">
        <f t="shared" si="3"/>
        <v>1131769.275</v>
      </c>
    </row>
    <row r="70" spans="1:20" ht="12.75">
      <c r="A70" s="20" t="s">
        <v>44</v>
      </c>
      <c r="B70" s="17"/>
      <c r="C70" s="17"/>
      <c r="D70" s="21">
        <v>-941347.07</v>
      </c>
      <c r="E70" s="111">
        <v>-81250.614</v>
      </c>
      <c r="F70" s="148">
        <v>-81079.074</v>
      </c>
      <c r="G70" s="148">
        <v>-70972.257</v>
      </c>
      <c r="H70" s="21">
        <v>-233301.945</v>
      </c>
      <c r="I70" s="148">
        <v>-65985.149</v>
      </c>
      <c r="J70" s="148">
        <v>-66440.713</v>
      </c>
      <c r="K70" s="112">
        <v>-71070.928</v>
      </c>
      <c r="L70" s="112">
        <v>-203496.79000000004</v>
      </c>
      <c r="M70" s="112">
        <v>-436798.73500000004</v>
      </c>
      <c r="N70" s="111">
        <v>-75487.129</v>
      </c>
      <c r="O70" s="148">
        <v>-80917.001</v>
      </c>
      <c r="P70" s="112">
        <v>-81999.938</v>
      </c>
      <c r="Q70" s="112">
        <v>-238404.068</v>
      </c>
      <c r="R70" s="111">
        <v>-88527.421</v>
      </c>
      <c r="S70" s="112">
        <v>-88271.395</v>
      </c>
      <c r="T70" s="112">
        <f t="shared" si="3"/>
        <v>-852001.6190000001</v>
      </c>
    </row>
    <row r="71" spans="1:20" ht="12.75">
      <c r="A71" s="20"/>
      <c r="B71" s="17"/>
      <c r="C71" s="17"/>
      <c r="D71" s="21"/>
      <c r="E71" s="121"/>
      <c r="F71" s="145"/>
      <c r="G71" s="145"/>
      <c r="H71" s="237"/>
      <c r="I71" s="145"/>
      <c r="J71" s="145"/>
      <c r="K71" s="122"/>
      <c r="L71" s="122"/>
      <c r="M71" s="122"/>
      <c r="N71" s="121"/>
      <c r="O71" s="145"/>
      <c r="P71" s="122"/>
      <c r="Q71" s="122"/>
      <c r="R71" s="121"/>
      <c r="S71" s="122"/>
      <c r="T71" s="112"/>
    </row>
    <row r="72" spans="1:20" ht="12.75">
      <c r="A72" s="24" t="s">
        <v>45</v>
      </c>
      <c r="B72" s="25"/>
      <c r="C72" s="25"/>
      <c r="D72" s="26">
        <v>-1704708.5410000007</v>
      </c>
      <c r="E72" s="125">
        <v>517969.15469</v>
      </c>
      <c r="F72" s="146">
        <v>111495.48514</v>
      </c>
      <c r="G72" s="146">
        <v>-85487.16243999996</v>
      </c>
      <c r="H72" s="240">
        <v>543977.4773900001</v>
      </c>
      <c r="I72" s="146">
        <v>1864335.3265200001</v>
      </c>
      <c r="J72" s="146">
        <v>-2134403.3502</v>
      </c>
      <c r="K72" s="126">
        <v>-177419.8812</v>
      </c>
      <c r="L72" s="126">
        <v>-447487.90487999993</v>
      </c>
      <c r="M72" s="126">
        <v>96489.57251000026</v>
      </c>
      <c r="N72" s="125">
        <v>-389409.91148000007</v>
      </c>
      <c r="O72" s="146">
        <v>-50533.143550000066</v>
      </c>
      <c r="P72" s="126">
        <v>-110406.30040999997</v>
      </c>
      <c r="Q72" s="126">
        <v>-550349.3554400002</v>
      </c>
      <c r="R72" s="125">
        <v>-55752.05559999996</v>
      </c>
      <c r="S72" s="126">
        <v>-162853.9018600001</v>
      </c>
      <c r="T72" s="114">
        <f>+SUM(Q72:S72)+M72</f>
        <v>-672465.7403899999</v>
      </c>
    </row>
    <row r="73" spans="1:20" ht="12.75">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39"/>
    </row>
    <row r="77" spans="1:20" s="255" customFormat="1" ht="23.25" customHeight="1">
      <c r="A77" s="70" t="s">
        <v>50</v>
      </c>
      <c r="B77" s="154" t="s">
        <v>65</v>
      </c>
      <c r="C77" s="70"/>
      <c r="D77" s="154"/>
      <c r="E77" s="70"/>
      <c r="F77" s="70"/>
      <c r="G77" s="70"/>
      <c r="H77" s="70"/>
      <c r="I77" s="70"/>
      <c r="J77" s="70"/>
      <c r="K77" s="36"/>
      <c r="L77" s="70"/>
      <c r="M77" s="70"/>
      <c r="N77" s="70"/>
      <c r="S77" s="256"/>
      <c r="T77" s="256">
        <v>5</v>
      </c>
    </row>
    <row r="78" spans="1:20" s="156" customFormat="1" ht="25.5" customHeight="1">
      <c r="A78" s="154"/>
      <c r="B78" s="264"/>
      <c r="C78" s="265"/>
      <c r="D78" s="265"/>
      <c r="E78" s="265"/>
      <c r="F78" s="265"/>
      <c r="G78" s="265"/>
      <c r="H78" s="230"/>
      <c r="I78" s="155"/>
      <c r="J78" s="155"/>
      <c r="K78" s="43"/>
      <c r="L78" s="155"/>
      <c r="M78" s="155"/>
      <c r="N78" s="155"/>
      <c r="O78" s="155"/>
      <c r="P78" s="155"/>
      <c r="Q78" s="155"/>
      <c r="R78" s="43"/>
      <c r="S78" s="43"/>
      <c r="T78" s="43"/>
    </row>
    <row r="79" spans="1:11" s="40" customFormat="1" ht="25.5" customHeight="1">
      <c r="A79" s="75"/>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0.3937007874015748" right="0" top="0.5905511811023623" bottom="0" header="0" footer="0"/>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8" width="9.7109375" style="0" customWidth="1"/>
    <col min="9" max="9" width="10.28125" style="0" bestFit="1" customWidth="1"/>
    <col min="10" max="10" width="9.7109375" style="17" customWidth="1"/>
    <col min="11" max="11" width="9.7109375" style="0" customWidth="1"/>
    <col min="12" max="12" width="10.7109375" style="0" bestFit="1" customWidth="1"/>
    <col min="13" max="14" width="9.7109375" style="0" customWidth="1"/>
    <col min="15" max="15" width="10.7109375" style="0" customWidth="1"/>
    <col min="16" max="18" width="9.7109375" style="0" customWidth="1"/>
    <col min="19" max="19" width="10.7109375" style="0" bestFit="1" customWidth="1"/>
    <col min="20" max="20" width="0.85546875" style="0" customWidth="1"/>
  </cols>
  <sheetData>
    <row r="1" spans="17:18" ht="26.25">
      <c r="Q1" s="159"/>
      <c r="R1" s="159"/>
    </row>
    <row r="2" spans="1:19" ht="12.75">
      <c r="A2" s="1" t="s">
        <v>71</v>
      </c>
      <c r="B2" s="2"/>
      <c r="C2" s="2"/>
      <c r="D2" s="2"/>
      <c r="E2" s="2"/>
      <c r="F2" s="2"/>
      <c r="G2" s="2"/>
      <c r="H2" s="2"/>
      <c r="I2" s="2"/>
      <c r="J2" s="46"/>
      <c r="K2" s="2"/>
      <c r="L2" s="2"/>
      <c r="M2" s="2"/>
      <c r="N2" s="2"/>
      <c r="O2" s="2"/>
      <c r="P2" s="2"/>
      <c r="Q2" s="2"/>
      <c r="R2" s="2"/>
      <c r="S2" s="2"/>
    </row>
    <row r="3" spans="1:19" ht="12.75">
      <c r="A3" s="47" t="str">
        <f>+Total!A3</f>
        <v>ESTADO DE OPERACIONES DE GOBIERNO  2014</v>
      </c>
      <c r="B3" s="5"/>
      <c r="C3" s="5"/>
      <c r="D3" s="2"/>
      <c r="E3" s="2"/>
      <c r="F3" s="2"/>
      <c r="G3" s="2"/>
      <c r="H3" s="2"/>
      <c r="I3" s="2"/>
      <c r="J3" s="46"/>
      <c r="K3" s="2"/>
      <c r="L3" s="2"/>
      <c r="M3" s="2"/>
      <c r="N3" s="2"/>
      <c r="O3" s="2"/>
      <c r="P3" s="2"/>
      <c r="Q3" s="2"/>
      <c r="R3" s="2"/>
      <c r="S3" s="2"/>
    </row>
    <row r="4" spans="1:19" ht="12.75">
      <c r="A4" s="1" t="s">
        <v>1</v>
      </c>
      <c r="B4" s="2"/>
      <c r="C4" s="2"/>
      <c r="D4" s="2"/>
      <c r="E4" s="2"/>
      <c r="F4" s="2"/>
      <c r="G4" s="2"/>
      <c r="H4" s="2"/>
      <c r="I4" s="2"/>
      <c r="J4" s="46"/>
      <c r="K4" s="2"/>
      <c r="L4" s="2"/>
      <c r="M4" s="2"/>
      <c r="N4" s="2"/>
      <c r="O4" s="2"/>
      <c r="P4" s="2"/>
      <c r="Q4" s="2"/>
      <c r="R4" s="2"/>
      <c r="S4" s="2"/>
    </row>
    <row r="5" spans="1:19" ht="12.75">
      <c r="A5" s="1" t="s">
        <v>52</v>
      </c>
      <c r="B5" s="2"/>
      <c r="C5" s="7"/>
      <c r="D5" s="2"/>
      <c r="E5" s="2"/>
      <c r="F5" s="2"/>
      <c r="G5" s="2"/>
      <c r="H5" s="2"/>
      <c r="I5" s="2"/>
      <c r="J5" s="46"/>
      <c r="K5" s="2"/>
      <c r="L5" s="2"/>
      <c r="M5" s="2"/>
      <c r="N5" s="2"/>
      <c r="O5" s="2"/>
      <c r="P5" s="2"/>
      <c r="Q5" s="2"/>
      <c r="R5" s="2"/>
      <c r="S5" s="2"/>
    </row>
    <row r="6" spans="1:19" ht="12.75">
      <c r="A6" s="1" t="s">
        <v>3</v>
      </c>
      <c r="B6" s="2"/>
      <c r="C6" s="7"/>
      <c r="D6" s="2"/>
      <c r="E6" s="2"/>
      <c r="F6" s="2"/>
      <c r="G6" s="2"/>
      <c r="H6" s="2"/>
      <c r="I6" s="2"/>
      <c r="J6" s="46"/>
      <c r="K6" s="2"/>
      <c r="L6" s="2"/>
      <c r="M6" s="2"/>
      <c r="N6" s="2"/>
      <c r="O6" s="2"/>
      <c r="P6" s="2"/>
      <c r="Q6" s="2"/>
      <c r="R6" s="2"/>
      <c r="S6" s="2"/>
    </row>
    <row r="7" spans="1:19" ht="12.75">
      <c r="A7" s="9"/>
      <c r="B7" s="10"/>
      <c r="C7" s="11"/>
      <c r="P7" s="2"/>
      <c r="Q7" s="2"/>
      <c r="R7" s="2"/>
      <c r="S7" s="2"/>
    </row>
    <row r="8" spans="1:19" ht="24.7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ht="12.75">
      <c r="A9" s="16"/>
      <c r="B9" s="17"/>
      <c r="C9" s="17"/>
      <c r="D9" s="117"/>
      <c r="E9" s="149"/>
      <c r="F9" s="149"/>
      <c r="G9" s="242"/>
      <c r="H9" s="149"/>
      <c r="I9" s="149"/>
      <c r="J9" s="118"/>
      <c r="K9" s="118"/>
      <c r="L9" s="118"/>
      <c r="M9" s="117"/>
      <c r="N9" s="149"/>
      <c r="O9" s="118"/>
      <c r="P9" s="118"/>
      <c r="Q9" s="117"/>
      <c r="R9" s="118"/>
      <c r="S9" s="118"/>
    </row>
    <row r="10" spans="1:19" ht="12.75">
      <c r="A10" s="19" t="s">
        <v>6</v>
      </c>
      <c r="B10" s="17"/>
      <c r="C10" s="17"/>
      <c r="D10" s="109"/>
      <c r="E10" s="144"/>
      <c r="F10" s="144"/>
      <c r="G10" s="236"/>
      <c r="H10" s="144"/>
      <c r="I10" s="144"/>
      <c r="J10" s="110"/>
      <c r="K10" s="110"/>
      <c r="L10" s="110"/>
      <c r="M10" s="109"/>
      <c r="N10" s="144"/>
      <c r="O10" s="110"/>
      <c r="P10" s="110"/>
      <c r="Q10" s="109"/>
      <c r="R10" s="110"/>
      <c r="S10" s="110"/>
    </row>
    <row r="11" spans="1:19" ht="12.75">
      <c r="A11" s="20" t="s">
        <v>7</v>
      </c>
      <c r="B11" s="17"/>
      <c r="C11" s="17"/>
      <c r="D11" s="111">
        <v>2655704.2850000006</v>
      </c>
      <c r="E11" s="148">
        <v>2254037.5759999994</v>
      </c>
      <c r="F11" s="148">
        <v>2306464.688</v>
      </c>
      <c r="G11" s="21">
        <v>7216206.548999999</v>
      </c>
      <c r="H11" s="148">
        <v>4348605.890999999</v>
      </c>
      <c r="I11" s="148">
        <v>278351.36</v>
      </c>
      <c r="J11" s="112">
        <v>2432931.0470000003</v>
      </c>
      <c r="K11" s="112">
        <v>7059888.297999999</v>
      </c>
      <c r="L11" s="112">
        <v>14276094.847</v>
      </c>
      <c r="M11" s="111">
        <v>2121573.757</v>
      </c>
      <c r="N11" s="148">
        <v>2264473.186</v>
      </c>
      <c r="O11" s="112">
        <v>2462907.9980000006</v>
      </c>
      <c r="P11" s="112">
        <v>6848954.9410000015</v>
      </c>
      <c r="Q11" s="111">
        <v>2528076.253999998</v>
      </c>
      <c r="R11" s="112">
        <v>2471256.7460000003</v>
      </c>
      <c r="S11" s="112">
        <f>+SUM(P11:R11)+L11</f>
        <v>26124382.788</v>
      </c>
    </row>
    <row r="12" spans="1:19" ht="12.75">
      <c r="A12" s="20"/>
      <c r="B12" s="17" t="s">
        <v>8</v>
      </c>
      <c r="C12" s="17"/>
      <c r="D12" s="111">
        <v>2316567.459</v>
      </c>
      <c r="E12" s="148">
        <v>1934594.602</v>
      </c>
      <c r="F12" s="148">
        <v>1956868.671</v>
      </c>
      <c r="G12" s="21">
        <v>6208030.732</v>
      </c>
      <c r="H12" s="148">
        <v>4013099.159</v>
      </c>
      <c r="I12" s="148">
        <v>-57029.396</v>
      </c>
      <c r="J12" s="112">
        <v>2099871.142</v>
      </c>
      <c r="K12" s="112">
        <v>6055940.904999999</v>
      </c>
      <c r="L12" s="112">
        <v>12263971.636999998</v>
      </c>
      <c r="M12" s="111">
        <v>1760824.724</v>
      </c>
      <c r="N12" s="148">
        <v>1948602.4</v>
      </c>
      <c r="O12" s="112">
        <v>2091996.232</v>
      </c>
      <c r="P12" s="112">
        <v>5801423.356</v>
      </c>
      <c r="Q12" s="111">
        <v>2060792.599</v>
      </c>
      <c r="R12" s="112">
        <v>2128081.368</v>
      </c>
      <c r="S12" s="112">
        <f aca="true" t="shared" si="0" ref="S12:S20">+SUM(P12:R12)+L12</f>
        <v>22254268.959999997</v>
      </c>
    </row>
    <row r="13" spans="1:19" s="189" customFormat="1" ht="12.75">
      <c r="A13" s="78"/>
      <c r="B13" s="76"/>
      <c r="C13" s="76" t="s">
        <v>69</v>
      </c>
      <c r="D13" s="190">
        <v>153115.7926</v>
      </c>
      <c r="E13" s="191">
        <v>88882.5804</v>
      </c>
      <c r="F13" s="191">
        <v>81484.21429999999</v>
      </c>
      <c r="G13" s="185">
        <v>323482.5873</v>
      </c>
      <c r="H13" s="191">
        <v>309918.400875</v>
      </c>
      <c r="I13" s="191">
        <v>-1458.6677</v>
      </c>
      <c r="J13" s="192">
        <v>101826.2208</v>
      </c>
      <c r="K13" s="192">
        <v>410285.953975</v>
      </c>
      <c r="L13" s="192">
        <v>733768.541275</v>
      </c>
      <c r="M13" s="190">
        <v>116161.515473</v>
      </c>
      <c r="N13" s="191">
        <v>129764.943817</v>
      </c>
      <c r="O13" s="192">
        <v>141693.105</v>
      </c>
      <c r="P13" s="192">
        <v>387619.56429</v>
      </c>
      <c r="Q13" s="190">
        <v>90879.6907</v>
      </c>
      <c r="R13" s="192">
        <v>114881.39877</v>
      </c>
      <c r="S13" s="112">
        <f t="shared" si="0"/>
        <v>1327149.1950349999</v>
      </c>
    </row>
    <row r="14" spans="1:19" s="189" customFormat="1" ht="12.75">
      <c r="A14" s="78"/>
      <c r="B14" s="76"/>
      <c r="C14" s="76" t="s">
        <v>59</v>
      </c>
      <c r="D14" s="190">
        <v>2163451.6664</v>
      </c>
      <c r="E14" s="191">
        <v>1845712.0215999999</v>
      </c>
      <c r="F14" s="191">
        <v>1875384.4567</v>
      </c>
      <c r="G14" s="185">
        <v>5884548.1447</v>
      </c>
      <c r="H14" s="191">
        <v>3703180.758125</v>
      </c>
      <c r="I14" s="191">
        <v>-55570.7283</v>
      </c>
      <c r="J14" s="192">
        <v>1998044.9212</v>
      </c>
      <c r="K14" s="192">
        <v>5645654.951025</v>
      </c>
      <c r="L14" s="192">
        <v>11530203.095725</v>
      </c>
      <c r="M14" s="190">
        <v>1644663.208527</v>
      </c>
      <c r="N14" s="191">
        <v>1818837.456183</v>
      </c>
      <c r="O14" s="192">
        <v>1950303.127</v>
      </c>
      <c r="P14" s="192">
        <v>5413803.7917100005</v>
      </c>
      <c r="Q14" s="190">
        <v>1969912.9083</v>
      </c>
      <c r="R14" s="192">
        <v>2013199.9692299997</v>
      </c>
      <c r="S14" s="112">
        <f t="shared" si="0"/>
        <v>20927119.764964998</v>
      </c>
    </row>
    <row r="15" spans="1:19" ht="12.7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ht="12.75">
      <c r="A16" s="20"/>
      <c r="B16" s="17" t="s">
        <v>9</v>
      </c>
      <c r="C16" s="17"/>
      <c r="D16" s="111">
        <v>166639.841</v>
      </c>
      <c r="E16" s="148">
        <v>174054.621</v>
      </c>
      <c r="F16" s="148">
        <v>171224.543</v>
      </c>
      <c r="G16" s="21">
        <v>511919.005</v>
      </c>
      <c r="H16" s="148">
        <v>175663.113</v>
      </c>
      <c r="I16" s="148">
        <v>174953.017</v>
      </c>
      <c r="J16" s="112">
        <v>182681.808</v>
      </c>
      <c r="K16" s="112">
        <v>533297.938</v>
      </c>
      <c r="L16" s="112">
        <v>1045216.943</v>
      </c>
      <c r="M16" s="111">
        <v>169429.679</v>
      </c>
      <c r="N16" s="148">
        <v>171151.022</v>
      </c>
      <c r="O16" s="112">
        <v>180799.459</v>
      </c>
      <c r="P16" s="112">
        <v>521380.16000000003</v>
      </c>
      <c r="Q16" s="111">
        <v>181370.401</v>
      </c>
      <c r="R16" s="112">
        <v>182242.636</v>
      </c>
      <c r="S16" s="112">
        <f t="shared" si="0"/>
        <v>1930210.14</v>
      </c>
    </row>
    <row r="17" spans="1:19" ht="12.75">
      <c r="A17" s="20"/>
      <c r="B17" s="17" t="s">
        <v>66</v>
      </c>
      <c r="C17" s="17"/>
      <c r="D17" s="111">
        <v>6211.404</v>
      </c>
      <c r="E17" s="148">
        <v>4925.585</v>
      </c>
      <c r="F17" s="148">
        <v>2212.347</v>
      </c>
      <c r="G17" s="21">
        <v>13349.336000000001</v>
      </c>
      <c r="H17" s="148">
        <v>5452.765</v>
      </c>
      <c r="I17" s="148">
        <v>6316.908</v>
      </c>
      <c r="J17" s="112">
        <v>4462.87</v>
      </c>
      <c r="K17" s="112">
        <v>16232.543000000001</v>
      </c>
      <c r="L17" s="112">
        <v>29581.879</v>
      </c>
      <c r="M17" s="111">
        <v>5982.342</v>
      </c>
      <c r="N17" s="148">
        <v>3292.166</v>
      </c>
      <c r="O17" s="112">
        <v>10441.893</v>
      </c>
      <c r="P17" s="112">
        <v>19716.400999999998</v>
      </c>
      <c r="Q17" s="111">
        <v>6020.18</v>
      </c>
      <c r="R17" s="112">
        <v>5266.647</v>
      </c>
      <c r="S17" s="112">
        <f t="shared" si="0"/>
        <v>60585.107</v>
      </c>
    </row>
    <row r="18" spans="1:19" ht="12.75">
      <c r="A18" s="20"/>
      <c r="B18" s="17" t="s">
        <v>67</v>
      </c>
      <c r="C18" s="17"/>
      <c r="D18" s="111">
        <v>17468.855</v>
      </c>
      <c r="E18" s="148">
        <v>19547.264</v>
      </c>
      <c r="F18" s="148">
        <v>23418.269</v>
      </c>
      <c r="G18" s="21">
        <v>60434.388</v>
      </c>
      <c r="H18" s="148">
        <v>26099.944</v>
      </c>
      <c r="I18" s="148">
        <v>38051.846</v>
      </c>
      <c r="J18" s="112">
        <v>22762.88</v>
      </c>
      <c r="K18" s="112">
        <v>86914.67</v>
      </c>
      <c r="L18" s="112">
        <v>147349.058</v>
      </c>
      <c r="M18" s="111">
        <v>36954.429</v>
      </c>
      <c r="N18" s="148">
        <v>15732.852</v>
      </c>
      <c r="O18" s="112">
        <v>36049.65</v>
      </c>
      <c r="P18" s="112">
        <v>88736.931</v>
      </c>
      <c r="Q18" s="111">
        <v>134892.011</v>
      </c>
      <c r="R18" s="112">
        <v>27494.843</v>
      </c>
      <c r="S18" s="112">
        <f t="shared" si="0"/>
        <v>398472.843</v>
      </c>
    </row>
    <row r="19" spans="1:19" ht="12.75">
      <c r="A19" s="20"/>
      <c r="B19" s="17" t="s">
        <v>10</v>
      </c>
      <c r="C19" s="17"/>
      <c r="D19" s="111">
        <v>63054.621</v>
      </c>
      <c r="E19" s="148">
        <v>64255.968</v>
      </c>
      <c r="F19" s="148">
        <v>61243.715</v>
      </c>
      <c r="G19" s="21">
        <v>188554.304</v>
      </c>
      <c r="H19" s="148">
        <v>61938.183</v>
      </c>
      <c r="I19" s="148">
        <v>57310.4</v>
      </c>
      <c r="J19" s="112">
        <v>57695.898</v>
      </c>
      <c r="K19" s="112">
        <v>176944.481</v>
      </c>
      <c r="L19" s="112">
        <v>365498.78500000003</v>
      </c>
      <c r="M19" s="111">
        <v>71532.431</v>
      </c>
      <c r="N19" s="148">
        <v>61066.645</v>
      </c>
      <c r="O19" s="112">
        <v>66236.786</v>
      </c>
      <c r="P19" s="112">
        <v>198835.862</v>
      </c>
      <c r="Q19" s="111">
        <v>62731.537</v>
      </c>
      <c r="R19" s="112">
        <v>56358.682</v>
      </c>
      <c r="S19" s="112">
        <f t="shared" si="0"/>
        <v>683424.866</v>
      </c>
    </row>
    <row r="20" spans="1:19" ht="12.75">
      <c r="A20" s="20"/>
      <c r="B20" s="17" t="s">
        <v>11</v>
      </c>
      <c r="C20" s="17"/>
      <c r="D20" s="111">
        <v>85762.105</v>
      </c>
      <c r="E20" s="148">
        <v>56659.536</v>
      </c>
      <c r="F20" s="148">
        <v>91497.143</v>
      </c>
      <c r="G20" s="21">
        <v>233918.78399999999</v>
      </c>
      <c r="H20" s="148">
        <v>66352.727</v>
      </c>
      <c r="I20" s="148">
        <v>58748.585</v>
      </c>
      <c r="J20" s="112">
        <v>65456.449</v>
      </c>
      <c r="K20" s="112">
        <v>190557.761</v>
      </c>
      <c r="L20" s="112">
        <v>424476.545</v>
      </c>
      <c r="M20" s="111">
        <v>76850.152</v>
      </c>
      <c r="N20" s="148">
        <v>64628.101</v>
      </c>
      <c r="O20" s="112">
        <v>77383.978</v>
      </c>
      <c r="P20" s="112">
        <v>218862.231</v>
      </c>
      <c r="Q20" s="111">
        <v>82269.526</v>
      </c>
      <c r="R20" s="112">
        <v>71812.57</v>
      </c>
      <c r="S20" s="112">
        <f t="shared" si="0"/>
        <v>797420.872</v>
      </c>
    </row>
    <row r="21" spans="1:19" ht="12.75">
      <c r="A21" s="20"/>
      <c r="B21" s="17"/>
      <c r="C21" s="17"/>
      <c r="D21" s="107"/>
      <c r="E21" s="150"/>
      <c r="F21" s="150"/>
      <c r="G21" s="243"/>
      <c r="H21" s="150"/>
      <c r="I21" s="150"/>
      <c r="J21" s="108"/>
      <c r="K21" s="108"/>
      <c r="L21" s="108"/>
      <c r="M21" s="107"/>
      <c r="N21" s="150"/>
      <c r="O21" s="108"/>
      <c r="P21" s="108"/>
      <c r="Q21" s="107"/>
      <c r="R21" s="108"/>
      <c r="S21" s="112"/>
    </row>
    <row r="22" spans="1:19" ht="12.75">
      <c r="A22" s="20" t="s">
        <v>12</v>
      </c>
      <c r="B22" s="17"/>
      <c r="C22" s="17"/>
      <c r="D22" s="111">
        <v>1965651.3669999999</v>
      </c>
      <c r="E22" s="148">
        <v>1786947.0320000001</v>
      </c>
      <c r="F22" s="148">
        <v>2106920.8069999996</v>
      </c>
      <c r="G22" s="21">
        <v>5859519.205999999</v>
      </c>
      <c r="H22" s="148">
        <v>2081027.7060000002</v>
      </c>
      <c r="I22" s="148">
        <v>2010521.0550000002</v>
      </c>
      <c r="J22" s="112">
        <v>2175864.7309999997</v>
      </c>
      <c r="K22" s="112">
        <v>6267413.492000001</v>
      </c>
      <c r="L22" s="112">
        <v>12126932.698</v>
      </c>
      <c r="M22" s="111">
        <v>2204079.3370000003</v>
      </c>
      <c r="N22" s="148">
        <v>2108904.003</v>
      </c>
      <c r="O22" s="112">
        <v>2324920.473</v>
      </c>
      <c r="P22" s="112">
        <v>6637903.813000001</v>
      </c>
      <c r="Q22" s="111">
        <v>2161818.9169999994</v>
      </c>
      <c r="R22" s="112">
        <v>2118064.2750000004</v>
      </c>
      <c r="S22" s="112">
        <f>+SUM(P22:R22)+L22</f>
        <v>23044719.703</v>
      </c>
    </row>
    <row r="23" spans="1:19" ht="12.75">
      <c r="A23" s="20"/>
      <c r="B23" s="17" t="s">
        <v>13</v>
      </c>
      <c r="C23" s="17"/>
      <c r="D23" s="111">
        <v>475207.484</v>
      </c>
      <c r="E23" s="148">
        <v>472570.218</v>
      </c>
      <c r="F23" s="148">
        <v>605671.968</v>
      </c>
      <c r="G23" s="21">
        <v>1553449.67</v>
      </c>
      <c r="H23" s="148">
        <v>478736.901</v>
      </c>
      <c r="I23" s="148">
        <v>473300.961</v>
      </c>
      <c r="J23" s="112">
        <v>611646.606</v>
      </c>
      <c r="K23" s="112">
        <v>1563684.4679999999</v>
      </c>
      <c r="L23" s="112">
        <v>3117134.138</v>
      </c>
      <c r="M23" s="111">
        <v>469186.688</v>
      </c>
      <c r="N23" s="148">
        <v>493035.375</v>
      </c>
      <c r="O23" s="112">
        <v>627930.236</v>
      </c>
      <c r="P23" s="112">
        <v>1590152.299</v>
      </c>
      <c r="Q23" s="111">
        <v>477598.535</v>
      </c>
      <c r="R23" s="112">
        <v>492346.298</v>
      </c>
      <c r="S23" s="112">
        <f aca="true" t="shared" si="1" ref="S23:S28">+SUM(P23:R23)+L23</f>
        <v>5677231.27</v>
      </c>
    </row>
    <row r="24" spans="1:19" ht="12.75">
      <c r="A24" s="20"/>
      <c r="B24" s="17" t="s">
        <v>14</v>
      </c>
      <c r="C24" s="17"/>
      <c r="D24" s="111">
        <v>126436.29</v>
      </c>
      <c r="E24" s="148">
        <v>149769.525</v>
      </c>
      <c r="F24" s="148">
        <v>212073.772</v>
      </c>
      <c r="G24" s="21">
        <v>488279.587</v>
      </c>
      <c r="H24" s="148">
        <v>189988.803</v>
      </c>
      <c r="I24" s="148">
        <v>191829.633</v>
      </c>
      <c r="J24" s="112">
        <v>197216.381</v>
      </c>
      <c r="K24" s="112">
        <v>579034.817</v>
      </c>
      <c r="L24" s="112">
        <v>1067314.404</v>
      </c>
      <c r="M24" s="111">
        <v>195359.918</v>
      </c>
      <c r="N24" s="148">
        <v>199702.795</v>
      </c>
      <c r="O24" s="112">
        <v>232369.445</v>
      </c>
      <c r="P24" s="112">
        <v>627432.158</v>
      </c>
      <c r="Q24" s="111">
        <v>222619.623</v>
      </c>
      <c r="R24" s="112">
        <v>233491.046</v>
      </c>
      <c r="S24" s="112">
        <f t="shared" si="1"/>
        <v>2150857.231</v>
      </c>
    </row>
    <row r="25" spans="1:19" ht="12.75">
      <c r="A25" s="20"/>
      <c r="B25" s="17" t="s">
        <v>15</v>
      </c>
      <c r="C25" s="17"/>
      <c r="D25" s="111">
        <v>215193.502</v>
      </c>
      <c r="E25" s="148">
        <v>29167.58</v>
      </c>
      <c r="F25" s="148">
        <v>52304.206</v>
      </c>
      <c r="G25" s="21">
        <v>296665.288</v>
      </c>
      <c r="H25" s="148">
        <v>15838.786</v>
      </c>
      <c r="I25" s="148">
        <v>8528.067</v>
      </c>
      <c r="J25" s="112">
        <v>591.182</v>
      </c>
      <c r="K25" s="112">
        <v>24958.035</v>
      </c>
      <c r="L25" s="112">
        <v>321623.323</v>
      </c>
      <c r="M25" s="111">
        <v>239516.971</v>
      </c>
      <c r="N25" s="148">
        <v>24524.181</v>
      </c>
      <c r="O25" s="112">
        <v>49865.125</v>
      </c>
      <c r="P25" s="112">
        <v>313906.277</v>
      </c>
      <c r="Q25" s="111">
        <v>15290.156</v>
      </c>
      <c r="R25" s="112">
        <v>3283.553</v>
      </c>
      <c r="S25" s="112">
        <f t="shared" si="1"/>
        <v>654103.309</v>
      </c>
    </row>
    <row r="26" spans="1:19" ht="12.75">
      <c r="A26" s="20"/>
      <c r="B26" s="17" t="s">
        <v>68</v>
      </c>
      <c r="C26" s="17"/>
      <c r="D26" s="111">
        <v>693941.624</v>
      </c>
      <c r="E26" s="148">
        <v>685576.491</v>
      </c>
      <c r="F26" s="148">
        <v>783034.872</v>
      </c>
      <c r="G26" s="21">
        <v>2162552.9869999997</v>
      </c>
      <c r="H26" s="148">
        <v>809109.687</v>
      </c>
      <c r="I26" s="148">
        <v>817410.144</v>
      </c>
      <c r="J26" s="112">
        <v>889306.686</v>
      </c>
      <c r="K26" s="112">
        <v>2515826.517</v>
      </c>
      <c r="L26" s="112">
        <v>4678379.504</v>
      </c>
      <c r="M26" s="111">
        <v>826140.74</v>
      </c>
      <c r="N26" s="148">
        <v>910771.105</v>
      </c>
      <c r="O26" s="112">
        <v>916807.368</v>
      </c>
      <c r="P26" s="112">
        <v>2653719.213</v>
      </c>
      <c r="Q26" s="111">
        <v>973248.98</v>
      </c>
      <c r="R26" s="112">
        <v>910291.931</v>
      </c>
      <c r="S26" s="112">
        <f t="shared" si="1"/>
        <v>9215639.627999999</v>
      </c>
    </row>
    <row r="27" spans="1:19" ht="12.75">
      <c r="A27" s="20"/>
      <c r="B27" s="17" t="s">
        <v>60</v>
      </c>
      <c r="C27" s="17"/>
      <c r="D27" s="111">
        <v>453974.892</v>
      </c>
      <c r="E27" s="148">
        <v>441159.614</v>
      </c>
      <c r="F27" s="148">
        <v>452890.135</v>
      </c>
      <c r="G27" s="21">
        <v>1348024.641</v>
      </c>
      <c r="H27" s="148">
        <v>584339.216</v>
      </c>
      <c r="I27" s="148">
        <v>515518.371</v>
      </c>
      <c r="J27" s="112">
        <v>475279.232</v>
      </c>
      <c r="K27" s="112">
        <v>1575136.8190000001</v>
      </c>
      <c r="L27" s="112">
        <v>2923161.46</v>
      </c>
      <c r="M27" s="111">
        <v>472957.587</v>
      </c>
      <c r="N27" s="148">
        <v>476501.193</v>
      </c>
      <c r="O27" s="112">
        <v>494901.613</v>
      </c>
      <c r="P27" s="112">
        <v>1444360.3930000002</v>
      </c>
      <c r="Q27" s="111">
        <v>471529.019</v>
      </c>
      <c r="R27" s="112">
        <v>477207.636</v>
      </c>
      <c r="S27" s="112">
        <f t="shared" si="1"/>
        <v>5316258.507999999</v>
      </c>
    </row>
    <row r="28" spans="1:19" ht="12.75">
      <c r="A28" s="20"/>
      <c r="B28" s="17" t="s">
        <v>16</v>
      </c>
      <c r="C28" s="17"/>
      <c r="D28" s="111">
        <v>897.575</v>
      </c>
      <c r="E28" s="148">
        <v>8703.604</v>
      </c>
      <c r="F28" s="148">
        <v>945.854</v>
      </c>
      <c r="G28" s="21">
        <v>10547.033</v>
      </c>
      <c r="H28" s="148">
        <v>3014.313</v>
      </c>
      <c r="I28" s="148">
        <v>3933.879</v>
      </c>
      <c r="J28" s="112">
        <v>1824.644</v>
      </c>
      <c r="K28" s="112">
        <v>8772.836</v>
      </c>
      <c r="L28" s="112">
        <v>19319.869</v>
      </c>
      <c r="M28" s="111">
        <v>917.433</v>
      </c>
      <c r="N28" s="148">
        <v>4369.354</v>
      </c>
      <c r="O28" s="112">
        <v>3046.686</v>
      </c>
      <c r="P28" s="112">
        <v>8333.473</v>
      </c>
      <c r="Q28" s="111">
        <v>1532.604</v>
      </c>
      <c r="R28" s="112">
        <v>1443.811</v>
      </c>
      <c r="S28" s="112">
        <f t="shared" si="1"/>
        <v>30629.756999999998</v>
      </c>
    </row>
    <row r="29" spans="1:19" ht="12.75">
      <c r="A29" s="20"/>
      <c r="B29" s="17"/>
      <c r="C29" s="17"/>
      <c r="D29" s="111"/>
      <c r="E29" s="148"/>
      <c r="F29" s="148"/>
      <c r="G29" s="21"/>
      <c r="H29" s="148"/>
      <c r="I29" s="148"/>
      <c r="J29" s="112"/>
      <c r="K29" s="112"/>
      <c r="L29" s="112"/>
      <c r="M29" s="111"/>
      <c r="N29" s="148"/>
      <c r="O29" s="112"/>
      <c r="P29" s="112"/>
      <c r="Q29" s="111"/>
      <c r="R29" s="112"/>
      <c r="S29" s="112"/>
    </row>
    <row r="30" spans="1:19" ht="12.75">
      <c r="A30" s="22" t="s">
        <v>17</v>
      </c>
      <c r="B30" s="23"/>
      <c r="C30" s="23"/>
      <c r="D30" s="111">
        <v>690052.9180000008</v>
      </c>
      <c r="E30" s="148">
        <v>467090.5439999993</v>
      </c>
      <c r="F30" s="148">
        <v>199543.88100000052</v>
      </c>
      <c r="G30" s="21">
        <v>1356687.3429999994</v>
      </c>
      <c r="H30" s="148">
        <v>2267578.1849999987</v>
      </c>
      <c r="I30" s="148">
        <v>-1732169.6950000003</v>
      </c>
      <c r="J30" s="112">
        <v>257066.31600000057</v>
      </c>
      <c r="K30" s="112">
        <v>792474.805999998</v>
      </c>
      <c r="L30" s="112">
        <v>2149162.1489999983</v>
      </c>
      <c r="M30" s="111">
        <v>-82505.58000000007</v>
      </c>
      <c r="N30" s="148">
        <v>155569.1830000002</v>
      </c>
      <c r="O30" s="112">
        <v>137987.52500000037</v>
      </c>
      <c r="P30" s="112">
        <v>211051.1280000005</v>
      </c>
      <c r="Q30" s="111">
        <v>366257.3369999984</v>
      </c>
      <c r="R30" s="112">
        <v>353192.4709999999</v>
      </c>
      <c r="S30" s="112">
        <f>+SUM(P30:R30)+L30</f>
        <v>3079663.084999997</v>
      </c>
    </row>
    <row r="31" spans="1:19" ht="12.75">
      <c r="A31" s="20"/>
      <c r="B31" s="17"/>
      <c r="C31" s="17"/>
      <c r="D31" s="111"/>
      <c r="E31" s="148"/>
      <c r="F31" s="148"/>
      <c r="G31" s="21"/>
      <c r="H31" s="148"/>
      <c r="I31" s="148"/>
      <c r="J31" s="112"/>
      <c r="K31" s="112"/>
      <c r="L31" s="112"/>
      <c r="M31" s="111"/>
      <c r="N31" s="148"/>
      <c r="O31" s="112"/>
      <c r="P31" s="112"/>
      <c r="Q31" s="111"/>
      <c r="R31" s="112"/>
      <c r="S31" s="112"/>
    </row>
    <row r="32" spans="1:19" ht="12.75">
      <c r="A32" s="19" t="s">
        <v>18</v>
      </c>
      <c r="B32" s="17"/>
      <c r="C32" s="17"/>
      <c r="D32" s="111"/>
      <c r="E32" s="148"/>
      <c r="F32" s="148"/>
      <c r="G32" s="21"/>
      <c r="H32" s="148"/>
      <c r="I32" s="148"/>
      <c r="J32" s="112"/>
      <c r="K32" s="112"/>
      <c r="L32" s="112"/>
      <c r="M32" s="111"/>
      <c r="N32" s="148"/>
      <c r="O32" s="112"/>
      <c r="P32" s="112"/>
      <c r="Q32" s="111"/>
      <c r="R32" s="112"/>
      <c r="S32" s="112"/>
    </row>
    <row r="33" spans="1:19" ht="12.75">
      <c r="A33" s="20" t="s">
        <v>19</v>
      </c>
      <c r="B33" s="17"/>
      <c r="C33" s="17"/>
      <c r="D33" s="111">
        <v>175855.325</v>
      </c>
      <c r="E33" s="148">
        <v>352963.829</v>
      </c>
      <c r="F33" s="148">
        <v>419948.934</v>
      </c>
      <c r="G33" s="21">
        <v>948768.0880000001</v>
      </c>
      <c r="H33" s="148">
        <v>392659.218</v>
      </c>
      <c r="I33" s="148">
        <v>407088.962</v>
      </c>
      <c r="J33" s="112">
        <v>435498.297</v>
      </c>
      <c r="K33" s="112">
        <v>1235246.477</v>
      </c>
      <c r="L33" s="112">
        <v>2184014.565</v>
      </c>
      <c r="M33" s="111">
        <v>357540.67699999997</v>
      </c>
      <c r="N33" s="148">
        <v>333984.94</v>
      </c>
      <c r="O33" s="112">
        <v>391358.968</v>
      </c>
      <c r="P33" s="112">
        <v>1082884.585</v>
      </c>
      <c r="Q33" s="111">
        <v>484092.98800000007</v>
      </c>
      <c r="R33" s="112">
        <v>603350.686</v>
      </c>
      <c r="S33" s="112">
        <f>+SUM(P33:R33)+L33</f>
        <v>4354342.824</v>
      </c>
    </row>
    <row r="34" spans="1:19" ht="12.75">
      <c r="A34" s="20"/>
      <c r="B34" s="17" t="s">
        <v>20</v>
      </c>
      <c r="C34" s="17"/>
      <c r="D34" s="111">
        <v>2602.017</v>
      </c>
      <c r="E34" s="148">
        <v>1166.845</v>
      </c>
      <c r="F34" s="148">
        <v>3887.015</v>
      </c>
      <c r="G34" s="21">
        <v>7655.877</v>
      </c>
      <c r="H34" s="148">
        <v>1426.981</v>
      </c>
      <c r="I34" s="148">
        <v>325.967</v>
      </c>
      <c r="J34" s="112">
        <v>1153.261</v>
      </c>
      <c r="K34" s="112">
        <v>2906.209</v>
      </c>
      <c r="L34" s="112">
        <v>10562.086</v>
      </c>
      <c r="M34" s="111">
        <v>3034.602</v>
      </c>
      <c r="N34" s="148">
        <v>2367.448</v>
      </c>
      <c r="O34" s="112">
        <v>1691.032</v>
      </c>
      <c r="P34" s="112">
        <v>7093.081999999999</v>
      </c>
      <c r="Q34" s="111">
        <v>1571.729</v>
      </c>
      <c r="R34" s="112">
        <v>3611.399</v>
      </c>
      <c r="S34" s="112">
        <f>+SUM(P34:R34)+L34</f>
        <v>22838.296</v>
      </c>
    </row>
    <row r="35" spans="1:19" ht="12.75">
      <c r="A35" s="20"/>
      <c r="B35" s="17" t="s">
        <v>21</v>
      </c>
      <c r="C35" s="17"/>
      <c r="D35" s="111">
        <v>18576.404</v>
      </c>
      <c r="E35" s="148">
        <v>182320.085</v>
      </c>
      <c r="F35" s="148">
        <v>239701.906</v>
      </c>
      <c r="G35" s="21">
        <v>440598.395</v>
      </c>
      <c r="H35" s="148">
        <v>224752.756</v>
      </c>
      <c r="I35" s="148">
        <v>195790.133</v>
      </c>
      <c r="J35" s="112">
        <v>232400.303</v>
      </c>
      <c r="K35" s="112">
        <v>652943.192</v>
      </c>
      <c r="L35" s="112">
        <v>1093541.587</v>
      </c>
      <c r="M35" s="111">
        <v>175319.103</v>
      </c>
      <c r="N35" s="148">
        <v>170900.322</v>
      </c>
      <c r="O35" s="112">
        <v>191272.35</v>
      </c>
      <c r="P35" s="112">
        <v>537491.775</v>
      </c>
      <c r="Q35" s="111">
        <v>306207.911</v>
      </c>
      <c r="R35" s="112">
        <v>315208.545</v>
      </c>
      <c r="S35" s="112">
        <f>+SUM(P35:R35)+L35</f>
        <v>2252449.818</v>
      </c>
    </row>
    <row r="36" spans="1:19" ht="12.75">
      <c r="A36" s="20"/>
      <c r="B36" s="17" t="s">
        <v>22</v>
      </c>
      <c r="C36" s="17"/>
      <c r="D36" s="111">
        <v>159880.938</v>
      </c>
      <c r="E36" s="148">
        <v>171810.589</v>
      </c>
      <c r="F36" s="148">
        <v>184134.043</v>
      </c>
      <c r="G36" s="21">
        <v>515825.57</v>
      </c>
      <c r="H36" s="148">
        <v>169333.443</v>
      </c>
      <c r="I36" s="148">
        <v>211624.796</v>
      </c>
      <c r="J36" s="112">
        <v>204251.255</v>
      </c>
      <c r="K36" s="112">
        <v>585209.494</v>
      </c>
      <c r="L36" s="112">
        <v>1101035.064</v>
      </c>
      <c r="M36" s="111">
        <v>185256.176</v>
      </c>
      <c r="N36" s="148">
        <v>165452.066</v>
      </c>
      <c r="O36" s="112">
        <v>201777.65</v>
      </c>
      <c r="P36" s="112">
        <v>552485.892</v>
      </c>
      <c r="Q36" s="111">
        <v>179456.806</v>
      </c>
      <c r="R36" s="112">
        <v>291753.54</v>
      </c>
      <c r="S36" s="112">
        <f>+SUM(P36:R36)+L36</f>
        <v>2124731.302</v>
      </c>
    </row>
    <row r="37" spans="1:19" ht="12.75">
      <c r="A37" s="20"/>
      <c r="B37" s="17"/>
      <c r="C37" s="17"/>
      <c r="D37" s="111"/>
      <c r="E37" s="148"/>
      <c r="F37" s="148"/>
      <c r="G37" s="21"/>
      <c r="H37" s="148"/>
      <c r="I37" s="148"/>
      <c r="J37" s="112"/>
      <c r="K37" s="112"/>
      <c r="L37" s="112"/>
      <c r="M37" s="111"/>
      <c r="N37" s="148"/>
      <c r="O37" s="112"/>
      <c r="P37" s="112"/>
      <c r="Q37" s="111"/>
      <c r="R37" s="112"/>
      <c r="S37" s="112"/>
    </row>
    <row r="38" spans="1:19" ht="12.75">
      <c r="A38" s="24" t="s">
        <v>61</v>
      </c>
      <c r="B38" s="25"/>
      <c r="C38" s="25"/>
      <c r="D38" s="113">
        <v>2658306.3020000006</v>
      </c>
      <c r="E38" s="151">
        <v>2255204.4209999996</v>
      </c>
      <c r="F38" s="151">
        <v>2310351.703</v>
      </c>
      <c r="G38" s="26">
        <v>7223862.425999999</v>
      </c>
      <c r="H38" s="151">
        <v>4350032.871999999</v>
      </c>
      <c r="I38" s="151">
        <v>278677.327</v>
      </c>
      <c r="J38" s="114">
        <v>2434084.308</v>
      </c>
      <c r="K38" s="114">
        <v>7062794.506999998</v>
      </c>
      <c r="L38" s="114">
        <v>14286656.932999998</v>
      </c>
      <c r="M38" s="113">
        <v>2124608.359</v>
      </c>
      <c r="N38" s="151">
        <v>2266840.634</v>
      </c>
      <c r="O38" s="114">
        <v>2464599.0300000007</v>
      </c>
      <c r="P38" s="114">
        <v>6856048.023000002</v>
      </c>
      <c r="Q38" s="113">
        <v>2529647.9829999977</v>
      </c>
      <c r="R38" s="114">
        <v>2474868.1450000005</v>
      </c>
      <c r="S38" s="114">
        <f>+SUM(P38:R38)+L38</f>
        <v>26147221.084</v>
      </c>
    </row>
    <row r="39" spans="1:19" ht="12.75">
      <c r="A39" s="24" t="s">
        <v>62</v>
      </c>
      <c r="B39" s="25"/>
      <c r="C39" s="25"/>
      <c r="D39" s="113">
        <v>2144108.709</v>
      </c>
      <c r="E39" s="151">
        <v>2141077.7060000002</v>
      </c>
      <c r="F39" s="151">
        <v>2530756.7559999996</v>
      </c>
      <c r="G39" s="26">
        <v>6815943.171</v>
      </c>
      <c r="H39" s="151">
        <v>2475113.9050000003</v>
      </c>
      <c r="I39" s="151">
        <v>2417935.984</v>
      </c>
      <c r="J39" s="114">
        <v>2612516.2889999994</v>
      </c>
      <c r="K39" s="114">
        <v>7505566.178</v>
      </c>
      <c r="L39" s="114">
        <v>14321509.349</v>
      </c>
      <c r="M39" s="113">
        <v>2564654.6160000004</v>
      </c>
      <c r="N39" s="151">
        <v>2445256.3910000003</v>
      </c>
      <c r="O39" s="114">
        <v>2717970.473</v>
      </c>
      <c r="P39" s="114">
        <v>7727881.480000001</v>
      </c>
      <c r="Q39" s="113">
        <v>2647483.633999999</v>
      </c>
      <c r="R39" s="114">
        <v>2725026.3600000003</v>
      </c>
      <c r="S39" s="114">
        <f>+SUM(P39:R39)+L39</f>
        <v>27421900.823</v>
      </c>
    </row>
    <row r="40" spans="1:19" ht="12.75">
      <c r="A40" s="24" t="s">
        <v>23</v>
      </c>
      <c r="B40" s="25"/>
      <c r="C40" s="25"/>
      <c r="D40" s="113">
        <v>514197.5930000008</v>
      </c>
      <c r="E40" s="151">
        <v>114126.71499999939</v>
      </c>
      <c r="F40" s="151">
        <v>-220405.05299999937</v>
      </c>
      <c r="G40" s="26">
        <v>407919.25499999896</v>
      </c>
      <c r="H40" s="151">
        <v>1874918.9669999983</v>
      </c>
      <c r="I40" s="151">
        <v>-2139258.657</v>
      </c>
      <c r="J40" s="114">
        <v>-178431.9809999992</v>
      </c>
      <c r="K40" s="114">
        <v>-442771.67100000195</v>
      </c>
      <c r="L40" s="114">
        <v>-34852.41600000113</v>
      </c>
      <c r="M40" s="113">
        <v>-440046.2570000002</v>
      </c>
      <c r="N40" s="151">
        <v>-178415.75700000022</v>
      </c>
      <c r="O40" s="114">
        <v>-253371.4429999995</v>
      </c>
      <c r="P40" s="114">
        <v>-871833.4569999995</v>
      </c>
      <c r="Q40" s="113">
        <v>-117835.65100000147</v>
      </c>
      <c r="R40" s="114">
        <v>-250158.21499999985</v>
      </c>
      <c r="S40" s="114">
        <f>+SUM(P40:R40)+L40</f>
        <v>-1274679.739000002</v>
      </c>
    </row>
    <row r="41" spans="1:19" ht="12.75">
      <c r="A41" s="27"/>
      <c r="B41" s="28"/>
      <c r="C41" s="28"/>
      <c r="D41" s="115"/>
      <c r="E41" s="152"/>
      <c r="F41" s="152"/>
      <c r="G41" s="244"/>
      <c r="H41" s="152"/>
      <c r="I41" s="152"/>
      <c r="J41" s="116"/>
      <c r="K41" s="116"/>
      <c r="L41" s="116"/>
      <c r="M41" s="115"/>
      <c r="N41" s="152"/>
      <c r="O41" s="116"/>
      <c r="P41" s="116"/>
      <c r="Q41" s="115"/>
      <c r="R41" s="116"/>
      <c r="S41" s="116"/>
    </row>
    <row r="42" spans="1:19" ht="12.75">
      <c r="A42" s="19" t="s">
        <v>24</v>
      </c>
      <c r="B42" s="17"/>
      <c r="C42" s="17"/>
      <c r="D42" s="107"/>
      <c r="E42" s="150"/>
      <c r="F42" s="150"/>
      <c r="G42" s="243"/>
      <c r="H42" s="150"/>
      <c r="I42" s="150"/>
      <c r="J42" s="108"/>
      <c r="K42" s="108"/>
      <c r="L42" s="108"/>
      <c r="M42" s="107"/>
      <c r="N42" s="150"/>
      <c r="O42" s="108"/>
      <c r="P42" s="108"/>
      <c r="Q42" s="107"/>
      <c r="R42" s="108"/>
      <c r="S42" s="108"/>
    </row>
    <row r="43" spans="1:19" ht="12.75">
      <c r="A43" s="19"/>
      <c r="B43" s="17"/>
      <c r="C43" s="17"/>
      <c r="D43" s="107"/>
      <c r="E43" s="150"/>
      <c r="F43" s="150"/>
      <c r="G43" s="243"/>
      <c r="H43" s="150"/>
      <c r="I43" s="150"/>
      <c r="J43" s="108"/>
      <c r="K43" s="108"/>
      <c r="L43" s="108"/>
      <c r="M43" s="107"/>
      <c r="N43" s="150"/>
      <c r="O43" s="108"/>
      <c r="P43" s="108"/>
      <c r="Q43" s="107"/>
      <c r="R43" s="108"/>
      <c r="S43" s="108"/>
    </row>
    <row r="44" spans="1:19" ht="12.75">
      <c r="A44" s="20" t="s">
        <v>25</v>
      </c>
      <c r="B44" s="17"/>
      <c r="C44" s="17"/>
      <c r="D44" s="111">
        <v>-85571.739</v>
      </c>
      <c r="E44" s="148">
        <v>-26237.31700000004</v>
      </c>
      <c r="F44" s="148">
        <v>-329114.19</v>
      </c>
      <c r="G44" s="21">
        <v>-440923.24600000004</v>
      </c>
      <c r="H44" s="148">
        <v>1798918.236</v>
      </c>
      <c r="I44" s="148">
        <v>-1367887.017</v>
      </c>
      <c r="J44" s="112">
        <v>229990.17400000012</v>
      </c>
      <c r="K44" s="112">
        <v>661021.3929999999</v>
      </c>
      <c r="L44" s="112">
        <v>220098.14699999988</v>
      </c>
      <c r="M44" s="111">
        <v>-712108.284</v>
      </c>
      <c r="N44" s="148">
        <v>13864.863000000028</v>
      </c>
      <c r="O44" s="112">
        <v>-26257.715000000007</v>
      </c>
      <c r="P44" s="112">
        <v>-724501.136</v>
      </c>
      <c r="Q44" s="111">
        <v>211576.52399999998</v>
      </c>
      <c r="R44" s="112">
        <v>189525.05400000006</v>
      </c>
      <c r="S44" s="112">
        <f>+SUM(P44:R44)+L44</f>
        <v>-103301.41100000014</v>
      </c>
    </row>
    <row r="45" spans="1:19" ht="12.75">
      <c r="A45" s="20" t="s">
        <v>26</v>
      </c>
      <c r="B45" s="17"/>
      <c r="C45" s="17"/>
      <c r="D45" s="111">
        <v>-95899.84599999999</v>
      </c>
      <c r="E45" s="148">
        <v>5400.686999999998</v>
      </c>
      <c r="F45" s="148">
        <v>242.7390000000014</v>
      </c>
      <c r="G45" s="21">
        <v>-90256.42000000001</v>
      </c>
      <c r="H45" s="148">
        <v>3912.0350000000017</v>
      </c>
      <c r="I45" s="148">
        <v>5947.07</v>
      </c>
      <c r="J45" s="112">
        <v>-9313.276000000002</v>
      </c>
      <c r="K45" s="112">
        <v>545.8289999999979</v>
      </c>
      <c r="L45" s="112">
        <v>-89710.59100000001</v>
      </c>
      <c r="M45" s="111">
        <v>3298.895999999999</v>
      </c>
      <c r="N45" s="148">
        <v>9557.552000000001</v>
      </c>
      <c r="O45" s="112">
        <v>3211.187</v>
      </c>
      <c r="P45" s="112">
        <v>16067.634999999995</v>
      </c>
      <c r="Q45" s="111">
        <v>2481.3160000000007</v>
      </c>
      <c r="R45" s="112">
        <v>-2422.2670000000016</v>
      </c>
      <c r="S45" s="112">
        <f aca="true" t="shared" si="2" ref="S45:S57">+SUM(P45:R45)+L45</f>
        <v>-73583.90700000002</v>
      </c>
    </row>
    <row r="46" spans="1:19" ht="12.75">
      <c r="A46" s="20"/>
      <c r="B46" s="17" t="s">
        <v>27</v>
      </c>
      <c r="C46" s="17"/>
      <c r="D46" s="111">
        <v>12832.853</v>
      </c>
      <c r="E46" s="148">
        <v>17523.173</v>
      </c>
      <c r="F46" s="148">
        <v>20434.132</v>
      </c>
      <c r="G46" s="21">
        <v>50790.157999999996</v>
      </c>
      <c r="H46" s="148">
        <v>19361.704</v>
      </c>
      <c r="I46" s="148">
        <v>21457.211</v>
      </c>
      <c r="J46" s="112">
        <v>17617.047</v>
      </c>
      <c r="K46" s="112">
        <v>58435.962</v>
      </c>
      <c r="L46" s="112">
        <v>109226.12</v>
      </c>
      <c r="M46" s="111">
        <v>17511.511</v>
      </c>
      <c r="N46" s="148">
        <v>19451.807</v>
      </c>
      <c r="O46" s="112">
        <v>14557.692</v>
      </c>
      <c r="P46" s="112">
        <v>51521.009999999995</v>
      </c>
      <c r="Q46" s="111">
        <v>15619.465</v>
      </c>
      <c r="R46" s="112">
        <v>9744.041</v>
      </c>
      <c r="S46" s="112">
        <f t="shared" si="2"/>
        <v>186110.636</v>
      </c>
    </row>
    <row r="47" spans="1:19" ht="12.75">
      <c r="A47" s="20"/>
      <c r="B47" s="17" t="s">
        <v>28</v>
      </c>
      <c r="C47" s="17"/>
      <c r="D47" s="111">
        <v>108732.699</v>
      </c>
      <c r="E47" s="148">
        <v>12122.486</v>
      </c>
      <c r="F47" s="148">
        <v>20191.393</v>
      </c>
      <c r="G47" s="21">
        <v>141046.578</v>
      </c>
      <c r="H47" s="148">
        <v>15449.669</v>
      </c>
      <c r="I47" s="148">
        <v>15510.141</v>
      </c>
      <c r="J47" s="112">
        <v>26930.323</v>
      </c>
      <c r="K47" s="112">
        <v>57890.133</v>
      </c>
      <c r="L47" s="112">
        <v>198936.711</v>
      </c>
      <c r="M47" s="111">
        <v>14212.615</v>
      </c>
      <c r="N47" s="148">
        <v>9894.255</v>
      </c>
      <c r="O47" s="112">
        <v>11346.505</v>
      </c>
      <c r="P47" s="112">
        <v>35453.375</v>
      </c>
      <c r="Q47" s="111">
        <v>13138.149</v>
      </c>
      <c r="R47" s="112">
        <v>12166.308</v>
      </c>
      <c r="S47" s="112">
        <f t="shared" si="2"/>
        <v>259694.543</v>
      </c>
    </row>
    <row r="48" spans="1:19" ht="12.75">
      <c r="A48" s="20" t="s">
        <v>29</v>
      </c>
      <c r="B48" s="17"/>
      <c r="C48" s="17"/>
      <c r="D48" s="111">
        <v>207591.098</v>
      </c>
      <c r="E48" s="148">
        <v>671558.2779999999</v>
      </c>
      <c r="F48" s="148">
        <v>-318600.865</v>
      </c>
      <c r="G48" s="21">
        <v>560548.5109999999</v>
      </c>
      <c r="H48" s="148">
        <v>498932.828</v>
      </c>
      <c r="I48" s="148">
        <v>194747.47500000003</v>
      </c>
      <c r="J48" s="112">
        <v>-751031.13</v>
      </c>
      <c r="K48" s="112">
        <v>-57350.82700000005</v>
      </c>
      <c r="L48" s="112">
        <v>503197.6839999999</v>
      </c>
      <c r="M48" s="111">
        <v>-71457.789</v>
      </c>
      <c r="N48" s="148">
        <v>266515.729</v>
      </c>
      <c r="O48" s="112">
        <v>25554.566999999995</v>
      </c>
      <c r="P48" s="112">
        <v>220612.50699999998</v>
      </c>
      <c r="Q48" s="111">
        <v>298921.697</v>
      </c>
      <c r="R48" s="112">
        <v>413730.113</v>
      </c>
      <c r="S48" s="112">
        <f t="shared" si="2"/>
        <v>1436462.001</v>
      </c>
    </row>
    <row r="49" spans="1:19" ht="12.75">
      <c r="A49" s="20"/>
      <c r="B49" s="17" t="s">
        <v>30</v>
      </c>
      <c r="C49" s="17"/>
      <c r="D49" s="111">
        <v>814133.423</v>
      </c>
      <c r="E49" s="148">
        <v>1019466.335</v>
      </c>
      <c r="F49" s="148">
        <v>-206897.46</v>
      </c>
      <c r="G49" s="21">
        <v>1626702.298</v>
      </c>
      <c r="H49" s="148">
        <v>640477.223</v>
      </c>
      <c r="I49" s="148">
        <v>283459.726</v>
      </c>
      <c r="J49" s="112">
        <v>-697364.089</v>
      </c>
      <c r="K49" s="112">
        <v>226572.86</v>
      </c>
      <c r="L49" s="112">
        <v>1853275.1579999998</v>
      </c>
      <c r="M49" s="111">
        <v>-58019.235</v>
      </c>
      <c r="N49" s="148">
        <v>288558.654</v>
      </c>
      <c r="O49" s="112">
        <v>33380.185</v>
      </c>
      <c r="P49" s="112">
        <v>263919.604</v>
      </c>
      <c r="Q49" s="111">
        <v>299048.515</v>
      </c>
      <c r="R49" s="112">
        <v>430074.376</v>
      </c>
      <c r="S49" s="112">
        <f t="shared" si="2"/>
        <v>2846317.653</v>
      </c>
    </row>
    <row r="50" spans="1:19" ht="12.75">
      <c r="A50" s="20"/>
      <c r="B50" s="17" t="s">
        <v>31</v>
      </c>
      <c r="C50" s="17"/>
      <c r="D50" s="111">
        <v>606542.325</v>
      </c>
      <c r="E50" s="148">
        <v>347908.057</v>
      </c>
      <c r="F50" s="148">
        <v>111703.405</v>
      </c>
      <c r="G50" s="21">
        <v>1066153.787</v>
      </c>
      <c r="H50" s="148">
        <v>141544.395</v>
      </c>
      <c r="I50" s="148">
        <v>88712.251</v>
      </c>
      <c r="J50" s="112">
        <v>53667.041</v>
      </c>
      <c r="K50" s="112">
        <v>283923.68700000003</v>
      </c>
      <c r="L50" s="112">
        <v>1350077.474</v>
      </c>
      <c r="M50" s="111">
        <v>13438.554</v>
      </c>
      <c r="N50" s="148">
        <v>22042.925</v>
      </c>
      <c r="O50" s="112">
        <v>7825.618</v>
      </c>
      <c r="P50" s="112">
        <v>43307.097</v>
      </c>
      <c r="Q50" s="111">
        <v>126.818</v>
      </c>
      <c r="R50" s="112">
        <v>16344.263</v>
      </c>
      <c r="S50" s="112">
        <f t="shared" si="2"/>
        <v>1409855.652</v>
      </c>
    </row>
    <row r="51" spans="1:19" ht="12.75">
      <c r="A51" s="20" t="s">
        <v>32</v>
      </c>
      <c r="B51" s="17"/>
      <c r="C51" s="17"/>
      <c r="D51" s="111">
        <v>74701.086</v>
      </c>
      <c r="E51" s="148">
        <v>-125963.642</v>
      </c>
      <c r="F51" s="148">
        <v>59958.208</v>
      </c>
      <c r="G51" s="21">
        <v>8695.651999999987</v>
      </c>
      <c r="H51" s="148">
        <v>259936.346</v>
      </c>
      <c r="I51" s="148">
        <v>-163915.39</v>
      </c>
      <c r="J51" s="112">
        <v>188105.464</v>
      </c>
      <c r="K51" s="112">
        <v>284126.42</v>
      </c>
      <c r="L51" s="112">
        <v>292822.072</v>
      </c>
      <c r="M51" s="111">
        <v>-150498.029</v>
      </c>
      <c r="N51" s="148">
        <v>-276359.137</v>
      </c>
      <c r="O51" s="112">
        <v>-21519.465</v>
      </c>
      <c r="P51" s="112">
        <v>-448376.631</v>
      </c>
      <c r="Q51" s="111">
        <v>-103849.251</v>
      </c>
      <c r="R51" s="112">
        <v>-352204.073</v>
      </c>
      <c r="S51" s="112">
        <f t="shared" si="2"/>
        <v>-611607.8829999999</v>
      </c>
    </row>
    <row r="52" spans="1:19" ht="12.75">
      <c r="A52" s="20" t="s">
        <v>33</v>
      </c>
      <c r="B52" s="17"/>
      <c r="C52" s="17"/>
      <c r="D52" s="111">
        <v>-271964.077</v>
      </c>
      <c r="E52" s="148">
        <v>-577232.64</v>
      </c>
      <c r="F52" s="148">
        <v>-70714.272</v>
      </c>
      <c r="G52" s="21">
        <v>-919910.989</v>
      </c>
      <c r="H52" s="148">
        <v>1036137.027</v>
      </c>
      <c r="I52" s="148">
        <v>-1404666.172</v>
      </c>
      <c r="J52" s="112">
        <v>802229.116</v>
      </c>
      <c r="K52" s="112">
        <v>433699.971</v>
      </c>
      <c r="L52" s="112">
        <v>-486211.0179999999</v>
      </c>
      <c r="M52" s="111">
        <v>-493451.362</v>
      </c>
      <c r="N52" s="148">
        <v>14150.719</v>
      </c>
      <c r="O52" s="112">
        <v>-33504.004</v>
      </c>
      <c r="P52" s="112">
        <v>-512804.64700000006</v>
      </c>
      <c r="Q52" s="111">
        <v>14022.762</v>
      </c>
      <c r="R52" s="112">
        <v>130421.281</v>
      </c>
      <c r="S52" s="112">
        <f t="shared" si="2"/>
        <v>-854571.622</v>
      </c>
    </row>
    <row r="53" spans="1:19"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2"/>
        <v>0</v>
      </c>
    </row>
    <row r="54" spans="1:19"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2"/>
        <v>0</v>
      </c>
    </row>
    <row r="55" spans="1:19"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2"/>
        <v>0</v>
      </c>
    </row>
    <row r="56" spans="1:19" ht="12.7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2"/>
        <v>0</v>
      </c>
    </row>
    <row r="57" spans="1:19"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2"/>
        <v>0</v>
      </c>
    </row>
    <row r="58" spans="1:19" ht="12.75">
      <c r="A58" s="20"/>
      <c r="B58" s="17"/>
      <c r="C58" s="17"/>
      <c r="D58" s="111"/>
      <c r="E58" s="148"/>
      <c r="F58" s="148"/>
      <c r="G58" s="21"/>
      <c r="H58" s="148"/>
      <c r="I58" s="148"/>
      <c r="J58" s="112"/>
      <c r="K58" s="112"/>
      <c r="L58" s="112"/>
      <c r="M58" s="111"/>
      <c r="N58" s="148"/>
      <c r="O58" s="112"/>
      <c r="P58" s="112"/>
      <c r="Q58" s="111"/>
      <c r="R58" s="112"/>
      <c r="S58" s="112"/>
    </row>
    <row r="59" spans="1:19" ht="12.75">
      <c r="A59" s="20" t="s">
        <v>37</v>
      </c>
      <c r="B59" s="17"/>
      <c r="C59" s="17"/>
      <c r="D59" s="111">
        <v>-599769.332</v>
      </c>
      <c r="E59" s="148">
        <v>-140364.032</v>
      </c>
      <c r="F59" s="148">
        <v>-108709.13699999999</v>
      </c>
      <c r="G59" s="21">
        <v>-848842.5009999999</v>
      </c>
      <c r="H59" s="148">
        <v>-76000.731</v>
      </c>
      <c r="I59" s="148">
        <v>771371.6400000001</v>
      </c>
      <c r="J59" s="112">
        <v>408422.15499999997</v>
      </c>
      <c r="K59" s="112">
        <v>1103793.064</v>
      </c>
      <c r="L59" s="112">
        <v>254950.5629999999</v>
      </c>
      <c r="M59" s="111">
        <v>-272062.027</v>
      </c>
      <c r="N59" s="148">
        <v>192280.62000000005</v>
      </c>
      <c r="O59" s="112">
        <v>227113.72800000003</v>
      </c>
      <c r="P59" s="112">
        <v>147332.32100000014</v>
      </c>
      <c r="Q59" s="111">
        <v>329412.17499999993</v>
      </c>
      <c r="R59" s="112">
        <v>439683.2690000001</v>
      </c>
      <c r="S59" s="112">
        <f>+SUM(P59:R59)+L59</f>
        <v>1171378.328</v>
      </c>
    </row>
    <row r="60" spans="1:19" ht="12.75">
      <c r="A60" s="20" t="s">
        <v>38</v>
      </c>
      <c r="B60" s="17"/>
      <c r="C60" s="17"/>
      <c r="D60" s="111">
        <v>-3199.242</v>
      </c>
      <c r="E60" s="148">
        <v>-3750.133</v>
      </c>
      <c r="F60" s="148">
        <v>-11932.689</v>
      </c>
      <c r="G60" s="21">
        <v>-18882.064</v>
      </c>
      <c r="H60" s="148">
        <v>1790.8780000000002</v>
      </c>
      <c r="I60" s="148">
        <v>-5856.266</v>
      </c>
      <c r="J60" s="112">
        <v>6127.196</v>
      </c>
      <c r="K60" s="112">
        <v>2061.808000000001</v>
      </c>
      <c r="L60" s="112">
        <v>-16820.255999999998</v>
      </c>
      <c r="M60" s="111">
        <v>-992.0010000000001</v>
      </c>
      <c r="N60" s="148">
        <v>-11562.434</v>
      </c>
      <c r="O60" s="112">
        <v>-2403.989</v>
      </c>
      <c r="P60" s="112">
        <v>-14958.423999999999</v>
      </c>
      <c r="Q60" s="111">
        <v>-3593.1459999999997</v>
      </c>
      <c r="R60" s="112">
        <v>-10162.980000000001</v>
      </c>
      <c r="S60" s="112">
        <f aca="true" t="shared" si="3" ref="S60:S70">+SUM(P60:R60)+L60</f>
        <v>-45534.806</v>
      </c>
    </row>
    <row r="61" spans="1:19" ht="12.75">
      <c r="A61" s="20"/>
      <c r="B61" s="17" t="s">
        <v>39</v>
      </c>
      <c r="C61" s="17"/>
      <c r="D61" s="111">
        <v>0</v>
      </c>
      <c r="E61" s="148">
        <v>0</v>
      </c>
      <c r="F61" s="148">
        <v>244.739</v>
      </c>
      <c r="G61" s="21">
        <v>244.739</v>
      </c>
      <c r="H61" s="148">
        <v>5366.899</v>
      </c>
      <c r="I61" s="148">
        <v>526.773</v>
      </c>
      <c r="J61" s="112">
        <v>8999.751</v>
      </c>
      <c r="K61" s="112">
        <v>14893.423</v>
      </c>
      <c r="L61" s="112">
        <v>15138.162</v>
      </c>
      <c r="M61" s="111">
        <v>126.381</v>
      </c>
      <c r="N61" s="148">
        <v>0</v>
      </c>
      <c r="O61" s="112">
        <v>0</v>
      </c>
      <c r="P61" s="112">
        <v>126.381</v>
      </c>
      <c r="Q61" s="111">
        <v>351.324</v>
      </c>
      <c r="R61" s="112">
        <v>511.728</v>
      </c>
      <c r="S61" s="112">
        <f t="shared" si="3"/>
        <v>16127.595000000001</v>
      </c>
    </row>
    <row r="62" spans="1:19"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3"/>
        <v>0</v>
      </c>
    </row>
    <row r="63" spans="1:19" ht="12.75">
      <c r="A63" s="20"/>
      <c r="B63" s="17"/>
      <c r="C63" s="17" t="s">
        <v>41</v>
      </c>
      <c r="D63" s="111">
        <v>0</v>
      </c>
      <c r="E63" s="148">
        <v>0</v>
      </c>
      <c r="F63" s="148">
        <v>244.739</v>
      </c>
      <c r="G63" s="21">
        <v>244.739</v>
      </c>
      <c r="H63" s="148">
        <v>5366.899</v>
      </c>
      <c r="I63" s="148">
        <v>526.773</v>
      </c>
      <c r="J63" s="112">
        <v>8999.751</v>
      </c>
      <c r="K63" s="112">
        <v>14893.423</v>
      </c>
      <c r="L63" s="112">
        <v>15138.162</v>
      </c>
      <c r="M63" s="111">
        <v>126.381</v>
      </c>
      <c r="N63" s="148">
        <v>0</v>
      </c>
      <c r="O63" s="112">
        <v>0</v>
      </c>
      <c r="P63" s="112">
        <v>126.381</v>
      </c>
      <c r="Q63" s="111">
        <v>351.324</v>
      </c>
      <c r="R63" s="112">
        <v>511.728</v>
      </c>
      <c r="S63" s="112">
        <f t="shared" si="3"/>
        <v>16127.595000000001</v>
      </c>
    </row>
    <row r="64" spans="1:19" ht="12.75">
      <c r="A64" s="20"/>
      <c r="B64" s="17" t="s">
        <v>42</v>
      </c>
      <c r="C64" s="17"/>
      <c r="D64" s="111">
        <v>3199.242</v>
      </c>
      <c r="E64" s="148">
        <v>3750.133</v>
      </c>
      <c r="F64" s="148">
        <v>12177.428</v>
      </c>
      <c r="G64" s="21">
        <v>19126.803</v>
      </c>
      <c r="H64" s="148">
        <v>3576.021</v>
      </c>
      <c r="I64" s="148">
        <v>6383.039</v>
      </c>
      <c r="J64" s="112">
        <v>2872.555</v>
      </c>
      <c r="K64" s="112">
        <v>12831.615</v>
      </c>
      <c r="L64" s="112">
        <v>31958.417999999998</v>
      </c>
      <c r="M64" s="111">
        <v>1118.382</v>
      </c>
      <c r="N64" s="148">
        <v>11562.434</v>
      </c>
      <c r="O64" s="112">
        <v>2403.989</v>
      </c>
      <c r="P64" s="112">
        <v>15084.804999999998</v>
      </c>
      <c r="Q64" s="111">
        <v>3944.47</v>
      </c>
      <c r="R64" s="112">
        <v>10674.708</v>
      </c>
      <c r="S64" s="112">
        <f t="shared" si="3"/>
        <v>61662.401</v>
      </c>
    </row>
    <row r="65" spans="1:19" ht="12.75">
      <c r="A65" s="20" t="s">
        <v>43</v>
      </c>
      <c r="B65" s="17"/>
      <c r="C65" s="17"/>
      <c r="D65" s="111">
        <v>-515319.476</v>
      </c>
      <c r="E65" s="148">
        <v>-55534.825</v>
      </c>
      <c r="F65" s="148">
        <v>-25804.191</v>
      </c>
      <c r="G65" s="21">
        <v>-596658.492</v>
      </c>
      <c r="H65" s="148">
        <v>-11806.46</v>
      </c>
      <c r="I65" s="148">
        <v>843668.6190000001</v>
      </c>
      <c r="J65" s="112">
        <v>473365.887</v>
      </c>
      <c r="K65" s="112">
        <v>1305228.046</v>
      </c>
      <c r="L65" s="112">
        <v>708569.554</v>
      </c>
      <c r="M65" s="111">
        <v>-195582.897</v>
      </c>
      <c r="N65" s="148">
        <v>284760.05500000005</v>
      </c>
      <c r="O65" s="112">
        <v>311517.655</v>
      </c>
      <c r="P65" s="112">
        <v>400694.81300000014</v>
      </c>
      <c r="Q65" s="111">
        <v>421532.74199999997</v>
      </c>
      <c r="R65" s="112">
        <v>538117.6440000001</v>
      </c>
      <c r="S65" s="112">
        <f t="shared" si="3"/>
        <v>2068914.7530000003</v>
      </c>
    </row>
    <row r="66" spans="1:19" ht="12.75">
      <c r="A66" s="20"/>
      <c r="B66" s="17" t="s">
        <v>39</v>
      </c>
      <c r="C66" s="17"/>
      <c r="D66" s="111">
        <v>0</v>
      </c>
      <c r="E66" s="148">
        <v>0</v>
      </c>
      <c r="F66" s="148">
        <v>0</v>
      </c>
      <c r="G66" s="21">
        <v>0</v>
      </c>
      <c r="H66" s="148">
        <v>0</v>
      </c>
      <c r="I66" s="148">
        <v>847704.211</v>
      </c>
      <c r="J66" s="112">
        <v>476735.309</v>
      </c>
      <c r="K66" s="112">
        <v>1324439.52</v>
      </c>
      <c r="L66" s="112">
        <v>1324439.52</v>
      </c>
      <c r="M66" s="111">
        <v>300744.95</v>
      </c>
      <c r="N66" s="148">
        <v>296520.302</v>
      </c>
      <c r="O66" s="112">
        <v>312801.51</v>
      </c>
      <c r="P66" s="112">
        <v>910066.7620000001</v>
      </c>
      <c r="Q66" s="111">
        <v>426095.973</v>
      </c>
      <c r="R66" s="112">
        <v>540081.773</v>
      </c>
      <c r="S66" s="112">
        <f t="shared" si="3"/>
        <v>3200684.028</v>
      </c>
    </row>
    <row r="67" spans="1:19" ht="12.75">
      <c r="A67" s="20"/>
      <c r="B67" s="17"/>
      <c r="C67" s="17" t="s">
        <v>40</v>
      </c>
      <c r="D67" s="111">
        <v>0</v>
      </c>
      <c r="E67" s="148">
        <v>0</v>
      </c>
      <c r="F67" s="148">
        <v>0</v>
      </c>
      <c r="G67" s="21">
        <v>0</v>
      </c>
      <c r="H67" s="148">
        <v>0</v>
      </c>
      <c r="I67" s="148">
        <v>847704.211</v>
      </c>
      <c r="J67" s="112">
        <v>476735.309</v>
      </c>
      <c r="K67" s="112">
        <v>1324439.52</v>
      </c>
      <c r="L67" s="112">
        <v>1324439.52</v>
      </c>
      <c r="M67" s="111">
        <v>300744.95</v>
      </c>
      <c r="N67" s="148">
        <v>296520.302</v>
      </c>
      <c r="O67" s="112">
        <v>312801.51</v>
      </c>
      <c r="P67" s="112">
        <v>910066.7620000001</v>
      </c>
      <c r="Q67" s="111">
        <v>426095.973</v>
      </c>
      <c r="R67" s="112">
        <v>540081.773</v>
      </c>
      <c r="S67" s="112">
        <f t="shared" si="3"/>
        <v>3200684.028</v>
      </c>
    </row>
    <row r="68" spans="1:19"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3"/>
        <v>0</v>
      </c>
    </row>
    <row r="69" spans="1:19" ht="12.75">
      <c r="A69" s="20"/>
      <c r="B69" s="17" t="s">
        <v>42</v>
      </c>
      <c r="C69" s="17"/>
      <c r="D69" s="111">
        <v>515319.476</v>
      </c>
      <c r="E69" s="148">
        <v>55534.825</v>
      </c>
      <c r="F69" s="148">
        <v>25804.191</v>
      </c>
      <c r="G69" s="21">
        <v>596658.492</v>
      </c>
      <c r="H69" s="148">
        <v>11806.46</v>
      </c>
      <c r="I69" s="148">
        <v>4035.592</v>
      </c>
      <c r="J69" s="112">
        <v>3369.422</v>
      </c>
      <c r="K69" s="112">
        <v>19211.474</v>
      </c>
      <c r="L69" s="112">
        <v>615869.966</v>
      </c>
      <c r="M69" s="111">
        <v>496327.847</v>
      </c>
      <c r="N69" s="148">
        <v>11760.247</v>
      </c>
      <c r="O69" s="112">
        <v>1283.855</v>
      </c>
      <c r="P69" s="112">
        <v>509371.94899999996</v>
      </c>
      <c r="Q69" s="111">
        <v>4563.231</v>
      </c>
      <c r="R69" s="112">
        <v>1964.129</v>
      </c>
      <c r="S69" s="112">
        <f t="shared" si="3"/>
        <v>1131769.275</v>
      </c>
    </row>
    <row r="70" spans="1:19" ht="12.75">
      <c r="A70" s="20" t="s">
        <v>44</v>
      </c>
      <c r="B70" s="17"/>
      <c r="C70" s="17"/>
      <c r="D70" s="111">
        <v>-81250.614</v>
      </c>
      <c r="E70" s="148">
        <v>-81079.074</v>
      </c>
      <c r="F70" s="148">
        <v>-70972.257</v>
      </c>
      <c r="G70" s="21">
        <v>-233301.945</v>
      </c>
      <c r="H70" s="148">
        <v>-65985.149</v>
      </c>
      <c r="I70" s="148">
        <v>-66440.713</v>
      </c>
      <c r="J70" s="112">
        <v>-71070.928</v>
      </c>
      <c r="K70" s="112">
        <v>-203496.79000000004</v>
      </c>
      <c r="L70" s="112">
        <v>-436798.73500000004</v>
      </c>
      <c r="M70" s="111">
        <v>-75487.129</v>
      </c>
      <c r="N70" s="148">
        <v>-80917.001</v>
      </c>
      <c r="O70" s="112">
        <v>-81999.938</v>
      </c>
      <c r="P70" s="112">
        <v>-238404.068</v>
      </c>
      <c r="Q70" s="111">
        <v>-88527.421</v>
      </c>
      <c r="R70" s="112">
        <v>-88271.395</v>
      </c>
      <c r="S70" s="112">
        <f t="shared" si="3"/>
        <v>-852001.6190000001</v>
      </c>
    </row>
    <row r="71" spans="1:19" ht="12.75">
      <c r="A71" s="20"/>
      <c r="B71" s="17"/>
      <c r="C71" s="17"/>
      <c r="D71" s="111"/>
      <c r="E71" s="148"/>
      <c r="F71" s="148"/>
      <c r="G71" s="21"/>
      <c r="H71" s="148"/>
      <c r="I71" s="148"/>
      <c r="J71" s="112"/>
      <c r="K71" s="112"/>
      <c r="L71" s="112"/>
      <c r="M71" s="111"/>
      <c r="N71" s="148"/>
      <c r="O71" s="112"/>
      <c r="P71" s="112"/>
      <c r="Q71" s="111"/>
      <c r="R71" s="112"/>
      <c r="S71" s="112"/>
    </row>
    <row r="72" spans="1:19" ht="12.75">
      <c r="A72" s="24" t="s">
        <v>45</v>
      </c>
      <c r="B72" s="25"/>
      <c r="C72" s="25"/>
      <c r="D72" s="113">
        <v>514197.59300000005</v>
      </c>
      <c r="E72" s="151">
        <v>114126.71499999997</v>
      </c>
      <c r="F72" s="151">
        <v>-220405.053</v>
      </c>
      <c r="G72" s="26">
        <v>407919.2549999999</v>
      </c>
      <c r="H72" s="151">
        <v>1874918.967</v>
      </c>
      <c r="I72" s="151">
        <v>-2139258.657</v>
      </c>
      <c r="J72" s="114">
        <v>-178431.98099999985</v>
      </c>
      <c r="K72" s="114">
        <v>-442771.6710000001</v>
      </c>
      <c r="L72" s="114">
        <v>-34852.41600000003</v>
      </c>
      <c r="M72" s="113">
        <v>-440046.257</v>
      </c>
      <c r="N72" s="151">
        <v>-178415.757</v>
      </c>
      <c r="O72" s="114">
        <v>-253371.44300000003</v>
      </c>
      <c r="P72" s="114">
        <v>-871833.4570000002</v>
      </c>
      <c r="Q72" s="113">
        <v>-117835.65099999995</v>
      </c>
      <c r="R72" s="114">
        <v>-250158.21500000003</v>
      </c>
      <c r="S72" s="114">
        <f>+SUM(P72:R72)+L72</f>
        <v>-1274679.739</v>
      </c>
    </row>
    <row r="73" spans="1:19" ht="12.75">
      <c r="A73" s="30"/>
      <c r="B73" s="31"/>
      <c r="C73" s="31"/>
      <c r="D73" s="115"/>
      <c r="E73" s="152"/>
      <c r="F73" s="152"/>
      <c r="G73" s="244"/>
      <c r="H73" s="152"/>
      <c r="I73" s="152"/>
      <c r="J73" s="116"/>
      <c r="K73" s="116"/>
      <c r="L73" s="116"/>
      <c r="M73" s="115"/>
      <c r="N73" s="152"/>
      <c r="O73" s="116"/>
      <c r="P73" s="116"/>
      <c r="Q73" s="115"/>
      <c r="R73" s="116"/>
      <c r="S73" s="116"/>
    </row>
    <row r="74" spans="1:7" ht="13.5" customHeight="1">
      <c r="A74" s="38" t="s">
        <v>46</v>
      </c>
      <c r="B74" s="266" t="s">
        <v>49</v>
      </c>
      <c r="C74" s="266"/>
      <c r="D74" s="266"/>
      <c r="E74" s="266"/>
      <c r="F74" s="266"/>
      <c r="G74" s="231"/>
    </row>
    <row r="75" spans="1:7" ht="12" customHeight="1">
      <c r="A75" s="36" t="s">
        <v>47</v>
      </c>
      <c r="B75" s="37" t="s">
        <v>63</v>
      </c>
      <c r="C75" s="37"/>
      <c r="D75" s="37"/>
      <c r="E75" s="37"/>
      <c r="F75" s="37"/>
      <c r="G75" s="231"/>
    </row>
    <row r="76" spans="1:7" ht="12" customHeight="1">
      <c r="A76" s="36" t="s">
        <v>48</v>
      </c>
      <c r="B76" s="37" t="s">
        <v>82</v>
      </c>
      <c r="C76" s="37"/>
      <c r="D76" s="37"/>
      <c r="E76" s="37"/>
      <c r="F76" s="37"/>
      <c r="G76" s="253"/>
    </row>
    <row r="77" spans="1:19" s="70" customFormat="1" ht="26.25" customHeight="1">
      <c r="A77" s="36" t="s">
        <v>50</v>
      </c>
      <c r="B77" s="36" t="s">
        <v>65</v>
      </c>
      <c r="C77" s="37"/>
      <c r="D77" s="37"/>
      <c r="E77" s="37"/>
      <c r="F77" s="37"/>
      <c r="G77" s="257"/>
      <c r="J77" s="36"/>
      <c r="Q77" s="256"/>
      <c r="R77" s="256"/>
      <c r="S77" s="256">
        <v>6</v>
      </c>
    </row>
    <row r="78" spans="1:7" ht="12.75">
      <c r="A78" s="17"/>
      <c r="B78" s="17"/>
      <c r="C78" s="17"/>
      <c r="D78" s="33"/>
      <c r="E78" s="17"/>
      <c r="F78" s="17"/>
      <c r="G78" s="17"/>
    </row>
    <row r="79" spans="1:7" ht="12.75">
      <c r="A79" s="17"/>
      <c r="B79" s="17"/>
      <c r="C79" s="17"/>
      <c r="D79" s="33"/>
      <c r="E79" s="17"/>
      <c r="F79" s="17"/>
      <c r="G79" s="17"/>
    </row>
  </sheetData>
  <sheetProtection/>
  <mergeCells count="1">
    <mergeCell ref="B74:F74"/>
  </mergeCells>
  <printOptions horizontalCentered="1"/>
  <pageMargins left="0.3937007874015748" right="0" top="0.5905511811023623" bottom="0" header="0" footer="0"/>
  <pageSetup fitToHeight="1"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zoomScalePageLayoutView="0" workbookViewId="0" topLeftCell="A1">
      <selection activeCell="A1" sqref="A1"/>
    </sheetView>
  </sheetViews>
  <sheetFormatPr defaultColWidth="11.421875" defaultRowHeight="12.75"/>
  <cols>
    <col min="1" max="2" width="2.8515625" style="0" customWidth="1"/>
    <col min="3" max="3" width="52.28125" style="0" customWidth="1"/>
    <col min="4" max="6" width="9.7109375" style="0" customWidth="1"/>
    <col min="7" max="7" width="10.421875" style="0" bestFit="1" customWidth="1"/>
    <col min="8" max="8" width="10.28125" style="0" bestFit="1" customWidth="1"/>
    <col min="9" max="9" width="9.7109375" style="0" customWidth="1"/>
    <col min="10" max="10" width="10.28125" style="0" bestFit="1" customWidth="1"/>
    <col min="11" max="11" width="10.421875" style="0" bestFit="1" customWidth="1"/>
    <col min="12" max="14" width="9.7109375" style="0" customWidth="1"/>
    <col min="15" max="15" width="10.7109375" style="0" customWidth="1"/>
    <col min="16" max="18" width="9.7109375" style="0" customWidth="1"/>
    <col min="19" max="19" width="10.28125" style="0" bestFit="1" customWidth="1"/>
    <col min="20" max="20" width="0.85546875" style="0" customWidth="1"/>
  </cols>
  <sheetData>
    <row r="1" spans="17:18" ht="26.25">
      <c r="Q1" s="159"/>
      <c r="R1" s="159"/>
    </row>
    <row r="2" spans="1:19" ht="12.75">
      <c r="A2" s="1" t="s">
        <v>78</v>
      </c>
      <c r="B2" s="2"/>
      <c r="C2" s="2"/>
      <c r="D2" s="2"/>
      <c r="E2" s="2"/>
      <c r="F2" s="2"/>
      <c r="G2" s="2"/>
      <c r="H2" s="2"/>
      <c r="I2" s="2"/>
      <c r="J2" s="2"/>
      <c r="K2" s="2"/>
      <c r="L2" s="2"/>
      <c r="M2" s="2"/>
      <c r="N2" s="2"/>
      <c r="O2" s="2"/>
      <c r="P2" s="2"/>
      <c r="Q2" s="2"/>
      <c r="R2" s="2"/>
      <c r="S2" s="2"/>
    </row>
    <row r="3" spans="1:19" ht="12.75">
      <c r="A3" s="47" t="str">
        <f>+Total!A3</f>
        <v>ESTADO DE OPERACIONES DE GOBIERNO  2014</v>
      </c>
      <c r="B3" s="5"/>
      <c r="C3" s="5"/>
      <c r="D3" s="2"/>
      <c r="E3" s="2"/>
      <c r="F3" s="2"/>
      <c r="G3" s="2"/>
      <c r="H3" s="2"/>
      <c r="I3" s="2"/>
      <c r="J3" s="2"/>
      <c r="K3" s="2"/>
      <c r="L3" s="2"/>
      <c r="M3" s="2"/>
      <c r="N3" s="2"/>
      <c r="O3" s="2"/>
      <c r="P3" s="2"/>
      <c r="Q3" s="2"/>
      <c r="R3" s="2"/>
      <c r="S3" s="2"/>
    </row>
    <row r="4" spans="1:19" ht="12.75">
      <c r="A4" s="1" t="s">
        <v>1</v>
      </c>
      <c r="B4" s="2"/>
      <c r="C4" s="2"/>
      <c r="D4" s="2"/>
      <c r="E4" s="2"/>
      <c r="F4" s="2"/>
      <c r="G4" s="2"/>
      <c r="H4" s="2"/>
      <c r="I4" s="2"/>
      <c r="J4" s="2"/>
      <c r="K4" s="2"/>
      <c r="L4" s="2"/>
      <c r="M4" s="2"/>
      <c r="N4" s="2"/>
      <c r="O4" s="2"/>
      <c r="P4" s="2"/>
      <c r="Q4" s="2"/>
      <c r="R4" s="2"/>
      <c r="S4" s="2"/>
    </row>
    <row r="5" spans="1:19" ht="12.75">
      <c r="A5" s="1" t="s">
        <v>54</v>
      </c>
      <c r="B5" s="2"/>
      <c r="C5" s="7"/>
      <c r="D5" s="2"/>
      <c r="E5" s="2"/>
      <c r="F5" s="2"/>
      <c r="G5" s="2"/>
      <c r="H5" s="2"/>
      <c r="I5" s="2"/>
      <c r="J5" s="2"/>
      <c r="K5" s="2"/>
      <c r="L5" s="2"/>
      <c r="M5" s="2"/>
      <c r="N5" s="2"/>
      <c r="O5" s="2"/>
      <c r="P5" s="2"/>
      <c r="Q5" s="2"/>
      <c r="R5" s="2"/>
      <c r="S5" s="2"/>
    </row>
    <row r="6" spans="1:19" ht="12.75">
      <c r="A6" s="1" t="s">
        <v>55</v>
      </c>
      <c r="B6" s="2"/>
      <c r="C6" s="7"/>
      <c r="D6" s="2"/>
      <c r="E6" s="2"/>
      <c r="F6" s="2"/>
      <c r="G6" s="2"/>
      <c r="H6" s="2"/>
      <c r="I6" s="2"/>
      <c r="J6" s="2"/>
      <c r="K6" s="2"/>
      <c r="L6" s="2"/>
      <c r="M6" s="2"/>
      <c r="N6" s="2"/>
      <c r="O6" s="2"/>
      <c r="P6" s="2"/>
      <c r="Q6" s="2"/>
      <c r="R6" s="2"/>
      <c r="S6" s="2"/>
    </row>
    <row r="7" spans="1:7" ht="12.75">
      <c r="A7" s="9"/>
      <c r="B7" s="10"/>
      <c r="C7" s="11"/>
      <c r="D7" s="2"/>
      <c r="E7" s="2"/>
      <c r="F7" s="2"/>
      <c r="G7" s="2"/>
    </row>
    <row r="8" spans="1:19" ht="25.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ht="12.75">
      <c r="A9" s="16"/>
      <c r="B9" s="17"/>
      <c r="C9" s="17"/>
      <c r="D9" s="107"/>
      <c r="E9" s="150"/>
      <c r="F9" s="150"/>
      <c r="G9" s="243"/>
      <c r="H9" s="150"/>
      <c r="I9" s="150"/>
      <c r="J9" s="108"/>
      <c r="K9" s="108"/>
      <c r="L9" s="108"/>
      <c r="M9" s="107"/>
      <c r="N9" s="150"/>
      <c r="O9" s="108"/>
      <c r="P9" s="108"/>
      <c r="Q9" s="107"/>
      <c r="R9" s="108"/>
      <c r="S9" s="108"/>
    </row>
    <row r="10" spans="1:19" ht="12.75">
      <c r="A10" s="19" t="s">
        <v>6</v>
      </c>
      <c r="B10" s="17"/>
      <c r="C10" s="17"/>
      <c r="D10" s="109"/>
      <c r="E10" s="144"/>
      <c r="F10" s="144"/>
      <c r="G10" s="236"/>
      <c r="H10" s="144"/>
      <c r="I10" s="144"/>
      <c r="J10" s="110"/>
      <c r="K10" s="110"/>
      <c r="L10" s="110"/>
      <c r="M10" s="109"/>
      <c r="N10" s="144"/>
      <c r="O10" s="110"/>
      <c r="P10" s="110"/>
      <c r="Q10" s="109"/>
      <c r="R10" s="110"/>
      <c r="S10" s="110"/>
    </row>
    <row r="11" spans="1:19" ht="12.75">
      <c r="A11" s="20" t="s">
        <v>7</v>
      </c>
      <c r="B11" s="17"/>
      <c r="C11" s="17"/>
      <c r="D11" s="111">
        <v>54267</v>
      </c>
      <c r="E11" s="148">
        <v>49719</v>
      </c>
      <c r="F11" s="148">
        <v>287012</v>
      </c>
      <c r="G11" s="21">
        <v>390998</v>
      </c>
      <c r="H11" s="148">
        <v>54135</v>
      </c>
      <c r="I11" s="148">
        <v>52617</v>
      </c>
      <c r="J11" s="112">
        <v>55666</v>
      </c>
      <c r="K11" s="112">
        <v>162418</v>
      </c>
      <c r="L11" s="112">
        <v>553416</v>
      </c>
      <c r="M11" s="111">
        <v>120016</v>
      </c>
      <c r="N11" s="148">
        <v>271698</v>
      </c>
      <c r="O11" s="112">
        <v>292698</v>
      </c>
      <c r="P11" s="112">
        <v>684412</v>
      </c>
      <c r="Q11" s="111">
        <v>159814</v>
      </c>
      <c r="R11" s="112">
        <v>205538</v>
      </c>
      <c r="S11" s="112">
        <f>+SUM(P11:R11)+L11</f>
        <v>1603180</v>
      </c>
    </row>
    <row r="12" spans="1:19" ht="12.7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12">
        <v>0</v>
      </c>
      <c r="S12" s="112">
        <f aca="true" t="shared" si="0" ref="S12:S20">+SUM(P12:R12)+L12</f>
        <v>0</v>
      </c>
    </row>
    <row r="13" spans="1:19" s="189" customFormat="1" ht="12.7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ht="12.7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0">
        <v>0</v>
      </c>
      <c r="R14" s="192">
        <v>0</v>
      </c>
      <c r="S14" s="112">
        <f t="shared" si="0"/>
        <v>0</v>
      </c>
    </row>
    <row r="15" spans="1:19" ht="12.75">
      <c r="A15" s="20"/>
      <c r="B15" s="17" t="s">
        <v>102</v>
      </c>
      <c r="C15" s="17"/>
      <c r="D15" s="111">
        <v>13054</v>
      </c>
      <c r="E15" s="148">
        <v>5726</v>
      </c>
      <c r="F15" s="148">
        <v>242901</v>
      </c>
      <c r="G15" s="21">
        <v>261681</v>
      </c>
      <c r="H15" s="148">
        <v>13660</v>
      </c>
      <c r="I15" s="148">
        <v>6657</v>
      </c>
      <c r="J15" s="112">
        <v>13092</v>
      </c>
      <c r="K15" s="112">
        <v>33409</v>
      </c>
      <c r="L15" s="112">
        <v>295090</v>
      </c>
      <c r="M15" s="111">
        <v>84405</v>
      </c>
      <c r="N15" s="148">
        <v>210289</v>
      </c>
      <c r="O15" s="112">
        <v>251616</v>
      </c>
      <c r="P15" s="112">
        <v>546310</v>
      </c>
      <c r="Q15" s="111">
        <v>124881</v>
      </c>
      <c r="R15" s="112">
        <v>165969</v>
      </c>
      <c r="S15" s="112">
        <f t="shared" si="0"/>
        <v>1132250</v>
      </c>
    </row>
    <row r="16" spans="1:19" ht="12.7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ht="12.7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12">
        <v>0</v>
      </c>
      <c r="S17" s="112">
        <f t="shared" si="0"/>
        <v>0</v>
      </c>
    </row>
    <row r="18" spans="1:19" ht="12.75">
      <c r="A18" s="20"/>
      <c r="B18" s="76" t="s">
        <v>57</v>
      </c>
      <c r="C18" s="17"/>
      <c r="D18" s="111">
        <v>31696</v>
      </c>
      <c r="E18" s="148">
        <v>34490</v>
      </c>
      <c r="F18" s="148">
        <v>37216</v>
      </c>
      <c r="G18" s="21">
        <v>103402</v>
      </c>
      <c r="H18" s="148">
        <v>35384</v>
      </c>
      <c r="I18" s="148">
        <v>41112</v>
      </c>
      <c r="J18" s="112">
        <v>36725</v>
      </c>
      <c r="K18" s="112">
        <v>113221</v>
      </c>
      <c r="L18" s="112">
        <v>216623</v>
      </c>
      <c r="M18" s="111">
        <v>32958</v>
      </c>
      <c r="N18" s="148">
        <v>34981</v>
      </c>
      <c r="O18" s="112">
        <v>36975</v>
      </c>
      <c r="P18" s="112">
        <v>104914</v>
      </c>
      <c r="Q18" s="111">
        <v>33426</v>
      </c>
      <c r="R18" s="112">
        <v>38247</v>
      </c>
      <c r="S18" s="112">
        <f t="shared" si="0"/>
        <v>393210</v>
      </c>
    </row>
    <row r="19" spans="1:19" ht="12.75">
      <c r="A19" s="20"/>
      <c r="B19" s="17" t="s">
        <v>10</v>
      </c>
      <c r="C19" s="17"/>
      <c r="D19" s="111">
        <v>655</v>
      </c>
      <c r="E19" s="148">
        <v>550</v>
      </c>
      <c r="F19" s="148">
        <v>525</v>
      </c>
      <c r="G19" s="21">
        <v>1730</v>
      </c>
      <c r="H19" s="148">
        <v>601</v>
      </c>
      <c r="I19" s="148">
        <v>535</v>
      </c>
      <c r="J19" s="112">
        <v>410</v>
      </c>
      <c r="K19" s="112">
        <v>1546</v>
      </c>
      <c r="L19" s="112">
        <v>3276</v>
      </c>
      <c r="M19" s="111">
        <v>605</v>
      </c>
      <c r="N19" s="148">
        <v>720</v>
      </c>
      <c r="O19" s="112">
        <v>581</v>
      </c>
      <c r="P19" s="112">
        <v>1906</v>
      </c>
      <c r="Q19" s="111">
        <v>541</v>
      </c>
      <c r="R19" s="112">
        <v>553</v>
      </c>
      <c r="S19" s="112">
        <f t="shared" si="0"/>
        <v>6276</v>
      </c>
    </row>
    <row r="20" spans="1:19" ht="12.75">
      <c r="A20" s="20"/>
      <c r="B20" s="17" t="s">
        <v>11</v>
      </c>
      <c r="C20" s="17"/>
      <c r="D20" s="111">
        <v>8862</v>
      </c>
      <c r="E20" s="148">
        <v>8953</v>
      </c>
      <c r="F20" s="148">
        <v>6370</v>
      </c>
      <c r="G20" s="21">
        <v>24185</v>
      </c>
      <c r="H20" s="148">
        <v>4490</v>
      </c>
      <c r="I20" s="148">
        <v>4313</v>
      </c>
      <c r="J20" s="112">
        <v>5439</v>
      </c>
      <c r="K20" s="112">
        <v>14242</v>
      </c>
      <c r="L20" s="112">
        <v>38427</v>
      </c>
      <c r="M20" s="111">
        <v>2048</v>
      </c>
      <c r="N20" s="148">
        <v>25708</v>
      </c>
      <c r="O20" s="112">
        <v>3526</v>
      </c>
      <c r="P20" s="112">
        <v>31282</v>
      </c>
      <c r="Q20" s="111">
        <v>966</v>
      </c>
      <c r="R20" s="112">
        <v>769</v>
      </c>
      <c r="S20" s="112">
        <f t="shared" si="0"/>
        <v>71444</v>
      </c>
    </row>
    <row r="21" spans="1:19" ht="12.75">
      <c r="A21" s="20"/>
      <c r="B21" s="17"/>
      <c r="C21" s="17"/>
      <c r="D21" s="107"/>
      <c r="E21" s="150"/>
      <c r="F21" s="150"/>
      <c r="G21" s="243"/>
      <c r="H21" s="150"/>
      <c r="I21" s="150"/>
      <c r="J21" s="108"/>
      <c r="K21" s="108"/>
      <c r="L21" s="108"/>
      <c r="M21" s="107"/>
      <c r="N21" s="150"/>
      <c r="O21" s="108"/>
      <c r="P21" s="108"/>
      <c r="Q21" s="107"/>
      <c r="R21" s="108"/>
      <c r="S21" s="112"/>
    </row>
    <row r="22" spans="1:19" ht="12.75">
      <c r="A22" s="20" t="s">
        <v>12</v>
      </c>
      <c r="B22" s="17"/>
      <c r="C22" s="17"/>
      <c r="D22" s="111">
        <v>47032</v>
      </c>
      <c r="E22" s="148">
        <v>54356</v>
      </c>
      <c r="F22" s="148">
        <v>47636</v>
      </c>
      <c r="G22" s="21">
        <v>149024</v>
      </c>
      <c r="H22" s="148">
        <v>73008</v>
      </c>
      <c r="I22" s="148">
        <v>38412</v>
      </c>
      <c r="J22" s="112">
        <v>53306</v>
      </c>
      <c r="K22" s="112">
        <v>164726</v>
      </c>
      <c r="L22" s="112">
        <v>313750</v>
      </c>
      <c r="M22" s="111">
        <v>28819</v>
      </c>
      <c r="N22" s="148">
        <v>50225</v>
      </c>
      <c r="O22" s="112">
        <v>51236</v>
      </c>
      <c r="P22" s="112">
        <v>130280</v>
      </c>
      <c r="Q22" s="111">
        <v>54362</v>
      </c>
      <c r="R22" s="112">
        <v>56767</v>
      </c>
      <c r="S22" s="112">
        <f>+SUM(P22:R22)+L22</f>
        <v>555159</v>
      </c>
    </row>
    <row r="23" spans="1:19" ht="12.75">
      <c r="A23" s="20"/>
      <c r="B23" s="17" t="s">
        <v>13</v>
      </c>
      <c r="C23" s="17"/>
      <c r="D23" s="111">
        <v>9737</v>
      </c>
      <c r="E23" s="148">
        <v>10130</v>
      </c>
      <c r="F23" s="148">
        <v>11046</v>
      </c>
      <c r="G23" s="21">
        <v>30913</v>
      </c>
      <c r="H23" s="148">
        <v>11913</v>
      </c>
      <c r="I23" s="148">
        <v>11697</v>
      </c>
      <c r="J23" s="112">
        <v>11341</v>
      </c>
      <c r="K23" s="112">
        <v>34951</v>
      </c>
      <c r="L23" s="112">
        <v>65864</v>
      </c>
      <c r="M23" s="111">
        <v>11408</v>
      </c>
      <c r="N23" s="148">
        <v>10934</v>
      </c>
      <c r="O23" s="112">
        <v>11431</v>
      </c>
      <c r="P23" s="112">
        <v>33773</v>
      </c>
      <c r="Q23" s="111">
        <v>11547</v>
      </c>
      <c r="R23" s="112">
        <v>13159</v>
      </c>
      <c r="S23" s="112">
        <f aca="true" t="shared" si="1" ref="S23:S28">+SUM(P23:R23)+L23</f>
        <v>124343</v>
      </c>
    </row>
    <row r="24" spans="1:19" ht="12.75">
      <c r="A24" s="20"/>
      <c r="B24" s="17" t="s">
        <v>14</v>
      </c>
      <c r="C24" s="17"/>
      <c r="D24" s="111">
        <v>33898</v>
      </c>
      <c r="E24" s="148">
        <v>21612</v>
      </c>
      <c r="F24" s="148">
        <v>16247</v>
      </c>
      <c r="G24" s="21">
        <v>71757</v>
      </c>
      <c r="H24" s="148">
        <v>33327</v>
      </c>
      <c r="I24" s="148">
        <v>18712</v>
      </c>
      <c r="J24" s="112">
        <v>16966</v>
      </c>
      <c r="K24" s="112">
        <v>69005</v>
      </c>
      <c r="L24" s="112">
        <v>140762</v>
      </c>
      <c r="M24" s="111">
        <v>13397</v>
      </c>
      <c r="N24" s="148">
        <v>9672</v>
      </c>
      <c r="O24" s="112">
        <v>13747</v>
      </c>
      <c r="P24" s="112">
        <v>36816</v>
      </c>
      <c r="Q24" s="111">
        <v>11996</v>
      </c>
      <c r="R24" s="112">
        <v>20608</v>
      </c>
      <c r="S24" s="112">
        <f t="shared" si="1"/>
        <v>210182</v>
      </c>
    </row>
    <row r="25" spans="1:19" ht="12.75">
      <c r="A25" s="20"/>
      <c r="B25" s="17" t="s">
        <v>15</v>
      </c>
      <c r="C25" s="17"/>
      <c r="D25" s="111">
        <v>1</v>
      </c>
      <c r="E25" s="148">
        <v>19375</v>
      </c>
      <c r="F25" s="148">
        <v>17004</v>
      </c>
      <c r="G25" s="21">
        <v>36380</v>
      </c>
      <c r="H25" s="148">
        <v>23063</v>
      </c>
      <c r="I25" s="148">
        <v>546</v>
      </c>
      <c r="J25" s="112">
        <v>1907</v>
      </c>
      <c r="K25" s="112">
        <v>25516</v>
      </c>
      <c r="L25" s="112">
        <v>61896</v>
      </c>
      <c r="M25" s="111">
        <v>1</v>
      </c>
      <c r="N25" s="148">
        <v>21063</v>
      </c>
      <c r="O25" s="112">
        <v>17025</v>
      </c>
      <c r="P25" s="112">
        <v>38089</v>
      </c>
      <c r="Q25" s="111">
        <v>23047</v>
      </c>
      <c r="R25" s="112">
        <v>290</v>
      </c>
      <c r="S25" s="112">
        <f t="shared" si="1"/>
        <v>123322</v>
      </c>
    </row>
    <row r="26" spans="1:19" ht="12.75">
      <c r="A26" s="20"/>
      <c r="B26" s="17" t="s">
        <v>58</v>
      </c>
      <c r="C26" s="17"/>
      <c r="D26" s="111">
        <v>3295</v>
      </c>
      <c r="E26" s="148">
        <v>3231</v>
      </c>
      <c r="F26" s="148">
        <v>3291</v>
      </c>
      <c r="G26" s="21">
        <v>9817</v>
      </c>
      <c r="H26" s="148">
        <v>4690</v>
      </c>
      <c r="I26" s="148">
        <v>7450</v>
      </c>
      <c r="J26" s="112">
        <v>23060</v>
      </c>
      <c r="K26" s="112">
        <v>35200</v>
      </c>
      <c r="L26" s="112">
        <v>45017</v>
      </c>
      <c r="M26" s="111">
        <v>4013</v>
      </c>
      <c r="N26" s="148">
        <v>8545</v>
      </c>
      <c r="O26" s="112">
        <v>9029</v>
      </c>
      <c r="P26" s="112">
        <v>21587</v>
      </c>
      <c r="Q26" s="111">
        <v>7754</v>
      </c>
      <c r="R26" s="112">
        <v>22661</v>
      </c>
      <c r="S26" s="112">
        <f t="shared" si="1"/>
        <v>97019</v>
      </c>
    </row>
    <row r="27" spans="1:19" ht="12.75">
      <c r="A27" s="20"/>
      <c r="B27" s="17" t="s">
        <v>60</v>
      </c>
      <c r="C27" s="17"/>
      <c r="D27" s="111">
        <v>68</v>
      </c>
      <c r="E27" s="148">
        <v>8</v>
      </c>
      <c r="F27" s="148">
        <v>-1</v>
      </c>
      <c r="G27" s="21">
        <v>75</v>
      </c>
      <c r="H27" s="148">
        <v>13</v>
      </c>
      <c r="I27" s="148">
        <v>0</v>
      </c>
      <c r="J27" s="112">
        <v>26</v>
      </c>
      <c r="K27" s="112">
        <v>39</v>
      </c>
      <c r="L27" s="112">
        <v>114</v>
      </c>
      <c r="M27" s="111">
        <v>0</v>
      </c>
      <c r="N27" s="148">
        <v>0</v>
      </c>
      <c r="O27" s="112">
        <v>0</v>
      </c>
      <c r="P27" s="112">
        <v>0</v>
      </c>
      <c r="Q27" s="111">
        <v>10</v>
      </c>
      <c r="R27" s="112">
        <v>18</v>
      </c>
      <c r="S27" s="112">
        <f t="shared" si="1"/>
        <v>142</v>
      </c>
    </row>
    <row r="28" spans="1:19" ht="12.75">
      <c r="A28" s="20"/>
      <c r="B28" s="17" t="s">
        <v>16</v>
      </c>
      <c r="C28" s="17"/>
      <c r="D28" s="111">
        <v>33</v>
      </c>
      <c r="E28" s="148">
        <v>0</v>
      </c>
      <c r="F28" s="148">
        <v>49</v>
      </c>
      <c r="G28" s="21">
        <v>82</v>
      </c>
      <c r="H28" s="148">
        <v>2</v>
      </c>
      <c r="I28" s="148">
        <v>7</v>
      </c>
      <c r="J28" s="112">
        <v>6</v>
      </c>
      <c r="K28" s="112">
        <v>15</v>
      </c>
      <c r="L28" s="112">
        <v>97</v>
      </c>
      <c r="M28" s="111">
        <v>0</v>
      </c>
      <c r="N28" s="148">
        <v>11</v>
      </c>
      <c r="O28" s="112">
        <v>4</v>
      </c>
      <c r="P28" s="112">
        <v>15</v>
      </c>
      <c r="Q28" s="111">
        <v>8</v>
      </c>
      <c r="R28" s="112">
        <v>31</v>
      </c>
      <c r="S28" s="112">
        <f t="shared" si="1"/>
        <v>151</v>
      </c>
    </row>
    <row r="29" spans="1:19" ht="12.75">
      <c r="A29" s="20"/>
      <c r="B29" s="17"/>
      <c r="C29" s="17"/>
      <c r="D29" s="111"/>
      <c r="E29" s="148"/>
      <c r="F29" s="148"/>
      <c r="G29" s="21"/>
      <c r="H29" s="148"/>
      <c r="I29" s="148"/>
      <c r="J29" s="112"/>
      <c r="K29" s="112"/>
      <c r="L29" s="112"/>
      <c r="M29" s="111"/>
      <c r="N29" s="148"/>
      <c r="O29" s="112"/>
      <c r="P29" s="112"/>
      <c r="Q29" s="111"/>
      <c r="R29" s="112"/>
      <c r="S29" s="112"/>
    </row>
    <row r="30" spans="1:19" ht="12.75">
      <c r="A30" s="22" t="s">
        <v>17</v>
      </c>
      <c r="B30" s="23"/>
      <c r="C30" s="23"/>
      <c r="D30" s="111">
        <v>7235</v>
      </c>
      <c r="E30" s="148">
        <v>-4637</v>
      </c>
      <c r="F30" s="148">
        <v>239376</v>
      </c>
      <c r="G30" s="21">
        <v>241974</v>
      </c>
      <c r="H30" s="148">
        <v>-18873</v>
      </c>
      <c r="I30" s="148">
        <v>14205</v>
      </c>
      <c r="J30" s="112">
        <v>2360</v>
      </c>
      <c r="K30" s="112">
        <v>-2308</v>
      </c>
      <c r="L30" s="112">
        <v>239666</v>
      </c>
      <c r="M30" s="111">
        <v>91197</v>
      </c>
      <c r="N30" s="148">
        <v>221473</v>
      </c>
      <c r="O30" s="112">
        <v>241462</v>
      </c>
      <c r="P30" s="112">
        <v>554132</v>
      </c>
      <c r="Q30" s="111">
        <v>105452</v>
      </c>
      <c r="R30" s="112">
        <v>148771</v>
      </c>
      <c r="S30" s="112">
        <f>+SUM(P30:R30)+L30</f>
        <v>1048021</v>
      </c>
    </row>
    <row r="31" spans="1:19" ht="12.75">
      <c r="A31" s="20"/>
      <c r="B31" s="17"/>
      <c r="C31" s="17"/>
      <c r="D31" s="111"/>
      <c r="E31" s="148"/>
      <c r="F31" s="148"/>
      <c r="G31" s="21"/>
      <c r="H31" s="148"/>
      <c r="I31" s="148"/>
      <c r="J31" s="112"/>
      <c r="K31" s="112"/>
      <c r="L31" s="112"/>
      <c r="M31" s="111"/>
      <c r="N31" s="148"/>
      <c r="O31" s="112"/>
      <c r="P31" s="112"/>
      <c r="Q31" s="111"/>
      <c r="R31" s="112"/>
      <c r="S31" s="112"/>
    </row>
    <row r="32" spans="1:19" ht="12.75">
      <c r="A32" s="19" t="s">
        <v>18</v>
      </c>
      <c r="B32" s="17"/>
      <c r="C32" s="17"/>
      <c r="D32" s="111"/>
      <c r="E32" s="148"/>
      <c r="F32" s="148"/>
      <c r="G32" s="21"/>
      <c r="H32" s="148"/>
      <c r="I32" s="148"/>
      <c r="J32" s="112"/>
      <c r="K32" s="112"/>
      <c r="L32" s="112"/>
      <c r="M32" s="111"/>
      <c r="N32" s="148"/>
      <c r="O32" s="112"/>
      <c r="P32" s="112"/>
      <c r="Q32" s="111"/>
      <c r="R32" s="112"/>
      <c r="S32" s="112"/>
    </row>
    <row r="33" spans="1:19" ht="12.75">
      <c r="A33" s="20" t="s">
        <v>19</v>
      </c>
      <c r="B33" s="17"/>
      <c r="C33" s="17"/>
      <c r="D33" s="111">
        <v>212</v>
      </c>
      <c r="E33" s="148">
        <v>109</v>
      </c>
      <c r="F33" s="148">
        <v>92</v>
      </c>
      <c r="G33" s="21">
        <v>413</v>
      </c>
      <c r="H33" s="148">
        <v>209</v>
      </c>
      <c r="I33" s="148">
        <v>5463</v>
      </c>
      <c r="J33" s="112">
        <v>530</v>
      </c>
      <c r="K33" s="112">
        <v>6202</v>
      </c>
      <c r="L33" s="112">
        <v>6615</v>
      </c>
      <c r="M33" s="111">
        <v>485</v>
      </c>
      <c r="N33" s="148">
        <v>624</v>
      </c>
      <c r="O33" s="112">
        <v>565</v>
      </c>
      <c r="P33" s="112">
        <v>1674</v>
      </c>
      <c r="Q33" s="111">
        <v>222</v>
      </c>
      <c r="R33" s="112">
        <v>1412</v>
      </c>
      <c r="S33" s="112">
        <f>+SUM(P33:R33)+L33</f>
        <v>9923</v>
      </c>
    </row>
    <row r="34" spans="1:19" ht="12.75">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0</v>
      </c>
      <c r="R34" s="112">
        <v>0</v>
      </c>
      <c r="S34" s="112">
        <f>+SUM(P34:R34)+L34</f>
        <v>0</v>
      </c>
    </row>
    <row r="35" spans="1:19" ht="12.75">
      <c r="A35" s="20"/>
      <c r="B35" s="17" t="s">
        <v>21</v>
      </c>
      <c r="C35" s="17"/>
      <c r="D35" s="111">
        <v>212</v>
      </c>
      <c r="E35" s="148">
        <v>109</v>
      </c>
      <c r="F35" s="148">
        <v>92</v>
      </c>
      <c r="G35" s="21">
        <v>413</v>
      </c>
      <c r="H35" s="148">
        <v>209</v>
      </c>
      <c r="I35" s="148">
        <v>5463</v>
      </c>
      <c r="J35" s="112">
        <v>530</v>
      </c>
      <c r="K35" s="112">
        <v>6202</v>
      </c>
      <c r="L35" s="112">
        <v>6615</v>
      </c>
      <c r="M35" s="111">
        <v>485</v>
      </c>
      <c r="N35" s="148">
        <v>624</v>
      </c>
      <c r="O35" s="112">
        <v>565</v>
      </c>
      <c r="P35" s="112">
        <v>1674</v>
      </c>
      <c r="Q35" s="111">
        <v>222</v>
      </c>
      <c r="R35" s="112">
        <v>1412</v>
      </c>
      <c r="S35" s="112">
        <f>+SUM(P35:R35)+L35</f>
        <v>9923</v>
      </c>
    </row>
    <row r="36" spans="1:19" ht="12.75">
      <c r="A36" s="20"/>
      <c r="B36" s="17" t="s">
        <v>22</v>
      </c>
      <c r="C36" s="17"/>
      <c r="D36" s="111">
        <v>0</v>
      </c>
      <c r="E36" s="148">
        <v>0</v>
      </c>
      <c r="F36" s="148">
        <v>0</v>
      </c>
      <c r="G36" s="21">
        <v>0</v>
      </c>
      <c r="H36" s="148">
        <v>0</v>
      </c>
      <c r="I36" s="148">
        <v>0</v>
      </c>
      <c r="J36" s="112">
        <v>0</v>
      </c>
      <c r="K36" s="112">
        <v>0</v>
      </c>
      <c r="L36" s="112">
        <v>0</v>
      </c>
      <c r="M36" s="111">
        <v>0</v>
      </c>
      <c r="N36" s="148">
        <v>0</v>
      </c>
      <c r="O36" s="112">
        <v>0</v>
      </c>
      <c r="P36" s="112">
        <v>0</v>
      </c>
      <c r="Q36" s="111">
        <v>0</v>
      </c>
      <c r="R36" s="112">
        <v>0</v>
      </c>
      <c r="S36" s="112">
        <f>+SUM(P36:R36)+L36</f>
        <v>0</v>
      </c>
    </row>
    <row r="37" spans="1:19" ht="12.75">
      <c r="A37" s="20"/>
      <c r="B37" s="17"/>
      <c r="C37" s="17"/>
      <c r="D37" s="111"/>
      <c r="E37" s="148"/>
      <c r="F37" s="148"/>
      <c r="G37" s="21"/>
      <c r="H37" s="148"/>
      <c r="I37" s="148"/>
      <c r="J37" s="112"/>
      <c r="K37" s="112"/>
      <c r="L37" s="112"/>
      <c r="M37" s="111"/>
      <c r="N37" s="148"/>
      <c r="O37" s="112"/>
      <c r="P37" s="112"/>
      <c r="Q37" s="111"/>
      <c r="R37" s="112"/>
      <c r="S37" s="112"/>
    </row>
    <row r="38" spans="1:19" ht="12.75">
      <c r="A38" s="24" t="s">
        <v>61</v>
      </c>
      <c r="B38" s="25"/>
      <c r="C38" s="25"/>
      <c r="D38" s="113">
        <v>54267</v>
      </c>
      <c r="E38" s="151">
        <v>49719</v>
      </c>
      <c r="F38" s="151">
        <v>287012</v>
      </c>
      <c r="G38" s="26">
        <v>390998</v>
      </c>
      <c r="H38" s="151">
        <v>54135</v>
      </c>
      <c r="I38" s="151">
        <v>52617</v>
      </c>
      <c r="J38" s="114">
        <v>55666</v>
      </c>
      <c r="K38" s="114">
        <v>162418</v>
      </c>
      <c r="L38" s="114">
        <v>553416</v>
      </c>
      <c r="M38" s="113">
        <v>120016</v>
      </c>
      <c r="N38" s="151">
        <v>271698</v>
      </c>
      <c r="O38" s="114">
        <v>292698</v>
      </c>
      <c r="P38" s="114">
        <v>684412</v>
      </c>
      <c r="Q38" s="113">
        <v>159814</v>
      </c>
      <c r="R38" s="114">
        <v>205538</v>
      </c>
      <c r="S38" s="114">
        <f>+SUM(P38:R38)+L38</f>
        <v>1603180</v>
      </c>
    </row>
    <row r="39" spans="1:19" ht="12.75">
      <c r="A39" s="24" t="s">
        <v>62</v>
      </c>
      <c r="B39" s="25"/>
      <c r="C39" s="25"/>
      <c r="D39" s="113">
        <v>47244</v>
      </c>
      <c r="E39" s="151">
        <v>54465</v>
      </c>
      <c r="F39" s="151">
        <v>47728</v>
      </c>
      <c r="G39" s="26">
        <v>149437</v>
      </c>
      <c r="H39" s="151">
        <v>73217</v>
      </c>
      <c r="I39" s="151">
        <v>43875</v>
      </c>
      <c r="J39" s="114">
        <v>53836</v>
      </c>
      <c r="K39" s="114">
        <v>170928</v>
      </c>
      <c r="L39" s="114">
        <v>320365</v>
      </c>
      <c r="M39" s="113">
        <v>29304</v>
      </c>
      <c r="N39" s="151">
        <v>50849</v>
      </c>
      <c r="O39" s="114">
        <v>51801</v>
      </c>
      <c r="P39" s="114">
        <v>131954</v>
      </c>
      <c r="Q39" s="113">
        <v>54584</v>
      </c>
      <c r="R39" s="114">
        <v>58179</v>
      </c>
      <c r="S39" s="114">
        <f>+SUM(P39:R39)+L39</f>
        <v>565082</v>
      </c>
    </row>
    <row r="40" spans="1:19" ht="12.75">
      <c r="A40" s="24" t="s">
        <v>23</v>
      </c>
      <c r="B40" s="25"/>
      <c r="C40" s="25"/>
      <c r="D40" s="113">
        <v>7023</v>
      </c>
      <c r="E40" s="151">
        <v>-4746</v>
      </c>
      <c r="F40" s="151">
        <v>239284</v>
      </c>
      <c r="G40" s="26">
        <v>241561</v>
      </c>
      <c r="H40" s="151">
        <v>-19082</v>
      </c>
      <c r="I40" s="151">
        <v>8742</v>
      </c>
      <c r="J40" s="114">
        <v>1830</v>
      </c>
      <c r="K40" s="114">
        <v>-8510</v>
      </c>
      <c r="L40" s="114">
        <v>233051</v>
      </c>
      <c r="M40" s="113">
        <v>90712</v>
      </c>
      <c r="N40" s="151">
        <v>220849</v>
      </c>
      <c r="O40" s="114">
        <v>240897</v>
      </c>
      <c r="P40" s="114">
        <v>552458</v>
      </c>
      <c r="Q40" s="113">
        <v>105230</v>
      </c>
      <c r="R40" s="114">
        <v>147359</v>
      </c>
      <c r="S40" s="114">
        <f>+SUM(P40:R40)+L40</f>
        <v>1038098</v>
      </c>
    </row>
    <row r="41" spans="1:19" ht="12.75">
      <c r="A41" s="27"/>
      <c r="B41" s="28"/>
      <c r="C41" s="28"/>
      <c r="D41" s="115"/>
      <c r="E41" s="152"/>
      <c r="F41" s="152"/>
      <c r="G41" s="244"/>
      <c r="H41" s="152"/>
      <c r="I41" s="152"/>
      <c r="J41" s="116"/>
      <c r="K41" s="116"/>
      <c r="L41" s="116"/>
      <c r="M41" s="115"/>
      <c r="N41" s="152"/>
      <c r="O41" s="116"/>
      <c r="P41" s="116"/>
      <c r="Q41" s="115"/>
      <c r="R41" s="116"/>
      <c r="S41" s="116"/>
    </row>
    <row r="42" spans="1:19" ht="12.75">
      <c r="A42" s="19" t="s">
        <v>24</v>
      </c>
      <c r="B42" s="17"/>
      <c r="C42" s="17"/>
      <c r="D42" s="107"/>
      <c r="E42" s="150"/>
      <c r="F42" s="150"/>
      <c r="G42" s="243"/>
      <c r="H42" s="150"/>
      <c r="I42" s="150"/>
      <c r="J42" s="108"/>
      <c r="K42" s="108"/>
      <c r="L42" s="108"/>
      <c r="M42" s="107"/>
      <c r="N42" s="150"/>
      <c r="O42" s="108"/>
      <c r="P42" s="108"/>
      <c r="Q42" s="107"/>
      <c r="R42" s="108"/>
      <c r="S42" s="108"/>
    </row>
    <row r="43" spans="1:19" ht="12.75">
      <c r="A43" s="19"/>
      <c r="B43" s="17"/>
      <c r="C43" s="17"/>
      <c r="D43" s="107"/>
      <c r="E43" s="150"/>
      <c r="F43" s="150"/>
      <c r="G43" s="243"/>
      <c r="H43" s="150"/>
      <c r="I43" s="150"/>
      <c r="J43" s="108"/>
      <c r="K43" s="108"/>
      <c r="L43" s="108"/>
      <c r="M43" s="107"/>
      <c r="N43" s="150"/>
      <c r="O43" s="108"/>
      <c r="P43" s="108"/>
      <c r="Q43" s="107"/>
      <c r="R43" s="108"/>
      <c r="S43" s="108"/>
    </row>
    <row r="44" spans="1:19" ht="12.75">
      <c r="A44" s="20" t="s">
        <v>25</v>
      </c>
      <c r="B44" s="17"/>
      <c r="C44" s="17"/>
      <c r="D44" s="111">
        <v>5563</v>
      </c>
      <c r="E44" s="148">
        <v>-4746</v>
      </c>
      <c r="F44" s="148">
        <v>238282</v>
      </c>
      <c r="G44" s="21">
        <v>239099</v>
      </c>
      <c r="H44" s="148">
        <v>-22104</v>
      </c>
      <c r="I44" s="148">
        <v>7680</v>
      </c>
      <c r="J44" s="112">
        <v>-6229</v>
      </c>
      <c r="K44" s="112">
        <v>-20653</v>
      </c>
      <c r="L44" s="112">
        <v>218446</v>
      </c>
      <c r="M44" s="111">
        <v>90563</v>
      </c>
      <c r="N44" s="148">
        <v>220849</v>
      </c>
      <c r="O44" s="112">
        <v>239903</v>
      </c>
      <c r="P44" s="112">
        <v>551315</v>
      </c>
      <c r="Q44" s="111">
        <v>102208</v>
      </c>
      <c r="R44" s="112">
        <v>146304</v>
      </c>
      <c r="S44" s="112">
        <f>+SUM(P44:R44)+L44</f>
        <v>1018273</v>
      </c>
    </row>
    <row r="45" spans="1:19" ht="12.75">
      <c r="A45" s="20" t="s">
        <v>26</v>
      </c>
      <c r="B45" s="17"/>
      <c r="C45" s="17"/>
      <c r="D45" s="111">
        <v>-208</v>
      </c>
      <c r="E45" s="148">
        <v>38</v>
      </c>
      <c r="F45" s="148">
        <v>-144</v>
      </c>
      <c r="G45" s="21">
        <v>-314</v>
      </c>
      <c r="H45" s="148">
        <v>-137</v>
      </c>
      <c r="I45" s="148">
        <v>-25</v>
      </c>
      <c r="J45" s="112">
        <v>77</v>
      </c>
      <c r="K45" s="112">
        <v>-85</v>
      </c>
      <c r="L45" s="112">
        <v>-399</v>
      </c>
      <c r="M45" s="111">
        <v>0</v>
      </c>
      <c r="N45" s="148">
        <v>-60</v>
      </c>
      <c r="O45" s="112">
        <v>-94</v>
      </c>
      <c r="P45" s="112">
        <v>-154</v>
      </c>
      <c r="Q45" s="111">
        <v>-109</v>
      </c>
      <c r="R45" s="112">
        <v>-95</v>
      </c>
      <c r="S45" s="112">
        <f aca="true" t="shared" si="2" ref="S45:S57">+SUM(P45:R45)+L45</f>
        <v>-757</v>
      </c>
    </row>
    <row r="46" spans="1:19" ht="12.75">
      <c r="A46" s="20"/>
      <c r="B46" s="17" t="s">
        <v>27</v>
      </c>
      <c r="C46" s="17"/>
      <c r="D46" s="111">
        <v>372</v>
      </c>
      <c r="E46" s="148">
        <v>202</v>
      </c>
      <c r="F46" s="148">
        <v>124</v>
      </c>
      <c r="G46" s="21">
        <v>698</v>
      </c>
      <c r="H46" s="148">
        <v>36</v>
      </c>
      <c r="I46" s="148">
        <v>122</v>
      </c>
      <c r="J46" s="112">
        <v>355</v>
      </c>
      <c r="K46" s="112">
        <v>513</v>
      </c>
      <c r="L46" s="112">
        <v>1211</v>
      </c>
      <c r="M46" s="111">
        <v>136</v>
      </c>
      <c r="N46" s="148">
        <v>91</v>
      </c>
      <c r="O46" s="112">
        <v>48</v>
      </c>
      <c r="P46" s="112">
        <v>275</v>
      </c>
      <c r="Q46" s="111">
        <v>101</v>
      </c>
      <c r="R46" s="112">
        <v>108</v>
      </c>
      <c r="S46" s="112">
        <f t="shared" si="2"/>
        <v>1695</v>
      </c>
    </row>
    <row r="47" spans="1:19" ht="12.75">
      <c r="A47" s="20"/>
      <c r="B47" s="17" t="s">
        <v>28</v>
      </c>
      <c r="C47" s="17"/>
      <c r="D47" s="111">
        <v>580</v>
      </c>
      <c r="E47" s="148">
        <v>164</v>
      </c>
      <c r="F47" s="148">
        <v>268</v>
      </c>
      <c r="G47" s="21">
        <v>1012</v>
      </c>
      <c r="H47" s="148">
        <v>173</v>
      </c>
      <c r="I47" s="148">
        <v>147</v>
      </c>
      <c r="J47" s="112">
        <v>278</v>
      </c>
      <c r="K47" s="112">
        <v>598</v>
      </c>
      <c r="L47" s="112">
        <v>1610</v>
      </c>
      <c r="M47" s="111">
        <v>136</v>
      </c>
      <c r="N47" s="148">
        <v>151</v>
      </c>
      <c r="O47" s="112">
        <v>142</v>
      </c>
      <c r="P47" s="112">
        <v>429</v>
      </c>
      <c r="Q47" s="111">
        <v>210</v>
      </c>
      <c r="R47" s="112">
        <v>203</v>
      </c>
      <c r="S47" s="112">
        <f t="shared" si="2"/>
        <v>2452</v>
      </c>
    </row>
    <row r="48" spans="1:19" ht="12.75">
      <c r="A48" s="20" t="s">
        <v>29</v>
      </c>
      <c r="B48" s="17"/>
      <c r="C48" s="17"/>
      <c r="D48" s="111">
        <v>136453</v>
      </c>
      <c r="E48" s="148">
        <v>-258854</v>
      </c>
      <c r="F48" s="148">
        <v>312694</v>
      </c>
      <c r="G48" s="21">
        <v>190293</v>
      </c>
      <c r="H48" s="148">
        <v>-3930</v>
      </c>
      <c r="I48" s="148">
        <v>169758</v>
      </c>
      <c r="J48" s="112">
        <v>-47851</v>
      </c>
      <c r="K48" s="112">
        <v>117977</v>
      </c>
      <c r="L48" s="112">
        <v>308270</v>
      </c>
      <c r="M48" s="111">
        <v>153210</v>
      </c>
      <c r="N48" s="148">
        <v>-208323</v>
      </c>
      <c r="O48" s="112">
        <v>178945</v>
      </c>
      <c r="P48" s="112">
        <v>123832</v>
      </c>
      <c r="Q48" s="111">
        <v>-66662</v>
      </c>
      <c r="R48" s="112">
        <v>-416043</v>
      </c>
      <c r="S48" s="112">
        <f t="shared" si="2"/>
        <v>-50603</v>
      </c>
    </row>
    <row r="49" spans="1:19" ht="12.75">
      <c r="A49" s="20"/>
      <c r="B49" s="17" t="s">
        <v>30</v>
      </c>
      <c r="C49" s="17"/>
      <c r="D49" s="111">
        <v>1369455</v>
      </c>
      <c r="E49" s="148">
        <v>142433</v>
      </c>
      <c r="F49" s="148">
        <v>1313427</v>
      </c>
      <c r="G49" s="21">
        <v>2825315</v>
      </c>
      <c r="H49" s="148">
        <v>196473</v>
      </c>
      <c r="I49" s="148">
        <v>170496</v>
      </c>
      <c r="J49" s="112">
        <v>873047</v>
      </c>
      <c r="K49" s="112">
        <v>1240016</v>
      </c>
      <c r="L49" s="112">
        <v>4065331</v>
      </c>
      <c r="M49" s="111">
        <v>203682</v>
      </c>
      <c r="N49" s="148">
        <v>-108001</v>
      </c>
      <c r="O49" s="112">
        <v>640647</v>
      </c>
      <c r="P49" s="112">
        <v>736328</v>
      </c>
      <c r="Q49" s="111">
        <v>-66522</v>
      </c>
      <c r="R49" s="112">
        <v>-165801</v>
      </c>
      <c r="S49" s="112">
        <f t="shared" si="2"/>
        <v>4569336</v>
      </c>
    </row>
    <row r="50" spans="1:19" ht="12.75">
      <c r="A50" s="20"/>
      <c r="B50" s="17" t="s">
        <v>31</v>
      </c>
      <c r="C50" s="17"/>
      <c r="D50" s="111">
        <v>1233002</v>
      </c>
      <c r="E50" s="148">
        <v>401287</v>
      </c>
      <c r="F50" s="148">
        <v>1000733</v>
      </c>
      <c r="G50" s="21">
        <v>2635022</v>
      </c>
      <c r="H50" s="148">
        <v>200403</v>
      </c>
      <c r="I50" s="148">
        <v>738</v>
      </c>
      <c r="J50" s="112">
        <v>920898</v>
      </c>
      <c r="K50" s="112">
        <v>1122039</v>
      </c>
      <c r="L50" s="112">
        <v>3757061</v>
      </c>
      <c r="M50" s="111">
        <v>50472</v>
      </c>
      <c r="N50" s="148">
        <v>100322</v>
      </c>
      <c r="O50" s="112">
        <v>461702</v>
      </c>
      <c r="P50" s="112">
        <v>612496</v>
      </c>
      <c r="Q50" s="111">
        <v>140</v>
      </c>
      <c r="R50" s="112">
        <v>250242</v>
      </c>
      <c r="S50" s="112">
        <f t="shared" si="2"/>
        <v>4619939</v>
      </c>
    </row>
    <row r="51" spans="1:19" ht="12.75">
      <c r="A51" s="20" t="s">
        <v>32</v>
      </c>
      <c r="B51" s="17"/>
      <c r="C51" s="17"/>
      <c r="D51" s="111">
        <v>-147813</v>
      </c>
      <c r="E51" s="148">
        <v>224627</v>
      </c>
      <c r="F51" s="148">
        <v>-103720</v>
      </c>
      <c r="G51" s="21">
        <v>-26906</v>
      </c>
      <c r="H51" s="148">
        <v>-466871</v>
      </c>
      <c r="I51" s="148">
        <v>300694</v>
      </c>
      <c r="J51" s="112">
        <v>51904</v>
      </c>
      <c r="K51" s="112">
        <v>-114273</v>
      </c>
      <c r="L51" s="112">
        <v>-141179</v>
      </c>
      <c r="M51" s="111">
        <v>-120246</v>
      </c>
      <c r="N51" s="148">
        <v>475706</v>
      </c>
      <c r="O51" s="112">
        <v>37892</v>
      </c>
      <c r="P51" s="112">
        <v>393352</v>
      </c>
      <c r="Q51" s="111">
        <v>178599</v>
      </c>
      <c r="R51" s="112">
        <v>594502</v>
      </c>
      <c r="S51" s="112">
        <f t="shared" si="2"/>
        <v>1025274</v>
      </c>
    </row>
    <row r="52" spans="1:19" ht="12.75">
      <c r="A52" s="20" t="s">
        <v>33</v>
      </c>
      <c r="B52" s="17"/>
      <c r="C52" s="17"/>
      <c r="D52" s="111">
        <v>17131</v>
      </c>
      <c r="E52" s="148">
        <v>29443</v>
      </c>
      <c r="F52" s="148">
        <v>29452</v>
      </c>
      <c r="G52" s="21">
        <v>76026</v>
      </c>
      <c r="H52" s="148">
        <v>448834</v>
      </c>
      <c r="I52" s="148">
        <v>-462747</v>
      </c>
      <c r="J52" s="112">
        <v>-10359</v>
      </c>
      <c r="K52" s="112">
        <v>-24272</v>
      </c>
      <c r="L52" s="112">
        <v>51754</v>
      </c>
      <c r="M52" s="111">
        <v>57599</v>
      </c>
      <c r="N52" s="148">
        <v>-46474</v>
      </c>
      <c r="O52" s="112">
        <v>23160</v>
      </c>
      <c r="P52" s="112">
        <v>34285</v>
      </c>
      <c r="Q52" s="111">
        <v>-9620</v>
      </c>
      <c r="R52" s="112">
        <v>-32060</v>
      </c>
      <c r="S52" s="112">
        <f t="shared" si="2"/>
        <v>44359</v>
      </c>
    </row>
    <row r="53" spans="1:19"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2"/>
        <v>0</v>
      </c>
    </row>
    <row r="54" spans="1:19"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2"/>
        <v>0</v>
      </c>
    </row>
    <row r="55" spans="1:19"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2"/>
        <v>0</v>
      </c>
    </row>
    <row r="56" spans="1:19" ht="12.7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2"/>
        <v>0</v>
      </c>
    </row>
    <row r="57" spans="1:19"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2"/>
        <v>0</v>
      </c>
    </row>
    <row r="58" spans="1:19" ht="12.75">
      <c r="A58" s="20"/>
      <c r="B58" s="17"/>
      <c r="C58" s="17"/>
      <c r="D58" s="111"/>
      <c r="E58" s="148"/>
      <c r="F58" s="148"/>
      <c r="G58" s="21"/>
      <c r="H58" s="148"/>
      <c r="I58" s="148"/>
      <c r="J58" s="112"/>
      <c r="K58" s="112"/>
      <c r="L58" s="112"/>
      <c r="M58" s="111"/>
      <c r="N58" s="148"/>
      <c r="O58" s="112"/>
      <c r="P58" s="112"/>
      <c r="Q58" s="111"/>
      <c r="R58" s="112"/>
      <c r="S58" s="112"/>
    </row>
    <row r="59" spans="1:19" ht="12.75">
      <c r="A59" s="20" t="s">
        <v>37</v>
      </c>
      <c r="B59" s="17"/>
      <c r="C59" s="17"/>
      <c r="D59" s="111">
        <v>-1460</v>
      </c>
      <c r="E59" s="148">
        <v>0</v>
      </c>
      <c r="F59" s="148">
        <v>-1002</v>
      </c>
      <c r="G59" s="21">
        <v>-2462</v>
      </c>
      <c r="H59" s="148">
        <v>-3022</v>
      </c>
      <c r="I59" s="148">
        <v>-1062</v>
      </c>
      <c r="J59" s="112">
        <v>-8059</v>
      </c>
      <c r="K59" s="112">
        <v>-12143</v>
      </c>
      <c r="L59" s="112">
        <v>-14605</v>
      </c>
      <c r="M59" s="111">
        <v>-149</v>
      </c>
      <c r="N59" s="148">
        <v>0</v>
      </c>
      <c r="O59" s="112">
        <v>-994</v>
      </c>
      <c r="P59" s="112">
        <v>-1143</v>
      </c>
      <c r="Q59" s="111">
        <v>-3022</v>
      </c>
      <c r="R59" s="112">
        <v>-1055</v>
      </c>
      <c r="S59" s="112">
        <f>+SUM(P59:R59)+L59</f>
        <v>-19825</v>
      </c>
    </row>
    <row r="60" spans="1:19" ht="12.75">
      <c r="A60" s="20" t="s">
        <v>38</v>
      </c>
      <c r="B60" s="17"/>
      <c r="C60" s="17"/>
      <c r="D60" s="111">
        <v>-1460</v>
      </c>
      <c r="E60" s="148">
        <v>0</v>
      </c>
      <c r="F60" s="148">
        <v>-1002</v>
      </c>
      <c r="G60" s="21">
        <v>-2462</v>
      </c>
      <c r="H60" s="148">
        <v>-3022</v>
      </c>
      <c r="I60" s="148">
        <v>-1062</v>
      </c>
      <c r="J60" s="112">
        <v>-8059</v>
      </c>
      <c r="K60" s="112">
        <v>-12143</v>
      </c>
      <c r="L60" s="112">
        <v>-14605</v>
      </c>
      <c r="M60" s="111">
        <v>-149</v>
      </c>
      <c r="N60" s="148">
        <v>0</v>
      </c>
      <c r="O60" s="112">
        <v>-994</v>
      </c>
      <c r="P60" s="112">
        <v>-1143</v>
      </c>
      <c r="Q60" s="111">
        <v>-3022</v>
      </c>
      <c r="R60" s="112">
        <v>-1055</v>
      </c>
      <c r="S60" s="112">
        <f aca="true" t="shared" si="3" ref="S60:S70">+SUM(P60:R60)+L60</f>
        <v>-19825</v>
      </c>
    </row>
    <row r="61" spans="1:19" ht="12.75">
      <c r="A61" s="20"/>
      <c r="B61" s="17" t="s">
        <v>39</v>
      </c>
      <c r="C61" s="17"/>
      <c r="D61" s="111">
        <v>0</v>
      </c>
      <c r="E61" s="148">
        <v>0</v>
      </c>
      <c r="F61" s="148">
        <v>0</v>
      </c>
      <c r="G61" s="21">
        <v>0</v>
      </c>
      <c r="H61" s="148">
        <v>0</v>
      </c>
      <c r="I61" s="148">
        <v>0</v>
      </c>
      <c r="J61" s="112">
        <v>0</v>
      </c>
      <c r="K61" s="112">
        <v>0</v>
      </c>
      <c r="L61" s="112">
        <v>0</v>
      </c>
      <c r="M61" s="111">
        <v>0</v>
      </c>
      <c r="N61" s="148">
        <v>0</v>
      </c>
      <c r="O61" s="112">
        <v>0</v>
      </c>
      <c r="P61" s="112">
        <v>0</v>
      </c>
      <c r="Q61" s="111">
        <v>0</v>
      </c>
      <c r="R61" s="112">
        <v>0</v>
      </c>
      <c r="S61" s="112">
        <f t="shared" si="3"/>
        <v>0</v>
      </c>
    </row>
    <row r="62" spans="1:19"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3"/>
        <v>0</v>
      </c>
    </row>
    <row r="63" spans="1:19" ht="12.7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12">
        <v>0</v>
      </c>
      <c r="S63" s="112">
        <f t="shared" si="3"/>
        <v>0</v>
      </c>
    </row>
    <row r="64" spans="1:19" ht="12.75">
      <c r="A64" s="20"/>
      <c r="B64" s="17" t="s">
        <v>42</v>
      </c>
      <c r="C64" s="17"/>
      <c r="D64" s="111">
        <v>1460</v>
      </c>
      <c r="E64" s="148">
        <v>0</v>
      </c>
      <c r="F64" s="148">
        <v>1002</v>
      </c>
      <c r="G64" s="21">
        <v>2462</v>
      </c>
      <c r="H64" s="148">
        <v>3022</v>
      </c>
      <c r="I64" s="148">
        <v>1062</v>
      </c>
      <c r="J64" s="112">
        <v>8059</v>
      </c>
      <c r="K64" s="112">
        <v>12143</v>
      </c>
      <c r="L64" s="112">
        <v>14605</v>
      </c>
      <c r="M64" s="111">
        <v>149</v>
      </c>
      <c r="N64" s="148">
        <v>0</v>
      </c>
      <c r="O64" s="112">
        <v>994</v>
      </c>
      <c r="P64" s="112">
        <v>1143</v>
      </c>
      <c r="Q64" s="111">
        <v>3022</v>
      </c>
      <c r="R64" s="112">
        <v>1055</v>
      </c>
      <c r="S64" s="112">
        <f t="shared" si="3"/>
        <v>19825</v>
      </c>
    </row>
    <row r="65" spans="1:19" ht="12.75">
      <c r="A65" s="20" t="s">
        <v>43</v>
      </c>
      <c r="B65" s="17"/>
      <c r="C65" s="17"/>
      <c r="D65" s="111">
        <v>0</v>
      </c>
      <c r="E65" s="148">
        <v>0</v>
      </c>
      <c r="F65" s="148">
        <v>0</v>
      </c>
      <c r="G65" s="21">
        <v>0</v>
      </c>
      <c r="H65" s="148">
        <v>0</v>
      </c>
      <c r="I65" s="148">
        <v>0</v>
      </c>
      <c r="J65" s="112">
        <v>0</v>
      </c>
      <c r="K65" s="112">
        <v>0</v>
      </c>
      <c r="L65" s="112">
        <v>0</v>
      </c>
      <c r="M65" s="111">
        <v>0</v>
      </c>
      <c r="N65" s="148">
        <v>0</v>
      </c>
      <c r="O65" s="112">
        <v>0</v>
      </c>
      <c r="P65" s="112">
        <v>0</v>
      </c>
      <c r="Q65" s="111">
        <v>0</v>
      </c>
      <c r="R65" s="112">
        <v>0</v>
      </c>
      <c r="S65" s="112">
        <f t="shared" si="3"/>
        <v>0</v>
      </c>
    </row>
    <row r="66" spans="1:19" ht="12.7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12">
        <v>0</v>
      </c>
      <c r="S66" s="112">
        <f t="shared" si="3"/>
        <v>0</v>
      </c>
    </row>
    <row r="67" spans="1:19" ht="12.7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3"/>
        <v>0</v>
      </c>
    </row>
    <row r="68" spans="1:19"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3"/>
        <v>0</v>
      </c>
    </row>
    <row r="69" spans="1:19" ht="12.75">
      <c r="A69" s="20"/>
      <c r="B69" s="17" t="s">
        <v>42</v>
      </c>
      <c r="C69" s="17"/>
      <c r="D69" s="111">
        <v>0</v>
      </c>
      <c r="E69" s="148">
        <v>0</v>
      </c>
      <c r="F69" s="148">
        <v>0</v>
      </c>
      <c r="G69" s="21">
        <v>0</v>
      </c>
      <c r="H69" s="148">
        <v>0</v>
      </c>
      <c r="I69" s="148">
        <v>0</v>
      </c>
      <c r="J69" s="112">
        <v>0</v>
      </c>
      <c r="K69" s="112">
        <v>0</v>
      </c>
      <c r="L69" s="112">
        <v>0</v>
      </c>
      <c r="M69" s="111">
        <v>0</v>
      </c>
      <c r="N69" s="148">
        <v>0</v>
      </c>
      <c r="O69" s="112">
        <v>0</v>
      </c>
      <c r="P69" s="112">
        <v>0</v>
      </c>
      <c r="Q69" s="111">
        <v>0</v>
      </c>
      <c r="R69" s="112">
        <v>0</v>
      </c>
      <c r="S69" s="112">
        <f t="shared" si="3"/>
        <v>0</v>
      </c>
    </row>
    <row r="70" spans="1:19" ht="12.7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3"/>
        <v>0</v>
      </c>
    </row>
    <row r="71" spans="1:19" ht="12.75">
      <c r="A71" s="20"/>
      <c r="B71" s="17"/>
      <c r="C71" s="17"/>
      <c r="D71" s="111"/>
      <c r="E71" s="148"/>
      <c r="F71" s="148"/>
      <c r="G71" s="21"/>
      <c r="H71" s="148"/>
      <c r="I71" s="148"/>
      <c r="J71" s="112"/>
      <c r="K71" s="112"/>
      <c r="L71" s="112"/>
      <c r="M71" s="111"/>
      <c r="N71" s="148"/>
      <c r="O71" s="112"/>
      <c r="P71" s="112"/>
      <c r="Q71" s="111"/>
      <c r="R71" s="112"/>
      <c r="S71" s="112"/>
    </row>
    <row r="72" spans="1:19" ht="12.75">
      <c r="A72" s="24" t="s">
        <v>45</v>
      </c>
      <c r="B72" s="25"/>
      <c r="C72" s="25"/>
      <c r="D72" s="113">
        <v>7023</v>
      </c>
      <c r="E72" s="151">
        <v>-4746</v>
      </c>
      <c r="F72" s="151">
        <v>239284</v>
      </c>
      <c r="G72" s="26">
        <v>241561</v>
      </c>
      <c r="H72" s="151">
        <v>-19082</v>
      </c>
      <c r="I72" s="151">
        <v>8742</v>
      </c>
      <c r="J72" s="114">
        <v>1830</v>
      </c>
      <c r="K72" s="114">
        <v>-8510</v>
      </c>
      <c r="L72" s="114">
        <v>233051</v>
      </c>
      <c r="M72" s="113">
        <v>90712</v>
      </c>
      <c r="N72" s="151">
        <v>220849</v>
      </c>
      <c r="O72" s="114">
        <v>240897</v>
      </c>
      <c r="P72" s="114">
        <v>552458</v>
      </c>
      <c r="Q72" s="113">
        <v>105230</v>
      </c>
      <c r="R72" s="114">
        <v>147359</v>
      </c>
      <c r="S72" s="114">
        <f>+SUM(P72:R72)+L72</f>
        <v>1038098</v>
      </c>
    </row>
    <row r="73" spans="1:19" ht="12.75">
      <c r="A73" s="30"/>
      <c r="B73" s="31"/>
      <c r="C73" s="31"/>
      <c r="D73" s="115"/>
      <c r="E73" s="152"/>
      <c r="F73" s="152"/>
      <c r="G73" s="244"/>
      <c r="H73" s="152"/>
      <c r="I73" s="152"/>
      <c r="J73" s="116"/>
      <c r="K73" s="116"/>
      <c r="L73" s="116"/>
      <c r="M73" s="115"/>
      <c r="N73" s="152"/>
      <c r="O73" s="116"/>
      <c r="P73" s="116"/>
      <c r="Q73" s="115"/>
      <c r="R73" s="116"/>
      <c r="S73" s="116"/>
    </row>
    <row r="74" spans="1:10" ht="13.5" customHeight="1">
      <c r="A74" s="38" t="s">
        <v>46</v>
      </c>
      <c r="B74" s="266" t="s">
        <v>49</v>
      </c>
      <c r="C74" s="266"/>
      <c r="D74" s="266"/>
      <c r="E74" s="266"/>
      <c r="F74" s="266"/>
      <c r="G74" s="260"/>
      <c r="J74" s="17"/>
    </row>
    <row r="75" spans="1:10" ht="12" customHeight="1">
      <c r="A75" s="36" t="s">
        <v>47</v>
      </c>
      <c r="B75" s="37" t="s">
        <v>63</v>
      </c>
      <c r="C75" s="37"/>
      <c r="D75" s="37"/>
      <c r="E75" s="37"/>
      <c r="F75" s="37"/>
      <c r="G75" s="260"/>
      <c r="J75" s="17"/>
    </row>
    <row r="76" spans="1:10" ht="12" customHeight="1">
      <c r="A76" s="36" t="s">
        <v>48</v>
      </c>
      <c r="B76" s="37" t="s">
        <v>64</v>
      </c>
      <c r="C76" s="37"/>
      <c r="D76" s="37"/>
      <c r="E76" s="37"/>
      <c r="F76" s="37"/>
      <c r="G76" s="260"/>
      <c r="J76" s="17"/>
    </row>
    <row r="77" spans="1:19" s="70" customFormat="1" ht="24" customHeight="1">
      <c r="A77" s="36" t="s">
        <v>50</v>
      </c>
      <c r="B77" s="36" t="s">
        <v>70</v>
      </c>
      <c r="C77" s="37"/>
      <c r="D77" s="37"/>
      <c r="E77" s="37"/>
      <c r="F77" s="37"/>
      <c r="G77" s="261"/>
      <c r="J77" s="36"/>
      <c r="Q77" s="256"/>
      <c r="R77" s="256"/>
      <c r="S77" s="256">
        <v>7</v>
      </c>
    </row>
    <row r="78" spans="1:20" s="157" customFormat="1" ht="25.5" customHeight="1">
      <c r="A78" s="154"/>
      <c r="B78" s="267"/>
      <c r="C78" s="267"/>
      <c r="D78" s="267"/>
      <c r="E78" s="267"/>
      <c r="F78" s="267"/>
      <c r="G78" s="232"/>
      <c r="H78" s="267"/>
      <c r="I78" s="267"/>
      <c r="J78" s="267"/>
      <c r="K78" s="267"/>
      <c r="L78" s="267"/>
      <c r="M78" s="267"/>
      <c r="N78" s="267"/>
      <c r="O78" s="267"/>
      <c r="P78" s="267"/>
      <c r="Q78" s="267"/>
      <c r="R78" s="267"/>
      <c r="S78" s="267"/>
      <c r="T78" s="267"/>
    </row>
    <row r="79" ht="24.75" customHeight="1">
      <c r="A79" s="75"/>
    </row>
    <row r="80" ht="12.75">
      <c r="B80" s="74"/>
    </row>
  </sheetData>
  <sheetProtection/>
  <mergeCells count="4">
    <mergeCell ref="H78:P78"/>
    <mergeCell ref="Q78:T78"/>
    <mergeCell ref="B74:F74"/>
    <mergeCell ref="B78:F78"/>
  </mergeCells>
  <printOptions horizontalCentered="1"/>
  <pageMargins left="0.3937007874015748" right="0" top="0.5905511811023623" bottom="0" header="0" footer="0"/>
  <pageSetup fitToHeight="1" fitToWidth="1" horizontalDpi="600" verticalDpi="600" orientation="landscape" scale="56" r:id="rId1"/>
</worksheet>
</file>

<file path=xl/worksheets/sheet6.xml><?xml version="1.0" encoding="utf-8"?>
<worksheet xmlns="http://schemas.openxmlformats.org/spreadsheetml/2006/main" xmlns:r="http://schemas.openxmlformats.org/officeDocument/2006/relationships">
  <sheetPr>
    <pageSetUpPr fitToPage="1"/>
  </sheetPr>
  <dimension ref="A1:AE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13" width="9.28125" style="0" customWidth="1"/>
    <col min="14" max="15" width="10.7109375" style="0" customWidth="1"/>
    <col min="16" max="17" width="9.7109375" style="0" customWidth="1"/>
    <col min="18" max="18" width="10.140625" style="0" customWidth="1"/>
    <col min="19" max="19" width="11.140625" style="0" customWidth="1"/>
    <col min="20" max="27" width="9.28125" style="0" customWidth="1"/>
    <col min="28" max="28" width="9.7109375" style="0" customWidth="1"/>
  </cols>
  <sheetData>
    <row r="1" spans="17:28" ht="20.25">
      <c r="Q1" s="41"/>
      <c r="R1" s="41"/>
      <c r="T1" s="41"/>
      <c r="AB1" s="73"/>
    </row>
    <row r="2" spans="1:31" ht="12.75">
      <c r="A2" s="1" t="s">
        <v>103</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ht="12.75">
      <c r="A3" s="47" t="str">
        <f>+Total!A3</f>
        <v>ESTADO DE OPERACIONES DE GOBIERNO  2014</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ht="12.75">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ht="12.75">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ht="12.75">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19" ht="12.75">
      <c r="A7" s="1"/>
      <c r="B7" s="2"/>
      <c r="C7" s="7"/>
      <c r="D7" s="69" t="s">
        <v>120</v>
      </c>
      <c r="E7" s="79"/>
      <c r="F7" s="79"/>
      <c r="G7" s="79"/>
      <c r="H7" s="79"/>
      <c r="I7" s="79"/>
      <c r="J7" s="79"/>
      <c r="K7" s="79"/>
      <c r="L7" s="79"/>
      <c r="M7" s="79"/>
      <c r="N7" s="79"/>
      <c r="O7" s="79"/>
      <c r="P7" s="79"/>
      <c r="Q7" s="262"/>
      <c r="R7" s="99"/>
      <c r="S7" s="100"/>
    </row>
    <row r="8" spans="1:19"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81" t="s">
        <v>112</v>
      </c>
      <c r="S8" s="34" t="s">
        <v>111</v>
      </c>
    </row>
    <row r="9" spans="1:19" ht="12.75">
      <c r="A9" s="16"/>
      <c r="B9" s="17"/>
      <c r="C9" s="17"/>
      <c r="D9" s="96"/>
      <c r="E9" s="134"/>
      <c r="F9" s="134"/>
      <c r="G9" s="98"/>
      <c r="H9" s="134"/>
      <c r="I9" s="134"/>
      <c r="J9" s="97"/>
      <c r="K9" s="97"/>
      <c r="L9" s="97"/>
      <c r="M9" s="96"/>
      <c r="N9" s="134"/>
      <c r="O9" s="97"/>
      <c r="P9" s="98"/>
      <c r="Q9" s="96"/>
      <c r="R9" s="97"/>
      <c r="S9" s="98"/>
    </row>
    <row r="10" spans="1:19" ht="12.75">
      <c r="A10" s="19" t="s">
        <v>6</v>
      </c>
      <c r="B10" s="17"/>
      <c r="C10" s="17"/>
      <c r="D10" s="20"/>
      <c r="E10" s="17"/>
      <c r="F10" s="17"/>
      <c r="G10" s="48"/>
      <c r="H10" s="17"/>
      <c r="I10" s="17"/>
      <c r="J10" s="82"/>
      <c r="K10" s="82"/>
      <c r="L10" s="82"/>
      <c r="M10" s="20"/>
      <c r="N10" s="17"/>
      <c r="O10" s="82"/>
      <c r="P10" s="48"/>
      <c r="Q10" s="20"/>
      <c r="R10" s="82"/>
      <c r="S10" s="48"/>
    </row>
    <row r="11" spans="1:19" ht="12.75">
      <c r="A11" s="20" t="s">
        <v>7</v>
      </c>
      <c r="B11" s="17"/>
      <c r="C11" s="17"/>
      <c r="D11" s="83">
        <v>8.923050451416966</v>
      </c>
      <c r="E11" s="129">
        <v>7.5828716127292015</v>
      </c>
      <c r="F11" s="129">
        <v>8.20333722481975</v>
      </c>
      <c r="G11" s="49">
        <v>24.709259288965917</v>
      </c>
      <c r="H11" s="129">
        <v>14.552316758877895</v>
      </c>
      <c r="I11" s="129">
        <v>1.022220458919781</v>
      </c>
      <c r="J11" s="84">
        <v>8.188129457630406</v>
      </c>
      <c r="K11" s="84">
        <v>23.762666675428083</v>
      </c>
      <c r="L11" s="84">
        <v>48.471925964394</v>
      </c>
      <c r="M11" s="83">
        <v>7.273673159104444</v>
      </c>
      <c r="N11" s="129">
        <v>8.048816359259598</v>
      </c>
      <c r="O11" s="84">
        <v>8.762752734420594</v>
      </c>
      <c r="P11" s="84">
        <v>24.085242252784635</v>
      </c>
      <c r="Q11" s="83">
        <v>8.715385882689375</v>
      </c>
      <c r="R11" s="84">
        <v>8.617896333401962</v>
      </c>
      <c r="S11" s="84">
        <v>89.89045043326998</v>
      </c>
    </row>
    <row r="12" spans="1:19" ht="12.75">
      <c r="A12" s="20"/>
      <c r="B12" s="17" t="s">
        <v>8</v>
      </c>
      <c r="C12" s="17"/>
      <c r="D12" s="83">
        <v>9.291731359020554</v>
      </c>
      <c r="E12" s="129">
        <v>7.759641645900928</v>
      </c>
      <c r="F12" s="129">
        <v>7.84898273744403</v>
      </c>
      <c r="G12" s="49">
        <v>24.90035574236551</v>
      </c>
      <c r="H12" s="129">
        <v>16.096504834198015</v>
      </c>
      <c r="I12" s="129">
        <v>-0.22874439729372087</v>
      </c>
      <c r="J12" s="84">
        <v>8.42256436963259</v>
      </c>
      <c r="K12" s="84">
        <v>24.290324806536887</v>
      </c>
      <c r="L12" s="84">
        <v>49.19068054890239</v>
      </c>
      <c r="M12" s="83">
        <v>7.062652219414395</v>
      </c>
      <c r="N12" s="129">
        <v>7.815826798395305</v>
      </c>
      <c r="O12" s="84">
        <v>8.390978176054592</v>
      </c>
      <c r="P12" s="84">
        <v>23.26945719386429</v>
      </c>
      <c r="Q12" s="83">
        <v>8.265820683172159</v>
      </c>
      <c r="R12" s="84">
        <v>8.5357153338106</v>
      </c>
      <c r="S12" s="84">
        <v>89.26167375974944</v>
      </c>
    </row>
    <row r="13" spans="1:19" s="189" customFormat="1" ht="12.75">
      <c r="A13" s="78"/>
      <c r="B13" s="76"/>
      <c r="C13" s="76" t="s">
        <v>73</v>
      </c>
      <c r="D13" s="193">
        <v>13.295610892394047</v>
      </c>
      <c r="E13" s="194">
        <v>7.718003375377033</v>
      </c>
      <c r="F13" s="194">
        <v>7.07557586848981</v>
      </c>
      <c r="G13" s="196">
        <v>28.08919013626089</v>
      </c>
      <c r="H13" s="194">
        <v>26.911361633293694</v>
      </c>
      <c r="I13" s="194">
        <v>-0.12666151434272999</v>
      </c>
      <c r="J13" s="195">
        <v>8.841947570598288</v>
      </c>
      <c r="K13" s="195">
        <v>35.62664768954925</v>
      </c>
      <c r="L13" s="195">
        <v>63.71583782581014</v>
      </c>
      <c r="M13" s="193">
        <v>10.086734256305698</v>
      </c>
      <c r="N13" s="194">
        <v>11.26797028031847</v>
      </c>
      <c r="O13" s="195">
        <v>12.303736657241023</v>
      </c>
      <c r="P13" s="195">
        <v>33.658441193865194</v>
      </c>
      <c r="Q13" s="193">
        <v>7.891419853240677</v>
      </c>
      <c r="R13" s="195">
        <v>9.975576985779036</v>
      </c>
      <c r="S13" s="195">
        <v>115.24127585869505</v>
      </c>
    </row>
    <row r="14" spans="1:19" s="189" customFormat="1" ht="12.75">
      <c r="A14" s="78"/>
      <c r="B14" s="76"/>
      <c r="C14" s="76" t="s">
        <v>59</v>
      </c>
      <c r="D14" s="193">
        <v>9.097828924701332</v>
      </c>
      <c r="E14" s="194">
        <v>7.761658130649813</v>
      </c>
      <c r="F14" s="194">
        <v>7.886437779075384</v>
      </c>
      <c r="G14" s="196">
        <v>24.74592483442653</v>
      </c>
      <c r="H14" s="194">
        <v>15.572756044385756</v>
      </c>
      <c r="I14" s="194">
        <v>-0.23368813232409127</v>
      </c>
      <c r="J14" s="195">
        <v>8.402254212221006</v>
      </c>
      <c r="K14" s="195">
        <v>23.741322124282668</v>
      </c>
      <c r="L14" s="195">
        <v>48.48724695870919</v>
      </c>
      <c r="M14" s="193">
        <v>6.916200043806553</v>
      </c>
      <c r="N14" s="194">
        <v>7.648644189831617</v>
      </c>
      <c r="O14" s="195">
        <v>8.201488610226923</v>
      </c>
      <c r="P14" s="195">
        <v>22.766332843865094</v>
      </c>
      <c r="Q14" s="193">
        <v>8.283952405600301</v>
      </c>
      <c r="R14" s="195">
        <v>8.465984794449358</v>
      </c>
      <c r="S14" s="195">
        <v>88.00351700262394</v>
      </c>
    </row>
    <row r="15" spans="1:19" ht="12.75">
      <c r="A15" s="20"/>
      <c r="B15" s="17" t="s">
        <v>102</v>
      </c>
      <c r="C15" s="17"/>
      <c r="D15" s="83">
        <v>0.727708760358374</v>
      </c>
      <c r="E15" s="129">
        <v>0.329532191278153</v>
      </c>
      <c r="F15" s="129">
        <v>14.216760022048039</v>
      </c>
      <c r="G15" s="49">
        <v>15.274000973684565</v>
      </c>
      <c r="H15" s="129">
        <v>0.7864612586689586</v>
      </c>
      <c r="I15" s="129">
        <v>0.38379550132817636</v>
      </c>
      <c r="J15" s="84">
        <v>0.7516119794342871</v>
      </c>
      <c r="K15" s="84">
        <v>1.921868739431422</v>
      </c>
      <c r="L15" s="84">
        <v>17.195869713115986</v>
      </c>
      <c r="M15" s="83">
        <v>4.8908149833238355</v>
      </c>
      <c r="N15" s="129">
        <v>12.640028966596805</v>
      </c>
      <c r="O15" s="84">
        <v>15.500741424465229</v>
      </c>
      <c r="P15" s="84">
        <v>33.03158537438587</v>
      </c>
      <c r="Q15" s="83">
        <v>7.648021580919104</v>
      </c>
      <c r="R15" s="84">
        <v>10.20707859752053</v>
      </c>
      <c r="S15" s="84">
        <v>68.0825552659415</v>
      </c>
    </row>
    <row r="16" spans="1:19" ht="12.75">
      <c r="A16" s="20"/>
      <c r="B16" s="17" t="s">
        <v>9</v>
      </c>
      <c r="C16" s="17"/>
      <c r="D16" s="83">
        <v>7.919563861559982</v>
      </c>
      <c r="E16" s="129">
        <v>8.27195152214001</v>
      </c>
      <c r="F16" s="129">
        <v>8.13745197317443</v>
      </c>
      <c r="G16" s="49">
        <v>24.328967356874422</v>
      </c>
      <c r="H16" s="129">
        <v>8.348395156737624</v>
      </c>
      <c r="I16" s="129">
        <v>8.314647821249958</v>
      </c>
      <c r="J16" s="84">
        <v>8.681958864814563</v>
      </c>
      <c r="K16" s="84">
        <v>25.345001842802144</v>
      </c>
      <c r="L16" s="84">
        <v>49.67396919967656</v>
      </c>
      <c r="M16" s="83">
        <v>8.05215100321722</v>
      </c>
      <c r="N16" s="129">
        <v>8.13395788525901</v>
      </c>
      <c r="O16" s="84">
        <v>8.592500167387916</v>
      </c>
      <c r="P16" s="84">
        <v>24.778609055864145</v>
      </c>
      <c r="Q16" s="83">
        <v>8.619634204501207</v>
      </c>
      <c r="R16" s="84">
        <v>8.661087201235569</v>
      </c>
      <c r="S16" s="84">
        <v>91.7332996612775</v>
      </c>
    </row>
    <row r="17" spans="1:19" ht="12.75">
      <c r="A17" s="20"/>
      <c r="B17" s="17" t="s">
        <v>56</v>
      </c>
      <c r="C17" s="17"/>
      <c r="D17" s="83">
        <v>9.539963604280526</v>
      </c>
      <c r="E17" s="129">
        <v>7.565101485878248</v>
      </c>
      <c r="F17" s="129">
        <v>3.397896813673561</v>
      </c>
      <c r="G17" s="49">
        <v>20.502961903832336</v>
      </c>
      <c r="H17" s="129">
        <v>8.37478606168504</v>
      </c>
      <c r="I17" s="129">
        <v>9.702004959198996</v>
      </c>
      <c r="J17" s="84">
        <v>6.854427335693416</v>
      </c>
      <c r="K17" s="84">
        <v>24.93121835657745</v>
      </c>
      <c r="L17" s="84">
        <v>45.43418026040979</v>
      </c>
      <c r="M17" s="83">
        <v>9.188152138930064</v>
      </c>
      <c r="N17" s="129">
        <v>5.0563679031745155</v>
      </c>
      <c r="O17" s="84">
        <v>16.037481892949096</v>
      </c>
      <c r="P17" s="84">
        <v>30.282001935053675</v>
      </c>
      <c r="Q17" s="83">
        <v>9.246266720248359</v>
      </c>
      <c r="R17" s="84">
        <v>8.088931374709036</v>
      </c>
      <c r="S17" s="84">
        <v>93.05138029042085</v>
      </c>
    </row>
    <row r="18" spans="1:19" ht="12.75">
      <c r="A18" s="20"/>
      <c r="B18" s="17" t="s">
        <v>57</v>
      </c>
      <c r="C18" s="17"/>
      <c r="D18" s="83">
        <v>5.373271676134235</v>
      </c>
      <c r="E18" s="129">
        <v>6.024208632354869</v>
      </c>
      <c r="F18" s="129">
        <v>6.917393266572559</v>
      </c>
      <c r="G18" s="49">
        <v>18.314873575061664</v>
      </c>
      <c r="H18" s="129">
        <v>7.12353214590042</v>
      </c>
      <c r="I18" s="129">
        <v>9.485322603668608</v>
      </c>
      <c r="J18" s="84">
        <v>6.710484378242687</v>
      </c>
      <c r="K18" s="84">
        <v>23.319339127811716</v>
      </c>
      <c r="L18" s="84">
        <v>41.634212702873384</v>
      </c>
      <c r="M18" s="83">
        <v>8.623254912779243</v>
      </c>
      <c r="N18" s="129">
        <v>5.606651130004513</v>
      </c>
      <c r="O18" s="84">
        <v>9.03474039230359</v>
      </c>
      <c r="P18" s="84">
        <v>23.264646435087347</v>
      </c>
      <c r="Q18" s="83">
        <v>24.087054504347716</v>
      </c>
      <c r="R18" s="84">
        <v>7.813576639531325</v>
      </c>
      <c r="S18" s="84">
        <v>96.79949028183977</v>
      </c>
    </row>
    <row r="19" spans="1:19" ht="12.75">
      <c r="A19" s="20"/>
      <c r="B19" s="17" t="s">
        <v>10</v>
      </c>
      <c r="C19" s="17"/>
      <c r="D19" s="83">
        <v>9.013712341765352</v>
      </c>
      <c r="E19" s="129">
        <v>9.177836086209865</v>
      </c>
      <c r="F19" s="129">
        <v>8.748354201563952</v>
      </c>
      <c r="G19" s="49">
        <v>26.93990262953917</v>
      </c>
      <c r="H19" s="129">
        <v>8.852383966011725</v>
      </c>
      <c r="I19" s="129">
        <v>8.189362346293152</v>
      </c>
      <c r="J19" s="84">
        <v>8.234158209741594</v>
      </c>
      <c r="K19" s="84">
        <v>25.27590452204647</v>
      </c>
      <c r="L19" s="84">
        <v>52.215807151585636</v>
      </c>
      <c r="M19" s="83">
        <v>10.216903802524598</v>
      </c>
      <c r="N19" s="129">
        <v>8.740369196632718</v>
      </c>
      <c r="O19" s="84">
        <v>9.465094196339626</v>
      </c>
      <c r="P19" s="84">
        <v>28.422367195496943</v>
      </c>
      <c r="Q19" s="83">
        <v>8.963152565696449</v>
      </c>
      <c r="R19" s="84">
        <v>8.05840277528577</v>
      </c>
      <c r="S19" s="84">
        <v>97.6597296880648</v>
      </c>
    </row>
    <row r="20" spans="1:19" ht="12.75">
      <c r="A20" s="20"/>
      <c r="B20" s="17" t="s">
        <v>11</v>
      </c>
      <c r="C20" s="17"/>
      <c r="D20" s="83">
        <v>13.322693272504205</v>
      </c>
      <c r="E20" s="129">
        <v>9.069543788846728</v>
      </c>
      <c r="F20" s="129">
        <v>13.994932225439213</v>
      </c>
      <c r="G20" s="49">
        <v>36.38716928679015</v>
      </c>
      <c r="H20" s="129">
        <v>10.132149409674293</v>
      </c>
      <c r="I20" s="129">
        <v>8.999024642946948</v>
      </c>
      <c r="J20" s="84">
        <v>10.076440039242701</v>
      </c>
      <c r="K20" s="84">
        <v>29.207614091863938</v>
      </c>
      <c r="L20" s="84">
        <v>65.59478337865409</v>
      </c>
      <c r="M20" s="83">
        <v>11.47886847561195</v>
      </c>
      <c r="N20" s="129">
        <v>11.70271843255635</v>
      </c>
      <c r="O20" s="84">
        <v>11.697160247854676</v>
      </c>
      <c r="P20" s="84">
        <v>34.87874715602298</v>
      </c>
      <c r="Q20" s="83">
        <v>12.19210249313795</v>
      </c>
      <c r="R20" s="84">
        <v>10.636248697427632</v>
      </c>
      <c r="S20" s="84">
        <v>123.30188172524265</v>
      </c>
    </row>
    <row r="21" spans="1:19" ht="12.75">
      <c r="A21" s="50"/>
      <c r="B21" s="51"/>
      <c r="C21" s="51"/>
      <c r="D21" s="85"/>
      <c r="E21" s="130"/>
      <c r="F21" s="130"/>
      <c r="G21" s="52"/>
      <c r="H21" s="130"/>
      <c r="I21" s="130"/>
      <c r="J21" s="86"/>
      <c r="K21" s="86"/>
      <c r="L21" s="86"/>
      <c r="M21" s="85"/>
      <c r="N21" s="130"/>
      <c r="O21" s="86"/>
      <c r="P21" s="86"/>
      <c r="Q21" s="85"/>
      <c r="R21" s="86"/>
      <c r="S21" s="86"/>
    </row>
    <row r="22" spans="1:19" ht="12.75">
      <c r="A22" s="20" t="s">
        <v>12</v>
      </c>
      <c r="B22" s="17"/>
      <c r="C22" s="17"/>
      <c r="D22" s="83">
        <v>7.505268501493842</v>
      </c>
      <c r="E22" s="129">
        <v>6.8499829110020105</v>
      </c>
      <c r="F22" s="129">
        <v>8.043859010041336</v>
      </c>
      <c r="G22" s="49">
        <v>22.39911042253719</v>
      </c>
      <c r="H22" s="129">
        <v>7.997645303460375</v>
      </c>
      <c r="I22" s="129">
        <v>7.659625940409817</v>
      </c>
      <c r="J22" s="84">
        <v>8.31364732939725</v>
      </c>
      <c r="K22" s="84">
        <v>23.97091857326744</v>
      </c>
      <c r="L22" s="84">
        <v>46.37002899580463</v>
      </c>
      <c r="M22" s="83">
        <v>8.369516236427135</v>
      </c>
      <c r="N22" s="129">
        <v>8.059718054697456</v>
      </c>
      <c r="O22" s="84">
        <v>8.879042512049084</v>
      </c>
      <c r="P22" s="84">
        <v>25.308276803173673</v>
      </c>
      <c r="Q22" s="83">
        <v>8.27046560539842</v>
      </c>
      <c r="R22" s="84">
        <v>8.111400326774543</v>
      </c>
      <c r="S22" s="84">
        <v>88.06017173115126</v>
      </c>
    </row>
    <row r="23" spans="1:19" ht="12.75">
      <c r="A23" s="20"/>
      <c r="B23" s="17" t="s">
        <v>13</v>
      </c>
      <c r="C23" s="17"/>
      <c r="D23" s="83">
        <v>8.161590425649944</v>
      </c>
      <c r="E23" s="129">
        <v>8.123365119979804</v>
      </c>
      <c r="F23" s="129">
        <v>10.394876103365956</v>
      </c>
      <c r="G23" s="49">
        <v>26.679831648995705</v>
      </c>
      <c r="H23" s="129">
        <v>8.244963159685279</v>
      </c>
      <c r="I23" s="129">
        <v>8.150733986487475</v>
      </c>
      <c r="J23" s="84">
        <v>10.497121208884279</v>
      </c>
      <c r="K23" s="84">
        <v>26.89281835505703</v>
      </c>
      <c r="L23" s="84">
        <v>53.57265000405273</v>
      </c>
      <c r="M23" s="83">
        <v>8.078659117509078</v>
      </c>
      <c r="N23" s="129">
        <v>8.483173442851864</v>
      </c>
      <c r="O23" s="84">
        <v>10.782438017398922</v>
      </c>
      <c r="P23" s="84">
        <v>27.344270577759865</v>
      </c>
      <c r="Q23" s="83">
        <v>8.229108501223783</v>
      </c>
      <c r="R23" s="84">
        <v>8.496352142144499</v>
      </c>
      <c r="S23" s="84">
        <v>97.64238122518088</v>
      </c>
    </row>
    <row r="24" spans="1:19" ht="12.75">
      <c r="A24" s="20"/>
      <c r="B24" s="17" t="s">
        <v>14</v>
      </c>
      <c r="C24" s="17"/>
      <c r="D24" s="83">
        <v>5.8368794740059595</v>
      </c>
      <c r="E24" s="129">
        <v>6.527379326860763</v>
      </c>
      <c r="F24" s="129">
        <v>8.927780974035478</v>
      </c>
      <c r="G24" s="49">
        <v>21.2920397749022</v>
      </c>
      <c r="H24" s="129">
        <v>8.412811016249414</v>
      </c>
      <c r="I24" s="129">
        <v>8.16055526404334</v>
      </c>
      <c r="J24" s="84">
        <v>8.337199278254595</v>
      </c>
      <c r="K24" s="84">
        <v>24.910565558547347</v>
      </c>
      <c r="L24" s="84">
        <v>46.20260533344955</v>
      </c>
      <c r="M24" s="83">
        <v>8.185412739575675</v>
      </c>
      <c r="N24" s="129">
        <v>8.284890701757536</v>
      </c>
      <c r="O24" s="84">
        <v>9.706354091596376</v>
      </c>
      <c r="P24" s="84">
        <v>26.17665753292959</v>
      </c>
      <c r="Q24" s="83">
        <v>9.269281659879406</v>
      </c>
      <c r="R24" s="84">
        <v>9.915090551613808</v>
      </c>
      <c r="S24" s="84">
        <v>91.56363507787236</v>
      </c>
    </row>
    <row r="25" spans="1:19" ht="12.75">
      <c r="A25" s="20"/>
      <c r="B25" s="17" t="s">
        <v>15</v>
      </c>
      <c r="C25" s="17"/>
      <c r="D25" s="83">
        <v>28.16484423144735</v>
      </c>
      <c r="E25" s="129">
        <v>5.223371816550363</v>
      </c>
      <c r="F25" s="129">
        <v>8.100462552191855</v>
      </c>
      <c r="G25" s="49">
        <v>41.48867860018957</v>
      </c>
      <c r="H25" s="129">
        <v>3.747186124876293</v>
      </c>
      <c r="I25" s="129">
        <v>1.1558527537331391</v>
      </c>
      <c r="J25" s="84">
        <v>0.21541302779047583</v>
      </c>
      <c r="K25" s="84">
        <v>5.118451906399908</v>
      </c>
      <c r="L25" s="84">
        <v>46.607130506589485</v>
      </c>
      <c r="M25" s="83">
        <v>31.348330703344157</v>
      </c>
      <c r="N25" s="129">
        <v>4.8060490628345915</v>
      </c>
      <c r="O25" s="84">
        <v>7.848805628516818</v>
      </c>
      <c r="P25" s="84">
        <v>44.003185394695564</v>
      </c>
      <c r="Q25" s="83">
        <v>3.7808195372413826</v>
      </c>
      <c r="R25" s="84">
        <v>0.45224234303725164</v>
      </c>
      <c r="S25" s="84">
        <v>94.84337778156369</v>
      </c>
    </row>
    <row r="26" spans="1:19" ht="12.75">
      <c r="A26" s="20"/>
      <c r="B26" s="17" t="s">
        <v>58</v>
      </c>
      <c r="C26" s="17"/>
      <c r="D26" s="83">
        <v>5.895641160075476</v>
      </c>
      <c r="E26" s="129">
        <v>5.824937409580643</v>
      </c>
      <c r="F26" s="129">
        <v>6.6513705272591634</v>
      </c>
      <c r="G26" s="49">
        <v>18.371949096915284</v>
      </c>
      <c r="H26" s="129">
        <v>6.878654398777022</v>
      </c>
      <c r="I26" s="129">
        <v>6.962015120090262</v>
      </c>
      <c r="J26" s="84">
        <v>7.6442983978163115</v>
      </c>
      <c r="K26" s="84">
        <v>21.484967916683598</v>
      </c>
      <c r="L26" s="84">
        <v>39.85691701359888</v>
      </c>
      <c r="M26" s="83">
        <v>7.019919463034582</v>
      </c>
      <c r="N26" s="129">
        <v>7.760047019718481</v>
      </c>
      <c r="O26" s="84">
        <v>7.814678250767798</v>
      </c>
      <c r="P26" s="84">
        <v>22.594644733520862</v>
      </c>
      <c r="Q26" s="83">
        <v>8.28633789294599</v>
      </c>
      <c r="R26" s="84">
        <v>7.827829111716773</v>
      </c>
      <c r="S26" s="84">
        <v>78.5657287517825</v>
      </c>
    </row>
    <row r="27" spans="1:19" ht="12.75">
      <c r="A27" s="20"/>
      <c r="B27" s="17" t="s">
        <v>74</v>
      </c>
      <c r="C27" s="17"/>
      <c r="D27" s="83">
        <v>8.124037208736421</v>
      </c>
      <c r="E27" s="129">
        <v>7.894147751026306</v>
      </c>
      <c r="F27" s="129">
        <v>8.103963129975881</v>
      </c>
      <c r="G27" s="49">
        <v>24.12214808973861</v>
      </c>
      <c r="H27" s="129">
        <v>10.456239656614768</v>
      </c>
      <c r="I27" s="129">
        <v>9.224636947829575</v>
      </c>
      <c r="J27" s="84">
        <v>8.504858908827778</v>
      </c>
      <c r="K27" s="84">
        <v>28.18573551327212</v>
      </c>
      <c r="L27" s="84">
        <v>52.30788360301073</v>
      </c>
      <c r="M27" s="83">
        <v>8.463058306406156</v>
      </c>
      <c r="N27" s="129">
        <v>8.526467256843251</v>
      </c>
      <c r="O27" s="84">
        <v>8.855722631115029</v>
      </c>
      <c r="P27" s="84">
        <v>25.845248194364437</v>
      </c>
      <c r="Q27" s="83">
        <v>8.43760121626063</v>
      </c>
      <c r="R27" s="84">
        <v>8.539299106652626</v>
      </c>
      <c r="S27" s="84">
        <v>95.13003212028842</v>
      </c>
    </row>
    <row r="28" spans="1:19" ht="12.75">
      <c r="A28" s="20"/>
      <c r="B28" s="17" t="s">
        <v>75</v>
      </c>
      <c r="C28" s="17"/>
      <c r="D28" s="85"/>
      <c r="E28" s="130"/>
      <c r="F28" s="130"/>
      <c r="G28" s="52"/>
      <c r="H28" s="130"/>
      <c r="I28" s="130"/>
      <c r="J28" s="86"/>
      <c r="K28" s="86"/>
      <c r="L28" s="86"/>
      <c r="M28" s="85"/>
      <c r="N28" s="130"/>
      <c r="O28" s="86"/>
      <c r="P28" s="86"/>
      <c r="Q28" s="85"/>
      <c r="R28" s="86"/>
      <c r="S28" s="86"/>
    </row>
    <row r="29" spans="1:19" ht="12.75">
      <c r="A29" s="20"/>
      <c r="B29" s="17"/>
      <c r="C29" s="17"/>
      <c r="D29" s="87"/>
      <c r="E29" s="131"/>
      <c r="F29" s="131"/>
      <c r="G29" s="54"/>
      <c r="H29" s="131"/>
      <c r="I29" s="131"/>
      <c r="J29" s="88"/>
      <c r="K29" s="88"/>
      <c r="L29" s="88"/>
      <c r="M29" s="87"/>
      <c r="N29" s="131"/>
      <c r="O29" s="88"/>
      <c r="P29" s="88"/>
      <c r="Q29" s="87"/>
      <c r="R29" s="88"/>
      <c r="S29" s="88"/>
    </row>
    <row r="30" spans="1:19" ht="14.25">
      <c r="A30" s="20" t="s">
        <v>17</v>
      </c>
      <c r="B30" s="23"/>
      <c r="C30" s="23"/>
      <c r="D30" s="228">
        <v>19.481286510447177</v>
      </c>
      <c r="E30" s="129">
        <v>13.04070094836959</v>
      </c>
      <c r="F30" s="129">
        <v>9.390973051326428</v>
      </c>
      <c r="G30" s="49">
        <v>41.91296051014319</v>
      </c>
      <c r="H30" s="129">
        <v>63.36501924774631</v>
      </c>
      <c r="I30" s="129">
        <v>-48.40660313195233</v>
      </c>
      <c r="J30" s="84">
        <v>7.253396637951562</v>
      </c>
      <c r="K30" s="84">
        <v>22.21181275374554</v>
      </c>
      <c r="L30" s="84">
        <v>64.12477326388873</v>
      </c>
      <c r="M30" s="83">
        <v>-0.8870809643730094</v>
      </c>
      <c r="N30" s="129">
        <v>7.967631326622684</v>
      </c>
      <c r="O30" s="84">
        <v>7.896741622119231</v>
      </c>
      <c r="P30" s="84">
        <v>14.977291984368907</v>
      </c>
      <c r="Q30" s="83">
        <v>12.028711542775396</v>
      </c>
      <c r="R30" s="84">
        <v>12.389777052590405</v>
      </c>
      <c r="S30" s="84">
        <v>103.52055384362343</v>
      </c>
    </row>
    <row r="31" spans="1:19" ht="12.75">
      <c r="A31" s="20"/>
      <c r="B31" s="17"/>
      <c r="C31" s="17"/>
      <c r="D31" s="87"/>
      <c r="E31" s="131"/>
      <c r="F31" s="131"/>
      <c r="G31" s="54"/>
      <c r="H31" s="131"/>
      <c r="I31" s="131"/>
      <c r="J31" s="88"/>
      <c r="K31" s="88"/>
      <c r="L31" s="88"/>
      <c r="M31" s="87"/>
      <c r="N31" s="131"/>
      <c r="O31" s="88"/>
      <c r="P31" s="88"/>
      <c r="Q31" s="87"/>
      <c r="R31" s="88"/>
      <c r="S31" s="88"/>
    </row>
    <row r="32" spans="1:19" ht="12.75">
      <c r="A32" s="19" t="s">
        <v>18</v>
      </c>
      <c r="B32" s="17"/>
      <c r="C32" s="17"/>
      <c r="D32" s="87"/>
      <c r="E32" s="131"/>
      <c r="F32" s="131"/>
      <c r="G32" s="54"/>
      <c r="H32" s="131"/>
      <c r="I32" s="131"/>
      <c r="J32" s="88"/>
      <c r="K32" s="88"/>
      <c r="L32" s="88"/>
      <c r="M32" s="87"/>
      <c r="N32" s="131"/>
      <c r="O32" s="88"/>
      <c r="P32" s="88"/>
      <c r="Q32" s="87"/>
      <c r="R32" s="88"/>
      <c r="S32" s="88"/>
    </row>
    <row r="33" spans="1:19" ht="12.75">
      <c r="A33" s="20" t="s">
        <v>19</v>
      </c>
      <c r="B33" s="17"/>
      <c r="C33" s="17"/>
      <c r="D33" s="83">
        <v>3.3411117741898777</v>
      </c>
      <c r="E33" s="129">
        <v>6.702841609684771</v>
      </c>
      <c r="F33" s="129">
        <v>7.974519625392541</v>
      </c>
      <c r="G33" s="49">
        <v>18.01847300926719</v>
      </c>
      <c r="H33" s="129">
        <v>7.457588152551466</v>
      </c>
      <c r="I33" s="129">
        <v>7.786972668568266</v>
      </c>
      <c r="J33" s="84">
        <v>8.274334624031917</v>
      </c>
      <c r="K33" s="84">
        <v>23.51889544515165</v>
      </c>
      <c r="L33" s="84">
        <v>41.53736845441884</v>
      </c>
      <c r="M33" s="83">
        <v>6.7937348038510645</v>
      </c>
      <c r="N33" s="129">
        <v>6.348204154011642</v>
      </c>
      <c r="O33" s="84">
        <v>7.437065970610313</v>
      </c>
      <c r="P33" s="84">
        <v>20.57900492847302</v>
      </c>
      <c r="Q33" s="83">
        <v>9.193919234351105</v>
      </c>
      <c r="R33" s="84">
        <v>11.47165175744989</v>
      </c>
      <c r="S33" s="84">
        <v>82.78194437469286</v>
      </c>
    </row>
    <row r="34" spans="1:19" ht="12.75">
      <c r="A34" s="20"/>
      <c r="B34" s="17" t="s">
        <v>20</v>
      </c>
      <c r="C34" s="17"/>
      <c r="D34" s="83">
        <v>5.295476607791947</v>
      </c>
      <c r="E34" s="129">
        <v>2.3746963999155253</v>
      </c>
      <c r="F34" s="129">
        <v>7.910631255151837</v>
      </c>
      <c r="G34" s="49">
        <v>15.58080426285931</v>
      </c>
      <c r="H34" s="129">
        <v>2.90411035180153</v>
      </c>
      <c r="I34" s="129">
        <v>0.6633894488053375</v>
      </c>
      <c r="J34" s="84">
        <v>2.3470510177984036</v>
      </c>
      <c r="K34" s="84">
        <v>5.914550818405271</v>
      </c>
      <c r="L34" s="84">
        <v>21.49535508126458</v>
      </c>
      <c r="M34" s="83">
        <v>6.1758489298719645</v>
      </c>
      <c r="N34" s="129">
        <v>4.818095156243726</v>
      </c>
      <c r="O34" s="84">
        <v>3.4414918884187276</v>
      </c>
      <c r="P34" s="84">
        <v>14.435435974534418</v>
      </c>
      <c r="Q34" s="83">
        <v>3.198693226557794</v>
      </c>
      <c r="R34" s="84">
        <v>7.349713290075827</v>
      </c>
      <c r="S34" s="84">
        <v>46.47919757243262</v>
      </c>
    </row>
    <row r="35" spans="1:19" ht="12.75">
      <c r="A35" s="20"/>
      <c r="B35" s="17" t="s">
        <v>21</v>
      </c>
      <c r="C35" s="17"/>
      <c r="D35" s="83">
        <v>0.5993608538114408</v>
      </c>
      <c r="E35" s="129">
        <v>5.848595717160121</v>
      </c>
      <c r="F35" s="129">
        <v>7.688446988785685</v>
      </c>
      <c r="G35" s="49">
        <v>14.136403559757248</v>
      </c>
      <c r="H35" s="129">
        <v>7.211110073889953</v>
      </c>
      <c r="I35" s="129">
        <v>6.375916017078738</v>
      </c>
      <c r="J35" s="84">
        <v>7.462034870050656</v>
      </c>
      <c r="K35" s="84">
        <v>21.049060961019347</v>
      </c>
      <c r="L35" s="84">
        <v>35.18546452077659</v>
      </c>
      <c r="M35" s="83">
        <v>5.630831518352107</v>
      </c>
      <c r="N35" s="129">
        <v>5.492034849421249</v>
      </c>
      <c r="O35" s="84">
        <v>6.144492675810792</v>
      </c>
      <c r="P35" s="84">
        <v>17.267359043584147</v>
      </c>
      <c r="Q35" s="83">
        <v>9.823704539687588</v>
      </c>
      <c r="R35" s="84">
        <v>10.134964267648849</v>
      </c>
      <c r="S35" s="84">
        <v>72.41149237169718</v>
      </c>
    </row>
    <row r="36" spans="1:19" ht="12.75">
      <c r="A36" s="20"/>
      <c r="B36" s="17" t="s">
        <v>22</v>
      </c>
      <c r="C36" s="17"/>
      <c r="D36" s="83">
        <v>7.275392921539452</v>
      </c>
      <c r="E36" s="129">
        <v>7.818252498969727</v>
      </c>
      <c r="F36" s="129">
        <v>8.379032108609726</v>
      </c>
      <c r="G36" s="49">
        <v>23.472677529118904</v>
      </c>
      <c r="H36" s="129">
        <v>7.705529802321426</v>
      </c>
      <c r="I36" s="129">
        <v>9.630000687390455</v>
      </c>
      <c r="J36" s="84">
        <v>9.294467204355215</v>
      </c>
      <c r="K36" s="84">
        <v>26.629997694067097</v>
      </c>
      <c r="L36" s="84">
        <v>50.102675223186</v>
      </c>
      <c r="M36" s="83">
        <v>8.43009484684076</v>
      </c>
      <c r="N36" s="129">
        <v>7.528907478829517</v>
      </c>
      <c r="O36" s="84">
        <v>9.181905641151948</v>
      </c>
      <c r="P36" s="84">
        <v>25.140907966822226</v>
      </c>
      <c r="Q36" s="83">
        <v>8.166194121868854</v>
      </c>
      <c r="R36" s="84">
        <v>13.276264614797775</v>
      </c>
      <c r="S36" s="84">
        <v>96.68604192667485</v>
      </c>
    </row>
    <row r="37" spans="1:19" ht="12.75">
      <c r="A37" s="50"/>
      <c r="B37" s="51"/>
      <c r="C37" s="51"/>
      <c r="D37" s="85"/>
      <c r="E37" s="130"/>
      <c r="F37" s="130"/>
      <c r="G37" s="52"/>
      <c r="H37" s="130"/>
      <c r="I37" s="130"/>
      <c r="J37" s="86"/>
      <c r="K37" s="86"/>
      <c r="L37" s="86"/>
      <c r="M37" s="85"/>
      <c r="N37" s="130"/>
      <c r="O37" s="86"/>
      <c r="P37" s="86"/>
      <c r="Q37" s="85"/>
      <c r="R37" s="86"/>
      <c r="S37" s="86"/>
    </row>
    <row r="38" spans="1:19" ht="12.75">
      <c r="A38" s="24" t="s">
        <v>76</v>
      </c>
      <c r="B38" s="25"/>
      <c r="C38" s="25"/>
      <c r="D38" s="89">
        <v>8.917136109176443</v>
      </c>
      <c r="E38" s="132">
        <v>7.574380281612311</v>
      </c>
      <c r="F38" s="132">
        <v>8.202860001376456</v>
      </c>
      <c r="G38" s="55">
        <v>24.69437639216521</v>
      </c>
      <c r="H38" s="132">
        <v>14.533325697041679</v>
      </c>
      <c r="I38" s="132">
        <v>1.0216354261976879</v>
      </c>
      <c r="J38" s="90">
        <v>8.17860625054046</v>
      </c>
      <c r="K38" s="90">
        <v>23.733567373779827</v>
      </c>
      <c r="L38" s="90">
        <v>48.42794376594504</v>
      </c>
      <c r="M38" s="89">
        <v>7.271883282869938</v>
      </c>
      <c r="N38" s="132">
        <v>8.043549039639922</v>
      </c>
      <c r="O38" s="90">
        <v>8.75407703017555</v>
      </c>
      <c r="P38" s="90">
        <v>24.069509352685408</v>
      </c>
      <c r="Q38" s="89">
        <v>8.70639154933859</v>
      </c>
      <c r="R38" s="90">
        <v>8.615828706700155</v>
      </c>
      <c r="S38" s="90">
        <v>89.8196733746692</v>
      </c>
    </row>
    <row r="39" spans="1:19" ht="12.75">
      <c r="A39" s="24" t="s">
        <v>77</v>
      </c>
      <c r="B39" s="25"/>
      <c r="C39" s="25"/>
      <c r="D39" s="89">
        <v>6.813107592518483</v>
      </c>
      <c r="E39" s="132">
        <v>6.818739935449263</v>
      </c>
      <c r="F39" s="132">
        <v>8.032184700928124</v>
      </c>
      <c r="G39" s="55">
        <v>21.66403222889587</v>
      </c>
      <c r="H39" s="132">
        <v>7.900460077678001</v>
      </c>
      <c r="I39" s="132">
        <v>7.6698931657837175</v>
      </c>
      <c r="J39" s="90">
        <v>8.297937946248851</v>
      </c>
      <c r="K39" s="90">
        <v>23.86829118971057</v>
      </c>
      <c r="L39" s="90">
        <v>45.53232341860644</v>
      </c>
      <c r="M39" s="89">
        <v>8.105497142412078</v>
      </c>
      <c r="N39" s="132">
        <v>7.771631725924835</v>
      </c>
      <c r="O39" s="90">
        <v>8.632149086499506</v>
      </c>
      <c r="P39" s="90">
        <v>24.50927795483642</v>
      </c>
      <c r="Q39" s="89">
        <v>8.415378451854384</v>
      </c>
      <c r="R39" s="90">
        <v>8.666010110337156</v>
      </c>
      <c r="S39" s="90">
        <v>87.1229899356344</v>
      </c>
    </row>
    <row r="40" spans="1:19" ht="12.75">
      <c r="A40" s="56"/>
      <c r="B40" s="57"/>
      <c r="C40" s="57"/>
      <c r="D40" s="91"/>
      <c r="E40" s="135"/>
      <c r="F40" s="135"/>
      <c r="G40" s="58"/>
      <c r="H40" s="135"/>
      <c r="I40" s="135"/>
      <c r="J40" s="92"/>
      <c r="K40" s="92"/>
      <c r="L40" s="92"/>
      <c r="M40" s="91"/>
      <c r="N40" s="135"/>
      <c r="O40" s="92"/>
      <c r="P40" s="92"/>
      <c r="Q40" s="91"/>
      <c r="R40" s="92"/>
      <c r="S40" s="92"/>
    </row>
    <row r="41" spans="1:17" ht="12.75">
      <c r="A41" s="59"/>
      <c r="B41" s="59"/>
      <c r="C41" s="59"/>
      <c r="D41" s="60"/>
      <c r="E41" s="60"/>
      <c r="F41" s="60"/>
      <c r="G41" s="60"/>
      <c r="H41" s="60"/>
      <c r="I41" s="60"/>
      <c r="J41" s="60"/>
      <c r="K41" s="60"/>
      <c r="L41" s="60"/>
      <c r="M41" s="60"/>
      <c r="N41" s="60"/>
      <c r="O41" s="60"/>
      <c r="P41" s="60"/>
      <c r="Q41" s="59"/>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19" ht="180.75" customHeight="1">
      <c r="A43" s="189"/>
      <c r="D43" s="62"/>
      <c r="E43" s="62"/>
      <c r="F43" s="62"/>
      <c r="G43" s="62"/>
      <c r="H43" s="62"/>
      <c r="I43" s="62"/>
      <c r="J43" s="62"/>
      <c r="K43" s="62"/>
      <c r="L43" s="62"/>
      <c r="M43" s="62"/>
      <c r="S43" s="263">
        <v>8</v>
      </c>
    </row>
    <row r="44" spans="1:16" ht="12.75">
      <c r="A44" s="17"/>
      <c r="C44" s="61"/>
      <c r="D44" s="62"/>
      <c r="E44" s="62"/>
      <c r="F44" s="62"/>
      <c r="G44" s="62"/>
      <c r="H44" s="62"/>
      <c r="I44" s="62"/>
      <c r="J44" s="62"/>
      <c r="K44" s="62"/>
      <c r="L44" s="62"/>
      <c r="M44" s="62"/>
      <c r="N44" s="62"/>
      <c r="O44" s="62"/>
      <c r="P44" s="62"/>
    </row>
  </sheetData>
  <sheetProtection/>
  <mergeCells count="1">
    <mergeCell ref="B42:S42"/>
  </mergeCells>
  <printOptions horizontalCentered="1"/>
  <pageMargins left="0" right="0" top="1.1811023622047245" bottom="0" header="0" footer="0"/>
  <pageSetup fitToHeight="1" fitToWidth="1" horizontalDpi="600" verticalDpi="6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AE43"/>
  <sheetViews>
    <sheetView zoomScalePageLayoutView="0" workbookViewId="0" topLeftCell="A1">
      <selection activeCell="A1" sqref="A1"/>
    </sheetView>
  </sheetViews>
  <sheetFormatPr defaultColWidth="11.421875" defaultRowHeight="12.75"/>
  <cols>
    <col min="1" max="2" width="2.8515625" style="0" customWidth="1"/>
    <col min="3" max="3" width="44.8515625" style="0" customWidth="1"/>
    <col min="4" max="12" width="8.8515625" style="0" customWidth="1"/>
    <col min="13" max="14" width="9.140625" style="0" customWidth="1"/>
    <col min="15" max="15" width="10.28125" style="0" customWidth="1"/>
    <col min="16" max="16" width="9.140625" style="0" customWidth="1"/>
    <col min="17" max="17" width="9.28125" style="0" customWidth="1"/>
    <col min="18" max="18" width="10.28125" style="0" customWidth="1"/>
    <col min="19" max="19" width="10.28125" style="0" bestFit="1" customWidth="1"/>
  </cols>
  <sheetData>
    <row r="1" spans="17:28" ht="20.25">
      <c r="Q1" s="41"/>
      <c r="T1" s="41"/>
      <c r="AB1" s="73"/>
    </row>
    <row r="2" spans="1:31" ht="12.75">
      <c r="A2" s="1" t="s">
        <v>109</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ht="12.75">
      <c r="A3" s="47" t="str">
        <f>+Total!A3</f>
        <v>ESTADO DE OPERACIONES DE GOBIERNO  2014</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ht="12.75">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ht="12.75">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ht="12.75">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19" ht="12.75">
      <c r="A7" s="1"/>
      <c r="B7" s="2"/>
      <c r="C7" s="7"/>
      <c r="D7" s="160" t="s">
        <v>113</v>
      </c>
      <c r="E7" s="161"/>
      <c r="F7" s="162"/>
      <c r="G7" s="162"/>
      <c r="H7" s="162"/>
      <c r="I7" s="162"/>
      <c r="J7" s="162"/>
      <c r="K7" s="162"/>
      <c r="L7" s="162"/>
      <c r="M7" s="162"/>
      <c r="N7" s="99"/>
      <c r="O7" s="99"/>
      <c r="P7" s="99"/>
      <c r="Q7" s="99"/>
      <c r="R7" s="99"/>
      <c r="S7" s="100"/>
    </row>
    <row r="8" spans="1:19" ht="25.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ht="12.75">
      <c r="A9" s="16"/>
      <c r="B9" s="17"/>
      <c r="C9" s="17"/>
      <c r="D9" s="164"/>
      <c r="E9" s="165"/>
      <c r="F9" s="165"/>
      <c r="G9" s="167"/>
      <c r="H9" s="165"/>
      <c r="I9" s="165"/>
      <c r="J9" s="166"/>
      <c r="K9" s="166"/>
      <c r="L9" s="166"/>
      <c r="M9" s="164"/>
      <c r="N9" s="165"/>
      <c r="O9" s="166"/>
      <c r="P9" s="166"/>
      <c r="Q9" s="164"/>
      <c r="R9" s="166"/>
      <c r="S9" s="166"/>
    </row>
    <row r="10" spans="1:19" ht="12.75">
      <c r="A10" s="19" t="s">
        <v>6</v>
      </c>
      <c r="B10" s="17"/>
      <c r="C10" s="17"/>
      <c r="D10" s="35"/>
      <c r="E10" s="33"/>
      <c r="F10" s="33"/>
      <c r="G10" s="18"/>
      <c r="H10" s="33"/>
      <c r="I10" s="33"/>
      <c r="J10" s="168"/>
      <c r="K10" s="168"/>
      <c r="L10" s="168"/>
      <c r="M10" s="35"/>
      <c r="N10" s="33"/>
      <c r="O10" s="168"/>
      <c r="P10" s="168"/>
      <c r="Q10" s="35"/>
      <c r="R10" s="168"/>
      <c r="S10" s="168"/>
    </row>
    <row r="11" spans="1:19" ht="12.75">
      <c r="A11" s="20" t="s">
        <v>7</v>
      </c>
      <c r="B11" s="17"/>
      <c r="C11" s="17"/>
      <c r="D11" s="169">
        <v>10.01785419638776</v>
      </c>
      <c r="E11" s="170">
        <v>7.414521079458926</v>
      </c>
      <c r="F11" s="170">
        <v>7.790838230938989</v>
      </c>
      <c r="G11" s="172">
        <v>25.223213506785672</v>
      </c>
      <c r="H11" s="170">
        <v>13.567136786705325</v>
      </c>
      <c r="I11" s="170">
        <v>2.4351738325116608</v>
      </c>
      <c r="J11" s="171">
        <v>7.435468697632605</v>
      </c>
      <c r="K11" s="171">
        <v>23.437779316849593</v>
      </c>
      <c r="L11" s="171">
        <v>48.66099282363527</v>
      </c>
      <c r="M11" s="169">
        <v>8.204503887188359</v>
      </c>
      <c r="N11" s="170">
        <v>8.292313115483921</v>
      </c>
      <c r="O11" s="171">
        <v>7.801953205434787</v>
      </c>
      <c r="P11" s="171">
        <v>24.298770208107065</v>
      </c>
      <c r="Q11" s="169">
        <v>7.819639067452079</v>
      </c>
      <c r="R11" s="171">
        <v>7.776321969878835</v>
      </c>
      <c r="S11" s="171">
        <v>88.55572406907325</v>
      </c>
    </row>
    <row r="12" spans="1:19" ht="12.75">
      <c r="A12" s="20"/>
      <c r="B12" s="17" t="s">
        <v>8</v>
      </c>
      <c r="C12" s="17"/>
      <c r="D12" s="169">
        <v>10.871735771255842</v>
      </c>
      <c r="E12" s="170">
        <v>7.8176003720033584</v>
      </c>
      <c r="F12" s="170">
        <v>8.16600959277923</v>
      </c>
      <c r="G12" s="172">
        <v>26.85534573603843</v>
      </c>
      <c r="H12" s="170">
        <v>15.218661616355025</v>
      </c>
      <c r="I12" s="170">
        <v>1.3630714903167358</v>
      </c>
      <c r="J12" s="171">
        <v>7.752051960983236</v>
      </c>
      <c r="K12" s="171">
        <v>24.333785067654997</v>
      </c>
      <c r="L12" s="171">
        <v>51.18913080369343</v>
      </c>
      <c r="M12" s="169">
        <v>8.206223902841398</v>
      </c>
      <c r="N12" s="170">
        <v>7.986395839740372</v>
      </c>
      <c r="O12" s="171">
        <v>7.490297672320925</v>
      </c>
      <c r="P12" s="171">
        <v>23.682917414902697</v>
      </c>
      <c r="Q12" s="169">
        <v>7.909874325231445</v>
      </c>
      <c r="R12" s="171">
        <v>7.906368160787702</v>
      </c>
      <c r="S12" s="171">
        <v>90.68829070461527</v>
      </c>
    </row>
    <row r="13" spans="1:19" ht="12.75">
      <c r="A13" s="78"/>
      <c r="B13" s="76"/>
      <c r="C13" s="76" t="s">
        <v>73</v>
      </c>
      <c r="D13" s="197">
        <v>10.91560156884024</v>
      </c>
      <c r="E13" s="198">
        <v>8.127410869175861</v>
      </c>
      <c r="F13" s="198">
        <v>8.66707324244411</v>
      </c>
      <c r="G13" s="200">
        <v>27.71008568046021</v>
      </c>
      <c r="H13" s="198">
        <v>21.982967725854035</v>
      </c>
      <c r="I13" s="198">
        <v>-3.3983632452996173</v>
      </c>
      <c r="J13" s="199">
        <v>11.312026662920447</v>
      </c>
      <c r="K13" s="199">
        <v>29.896631143474863</v>
      </c>
      <c r="L13" s="199">
        <v>57.60671682393507</v>
      </c>
      <c r="M13" s="197">
        <v>11.789063729963058</v>
      </c>
      <c r="N13" s="198">
        <v>4.908034083962062</v>
      </c>
      <c r="O13" s="199">
        <v>6.273938196243059</v>
      </c>
      <c r="P13" s="199">
        <v>22.971036010168177</v>
      </c>
      <c r="Q13" s="197">
        <v>5.138295363936275</v>
      </c>
      <c r="R13" s="199">
        <v>7.453119240607001</v>
      </c>
      <c r="S13" s="199">
        <v>93.16916743864653</v>
      </c>
    </row>
    <row r="14" spans="1:19" ht="12.75">
      <c r="A14" s="78"/>
      <c r="B14" s="76"/>
      <c r="C14" s="76" t="s">
        <v>59</v>
      </c>
      <c r="D14" s="197">
        <v>10.868685089878426</v>
      </c>
      <c r="E14" s="198">
        <v>7.7960543574248184</v>
      </c>
      <c r="F14" s="198">
        <v>8.131162727359936</v>
      </c>
      <c r="G14" s="200">
        <v>26.79590217466318</v>
      </c>
      <c r="H14" s="198">
        <v>14.748232630316457</v>
      </c>
      <c r="I14" s="198">
        <v>1.6942092121326284</v>
      </c>
      <c r="J14" s="199">
        <v>7.504470721718574</v>
      </c>
      <c r="K14" s="199">
        <v>23.94691256416766</v>
      </c>
      <c r="L14" s="199">
        <v>50.742814738830845</v>
      </c>
      <c r="M14" s="197">
        <v>7.957052490470723</v>
      </c>
      <c r="N14" s="198">
        <v>8.200482928051926</v>
      </c>
      <c r="O14" s="199">
        <v>7.57489034830674</v>
      </c>
      <c r="P14" s="199">
        <v>23.732425766829387</v>
      </c>
      <c r="Q14" s="197">
        <v>8.102625962928172</v>
      </c>
      <c r="R14" s="199">
        <v>7.9378897132562205</v>
      </c>
      <c r="S14" s="199">
        <v>90.51575618184462</v>
      </c>
    </row>
    <row r="15" spans="1:19" ht="12.75">
      <c r="A15" s="20"/>
      <c r="B15" s="17" t="s">
        <v>102</v>
      </c>
      <c r="C15" s="17"/>
      <c r="D15" s="169">
        <v>0.813180064844638</v>
      </c>
      <c r="E15" s="170">
        <v>0.6235387967871988</v>
      </c>
      <c r="F15" s="170">
        <v>0.6706568744521332</v>
      </c>
      <c r="G15" s="172">
        <v>2.10737573608397</v>
      </c>
      <c r="H15" s="170">
        <v>2.6868024662243757</v>
      </c>
      <c r="I15" s="170">
        <v>1.3812643374336435</v>
      </c>
      <c r="J15" s="171">
        <v>1.5721709373189612</v>
      </c>
      <c r="K15" s="171">
        <v>5.64023774097698</v>
      </c>
      <c r="L15" s="171">
        <v>7.74761347706095</v>
      </c>
      <c r="M15" s="169">
        <v>4.765564317672434</v>
      </c>
      <c r="N15" s="170">
        <v>4.937080864413607</v>
      </c>
      <c r="O15" s="171">
        <v>9.357345795528056</v>
      </c>
      <c r="P15" s="171">
        <v>19.0599909776141</v>
      </c>
      <c r="Q15" s="169">
        <v>0.2838403220317227</v>
      </c>
      <c r="R15" s="171">
        <v>2.2549278594429025</v>
      </c>
      <c r="S15" s="171">
        <v>29.346372636149674</v>
      </c>
    </row>
    <row r="16" spans="1:19" ht="12.75">
      <c r="A16" s="20"/>
      <c r="B16" s="17" t="s">
        <v>9</v>
      </c>
      <c r="C16" s="17"/>
      <c r="D16" s="169">
        <v>8.89925149433204</v>
      </c>
      <c r="E16" s="170">
        <v>8.339451171552616</v>
      </c>
      <c r="F16" s="170">
        <v>8.678295046324312</v>
      </c>
      <c r="G16" s="172">
        <v>25.916997712208968</v>
      </c>
      <c r="H16" s="170">
        <v>8.435944048932665</v>
      </c>
      <c r="I16" s="170">
        <v>8.099845664061608</v>
      </c>
      <c r="J16" s="171">
        <v>7.585299795861526</v>
      </c>
      <c r="K16" s="171">
        <v>24.1210895088558</v>
      </c>
      <c r="L16" s="171">
        <v>50.03808722106477</v>
      </c>
      <c r="M16" s="169">
        <v>8.494818698427622</v>
      </c>
      <c r="N16" s="170">
        <v>8.477603975125996</v>
      </c>
      <c r="O16" s="171">
        <v>8.382586391320732</v>
      </c>
      <c r="P16" s="171">
        <v>25.355009064874352</v>
      </c>
      <c r="Q16" s="169">
        <v>8.944204508703606</v>
      </c>
      <c r="R16" s="171">
        <v>8.73052291079518</v>
      </c>
      <c r="S16" s="171">
        <v>93.06782370543792</v>
      </c>
    </row>
    <row r="17" spans="1:19" ht="12.75">
      <c r="A17" s="20"/>
      <c r="B17" s="17" t="s">
        <v>56</v>
      </c>
      <c r="C17" s="17"/>
      <c r="D17" s="169">
        <v>3.1152031322403477</v>
      </c>
      <c r="E17" s="170">
        <v>8.213762286220726</v>
      </c>
      <c r="F17" s="170">
        <v>6.477447335332728</v>
      </c>
      <c r="G17" s="172">
        <v>17.8064127537938</v>
      </c>
      <c r="H17" s="170">
        <v>5.858663561222846</v>
      </c>
      <c r="I17" s="170">
        <v>6.257037910299966</v>
      </c>
      <c r="J17" s="171">
        <v>7.624918383170241</v>
      </c>
      <c r="K17" s="171">
        <v>19.74061985469305</v>
      </c>
      <c r="L17" s="171">
        <v>37.54703260848685</v>
      </c>
      <c r="M17" s="169">
        <v>7.654591461871564</v>
      </c>
      <c r="N17" s="170">
        <v>12.82077598908003</v>
      </c>
      <c r="O17" s="171">
        <v>3.692657164782324</v>
      </c>
      <c r="P17" s="171">
        <v>24.16802461573392</v>
      </c>
      <c r="Q17" s="169">
        <v>18.93399262868578</v>
      </c>
      <c r="R17" s="171">
        <v>12.492409396882561</v>
      </c>
      <c r="S17" s="171">
        <v>93.14145924978912</v>
      </c>
    </row>
    <row r="18" spans="1:19" ht="12.75">
      <c r="A18" s="20"/>
      <c r="B18" s="17" t="s">
        <v>57</v>
      </c>
      <c r="C18" s="17"/>
      <c r="D18" s="169">
        <v>9.069000588995948</v>
      </c>
      <c r="E18" s="170">
        <v>3.8907899782302158</v>
      </c>
      <c r="F18" s="170">
        <v>6.486022488695989</v>
      </c>
      <c r="G18" s="172">
        <v>19.44581305592215</v>
      </c>
      <c r="H18" s="170">
        <v>7.035059501378633</v>
      </c>
      <c r="I18" s="170">
        <v>12.467593332498286</v>
      </c>
      <c r="J18" s="171">
        <v>7.699920749153379</v>
      </c>
      <c r="K18" s="171">
        <v>27.202573583030297</v>
      </c>
      <c r="L18" s="171">
        <v>46.648386638952445</v>
      </c>
      <c r="M18" s="169">
        <v>10.054120194816694</v>
      </c>
      <c r="N18" s="170">
        <v>25.821428277481388</v>
      </c>
      <c r="O18" s="171">
        <v>8.928762135638706</v>
      </c>
      <c r="P18" s="171">
        <v>44.804310607936785</v>
      </c>
      <c r="Q18" s="169">
        <v>10.740016221013187</v>
      </c>
      <c r="R18" s="171">
        <v>10.057357755081501</v>
      </c>
      <c r="S18" s="171">
        <v>112.25007122298392</v>
      </c>
    </row>
    <row r="19" spans="1:19" ht="12.75">
      <c r="A19" s="20"/>
      <c r="B19" s="17" t="s">
        <v>10</v>
      </c>
      <c r="C19" s="17"/>
      <c r="D19" s="169">
        <v>9.816919805086888</v>
      </c>
      <c r="E19" s="170">
        <v>10.486099247385335</v>
      </c>
      <c r="F19" s="170">
        <v>9.295625679483592</v>
      </c>
      <c r="G19" s="172">
        <v>29.598644731955815</v>
      </c>
      <c r="H19" s="170">
        <v>9.88177972580719</v>
      </c>
      <c r="I19" s="170">
        <v>9.440435374633168</v>
      </c>
      <c r="J19" s="171">
        <v>8.751307482260048</v>
      </c>
      <c r="K19" s="171">
        <v>28.073522582700406</v>
      </c>
      <c r="L19" s="171">
        <v>57.67216731465622</v>
      </c>
      <c r="M19" s="169">
        <v>11.100864699997098</v>
      </c>
      <c r="N19" s="170">
        <v>9.01982435460918</v>
      </c>
      <c r="O19" s="171">
        <v>8.363639678911767</v>
      </c>
      <c r="P19" s="171">
        <v>28.48432873351804</v>
      </c>
      <c r="Q19" s="169">
        <v>10.369240499276374</v>
      </c>
      <c r="R19" s="171">
        <v>9.138124651827</v>
      </c>
      <c r="S19" s="171">
        <v>105.66386119927763</v>
      </c>
    </row>
    <row r="20" spans="1:19" ht="12.75">
      <c r="A20" s="20"/>
      <c r="B20" s="17" t="s">
        <v>11</v>
      </c>
      <c r="C20" s="17"/>
      <c r="D20" s="169">
        <v>11.47729578033691</v>
      </c>
      <c r="E20" s="170">
        <v>10.34455881044208</v>
      </c>
      <c r="F20" s="170">
        <v>12.84837274922008</v>
      </c>
      <c r="G20" s="172">
        <v>34.67022733999907</v>
      </c>
      <c r="H20" s="170">
        <v>10.683526731249806</v>
      </c>
      <c r="I20" s="170">
        <v>13.136780633152096</v>
      </c>
      <c r="J20" s="171">
        <v>11.773278338531235</v>
      </c>
      <c r="K20" s="171">
        <v>35.59358570293314</v>
      </c>
      <c r="L20" s="171">
        <v>70.26381304293221</v>
      </c>
      <c r="M20" s="169">
        <v>13.796622556965612</v>
      </c>
      <c r="N20" s="170">
        <v>13.53307169420471</v>
      </c>
      <c r="O20" s="171">
        <v>12.148006227605055</v>
      </c>
      <c r="P20" s="171">
        <v>39.477700478775375</v>
      </c>
      <c r="Q20" s="169">
        <v>18.422376928565303</v>
      </c>
      <c r="R20" s="171">
        <v>13.352881451027294</v>
      </c>
      <c r="S20" s="171">
        <v>141.5167719013002</v>
      </c>
    </row>
    <row r="21" spans="1:19" ht="12.75">
      <c r="A21" s="50"/>
      <c r="B21" s="51"/>
      <c r="C21" s="51"/>
      <c r="D21" s="173"/>
      <c r="E21" s="174"/>
      <c r="F21" s="174"/>
      <c r="G21" s="176"/>
      <c r="H21" s="174"/>
      <c r="I21" s="174"/>
      <c r="J21" s="175"/>
      <c r="K21" s="175"/>
      <c r="L21" s="175"/>
      <c r="M21" s="173"/>
      <c r="N21" s="174"/>
      <c r="O21" s="175"/>
      <c r="P21" s="175"/>
      <c r="Q21" s="173"/>
      <c r="R21" s="175"/>
      <c r="S21" s="175"/>
    </row>
    <row r="22" spans="1:19" ht="12.75">
      <c r="A22" s="20" t="s">
        <v>12</v>
      </c>
      <c r="B22" s="17"/>
      <c r="C22" s="17"/>
      <c r="D22" s="169">
        <v>7.139432650984114</v>
      </c>
      <c r="E22" s="170">
        <v>6.778409064243698</v>
      </c>
      <c r="F22" s="170">
        <v>7.8145420121744165</v>
      </c>
      <c r="G22" s="172">
        <v>21.73238372740223</v>
      </c>
      <c r="H22" s="170">
        <v>8.011557851451549</v>
      </c>
      <c r="I22" s="170">
        <v>7.5770296716226735</v>
      </c>
      <c r="J22" s="171">
        <v>8.132370089570149</v>
      </c>
      <c r="K22" s="171">
        <v>23.72095761264437</v>
      </c>
      <c r="L22" s="171">
        <v>45.4533413400466</v>
      </c>
      <c r="M22" s="169">
        <v>8.346149950544387</v>
      </c>
      <c r="N22" s="170">
        <v>7.776767363774025</v>
      </c>
      <c r="O22" s="171">
        <v>8.37027080934479</v>
      </c>
      <c r="P22" s="171">
        <v>24.493188123663202</v>
      </c>
      <c r="Q22" s="169">
        <v>7.691480543642307</v>
      </c>
      <c r="R22" s="171">
        <v>7.9750922322550055</v>
      </c>
      <c r="S22" s="171">
        <v>85.61310223960712</v>
      </c>
    </row>
    <row r="23" spans="1:19" ht="12.75">
      <c r="A23" s="20"/>
      <c r="B23" s="17" t="s">
        <v>13</v>
      </c>
      <c r="C23" s="17"/>
      <c r="D23" s="169">
        <v>7.894970528409552</v>
      </c>
      <c r="E23" s="170">
        <v>7.888914372974417</v>
      </c>
      <c r="F23" s="170">
        <v>10.380885940269529</v>
      </c>
      <c r="G23" s="172">
        <v>26.1647708416535</v>
      </c>
      <c r="H23" s="170">
        <v>8.129607437831938</v>
      </c>
      <c r="I23" s="170">
        <v>8.004440846793855</v>
      </c>
      <c r="J23" s="171">
        <v>10.351076849357357</v>
      </c>
      <c r="K23" s="171">
        <v>26.485125133983146</v>
      </c>
      <c r="L23" s="171">
        <v>52.649895975636646</v>
      </c>
      <c r="M23" s="169">
        <v>7.987783088587055</v>
      </c>
      <c r="N23" s="170">
        <v>8.090744289794035</v>
      </c>
      <c r="O23" s="171">
        <v>10.514907731779392</v>
      </c>
      <c r="P23" s="171">
        <v>26.59343511016048</v>
      </c>
      <c r="Q23" s="169">
        <v>8.012799660187337</v>
      </c>
      <c r="R23" s="171">
        <v>8.498233654498405</v>
      </c>
      <c r="S23" s="171">
        <v>95.75436440048287</v>
      </c>
    </row>
    <row r="24" spans="1:19" ht="12.75">
      <c r="A24" s="20"/>
      <c r="B24" s="17" t="s">
        <v>14</v>
      </c>
      <c r="C24" s="17"/>
      <c r="D24" s="169">
        <v>5.400913175475215</v>
      </c>
      <c r="E24" s="170">
        <v>5.865694016639944</v>
      </c>
      <c r="F24" s="170">
        <v>7.65333329227879</v>
      </c>
      <c r="G24" s="172">
        <v>18.919940484393948</v>
      </c>
      <c r="H24" s="170">
        <v>7.456990642876839</v>
      </c>
      <c r="I24" s="170">
        <v>8.28749163280134</v>
      </c>
      <c r="J24" s="171">
        <v>7.85682344566499</v>
      </c>
      <c r="K24" s="171">
        <v>23.601305721343167</v>
      </c>
      <c r="L24" s="171">
        <v>42.521246205737114</v>
      </c>
      <c r="M24" s="169">
        <v>8.562584140211356</v>
      </c>
      <c r="N24" s="170">
        <v>8.202458469843723</v>
      </c>
      <c r="O24" s="171">
        <v>8.505166031054488</v>
      </c>
      <c r="P24" s="171">
        <v>25.27020864110957</v>
      </c>
      <c r="Q24" s="169">
        <v>8.704894348736861</v>
      </c>
      <c r="R24" s="171">
        <v>9.738534949789058</v>
      </c>
      <c r="S24" s="171">
        <v>86.23488414537259</v>
      </c>
    </row>
    <row r="25" spans="1:19" ht="12.75">
      <c r="A25" s="20"/>
      <c r="B25" s="17" t="s">
        <v>15</v>
      </c>
      <c r="C25" s="17"/>
      <c r="D25" s="169">
        <v>28.842800119417216</v>
      </c>
      <c r="E25" s="170">
        <v>4.918808274467781</v>
      </c>
      <c r="F25" s="170">
        <v>9.111856885849686</v>
      </c>
      <c r="G25" s="172">
        <v>42.87346527973469</v>
      </c>
      <c r="H25" s="170">
        <v>4.217682624367915</v>
      </c>
      <c r="I25" s="170">
        <v>0.6505151110689303</v>
      </c>
      <c r="J25" s="171">
        <v>0.7980880225425048</v>
      </c>
      <c r="K25" s="171">
        <v>5.66628575797935</v>
      </c>
      <c r="L25" s="171">
        <v>48.53975103771404</v>
      </c>
      <c r="M25" s="169">
        <v>28.008266116391077</v>
      </c>
      <c r="N25" s="170">
        <v>5.177108862411357</v>
      </c>
      <c r="O25" s="171">
        <v>9.319242645815947</v>
      </c>
      <c r="P25" s="171">
        <v>42.50461762461838</v>
      </c>
      <c r="Q25" s="169">
        <v>4.322582315815612</v>
      </c>
      <c r="R25" s="171">
        <v>1.5314436891142953</v>
      </c>
      <c r="S25" s="171">
        <v>96.89839466726234</v>
      </c>
    </row>
    <row r="26" spans="1:19" ht="12.75">
      <c r="A26" s="20"/>
      <c r="B26" s="17" t="s">
        <v>58</v>
      </c>
      <c r="C26" s="17"/>
      <c r="D26" s="169">
        <v>5.378501701950674</v>
      </c>
      <c r="E26" s="170">
        <v>5.936746051551452</v>
      </c>
      <c r="F26" s="170">
        <v>6.3979285348045725</v>
      </c>
      <c r="G26" s="172">
        <v>17.7131762883067</v>
      </c>
      <c r="H26" s="170">
        <v>8.139908478016942</v>
      </c>
      <c r="I26" s="170">
        <v>7.021047151728037</v>
      </c>
      <c r="J26" s="171">
        <v>7.472031469153666</v>
      </c>
      <c r="K26" s="171">
        <v>22.632987098898646</v>
      </c>
      <c r="L26" s="171">
        <v>40.346163387205344</v>
      </c>
      <c r="M26" s="169">
        <v>7.326464150173205</v>
      </c>
      <c r="N26" s="170">
        <v>7.4060901661289185</v>
      </c>
      <c r="O26" s="171">
        <v>7.05275886197228</v>
      </c>
      <c r="P26" s="171">
        <v>21.785313178274404</v>
      </c>
      <c r="Q26" s="169">
        <v>7.1646304493978175</v>
      </c>
      <c r="R26" s="171">
        <v>7.598897019017928</v>
      </c>
      <c r="S26" s="171">
        <v>76.89500403389549</v>
      </c>
    </row>
    <row r="27" spans="1:19" ht="12.75">
      <c r="A27" s="20"/>
      <c r="B27" s="17" t="s">
        <v>74</v>
      </c>
      <c r="C27" s="17"/>
      <c r="D27" s="169">
        <v>8.019583755092</v>
      </c>
      <c r="E27" s="170">
        <v>7.926348311215382</v>
      </c>
      <c r="F27" s="170">
        <v>7.943993219422425</v>
      </c>
      <c r="G27" s="172">
        <v>23.889925285729806</v>
      </c>
      <c r="H27" s="170">
        <v>8.297845395423229</v>
      </c>
      <c r="I27" s="170">
        <v>8.715569680885086</v>
      </c>
      <c r="J27" s="171">
        <v>8.173551606830982</v>
      </c>
      <c r="K27" s="171">
        <v>25.186966683139296</v>
      </c>
      <c r="L27" s="171">
        <v>49.076891968869106</v>
      </c>
      <c r="M27" s="169">
        <v>8.22114494329613</v>
      </c>
      <c r="N27" s="170">
        <v>8.29221680627311</v>
      </c>
      <c r="O27" s="171">
        <v>8.64513759788681</v>
      </c>
      <c r="P27" s="171">
        <v>25.15849934745605</v>
      </c>
      <c r="Q27" s="169">
        <v>8.326687406332697</v>
      </c>
      <c r="R27" s="171">
        <v>8.18341880366476</v>
      </c>
      <c r="S27" s="171">
        <v>90.74549752632261</v>
      </c>
    </row>
    <row r="28" spans="1:19" ht="12.75">
      <c r="A28" s="20"/>
      <c r="B28" s="17" t="s">
        <v>75</v>
      </c>
      <c r="C28" s="17"/>
      <c r="D28" s="173"/>
      <c r="E28" s="174"/>
      <c r="F28" s="174"/>
      <c r="G28" s="176"/>
      <c r="H28" s="174"/>
      <c r="I28" s="174"/>
      <c r="J28" s="175"/>
      <c r="K28" s="175"/>
      <c r="L28" s="175"/>
      <c r="M28" s="173"/>
      <c r="N28" s="174"/>
      <c r="O28" s="175"/>
      <c r="P28" s="175"/>
      <c r="Q28" s="173"/>
      <c r="R28" s="175"/>
      <c r="S28" s="175"/>
    </row>
    <row r="29" spans="1:19" ht="12.75">
      <c r="A29" s="20"/>
      <c r="B29" s="17"/>
      <c r="C29" s="17"/>
      <c r="D29" s="94"/>
      <c r="E29" s="137"/>
      <c r="F29" s="137"/>
      <c r="G29" s="66"/>
      <c r="H29" s="137"/>
      <c r="I29" s="137"/>
      <c r="J29" s="95"/>
      <c r="K29" s="95"/>
      <c r="L29" s="95"/>
      <c r="M29" s="94"/>
      <c r="N29" s="137"/>
      <c r="O29" s="95"/>
      <c r="P29" s="95"/>
      <c r="Q29" s="94"/>
      <c r="R29" s="95"/>
      <c r="S29" s="95"/>
    </row>
    <row r="30" spans="1:19" ht="12.75">
      <c r="A30" s="20" t="s">
        <v>17</v>
      </c>
      <c r="B30" s="23"/>
      <c r="C30" s="23"/>
      <c r="D30" s="169">
        <v>26.982302076021046</v>
      </c>
      <c r="E30" s="170">
        <v>11.163551218897368</v>
      </c>
      <c r="F30" s="170">
        <v>7.651136121649005</v>
      </c>
      <c r="G30" s="172">
        <v>45.79698941656741</v>
      </c>
      <c r="H30" s="170">
        <v>46.30984934692724</v>
      </c>
      <c r="I30" s="170">
        <v>-27.869194034132644</v>
      </c>
      <c r="J30" s="171">
        <v>3.328166429955038</v>
      </c>
      <c r="K30" s="171">
        <v>21.76882174274963</v>
      </c>
      <c r="L30" s="171">
        <v>67.56581115931704</v>
      </c>
      <c r="M30" s="169">
        <v>7.369689659579599</v>
      </c>
      <c r="N30" s="170">
        <v>11.330766273401228</v>
      </c>
      <c r="O30" s="171">
        <v>4.452480510580655</v>
      </c>
      <c r="P30" s="171">
        <v>23.15293644356148</v>
      </c>
      <c r="Q30" s="169">
        <v>8.574962276095151</v>
      </c>
      <c r="R30" s="171">
        <v>6.604836937922295</v>
      </c>
      <c r="S30" s="171">
        <v>105.89854681689597</v>
      </c>
    </row>
    <row r="31" spans="1:19" ht="12.75">
      <c r="A31" s="20"/>
      <c r="B31" s="17"/>
      <c r="C31" s="17"/>
      <c r="D31" s="94"/>
      <c r="E31" s="137"/>
      <c r="F31" s="137"/>
      <c r="G31" s="66"/>
      <c r="H31" s="137"/>
      <c r="I31" s="137"/>
      <c r="J31" s="95"/>
      <c r="K31" s="95"/>
      <c r="L31" s="95"/>
      <c r="M31" s="94"/>
      <c r="N31" s="137"/>
      <c r="O31" s="95"/>
      <c r="P31" s="95"/>
      <c r="Q31" s="94"/>
      <c r="R31" s="95"/>
      <c r="S31" s="95"/>
    </row>
    <row r="32" spans="1:19" ht="12.75">
      <c r="A32" s="19" t="s">
        <v>18</v>
      </c>
      <c r="B32" s="17"/>
      <c r="C32" s="17"/>
      <c r="D32" s="94"/>
      <c r="E32" s="137"/>
      <c r="F32" s="137"/>
      <c r="G32" s="66"/>
      <c r="H32" s="137"/>
      <c r="I32" s="137"/>
      <c r="J32" s="95"/>
      <c r="K32" s="95"/>
      <c r="L32" s="95"/>
      <c r="M32" s="94"/>
      <c r="N32" s="137"/>
      <c r="O32" s="95"/>
      <c r="P32" s="95"/>
      <c r="Q32" s="94"/>
      <c r="R32" s="95"/>
      <c r="S32" s="95"/>
    </row>
    <row r="33" spans="1:19" ht="12.75">
      <c r="A33" s="20" t="s">
        <v>19</v>
      </c>
      <c r="B33" s="17"/>
      <c r="C33" s="17"/>
      <c r="D33" s="169">
        <v>3.3559303120013664</v>
      </c>
      <c r="E33" s="170">
        <v>5.300677067673961</v>
      </c>
      <c r="F33" s="170">
        <v>6.244215489912083</v>
      </c>
      <c r="G33" s="172">
        <v>14.90082286958741</v>
      </c>
      <c r="H33" s="170">
        <v>7.886353782730697</v>
      </c>
      <c r="I33" s="170">
        <v>6.936471097641206</v>
      </c>
      <c r="J33" s="171">
        <v>8.036484825992716</v>
      </c>
      <c r="K33" s="171">
        <v>22.85930970636462</v>
      </c>
      <c r="L33" s="171">
        <v>37.76013257595203</v>
      </c>
      <c r="M33" s="169">
        <v>7.086550402720879</v>
      </c>
      <c r="N33" s="170">
        <v>6.6381680797735</v>
      </c>
      <c r="O33" s="171">
        <v>6.369439103886411</v>
      </c>
      <c r="P33" s="171">
        <v>20.09415758638079</v>
      </c>
      <c r="Q33" s="169">
        <v>7.464462669962092</v>
      </c>
      <c r="R33" s="171">
        <v>7.441290434767909</v>
      </c>
      <c r="S33" s="171">
        <v>72.76004326706281</v>
      </c>
    </row>
    <row r="34" spans="1:19" ht="12.75">
      <c r="A34" s="20"/>
      <c r="B34" s="17" t="s">
        <v>20</v>
      </c>
      <c r="C34" s="17"/>
      <c r="D34" s="169">
        <v>3.7576128063852923</v>
      </c>
      <c r="E34" s="170">
        <v>3.0006316116278517</v>
      </c>
      <c r="F34" s="170">
        <v>8.709372261320079</v>
      </c>
      <c r="G34" s="172">
        <v>15.467616679333222</v>
      </c>
      <c r="H34" s="170">
        <v>24.14113056909494</v>
      </c>
      <c r="I34" s="170">
        <v>11.772327762967246</v>
      </c>
      <c r="J34" s="171">
        <v>9.46129453212444</v>
      </c>
      <c r="K34" s="171">
        <v>45.374752864186625</v>
      </c>
      <c r="L34" s="171">
        <v>60.84236954351985</v>
      </c>
      <c r="M34" s="169">
        <v>12.07626098491443</v>
      </c>
      <c r="N34" s="170">
        <v>6.127582340884411</v>
      </c>
      <c r="O34" s="171">
        <v>5.8403817424878115</v>
      </c>
      <c r="P34" s="171">
        <v>24.044225068286654</v>
      </c>
      <c r="Q34" s="169">
        <v>20.164845213447936</v>
      </c>
      <c r="R34" s="171">
        <v>12.51160753580135</v>
      </c>
      <c r="S34" s="171">
        <v>117.56304736105578</v>
      </c>
    </row>
    <row r="35" spans="1:19" ht="12.75">
      <c r="A35" s="20"/>
      <c r="B35" s="17" t="s">
        <v>21</v>
      </c>
      <c r="C35" s="17"/>
      <c r="D35" s="169">
        <v>1.0407984527415013</v>
      </c>
      <c r="E35" s="170">
        <v>5.3394916902937</v>
      </c>
      <c r="F35" s="170">
        <v>7.106639980727753</v>
      </c>
      <c r="G35" s="172">
        <v>13.486930123762955</v>
      </c>
      <c r="H35" s="170">
        <v>7.603917169944641</v>
      </c>
      <c r="I35" s="170">
        <v>5.811331847307726</v>
      </c>
      <c r="J35" s="171">
        <v>7.893734131616879</v>
      </c>
      <c r="K35" s="171">
        <v>21.308983148869245</v>
      </c>
      <c r="L35" s="171">
        <v>34.7959132726322</v>
      </c>
      <c r="M35" s="169">
        <v>6.324045034536158</v>
      </c>
      <c r="N35" s="170">
        <v>5.533500003142215</v>
      </c>
      <c r="O35" s="171">
        <v>5.500652842857868</v>
      </c>
      <c r="P35" s="171">
        <v>17.358197880536242</v>
      </c>
      <c r="Q35" s="169">
        <v>7.16321889614821</v>
      </c>
      <c r="R35" s="171">
        <v>7.904677862617561</v>
      </c>
      <c r="S35" s="171">
        <v>67.22200791193421</v>
      </c>
    </row>
    <row r="36" spans="1:19" ht="12.75">
      <c r="A36" s="20"/>
      <c r="B36" s="17" t="s">
        <v>22</v>
      </c>
      <c r="C36" s="17"/>
      <c r="D36" s="169">
        <v>6.314108071535393</v>
      </c>
      <c r="E36" s="170">
        <v>5.221694069534431</v>
      </c>
      <c r="F36" s="170">
        <v>5.1757527419583536</v>
      </c>
      <c r="G36" s="172">
        <v>16.711554883028178</v>
      </c>
      <c r="H36" s="170">
        <v>8.454905969080185</v>
      </c>
      <c r="I36" s="170">
        <v>8.433593385085505</v>
      </c>
      <c r="J36" s="171">
        <v>8.236826279181285</v>
      </c>
      <c r="K36" s="171">
        <v>25.125325633346975</v>
      </c>
      <c r="L36" s="171">
        <v>41.83688051637515</v>
      </c>
      <c r="M36" s="169">
        <v>8.123092218158256</v>
      </c>
      <c r="N36" s="170">
        <v>8.040667444175845</v>
      </c>
      <c r="O36" s="171">
        <v>7.470826383039111</v>
      </c>
      <c r="P36" s="171">
        <v>23.63458604537321</v>
      </c>
      <c r="Q36" s="169">
        <v>8.011456752164367</v>
      </c>
      <c r="R36" s="171">
        <v>6.9151966709878385</v>
      </c>
      <c r="S36" s="171">
        <v>80.39811998490057</v>
      </c>
    </row>
    <row r="37" spans="1:19" ht="12.75">
      <c r="A37" s="50"/>
      <c r="B37" s="51"/>
      <c r="C37" s="51"/>
      <c r="D37" s="173"/>
      <c r="E37" s="174"/>
      <c r="F37" s="174"/>
      <c r="G37" s="176"/>
      <c r="H37" s="174"/>
      <c r="I37" s="174"/>
      <c r="J37" s="175"/>
      <c r="K37" s="175"/>
      <c r="L37" s="175"/>
      <c r="M37" s="173"/>
      <c r="N37" s="174"/>
      <c r="O37" s="175"/>
      <c r="P37" s="175"/>
      <c r="Q37" s="173"/>
      <c r="R37" s="175"/>
      <c r="S37" s="175"/>
    </row>
    <row r="38" spans="1:19" ht="12.75">
      <c r="A38" s="24" t="s">
        <v>76</v>
      </c>
      <c r="B38" s="25"/>
      <c r="C38" s="25"/>
      <c r="D38" s="177">
        <v>10.01109833800263</v>
      </c>
      <c r="E38" s="178">
        <v>7.409757746814935</v>
      </c>
      <c r="F38" s="178">
        <v>7.791829484381882</v>
      </c>
      <c r="G38" s="180">
        <v>25.212685569199447</v>
      </c>
      <c r="H38" s="178">
        <v>13.578547912907762</v>
      </c>
      <c r="I38" s="178">
        <v>2.4452501994988873</v>
      </c>
      <c r="J38" s="179">
        <v>7.437654906054634</v>
      </c>
      <c r="K38" s="179">
        <v>23.461453018461285</v>
      </c>
      <c r="L38" s="179">
        <v>48.674138587660735</v>
      </c>
      <c r="M38" s="177">
        <v>8.208682167389442</v>
      </c>
      <c r="N38" s="178">
        <v>8.289977005157812</v>
      </c>
      <c r="O38" s="179">
        <v>7.799836338338073</v>
      </c>
      <c r="P38" s="179">
        <v>24.298495510885324</v>
      </c>
      <c r="Q38" s="177">
        <v>7.832961631114039</v>
      </c>
      <c r="R38" s="179">
        <v>7.78143214322576</v>
      </c>
      <c r="S38" s="179">
        <v>88.58702787288586</v>
      </c>
    </row>
    <row r="39" spans="1:19" ht="12.75">
      <c r="A39" s="24" t="s">
        <v>77</v>
      </c>
      <c r="B39" s="25"/>
      <c r="C39" s="25"/>
      <c r="D39" s="177">
        <v>6.446448947841928</v>
      </c>
      <c r="E39" s="178">
        <v>6.505212996504259</v>
      </c>
      <c r="F39" s="178">
        <v>7.529294192697211</v>
      </c>
      <c r="G39" s="180">
        <v>20.4809561370434</v>
      </c>
      <c r="H39" s="178">
        <v>8.00538764131385</v>
      </c>
      <c r="I39" s="178">
        <v>7.464626078040089</v>
      </c>
      <c r="J39" s="179">
        <v>8.116267783995273</v>
      </c>
      <c r="K39" s="179">
        <v>23.586281503349213</v>
      </c>
      <c r="L39" s="179">
        <v>44.06723764039261</v>
      </c>
      <c r="M39" s="177">
        <v>8.120454192428152</v>
      </c>
      <c r="N39" s="178">
        <v>7.56757058892393</v>
      </c>
      <c r="O39" s="179">
        <v>8.003034594948842</v>
      </c>
      <c r="P39" s="179">
        <v>23.691059376300924</v>
      </c>
      <c r="Q39" s="177">
        <v>7.662982705626609</v>
      </c>
      <c r="R39" s="179">
        <v>7.882495809959621</v>
      </c>
      <c r="S39" s="179">
        <v>83.30377553227976</v>
      </c>
    </row>
    <row r="40" spans="1:19" ht="12.75">
      <c r="A40" s="56"/>
      <c r="B40" s="57"/>
      <c r="C40" s="57"/>
      <c r="D40" s="181"/>
      <c r="E40" s="182"/>
      <c r="F40" s="182"/>
      <c r="G40" s="184"/>
      <c r="H40" s="182"/>
      <c r="I40" s="182"/>
      <c r="J40" s="183"/>
      <c r="K40" s="183"/>
      <c r="L40" s="183"/>
      <c r="M40" s="181"/>
      <c r="N40" s="182"/>
      <c r="O40" s="183"/>
      <c r="P40" s="183"/>
      <c r="Q40" s="181"/>
      <c r="R40" s="183"/>
      <c r="S40" s="183"/>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ht="180.75" customHeight="1">
      <c r="S43" s="263">
        <v>9</v>
      </c>
    </row>
  </sheetData>
  <sheetProtection/>
  <mergeCells count="1">
    <mergeCell ref="B42:S42"/>
  </mergeCells>
  <printOptions horizontalCentered="1"/>
  <pageMargins left="0" right="0" top="1.1811023622047245" bottom="0" header="0" footer="0"/>
  <pageSetup fitToHeight="1"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sheetPr>
    <pageSetUpPr fitToPage="1"/>
  </sheetPr>
  <dimension ref="A1:T42"/>
  <sheetViews>
    <sheetView zoomScalePageLayoutView="0" workbookViewId="0" topLeftCell="A1">
      <selection activeCell="A1" sqref="A1"/>
    </sheetView>
  </sheetViews>
  <sheetFormatPr defaultColWidth="11.421875" defaultRowHeight="12.75"/>
  <cols>
    <col min="1" max="2" width="3.140625" style="0" customWidth="1"/>
    <col min="3" max="3" width="40.7109375" style="0" customWidth="1"/>
    <col min="4" max="4" width="1.1484375" style="0" hidden="1" customWidth="1"/>
    <col min="5" max="15" width="9.7109375" style="0" customWidth="1"/>
    <col min="16" max="16" width="10.28125" style="0" bestFit="1" customWidth="1"/>
    <col min="17" max="19" width="9.7109375" style="0" customWidth="1"/>
    <col min="20" max="20" width="10.28125" style="0" bestFit="1" customWidth="1"/>
  </cols>
  <sheetData>
    <row r="1" spans="1:15" ht="20.25">
      <c r="A1" s="41"/>
      <c r="O1" s="72"/>
    </row>
    <row r="2" spans="1:20" ht="12.75">
      <c r="A2" s="1" t="s">
        <v>104</v>
      </c>
      <c r="B2" s="2"/>
      <c r="C2" s="2"/>
      <c r="D2" s="2"/>
      <c r="E2" s="2"/>
      <c r="F2" s="2"/>
      <c r="G2" s="2"/>
      <c r="H2" s="2"/>
      <c r="I2" s="2"/>
      <c r="J2" s="2"/>
      <c r="K2" s="2"/>
      <c r="L2" s="2"/>
      <c r="M2" s="2"/>
      <c r="N2" s="2"/>
      <c r="O2" s="2"/>
      <c r="P2" s="2"/>
      <c r="Q2" s="2"/>
      <c r="R2" s="2"/>
      <c r="S2" s="2"/>
      <c r="T2" s="2"/>
    </row>
    <row r="3" spans="1:20" ht="12.75">
      <c r="A3" s="47" t="str">
        <f>+Total!A3</f>
        <v>ESTADO DE OPERACIONES DE GOBIERNO  2014</v>
      </c>
      <c r="B3" s="1"/>
      <c r="C3" s="1"/>
      <c r="D3" s="1"/>
      <c r="E3" s="1"/>
      <c r="F3" s="2"/>
      <c r="G3" s="2"/>
      <c r="H3" s="2"/>
      <c r="I3" s="2"/>
      <c r="J3" s="2"/>
      <c r="K3" s="2"/>
      <c r="L3" s="2"/>
      <c r="M3" s="2"/>
      <c r="N3" s="2"/>
      <c r="O3" s="2"/>
      <c r="P3" s="2"/>
      <c r="Q3" s="2"/>
      <c r="R3" s="2"/>
      <c r="S3" s="2"/>
      <c r="T3" s="2"/>
    </row>
    <row r="4" spans="1:20" ht="12.75">
      <c r="A4" s="4" t="s">
        <v>1</v>
      </c>
      <c r="B4" s="5"/>
      <c r="C4" s="5"/>
      <c r="D4" s="5"/>
      <c r="E4" s="5"/>
      <c r="F4" s="2"/>
      <c r="G4" s="2"/>
      <c r="H4" s="2"/>
      <c r="I4" s="2"/>
      <c r="J4" s="2"/>
      <c r="K4" s="2"/>
      <c r="L4" s="2"/>
      <c r="M4" s="2"/>
      <c r="N4" s="2"/>
      <c r="O4" s="2"/>
      <c r="P4" s="2"/>
      <c r="Q4" s="2"/>
      <c r="R4" s="2"/>
      <c r="S4" s="2"/>
      <c r="T4" s="2"/>
    </row>
    <row r="5" spans="1:20" ht="12.75">
      <c r="A5" s="4" t="s">
        <v>2</v>
      </c>
      <c r="B5" s="1"/>
      <c r="C5" s="1"/>
      <c r="D5" s="1"/>
      <c r="E5" s="1"/>
      <c r="F5" s="2"/>
      <c r="G5" s="2"/>
      <c r="H5" s="2"/>
      <c r="I5" s="2"/>
      <c r="J5" s="2"/>
      <c r="K5" s="2"/>
      <c r="L5" s="2"/>
      <c r="M5" s="2"/>
      <c r="N5" s="2"/>
      <c r="O5" s="2"/>
      <c r="P5" s="2"/>
      <c r="Q5" s="2"/>
      <c r="R5" s="2"/>
      <c r="S5" s="2"/>
      <c r="T5" s="2"/>
    </row>
    <row r="6" spans="1:20" ht="12.75">
      <c r="A6" s="1" t="s">
        <v>79</v>
      </c>
      <c r="B6" s="1"/>
      <c r="C6" s="1"/>
      <c r="D6" s="1"/>
      <c r="E6" s="1"/>
      <c r="F6" s="2"/>
      <c r="G6" s="2"/>
      <c r="H6" s="2"/>
      <c r="I6" s="2"/>
      <c r="J6" s="2"/>
      <c r="K6" s="2"/>
      <c r="L6" s="2"/>
      <c r="M6" s="2"/>
      <c r="N6" s="2"/>
      <c r="O6" s="2"/>
      <c r="P6" s="2"/>
      <c r="Q6" s="2"/>
      <c r="R6" s="2"/>
      <c r="S6" s="2"/>
      <c r="T6" s="2"/>
    </row>
    <row r="7" spans="1:20" ht="12.75">
      <c r="A7" s="63"/>
      <c r="B7" s="2"/>
      <c r="C7" s="7"/>
      <c r="D7" s="2"/>
      <c r="E7" s="69" t="str">
        <f>+VarTotal!E7</f>
        <v>2014 / 2013</v>
      </c>
      <c r="F7" s="99"/>
      <c r="G7" s="99"/>
      <c r="H7" s="99"/>
      <c r="I7" s="99"/>
      <c r="J7" s="99"/>
      <c r="K7" s="99"/>
      <c r="L7" s="99"/>
      <c r="M7" s="99"/>
      <c r="N7" s="99"/>
      <c r="O7" s="99"/>
      <c r="P7" s="99"/>
      <c r="Q7" s="99"/>
      <c r="R7" s="99"/>
      <c r="S7" s="99"/>
      <c r="T7" s="100"/>
    </row>
    <row r="8" spans="1:20" ht="25.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80" t="s">
        <v>110</v>
      </c>
      <c r="S8" s="81" t="s">
        <v>112</v>
      </c>
      <c r="T8" s="81" t="s">
        <v>111</v>
      </c>
    </row>
    <row r="9" spans="1:20" ht="12.75">
      <c r="A9" s="16"/>
      <c r="B9" s="17"/>
      <c r="C9" s="17"/>
      <c r="E9" s="20"/>
      <c r="F9" s="17"/>
      <c r="G9" s="17"/>
      <c r="H9" s="48"/>
      <c r="I9" s="17"/>
      <c r="J9" s="17"/>
      <c r="K9" s="82"/>
      <c r="L9" s="82"/>
      <c r="M9" s="82"/>
      <c r="N9" s="20"/>
      <c r="O9" s="17"/>
      <c r="P9" s="82"/>
      <c r="Q9" s="82"/>
      <c r="R9" s="20"/>
      <c r="S9" s="82"/>
      <c r="T9" s="82"/>
    </row>
    <row r="10" spans="1:20" ht="12.75">
      <c r="A10" s="19" t="s">
        <v>6</v>
      </c>
      <c r="B10" s="17"/>
      <c r="C10" s="17"/>
      <c r="E10" s="20"/>
      <c r="F10" s="17"/>
      <c r="G10" s="17"/>
      <c r="H10" s="48"/>
      <c r="I10" s="17"/>
      <c r="J10" s="17"/>
      <c r="K10" s="82"/>
      <c r="L10" s="82"/>
      <c r="M10" s="82"/>
      <c r="N10" s="20"/>
      <c r="O10" s="17"/>
      <c r="P10" s="82"/>
      <c r="Q10" s="82"/>
      <c r="R10" s="20"/>
      <c r="S10" s="82"/>
      <c r="T10" s="82"/>
    </row>
    <row r="11" spans="1:20" ht="12.75">
      <c r="A11" s="78" t="s">
        <v>7</v>
      </c>
      <c r="B11" s="17"/>
      <c r="C11" s="17"/>
      <c r="E11" s="94">
        <v>-9.684989096127838</v>
      </c>
      <c r="F11" s="137">
        <v>3.3263245449699053</v>
      </c>
      <c r="G11" s="137">
        <v>6.079845586321353</v>
      </c>
      <c r="H11" s="66">
        <v>-1.0026252898365229</v>
      </c>
      <c r="I11" s="137">
        <v>7.200024648813597</v>
      </c>
      <c r="J11" s="137">
        <v>-58.20890033086034</v>
      </c>
      <c r="K11" s="95">
        <v>10.088930621370928</v>
      </c>
      <c r="L11" s="95">
        <v>1.206417411234817</v>
      </c>
      <c r="M11" s="95">
        <v>0.044698855277536254</v>
      </c>
      <c r="N11" s="94">
        <v>-11.53203526995119</v>
      </c>
      <c r="O11" s="137">
        <v>-3.1846670422428724</v>
      </c>
      <c r="P11" s="95">
        <v>11.637266246757093</v>
      </c>
      <c r="Q11" s="95">
        <v>-1.2330082345885396</v>
      </c>
      <c r="R11" s="94">
        <v>9.966911843898863</v>
      </c>
      <c r="S11" s="95">
        <v>9.592901675106113</v>
      </c>
      <c r="T11" s="95">
        <v>1.4113960587142316</v>
      </c>
    </row>
    <row r="12" spans="1:20" ht="12.75">
      <c r="A12" s="20"/>
      <c r="B12" s="17" t="s">
        <v>8</v>
      </c>
      <c r="C12" s="17"/>
      <c r="E12" s="94">
        <v>-10.891347193139477</v>
      </c>
      <c r="F12" s="137">
        <v>3.1167950965534486</v>
      </c>
      <c r="G12" s="137">
        <v>-0.4294712128699696</v>
      </c>
      <c r="H12" s="66">
        <v>-3.652600809793083</v>
      </c>
      <c r="I12" s="137">
        <v>8.694441650457474</v>
      </c>
      <c r="J12" s="137">
        <v>-117.17915723633566</v>
      </c>
      <c r="K12" s="95">
        <v>11.685242307671029</v>
      </c>
      <c r="L12" s="95">
        <v>2.4599333453629413</v>
      </c>
      <c r="M12" s="95">
        <v>-0.7590773383605587</v>
      </c>
      <c r="N12" s="94">
        <v>-11.690004507270435</v>
      </c>
      <c r="O12" s="137">
        <v>0.3720367190871432</v>
      </c>
      <c r="P12" s="95">
        <v>14.49494586147242</v>
      </c>
      <c r="Q12" s="95">
        <v>0.6692836366125388</v>
      </c>
      <c r="R12" s="94">
        <v>6.017934078732212</v>
      </c>
      <c r="S12" s="95">
        <v>9.778959022520016</v>
      </c>
      <c r="T12" s="95">
        <v>1.1124292869663321</v>
      </c>
    </row>
    <row r="13" spans="1:20" s="189" customFormat="1" ht="12.75">
      <c r="A13" s="78"/>
      <c r="B13" s="76"/>
      <c r="C13" s="76" t="s">
        <v>73</v>
      </c>
      <c r="E13" s="201">
        <v>-9.785844698267887</v>
      </c>
      <c r="F13" s="202">
        <v>-29.918094743899417</v>
      </c>
      <c r="G13" s="202">
        <v>-39.92295058124166</v>
      </c>
      <c r="H13" s="204">
        <v>-25.172973886607576</v>
      </c>
      <c r="I13" s="202">
        <v>-10.629640195132295</v>
      </c>
      <c r="J13" s="202">
        <v>97.28957842561647</v>
      </c>
      <c r="K13" s="203">
        <v>-42.92215254721599</v>
      </c>
      <c r="L13" s="203">
        <v>-13.108946161198197</v>
      </c>
      <c r="M13" s="203">
        <v>-18.85683645421974</v>
      </c>
      <c r="N13" s="201">
        <v>-37.63389644271336</v>
      </c>
      <c r="O13" s="202">
        <v>67.27025111539024</v>
      </c>
      <c r="P13" s="203">
        <v>42.384113928755475</v>
      </c>
      <c r="Q13" s="203">
        <v>6.647649084471974</v>
      </c>
      <c r="R13" s="201">
        <v>10.685560823919227</v>
      </c>
      <c r="S13" s="203">
        <v>-3.317445185212131</v>
      </c>
      <c r="T13" s="203">
        <v>-9.735179633440305</v>
      </c>
    </row>
    <row r="14" spans="1:20" s="189" customFormat="1" ht="12.75">
      <c r="A14" s="78"/>
      <c r="B14" s="76"/>
      <c r="C14" s="76" t="s">
        <v>59</v>
      </c>
      <c r="D14" s="205"/>
      <c r="E14" s="201">
        <v>-10.968562111592561</v>
      </c>
      <c r="F14" s="202">
        <v>5.511880701196081</v>
      </c>
      <c r="G14" s="202">
        <v>2.498157726149808</v>
      </c>
      <c r="H14" s="204">
        <v>-2.104888981472952</v>
      </c>
      <c r="I14" s="202">
        <v>10.697603460773353</v>
      </c>
      <c r="J14" s="202">
        <v>-114.40456500286511</v>
      </c>
      <c r="K14" s="203">
        <v>17.40980915936221</v>
      </c>
      <c r="L14" s="203">
        <v>3.8116974286439786</v>
      </c>
      <c r="M14" s="203">
        <v>0.6697975180403271</v>
      </c>
      <c r="N14" s="201">
        <v>-9.016794736546895</v>
      </c>
      <c r="O14" s="202">
        <v>-2.4125034539306034</v>
      </c>
      <c r="P14" s="203">
        <v>12.88848456856606</v>
      </c>
      <c r="Q14" s="203">
        <v>0.2668523552857849</v>
      </c>
      <c r="R14" s="201">
        <v>5.8120796502837635</v>
      </c>
      <c r="S14" s="203">
        <v>10.6341358023192</v>
      </c>
      <c r="T14" s="203">
        <v>1.888949689421926</v>
      </c>
    </row>
    <row r="15" spans="1:20" ht="12.75">
      <c r="A15" s="20"/>
      <c r="B15" s="17" t="s">
        <v>102</v>
      </c>
      <c r="C15" s="17"/>
      <c r="E15" s="94">
        <v>-55.75508737066694</v>
      </c>
      <c r="F15" s="137">
        <v>-73.96450053543285</v>
      </c>
      <c r="G15" s="137">
        <v>941.3528693334918</v>
      </c>
      <c r="H15" s="66">
        <v>257.1464775224327</v>
      </c>
      <c r="I15" s="137">
        <v>-85.73525052716487</v>
      </c>
      <c r="J15" s="137">
        <v>-86.51150656542386</v>
      </c>
      <c r="K15" s="95">
        <v>-76.69589666663497</v>
      </c>
      <c r="L15" s="95">
        <v>-83.41455732041608</v>
      </c>
      <c r="M15" s="95">
        <v>8.695673588530717</v>
      </c>
      <c r="N15" s="94">
        <v>-50.06297759592586</v>
      </c>
      <c r="O15" s="137">
        <v>24.51934033138974</v>
      </c>
      <c r="P15" s="95">
        <v>-19.713424287963065</v>
      </c>
      <c r="Q15" s="95">
        <v>-15.797886129203597</v>
      </c>
      <c r="R15" s="94">
        <v>1196.3082809409525</v>
      </c>
      <c r="S15" s="95">
        <v>118.27066222749218</v>
      </c>
      <c r="T15" s="95">
        <v>13.016666936103526</v>
      </c>
    </row>
    <row r="16" spans="1:20" ht="12.75">
      <c r="A16" s="20"/>
      <c r="B16" s="17" t="s">
        <v>9</v>
      </c>
      <c r="C16" s="17"/>
      <c r="E16" s="94">
        <v>-5.840813452243399</v>
      </c>
      <c r="F16" s="137">
        <v>4.574189946448914</v>
      </c>
      <c r="G16" s="137">
        <v>-1.4233298364185631</v>
      </c>
      <c r="H16" s="66">
        <v>-1.0087134477684834</v>
      </c>
      <c r="I16" s="137">
        <v>3.2082253768883406</v>
      </c>
      <c r="J16" s="137">
        <v>6.642404781367417</v>
      </c>
      <c r="K16" s="95">
        <v>19.40043036375778</v>
      </c>
      <c r="L16" s="95">
        <v>9.45071750809161</v>
      </c>
      <c r="M16" s="95">
        <v>4.041516287520364</v>
      </c>
      <c r="N16" s="94">
        <v>-1.295718481463104</v>
      </c>
      <c r="O16" s="137">
        <v>-0.13570786758331232</v>
      </c>
      <c r="P16" s="95">
        <v>6.31807500131949</v>
      </c>
      <c r="Q16" s="95">
        <v>1.6136077467933108</v>
      </c>
      <c r="R16" s="94">
        <v>-0.7791718880065135</v>
      </c>
      <c r="S16" s="95">
        <v>2.3719945916038876</v>
      </c>
      <c r="T16" s="95">
        <v>2.7568975148310138</v>
      </c>
    </row>
    <row r="17" spans="1:20" ht="12.75">
      <c r="A17" s="20"/>
      <c r="B17" s="17" t="s">
        <v>56</v>
      </c>
      <c r="C17" s="17"/>
      <c r="E17" s="94">
        <v>179.5987813470334</v>
      </c>
      <c r="F17" s="137">
        <v>-16.211070535674654</v>
      </c>
      <c r="G17" s="137">
        <v>-52.413208190304815</v>
      </c>
      <c r="H17" s="66">
        <v>4.775119837870223</v>
      </c>
      <c r="I17" s="137">
        <v>28.64122902837931</v>
      </c>
      <c r="J17" s="137">
        <v>39.00023520825964</v>
      </c>
      <c r="K17" s="95">
        <v>-19.07980693954784</v>
      </c>
      <c r="L17" s="95">
        <v>13.518315345732223</v>
      </c>
      <c r="M17" s="95">
        <v>9.432318421990725</v>
      </c>
      <c r="N17" s="94">
        <v>7.856015088989743</v>
      </c>
      <c r="O17" s="137">
        <v>-64.57859353731553</v>
      </c>
      <c r="P17" s="95">
        <v>288.70739064359145</v>
      </c>
      <c r="Q17" s="95">
        <v>12.419632205142328</v>
      </c>
      <c r="R17" s="94">
        <v>-56.614964220298056</v>
      </c>
      <c r="S17" s="95">
        <v>-42.342744352036156</v>
      </c>
      <c r="T17" s="95">
        <v>-10.12822429641247</v>
      </c>
    </row>
    <row r="18" spans="1:20" ht="12.75">
      <c r="A18" s="20"/>
      <c r="B18" s="76" t="s">
        <v>67</v>
      </c>
      <c r="C18" s="17"/>
      <c r="E18" s="94">
        <v>-30.414373230757207</v>
      </c>
      <c r="F18" s="137">
        <v>81.19302496709184</v>
      </c>
      <c r="G18" s="137">
        <v>24.45415336121166</v>
      </c>
      <c r="H18" s="66">
        <v>10.245548720311781</v>
      </c>
      <c r="I18" s="137">
        <v>17.21896394113285</v>
      </c>
      <c r="J18" s="137">
        <v>-12.268096094560532</v>
      </c>
      <c r="K18" s="95">
        <v>0.9145514526447629</v>
      </c>
      <c r="L18" s="95">
        <v>-0.8815020999764944</v>
      </c>
      <c r="M18" s="95">
        <v>3.828719709471806</v>
      </c>
      <c r="N18" s="94">
        <v>-0.8641788761009073</v>
      </c>
      <c r="O18" s="137">
        <v>-74.91408381328674</v>
      </c>
      <c r="P18" s="95">
        <v>16.497144154986664</v>
      </c>
      <c r="Q18" s="95">
        <v>-40.07050250610163</v>
      </c>
      <c r="R18" s="94">
        <v>156.30657758463627</v>
      </c>
      <c r="S18" s="95">
        <v>-11.01019628234382</v>
      </c>
      <c r="T18" s="95">
        <v>-0.20811347337319486</v>
      </c>
    </row>
    <row r="19" spans="1:20" ht="12.75">
      <c r="A19" s="20"/>
      <c r="B19" s="17" t="s">
        <v>10</v>
      </c>
      <c r="C19" s="17"/>
      <c r="E19" s="94">
        <v>6.201485725119116</v>
      </c>
      <c r="F19" s="137">
        <v>0.8712866755202997</v>
      </c>
      <c r="G19" s="137">
        <v>8.157110633637599</v>
      </c>
      <c r="H19" s="66">
        <v>4.922687882164856</v>
      </c>
      <c r="I19" s="137">
        <v>2.1309346732509615</v>
      </c>
      <c r="J19" s="137">
        <v>-1.4836966713657973</v>
      </c>
      <c r="K19" s="95">
        <v>7.298687858630726</v>
      </c>
      <c r="L19" s="95">
        <v>2.52274620940911</v>
      </c>
      <c r="M19" s="95">
        <v>3.7293032863501496</v>
      </c>
      <c r="N19" s="94">
        <v>4.767822771439412</v>
      </c>
      <c r="O19" s="137">
        <v>10.255524447375342</v>
      </c>
      <c r="P19" s="95">
        <v>28.31648313192927</v>
      </c>
      <c r="Q19" s="95">
        <v>13.417534655347119</v>
      </c>
      <c r="R19" s="94">
        <v>-2.712554015614177</v>
      </c>
      <c r="S19" s="95">
        <v>-0.5217511845890033</v>
      </c>
      <c r="T19" s="95">
        <v>5.331870416545947</v>
      </c>
    </row>
    <row r="20" spans="1:20" ht="12.75">
      <c r="A20" s="20"/>
      <c r="B20" s="17" t="s">
        <v>11</v>
      </c>
      <c r="C20" s="17"/>
      <c r="E20" s="94">
        <v>31.695313323169817</v>
      </c>
      <c r="F20" s="137">
        <v>-0.8870461884500025</v>
      </c>
      <c r="G20" s="137">
        <v>22.785120420224825</v>
      </c>
      <c r="H20" s="66">
        <v>18.67316274541091</v>
      </c>
      <c r="I20" s="137">
        <v>6.0491846577500175</v>
      </c>
      <c r="J20" s="137">
        <v>-23.691615419966737</v>
      </c>
      <c r="K20" s="95">
        <v>-4.2643735207062665</v>
      </c>
      <c r="L20" s="95">
        <v>-8.34794136437127</v>
      </c>
      <c r="M20" s="95">
        <v>4.909509669345957</v>
      </c>
      <c r="N20" s="94">
        <v>-7.101769132024138</v>
      </c>
      <c r="O20" s="137">
        <v>-3.4894571229443283</v>
      </c>
      <c r="P20" s="95">
        <v>7.08878194043876</v>
      </c>
      <c r="Q20" s="95">
        <v>-1.4967185966499819</v>
      </c>
      <c r="R20" s="94">
        <v>-26.93798846139166</v>
      </c>
      <c r="S20" s="95">
        <v>-11.861541203060765</v>
      </c>
      <c r="T20" s="95">
        <v>-2.6028636516608805</v>
      </c>
    </row>
    <row r="21" spans="1:20" ht="12.75">
      <c r="A21" s="50"/>
      <c r="B21" s="51"/>
      <c r="C21" s="51"/>
      <c r="D21" s="53"/>
      <c r="E21" s="101"/>
      <c r="F21" s="140"/>
      <c r="G21" s="140"/>
      <c r="H21" s="67"/>
      <c r="I21" s="140"/>
      <c r="J21" s="140"/>
      <c r="K21" s="102"/>
      <c r="L21" s="102"/>
      <c r="M21" s="102"/>
      <c r="N21" s="101"/>
      <c r="O21" s="140"/>
      <c r="P21" s="102"/>
      <c r="Q21" s="102"/>
      <c r="R21" s="101"/>
      <c r="S21" s="102"/>
      <c r="T21" s="102"/>
    </row>
    <row r="22" spans="1:20" ht="12.75">
      <c r="A22" s="20" t="s">
        <v>12</v>
      </c>
      <c r="B22" s="17"/>
      <c r="C22" s="17"/>
      <c r="E22" s="94">
        <v>9.917685273626775</v>
      </c>
      <c r="F22" s="137">
        <v>5.284822289906055</v>
      </c>
      <c r="G22" s="137">
        <v>6.93776229309373</v>
      </c>
      <c r="H22" s="66">
        <v>7.406723655968528</v>
      </c>
      <c r="I22" s="137">
        <v>2.8760347038775613</v>
      </c>
      <c r="J22" s="137">
        <v>3.78185858153659</v>
      </c>
      <c r="K22" s="95">
        <v>5.386609098510831</v>
      </c>
      <c r="L22" s="95">
        <v>4.020020295648141</v>
      </c>
      <c r="M22" s="95">
        <v>5.656335454527239</v>
      </c>
      <c r="N22" s="94">
        <v>3.19114325965808</v>
      </c>
      <c r="O22" s="137">
        <v>6.598779252992792</v>
      </c>
      <c r="P22" s="95">
        <v>8.728219259808379</v>
      </c>
      <c r="Q22" s="95">
        <v>6.1710300928702555</v>
      </c>
      <c r="R22" s="94">
        <v>9.402152928542517</v>
      </c>
      <c r="S22" s="95">
        <v>3.719206982362455</v>
      </c>
      <c r="T22" s="95">
        <v>5.966954652593892</v>
      </c>
    </row>
    <row r="23" spans="1:20" ht="12.75">
      <c r="A23" s="20"/>
      <c r="B23" s="17" t="s">
        <v>13</v>
      </c>
      <c r="C23" s="17"/>
      <c r="E23" s="94">
        <v>8.528363053608023</v>
      </c>
      <c r="F23" s="137">
        <v>7.715148981182507</v>
      </c>
      <c r="G23" s="137">
        <v>4.450150715140433</v>
      </c>
      <c r="H23" s="66">
        <v>6.691099027905856</v>
      </c>
      <c r="I23" s="137">
        <v>4.946559230999137</v>
      </c>
      <c r="J23" s="137">
        <v>4.962119263395404</v>
      </c>
      <c r="K23" s="95">
        <v>4.9662431560733244</v>
      </c>
      <c r="L23" s="95">
        <v>4.944951561028876</v>
      </c>
      <c r="M23" s="95">
        <v>5.810356393032778</v>
      </c>
      <c r="N23" s="94">
        <v>4.4949425742483395</v>
      </c>
      <c r="O23" s="137">
        <v>8.281773581901719</v>
      </c>
      <c r="P23" s="95">
        <v>5.531267327400213</v>
      </c>
      <c r="Q23" s="95">
        <v>6.080284818947068</v>
      </c>
      <c r="R23" s="94">
        <v>4.912755191668361</v>
      </c>
      <c r="S23" s="95">
        <v>2.366275622671332</v>
      </c>
      <c r="T23" s="95">
        <v>5.479331032399681</v>
      </c>
    </row>
    <row r="24" spans="1:20" ht="12.75">
      <c r="A24" s="20"/>
      <c r="B24" s="17" t="s">
        <v>14</v>
      </c>
      <c r="C24" s="17"/>
      <c r="E24" s="94">
        <v>11.82976173035939</v>
      </c>
      <c r="F24" s="137">
        <v>14.73644356258168</v>
      </c>
      <c r="G24" s="137">
        <v>19.93362358019446</v>
      </c>
      <c r="H24" s="66">
        <v>16.060306999892227</v>
      </c>
      <c r="I24" s="137">
        <v>15.010338396946853</v>
      </c>
      <c r="J24" s="137">
        <v>0.043150578985517996</v>
      </c>
      <c r="K24" s="95">
        <v>8.258492082795854</v>
      </c>
      <c r="L24" s="95">
        <v>7.505622725708805</v>
      </c>
      <c r="M24" s="95">
        <v>11.360091412172357</v>
      </c>
      <c r="N24" s="94">
        <v>-2.6486756001257494</v>
      </c>
      <c r="O24" s="137">
        <v>2.8139665899125754</v>
      </c>
      <c r="P24" s="95">
        <v>15.762225100387894</v>
      </c>
      <c r="Q24" s="95">
        <v>5.3348349576614496</v>
      </c>
      <c r="R24" s="94">
        <v>7.217793703922992</v>
      </c>
      <c r="S24" s="95">
        <v>2.7495683066073084</v>
      </c>
      <c r="T24" s="95">
        <v>8.251307763415848</v>
      </c>
    </row>
    <row r="25" spans="1:20" ht="12.75">
      <c r="A25" s="20"/>
      <c r="B25" s="17" t="s">
        <v>15</v>
      </c>
      <c r="C25" s="17"/>
      <c r="E25" s="94">
        <v>11.966522857293072</v>
      </c>
      <c r="F25" s="137">
        <v>21.324466505641038</v>
      </c>
      <c r="G25" s="137">
        <v>1.280629175971515</v>
      </c>
      <c r="H25" s="66">
        <v>10.586558851350825</v>
      </c>
      <c r="I25" s="137">
        <v>0.4106359393861947</v>
      </c>
      <c r="J25" s="137">
        <v>100.03743749647126</v>
      </c>
      <c r="K25" s="95">
        <v>-69.48696300396048</v>
      </c>
      <c r="L25" s="95">
        <v>1.9686583984523054</v>
      </c>
      <c r="M25" s="95">
        <v>9.052763339068726</v>
      </c>
      <c r="N25" s="94">
        <v>26.301856931187896</v>
      </c>
      <c r="O25" s="137">
        <v>4.709402467632096</v>
      </c>
      <c r="P25" s="95">
        <v>-5.334465154167556</v>
      </c>
      <c r="Q25" s="95">
        <v>16.65142952313512</v>
      </c>
      <c r="R25" s="94">
        <v>-2.410800975121996</v>
      </c>
      <c r="S25" s="95">
        <v>-66.97654218808927</v>
      </c>
      <c r="T25" s="95">
        <v>10.58018243587373</v>
      </c>
    </row>
    <row r="26" spans="1:20" ht="12.75">
      <c r="A26" s="20"/>
      <c r="B26" s="17" t="s">
        <v>58</v>
      </c>
      <c r="C26" s="17"/>
      <c r="E26" s="94">
        <v>16.520397470775716</v>
      </c>
      <c r="F26" s="137">
        <v>3.9235808185370313</v>
      </c>
      <c r="G26" s="137">
        <v>9.801730959926358</v>
      </c>
      <c r="H26" s="66">
        <v>9.883904953583468</v>
      </c>
      <c r="I26" s="137">
        <v>-11.461939954848276</v>
      </c>
      <c r="J26" s="137">
        <v>3.4935299467297565</v>
      </c>
      <c r="K26" s="95">
        <v>7.220337638865271</v>
      </c>
      <c r="L26" s="95">
        <v>-0.6592358590754022</v>
      </c>
      <c r="M26" s="95">
        <v>4.014526431322918</v>
      </c>
      <c r="N26" s="94">
        <v>0.23818831662256734</v>
      </c>
      <c r="O26" s="137">
        <v>9.565570346460994</v>
      </c>
      <c r="P26" s="95">
        <v>15.460909063851847</v>
      </c>
      <c r="Q26" s="95">
        <v>8.342222363858287</v>
      </c>
      <c r="R26" s="94">
        <v>19.630492085982976</v>
      </c>
      <c r="S26" s="95">
        <v>6.796519698626402</v>
      </c>
      <c r="T26" s="95">
        <v>7.0124075024955435</v>
      </c>
    </row>
    <row r="27" spans="1:20" ht="12.75">
      <c r="A27" s="20"/>
      <c r="B27" s="17" t="s">
        <v>74</v>
      </c>
      <c r="C27" s="17"/>
      <c r="E27" s="94">
        <v>1.1184551674187082</v>
      </c>
      <c r="F27" s="137">
        <v>-0.9438297013359964</v>
      </c>
      <c r="G27" s="137">
        <v>1.1752171765477604</v>
      </c>
      <c r="H27" s="66">
        <v>0.45107942409348123</v>
      </c>
      <c r="I27" s="137">
        <v>23.979714070031342</v>
      </c>
      <c r="J27" s="137">
        <v>3.7317620079576397</v>
      </c>
      <c r="K27" s="95">
        <v>2.4029951964003704</v>
      </c>
      <c r="L27" s="95">
        <v>9.96947392535934</v>
      </c>
      <c r="M27" s="95">
        <v>5.381419271921639</v>
      </c>
      <c r="N27" s="94">
        <v>1.1273576724354584</v>
      </c>
      <c r="O27" s="137">
        <v>0.9660463362051397</v>
      </c>
      <c r="P27" s="95">
        <v>0.23355313846598058</v>
      </c>
      <c r="Q27" s="95">
        <v>0.7697378282027323</v>
      </c>
      <c r="R27" s="94">
        <v>-1.576704211647173</v>
      </c>
      <c r="S27" s="95">
        <v>1.585540399366736</v>
      </c>
      <c r="T27" s="95">
        <v>3.1030518361350623</v>
      </c>
    </row>
    <row r="28" spans="1:20" ht="12.75">
      <c r="A28" s="20"/>
      <c r="B28" s="17" t="s">
        <v>16</v>
      </c>
      <c r="C28" s="17"/>
      <c r="E28" s="94">
        <v>-7.799922075264587</v>
      </c>
      <c r="F28" s="137">
        <v>578.9939460742364</v>
      </c>
      <c r="G28" s="137">
        <v>-34.67221297846712</v>
      </c>
      <c r="H28" s="66">
        <v>181.4755235040339</v>
      </c>
      <c r="I28" s="137">
        <v>63.239577228865016</v>
      </c>
      <c r="J28" s="137">
        <v>17.18329398029499</v>
      </c>
      <c r="K28" s="95">
        <v>-18.874188358455534</v>
      </c>
      <c r="L28" s="95">
        <v>17.750928121481223</v>
      </c>
      <c r="M28" s="95">
        <v>73.00283536360574</v>
      </c>
      <c r="N28" s="94">
        <v>-78.74781658664756</v>
      </c>
      <c r="O28" s="137">
        <v>119.05336576132251</v>
      </c>
      <c r="P28" s="95">
        <v>144.07991238346355</v>
      </c>
      <c r="Q28" s="95">
        <v>10.216008850355408</v>
      </c>
      <c r="R28" s="94">
        <v>-53.75734739745962</v>
      </c>
      <c r="S28" s="95">
        <v>-12.314673365696239</v>
      </c>
      <c r="T28" s="95">
        <v>29.378924739223365</v>
      </c>
    </row>
    <row r="29" spans="1:20" ht="12.75">
      <c r="A29" s="20"/>
      <c r="B29" s="17"/>
      <c r="C29" s="17"/>
      <c r="E29" s="87"/>
      <c r="F29" s="131"/>
      <c r="G29" s="131"/>
      <c r="H29" s="54"/>
      <c r="I29" s="131"/>
      <c r="J29" s="131"/>
      <c r="K29" s="88"/>
      <c r="L29" s="88"/>
      <c r="M29" s="88"/>
      <c r="N29" s="87"/>
      <c r="O29" s="131"/>
      <c r="P29" s="88"/>
      <c r="Q29" s="88"/>
      <c r="R29" s="87"/>
      <c r="S29" s="88"/>
      <c r="T29" s="88"/>
    </row>
    <row r="30" spans="1:20" ht="12.75">
      <c r="A30" s="78" t="s">
        <v>17</v>
      </c>
      <c r="B30" s="23"/>
      <c r="C30" s="23"/>
      <c r="E30" s="94">
        <v>-40.25426653802722</v>
      </c>
      <c r="F30" s="137">
        <v>-3.6823164354877314</v>
      </c>
      <c r="G30" s="137">
        <v>0.9155860520103865</v>
      </c>
      <c r="H30" s="66">
        <v>-24.52158193008226</v>
      </c>
      <c r="I30" s="137">
        <v>11.609280081270533</v>
      </c>
      <c r="J30" s="137">
        <v>-41.122570180641006</v>
      </c>
      <c r="K30" s="95">
        <v>77.80782400353219</v>
      </c>
      <c r="L30" s="95">
        <v>-16.86568868164263</v>
      </c>
      <c r="M30" s="95">
        <v>-22.205597290070312</v>
      </c>
      <c r="N30" s="94">
        <v>-109.80270017050111</v>
      </c>
      <c r="O30" s="137">
        <v>-42.75931176635176</v>
      </c>
      <c r="P30" s="95">
        <v>43.86824925168546</v>
      </c>
      <c r="Q30" s="95">
        <v>-47.39592375316634</v>
      </c>
      <c r="R30" s="94">
        <v>12.952471399561084</v>
      </c>
      <c r="S30" s="95">
        <v>51.39232748424849</v>
      </c>
      <c r="T30" s="95">
        <v>-20.295152909657755</v>
      </c>
    </row>
    <row r="31" spans="1:20" ht="12.75">
      <c r="A31" s="20"/>
      <c r="B31" s="17"/>
      <c r="C31" s="17"/>
      <c r="E31" s="87"/>
      <c r="F31" s="131"/>
      <c r="G31" s="131"/>
      <c r="H31" s="54"/>
      <c r="I31" s="131"/>
      <c r="J31" s="131"/>
      <c r="K31" s="88"/>
      <c r="L31" s="88"/>
      <c r="M31" s="88"/>
      <c r="N31" s="87"/>
      <c r="O31" s="131"/>
      <c r="P31" s="88"/>
      <c r="Q31" s="88"/>
      <c r="R31" s="87"/>
      <c r="S31" s="88"/>
      <c r="T31" s="88"/>
    </row>
    <row r="32" spans="1:20" ht="12.75">
      <c r="A32" s="19" t="s">
        <v>18</v>
      </c>
      <c r="B32" s="17"/>
      <c r="C32" s="17"/>
      <c r="E32" s="87"/>
      <c r="F32" s="131"/>
      <c r="G32" s="131"/>
      <c r="H32" s="54"/>
      <c r="I32" s="131"/>
      <c r="J32" s="131"/>
      <c r="K32" s="88"/>
      <c r="L32" s="88"/>
      <c r="M32" s="88"/>
      <c r="N32" s="87"/>
      <c r="O32" s="131"/>
      <c r="P32" s="88"/>
      <c r="Q32" s="88"/>
      <c r="R32" s="87"/>
      <c r="S32" s="88"/>
      <c r="T32" s="88"/>
    </row>
    <row r="33" spans="1:20" ht="12.75">
      <c r="A33" s="20" t="s">
        <v>19</v>
      </c>
      <c r="B33" s="17"/>
      <c r="C33" s="17"/>
      <c r="E33" s="94">
        <v>-7.3711213027737195</v>
      </c>
      <c r="F33" s="137">
        <v>17.228992370083684</v>
      </c>
      <c r="G33" s="137">
        <v>18.059295861373002</v>
      </c>
      <c r="H33" s="66">
        <v>12.129306891764013</v>
      </c>
      <c r="I33" s="137">
        <v>-13.279740920010152</v>
      </c>
      <c r="J33" s="137">
        <v>2.552513028753789</v>
      </c>
      <c r="K33" s="95">
        <v>-5.554495087241684</v>
      </c>
      <c r="L33" s="95">
        <v>-5.761049969508802</v>
      </c>
      <c r="M33" s="95">
        <v>1.376525018525232</v>
      </c>
      <c r="N33" s="94">
        <v>-12.218029045783263</v>
      </c>
      <c r="O33" s="137">
        <v>-12.473916301341536</v>
      </c>
      <c r="P33" s="95">
        <v>6.492607351195057</v>
      </c>
      <c r="Q33" s="95">
        <v>-6.363168872988034</v>
      </c>
      <c r="R33" s="94">
        <v>11.509351229946851</v>
      </c>
      <c r="S33" s="95">
        <v>39.88789415592371</v>
      </c>
      <c r="T33" s="95">
        <v>4.298874889623483</v>
      </c>
    </row>
    <row r="34" spans="1:20" ht="12.75">
      <c r="A34" s="20"/>
      <c r="B34" s="17" t="s">
        <v>20</v>
      </c>
      <c r="C34" s="17"/>
      <c r="E34" s="94">
        <v>116.00050696794546</v>
      </c>
      <c r="F34" s="137">
        <v>20.863799664566997</v>
      </c>
      <c r="G34" s="137">
        <v>38.321992046520826</v>
      </c>
      <c r="H34" s="66">
        <v>53.876140619355596</v>
      </c>
      <c r="I34" s="137">
        <v>-81.82613303495422</v>
      </c>
      <c r="J34" s="137">
        <v>-91.51960931193335</v>
      </c>
      <c r="K34" s="95">
        <v>-62.513083653257304</v>
      </c>
      <c r="L34" s="95">
        <v>-80.33121504772494</v>
      </c>
      <c r="M34" s="95">
        <v>-46.36307843583942</v>
      </c>
      <c r="N34" s="94">
        <v>-22.858300950938336</v>
      </c>
      <c r="O34" s="137">
        <v>18.553527704393936</v>
      </c>
      <c r="P34" s="95">
        <v>-11.46439895944681</v>
      </c>
      <c r="Q34" s="95">
        <v>-9.571637044047865</v>
      </c>
      <c r="R34" s="94">
        <v>-76.34187831342732</v>
      </c>
      <c r="S34" s="95">
        <v>-12.18815018572419</v>
      </c>
      <c r="T34" s="95">
        <v>-40.293976968860115</v>
      </c>
    </row>
    <row r="35" spans="1:20" ht="12.75">
      <c r="A35" s="20"/>
      <c r="B35" s="17" t="s">
        <v>21</v>
      </c>
      <c r="C35" s="17"/>
      <c r="E35" s="94">
        <v>-43.725718957563984</v>
      </c>
      <c r="F35" s="137">
        <v>6.654452714423975</v>
      </c>
      <c r="G35" s="137">
        <v>5.0431488824628</v>
      </c>
      <c r="H35" s="66">
        <v>2.0838678148179968</v>
      </c>
      <c r="I35" s="137">
        <v>-8.65536240201542</v>
      </c>
      <c r="J35" s="137">
        <v>5.269614562406066</v>
      </c>
      <c r="K35" s="95">
        <v>-8.922939852488765</v>
      </c>
      <c r="L35" s="95">
        <v>-4.968734675433173</v>
      </c>
      <c r="M35" s="95">
        <v>-2.12159938245009</v>
      </c>
      <c r="N35" s="94">
        <v>-14.3693816754911</v>
      </c>
      <c r="O35" s="137">
        <v>-4.591271270541542</v>
      </c>
      <c r="P35" s="95">
        <v>7.006631626292981</v>
      </c>
      <c r="Q35" s="95">
        <v>-4.471423125580021</v>
      </c>
      <c r="R35" s="94">
        <v>30.405559716864893</v>
      </c>
      <c r="S35" s="95">
        <v>22.196948830882903</v>
      </c>
      <c r="T35" s="95">
        <v>3.7176934041010856</v>
      </c>
    </row>
    <row r="36" spans="1:20" ht="12.75">
      <c r="A36" s="20"/>
      <c r="B36" s="17" t="s">
        <v>22</v>
      </c>
      <c r="C36" s="17"/>
      <c r="E36" s="94">
        <v>1.2134555396757785</v>
      </c>
      <c r="F36" s="137">
        <v>31.04823156085206</v>
      </c>
      <c r="G36" s="137">
        <v>41.292577548244516</v>
      </c>
      <c r="H36" s="66">
        <v>22.96532258634287</v>
      </c>
      <c r="I36" s="137">
        <v>-21.092619994930615</v>
      </c>
      <c r="J36" s="137">
        <v>-1.518337365403566</v>
      </c>
      <c r="K36" s="95">
        <v>-2.2752858751835747</v>
      </c>
      <c r="L36" s="95">
        <v>-8.343866407895339</v>
      </c>
      <c r="M36" s="95">
        <v>4.197914584344908</v>
      </c>
      <c r="N36" s="94">
        <v>-10.284357902303165</v>
      </c>
      <c r="O36" s="137">
        <v>-19.09037458414995</v>
      </c>
      <c r="P36" s="95">
        <v>5.829969799786694</v>
      </c>
      <c r="Q36" s="95">
        <v>-8.177191303786158</v>
      </c>
      <c r="R36" s="94">
        <v>-12.874990897493198</v>
      </c>
      <c r="S36" s="95">
        <v>64.47476377118011</v>
      </c>
      <c r="T36" s="95">
        <v>4.083122358349445</v>
      </c>
    </row>
    <row r="37" spans="1:20" ht="12.75">
      <c r="A37" s="50"/>
      <c r="B37" s="51"/>
      <c r="C37" s="51"/>
      <c r="D37" s="53"/>
      <c r="E37" s="101"/>
      <c r="F37" s="140"/>
      <c r="G37" s="140"/>
      <c r="H37" s="67"/>
      <c r="I37" s="140"/>
      <c r="J37" s="140"/>
      <c r="K37" s="102"/>
      <c r="L37" s="102"/>
      <c r="M37" s="102"/>
      <c r="N37" s="101"/>
      <c r="O37" s="140"/>
      <c r="P37" s="102"/>
      <c r="Q37" s="102"/>
      <c r="R37" s="101"/>
      <c r="S37" s="102"/>
      <c r="T37" s="102"/>
    </row>
    <row r="38" spans="1:20" ht="12.75">
      <c r="A38" s="24" t="s">
        <v>76</v>
      </c>
      <c r="B38" s="25"/>
      <c r="C38" s="25"/>
      <c r="E38" s="103">
        <v>-9.634078882281472</v>
      </c>
      <c r="F38" s="141">
        <v>3.3339887161553117</v>
      </c>
      <c r="G38" s="141">
        <v>6.118737634776394</v>
      </c>
      <c r="H38" s="68">
        <v>-0.9662925551523149</v>
      </c>
      <c r="I38" s="141">
        <v>7.02921557950098</v>
      </c>
      <c r="J38" s="141">
        <v>-58.38196657796067</v>
      </c>
      <c r="K38" s="104">
        <v>9.989263327607656</v>
      </c>
      <c r="L38" s="104">
        <v>1.0362381362742479</v>
      </c>
      <c r="M38" s="104">
        <v>-0.017903107415662145</v>
      </c>
      <c r="N38" s="103">
        <v>-11.550017156453096</v>
      </c>
      <c r="O38" s="141">
        <v>-3.167327055425073</v>
      </c>
      <c r="P38" s="104">
        <v>11.61859864668946</v>
      </c>
      <c r="Q38" s="104">
        <v>-1.2419128568250781</v>
      </c>
      <c r="R38" s="103">
        <v>9.727131609625284</v>
      </c>
      <c r="S38" s="104">
        <v>9.555107759820846</v>
      </c>
      <c r="T38" s="104">
        <v>1.3516674904450188</v>
      </c>
    </row>
    <row r="39" spans="1:20" ht="12.75">
      <c r="A39" s="24" t="s">
        <v>77</v>
      </c>
      <c r="B39" s="25"/>
      <c r="C39" s="25"/>
      <c r="E39" s="103">
        <v>8.341314646738617</v>
      </c>
      <c r="F39" s="141">
        <v>7.065864338823169</v>
      </c>
      <c r="G39" s="141">
        <v>8.656061625519929</v>
      </c>
      <c r="H39" s="68">
        <v>8.069089483285863</v>
      </c>
      <c r="I39" s="141">
        <v>-0.28782632549401166</v>
      </c>
      <c r="J39" s="141">
        <v>3.418561962863742</v>
      </c>
      <c r="K39" s="104">
        <v>3.3306475982300743</v>
      </c>
      <c r="L39" s="104">
        <v>2.1250450863281367</v>
      </c>
      <c r="M39" s="104">
        <v>4.913907549705043</v>
      </c>
      <c r="N39" s="103">
        <v>0.7005758674558438</v>
      </c>
      <c r="O39" s="141">
        <v>3.5598918074323693</v>
      </c>
      <c r="P39" s="104">
        <v>8.388761617433516</v>
      </c>
      <c r="Q39" s="104">
        <v>4.217146099480118</v>
      </c>
      <c r="R39" s="103">
        <v>9.543349367268839</v>
      </c>
      <c r="S39" s="104">
        <v>9.91548379284033</v>
      </c>
      <c r="T39" s="104">
        <v>5.634067274773535</v>
      </c>
    </row>
    <row r="40" spans="1:20" ht="12.75">
      <c r="A40" s="30"/>
      <c r="B40" s="31"/>
      <c r="C40" s="31"/>
      <c r="D40" s="31"/>
      <c r="E40" s="105"/>
      <c r="F40" s="142"/>
      <c r="G40" s="142"/>
      <c r="H40" s="71"/>
      <c r="I40" s="142"/>
      <c r="J40" s="142"/>
      <c r="K40" s="106"/>
      <c r="L40" s="106"/>
      <c r="M40" s="106"/>
      <c r="N40" s="105"/>
      <c r="O40" s="142"/>
      <c r="P40" s="106"/>
      <c r="Q40" s="106"/>
      <c r="R40" s="105"/>
      <c r="S40" s="106"/>
      <c r="T40" s="106"/>
    </row>
    <row r="42" ht="180.75" customHeight="1">
      <c r="T42" s="263">
        <v>10</v>
      </c>
    </row>
  </sheetData>
  <sheetProtection/>
  <printOptions horizontalCentered="1"/>
  <pageMargins left="0" right="0" top="1.1811023622047245" bottom="0" header="0" footer="0"/>
  <pageSetup fitToHeight="1" fitToWidth="1"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2:T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5" max="15" width="9.7109375" style="0" customWidth="1"/>
    <col min="16" max="16" width="10.28125" style="0" bestFit="1" customWidth="1"/>
    <col min="17" max="19" width="9.7109375" style="0" customWidth="1"/>
    <col min="20" max="20" width="10.28125" style="0" bestFit="1" customWidth="1"/>
    <col min="21" max="21" width="6.00390625" style="0" customWidth="1"/>
  </cols>
  <sheetData>
    <row r="2" spans="1:20" ht="12.75">
      <c r="A2" s="1" t="s">
        <v>105</v>
      </c>
      <c r="B2" s="2"/>
      <c r="C2" s="2"/>
      <c r="D2" s="206"/>
      <c r="E2" s="2"/>
      <c r="F2" s="2"/>
      <c r="G2" s="2"/>
      <c r="H2" s="2"/>
      <c r="I2" s="2"/>
      <c r="J2" s="2"/>
      <c r="K2" s="2"/>
      <c r="L2" s="2"/>
      <c r="M2" s="2"/>
      <c r="N2" s="2"/>
      <c r="O2" s="2"/>
      <c r="P2" s="2"/>
      <c r="Q2" s="2"/>
      <c r="R2" s="2"/>
      <c r="S2" s="2"/>
      <c r="T2" s="2"/>
    </row>
    <row r="3" spans="1:20" ht="12.75">
      <c r="A3" s="47" t="str">
        <f>+Total!A3</f>
        <v>ESTADO DE OPERACIONES DE GOBIERNO  2014</v>
      </c>
      <c r="B3" s="5"/>
      <c r="C3" s="5"/>
      <c r="D3" s="207"/>
      <c r="E3" s="5"/>
      <c r="F3" s="2"/>
      <c r="G3" s="2"/>
      <c r="H3" s="2"/>
      <c r="I3" s="2"/>
      <c r="J3" s="2"/>
      <c r="K3" s="2"/>
      <c r="L3" s="2"/>
      <c r="M3" s="2"/>
      <c r="N3" s="2"/>
      <c r="O3" s="2"/>
      <c r="P3" s="2"/>
      <c r="Q3" s="2"/>
      <c r="R3" s="2"/>
      <c r="S3" s="2"/>
      <c r="T3" s="2"/>
    </row>
    <row r="4" spans="1:20" ht="12.75">
      <c r="A4" s="1" t="s">
        <v>92</v>
      </c>
      <c r="B4" s="2"/>
      <c r="C4" s="2"/>
      <c r="D4" s="206"/>
      <c r="E4" s="2"/>
      <c r="F4" s="2"/>
      <c r="G4" s="2"/>
      <c r="H4" s="2"/>
      <c r="I4" s="2"/>
      <c r="J4" s="2"/>
      <c r="K4" s="2"/>
      <c r="L4" s="2"/>
      <c r="M4" s="2"/>
      <c r="N4" s="2"/>
      <c r="O4" s="2"/>
      <c r="P4" s="2"/>
      <c r="Q4" s="2"/>
      <c r="R4" s="2"/>
      <c r="S4" s="2"/>
      <c r="T4" s="2"/>
    </row>
    <row r="5" spans="1:20" ht="12.75">
      <c r="A5" s="1" t="s">
        <v>2</v>
      </c>
      <c r="B5" s="2"/>
      <c r="C5" s="7"/>
      <c r="D5" s="208"/>
      <c r="E5" s="2"/>
      <c r="F5" s="2"/>
      <c r="G5" s="2"/>
      <c r="H5" s="2"/>
      <c r="I5" s="2"/>
      <c r="J5" s="2"/>
      <c r="K5" s="2"/>
      <c r="L5" s="2"/>
      <c r="M5" s="2"/>
      <c r="N5" s="2"/>
      <c r="O5" s="2"/>
      <c r="P5" s="2"/>
      <c r="Q5" s="2"/>
      <c r="R5" s="2"/>
      <c r="S5" s="2"/>
      <c r="T5" s="2"/>
    </row>
    <row r="6" spans="1:20" ht="12.75">
      <c r="A6" s="1" t="s">
        <v>3</v>
      </c>
      <c r="B6" s="2"/>
      <c r="C6" s="7"/>
      <c r="D6" s="208"/>
      <c r="E6" s="2"/>
      <c r="F6" s="2"/>
      <c r="G6" s="2"/>
      <c r="H6" s="2"/>
      <c r="I6" s="2"/>
      <c r="J6" s="2"/>
      <c r="K6" s="2"/>
      <c r="L6" s="2"/>
      <c r="M6" s="2"/>
      <c r="N6" s="2"/>
      <c r="O6" s="2"/>
      <c r="P6" s="2"/>
      <c r="Q6" s="2"/>
      <c r="R6" s="2"/>
      <c r="S6" s="2"/>
      <c r="T6" s="2"/>
    </row>
    <row r="7" spans="1:17" ht="12.75">
      <c r="A7" s="9"/>
      <c r="B7" s="10"/>
      <c r="C7" s="11"/>
      <c r="D7" s="209"/>
      <c r="E7" s="153"/>
      <c r="F7" s="2"/>
      <c r="G7" s="2"/>
      <c r="H7" s="2"/>
      <c r="I7" s="2"/>
      <c r="J7" s="2"/>
      <c r="K7" s="2"/>
      <c r="L7" s="2"/>
      <c r="M7" s="2"/>
      <c r="N7" s="2"/>
      <c r="O7" s="2"/>
      <c r="P7" s="2"/>
      <c r="Q7" s="2"/>
    </row>
    <row r="8" spans="1:20" ht="25.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15" t="s">
        <v>110</v>
      </c>
      <c r="S8" s="93" t="s">
        <v>112</v>
      </c>
      <c r="T8" s="93" t="s">
        <v>111</v>
      </c>
    </row>
    <row r="9" spans="1:20" ht="12.75">
      <c r="A9" s="214"/>
      <c r="B9" s="33"/>
      <c r="C9" s="33"/>
      <c r="D9" s="168"/>
      <c r="E9" s="117"/>
      <c r="F9" s="149"/>
      <c r="G9" s="149"/>
      <c r="H9" s="242"/>
      <c r="I9" s="149"/>
      <c r="J9" s="149"/>
      <c r="K9" s="149"/>
      <c r="L9" s="242"/>
      <c r="M9" s="242"/>
      <c r="N9" s="117"/>
      <c r="O9" s="149"/>
      <c r="P9" s="118"/>
      <c r="Q9" s="118"/>
      <c r="R9" s="117"/>
      <c r="S9" s="118"/>
      <c r="T9" s="118"/>
    </row>
    <row r="10" spans="1:20" ht="12.75">
      <c r="A10" s="215" t="s">
        <v>6</v>
      </c>
      <c r="B10" s="33"/>
      <c r="C10" s="33"/>
      <c r="D10" s="168"/>
      <c r="E10" s="109"/>
      <c r="F10" s="144"/>
      <c r="G10" s="144"/>
      <c r="H10" s="236"/>
      <c r="I10" s="144"/>
      <c r="J10" s="144"/>
      <c r="K10" s="144"/>
      <c r="L10" s="236"/>
      <c r="M10" s="236"/>
      <c r="N10" s="109"/>
      <c r="O10" s="144"/>
      <c r="P10" s="110"/>
      <c r="Q10" s="110"/>
      <c r="R10" s="109"/>
      <c r="S10" s="110"/>
      <c r="T10" s="110"/>
    </row>
    <row r="11" spans="1:20" ht="12.75">
      <c r="A11" s="35" t="s">
        <v>7</v>
      </c>
      <c r="B11" s="33"/>
      <c r="C11" s="33"/>
      <c r="D11" s="112"/>
      <c r="E11" s="111">
        <v>24398.34696</v>
      </c>
      <c r="F11" s="148">
        <v>47856.11679</v>
      </c>
      <c r="G11" s="148">
        <v>65465.770880000004</v>
      </c>
      <c r="H11" s="21">
        <v>137720.23463</v>
      </c>
      <c r="I11" s="148">
        <v>40030.58736</v>
      </c>
      <c r="J11" s="148">
        <v>53248.419599999994</v>
      </c>
      <c r="K11" s="148">
        <v>49713.457279999995</v>
      </c>
      <c r="L11" s="21">
        <v>142992.46423999997</v>
      </c>
      <c r="M11" s="21">
        <v>280712.69886999996</v>
      </c>
      <c r="N11" s="111">
        <v>34460.53614</v>
      </c>
      <c r="O11" s="148">
        <v>1528.6919999999998</v>
      </c>
      <c r="P11" s="112">
        <v>1440.3516900000002</v>
      </c>
      <c r="Q11" s="112">
        <v>37429.57983</v>
      </c>
      <c r="R11" s="111">
        <v>1441.9111200000002</v>
      </c>
      <c r="S11" s="112">
        <v>38698.89474</v>
      </c>
      <c r="T11" s="112">
        <f>+SUM(Q11:S11)+M11</f>
        <v>358283.08456</v>
      </c>
    </row>
    <row r="12" spans="1:20" ht="12.7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aca="true" t="shared" si="0" ref="T12:T20">+SUM(Q12:S12)+M12</f>
        <v>0</v>
      </c>
    </row>
    <row r="13" spans="1:20" ht="12.75">
      <c r="A13" s="77"/>
      <c r="B13" s="216"/>
      <c r="C13" s="216" t="s">
        <v>116</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ht="12.7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ht="12.75">
      <c r="A15" s="35"/>
      <c r="B15" s="33" t="s">
        <v>102</v>
      </c>
      <c r="C15" s="33"/>
      <c r="D15" s="112"/>
      <c r="E15" s="111">
        <v>23035.36482</v>
      </c>
      <c r="F15" s="148">
        <v>46738.98064</v>
      </c>
      <c r="G15" s="148">
        <v>64043.202560000005</v>
      </c>
      <c r="H15" s="21">
        <v>133817.54802</v>
      </c>
      <c r="I15" s="148">
        <v>38622.91104</v>
      </c>
      <c r="J15" s="148">
        <v>51742.17479999999</v>
      </c>
      <c r="K15" s="148">
        <v>48172.07906</v>
      </c>
      <c r="L15" s="21">
        <v>138537.16489999997</v>
      </c>
      <c r="M15" s="21">
        <v>272354.71291999996</v>
      </c>
      <c r="N15" s="111">
        <v>32971.23186</v>
      </c>
      <c r="O15" s="148">
        <v>0</v>
      </c>
      <c r="P15" s="112">
        <v>0</v>
      </c>
      <c r="Q15" s="112">
        <v>32971.23186</v>
      </c>
      <c r="R15" s="111">
        <v>0</v>
      </c>
      <c r="S15" s="112">
        <v>37186.34436</v>
      </c>
      <c r="T15" s="112">
        <f t="shared" si="0"/>
        <v>342512.28913999995</v>
      </c>
    </row>
    <row r="16" spans="1:20" ht="12.7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ht="12.7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ht="12.75">
      <c r="A18" s="35"/>
      <c r="B18" s="216" t="s">
        <v>57</v>
      </c>
      <c r="C18" s="33"/>
      <c r="D18" s="112"/>
      <c r="E18" s="111">
        <v>1362.9821399999998</v>
      </c>
      <c r="F18" s="148">
        <v>1117.1361499999998</v>
      </c>
      <c r="G18" s="148">
        <v>1422.56832</v>
      </c>
      <c r="H18" s="21">
        <v>3902.6866099999997</v>
      </c>
      <c r="I18" s="148">
        <v>1407.67632</v>
      </c>
      <c r="J18" s="148">
        <v>1506.2448</v>
      </c>
      <c r="K18" s="148">
        <v>1541.3782199999998</v>
      </c>
      <c r="L18" s="21">
        <v>4455.29934</v>
      </c>
      <c r="M18" s="21">
        <v>8357.985949999998</v>
      </c>
      <c r="N18" s="111">
        <v>1489.30428</v>
      </c>
      <c r="O18" s="148">
        <v>1528.6919999999998</v>
      </c>
      <c r="P18" s="112">
        <v>1440.3516900000002</v>
      </c>
      <c r="Q18" s="112">
        <v>4458.34797</v>
      </c>
      <c r="R18" s="111">
        <v>1441.9111200000002</v>
      </c>
      <c r="S18" s="112">
        <v>1512.5503800000001</v>
      </c>
      <c r="T18" s="112">
        <f t="shared" si="0"/>
        <v>15770.795419999999</v>
      </c>
    </row>
    <row r="19" spans="1:20" ht="12.7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ht="12.7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12">
        <v>0</v>
      </c>
      <c r="T20" s="112">
        <f t="shared" si="0"/>
        <v>0</v>
      </c>
    </row>
    <row r="21" spans="1:20" ht="12.75">
      <c r="A21" s="35"/>
      <c r="B21" s="33"/>
      <c r="C21" s="33"/>
      <c r="D21" s="168"/>
      <c r="E21" s="107"/>
      <c r="F21" s="150"/>
      <c r="G21" s="150"/>
      <c r="H21" s="243"/>
      <c r="I21" s="150"/>
      <c r="J21" s="150"/>
      <c r="K21" s="150"/>
      <c r="L21" s="243"/>
      <c r="M21" s="243"/>
      <c r="N21" s="107"/>
      <c r="O21" s="150"/>
      <c r="P21" s="108"/>
      <c r="Q21" s="108"/>
      <c r="R21" s="107"/>
      <c r="S21" s="108"/>
      <c r="T21" s="112"/>
    </row>
    <row r="22" spans="1:20" ht="12.75">
      <c r="A22" s="35" t="s">
        <v>12</v>
      </c>
      <c r="B22" s="33"/>
      <c r="C22" s="33"/>
      <c r="D22" s="112"/>
      <c r="E22" s="111">
        <v>133624.56644999998</v>
      </c>
      <c r="F22" s="148">
        <v>13351.625</v>
      </c>
      <c r="G22" s="148">
        <v>22887.523999999998</v>
      </c>
      <c r="H22" s="21">
        <v>169863.71544999996</v>
      </c>
      <c r="I22" s="148">
        <v>13415.669</v>
      </c>
      <c r="J22" s="148">
        <v>12782.124</v>
      </c>
      <c r="K22" s="148">
        <v>27011.11726</v>
      </c>
      <c r="L22" s="21">
        <v>53208.91026</v>
      </c>
      <c r="M22" s="21">
        <v>223072.62570999996</v>
      </c>
      <c r="N22" s="111">
        <v>12413.706</v>
      </c>
      <c r="O22" s="148">
        <v>20797.1218</v>
      </c>
      <c r="P22" s="112">
        <v>12045.289</v>
      </c>
      <c r="Q22" s="112">
        <v>45256.1168</v>
      </c>
      <c r="R22" s="111">
        <v>31275.21304</v>
      </c>
      <c r="S22" s="112">
        <v>14407.424700000001</v>
      </c>
      <c r="T22" s="112">
        <f>+SUM(Q22:S22)+M22</f>
        <v>314011.38025</v>
      </c>
    </row>
    <row r="23" spans="1:20" ht="12.7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aca="true" t="shared" si="1" ref="T23:T28">+SUM(Q23:S23)+M23</f>
        <v>0</v>
      </c>
    </row>
    <row r="24" spans="1:20" ht="12.75">
      <c r="A24" s="35"/>
      <c r="B24" s="33" t="s">
        <v>14</v>
      </c>
      <c r="C24" s="33"/>
      <c r="D24" s="112"/>
      <c r="E24" s="111">
        <v>120195.36944999998</v>
      </c>
      <c r="F24" s="148">
        <v>0</v>
      </c>
      <c r="G24" s="148">
        <v>9613.472</v>
      </c>
      <c r="H24" s="21">
        <v>129808.84144999998</v>
      </c>
      <c r="I24" s="148">
        <v>443.712</v>
      </c>
      <c r="J24" s="148">
        <v>0</v>
      </c>
      <c r="K24" s="148">
        <v>14418.827259999998</v>
      </c>
      <c r="L24" s="21">
        <v>14862.539259999998</v>
      </c>
      <c r="M24" s="21">
        <v>144671.38070999997</v>
      </c>
      <c r="N24" s="111">
        <v>0</v>
      </c>
      <c r="O24" s="148">
        <v>8567.6238</v>
      </c>
      <c r="P24" s="112">
        <v>0</v>
      </c>
      <c r="Q24" s="112">
        <v>8567.6238</v>
      </c>
      <c r="R24" s="111">
        <v>19527.15804</v>
      </c>
      <c r="S24" s="112">
        <v>2900.0917000000004</v>
      </c>
      <c r="T24" s="112">
        <f t="shared" si="1"/>
        <v>175666.25424999997</v>
      </c>
    </row>
    <row r="25" spans="1:20" ht="12.75">
      <c r="A25" s="35"/>
      <c r="B25" s="33" t="s">
        <v>15</v>
      </c>
      <c r="C25" s="33"/>
      <c r="D25" s="112"/>
      <c r="E25" s="111">
        <v>13429.197</v>
      </c>
      <c r="F25" s="148">
        <v>13351.625</v>
      </c>
      <c r="G25" s="148">
        <v>13274.052</v>
      </c>
      <c r="H25" s="21">
        <v>40054.873999999996</v>
      </c>
      <c r="I25" s="148">
        <v>12971.957</v>
      </c>
      <c r="J25" s="148">
        <v>12782.124</v>
      </c>
      <c r="K25" s="148">
        <v>12592.29</v>
      </c>
      <c r="L25" s="21">
        <v>38346.371</v>
      </c>
      <c r="M25" s="21">
        <v>78401.245</v>
      </c>
      <c r="N25" s="111">
        <v>12413.706</v>
      </c>
      <c r="O25" s="148">
        <v>12229.498</v>
      </c>
      <c r="P25" s="112">
        <v>12045.289</v>
      </c>
      <c r="Q25" s="112">
        <v>36688.493</v>
      </c>
      <c r="R25" s="111">
        <v>11748.055</v>
      </c>
      <c r="S25" s="112">
        <v>11507.333</v>
      </c>
      <c r="T25" s="112">
        <f t="shared" si="1"/>
        <v>138345.126</v>
      </c>
    </row>
    <row r="26" spans="1:20" ht="12.7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12">
        <v>0</v>
      </c>
      <c r="T26" s="112">
        <f t="shared" si="1"/>
        <v>0</v>
      </c>
    </row>
    <row r="27" spans="1:20" ht="12.75">
      <c r="A27" s="35"/>
      <c r="B27" s="216" t="s">
        <v>114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ht="12.7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ht="12.75">
      <c r="A29" s="35"/>
      <c r="B29" s="33"/>
      <c r="C29" s="33"/>
      <c r="D29" s="112"/>
      <c r="E29" s="111"/>
      <c r="F29" s="148"/>
      <c r="G29" s="148"/>
      <c r="H29" s="21"/>
      <c r="I29" s="148"/>
      <c r="J29" s="148"/>
      <c r="K29" s="148"/>
      <c r="L29" s="21"/>
      <c r="M29" s="21"/>
      <c r="N29" s="111"/>
      <c r="O29" s="148"/>
      <c r="P29" s="112"/>
      <c r="Q29" s="112"/>
      <c r="R29" s="111"/>
      <c r="S29" s="112"/>
      <c r="T29" s="112"/>
    </row>
    <row r="30" spans="1:20" ht="12.75">
      <c r="A30" s="217" t="s">
        <v>17</v>
      </c>
      <c r="B30" s="218"/>
      <c r="C30" s="218"/>
      <c r="D30" s="112"/>
      <c r="E30" s="111">
        <v>-109226.21948999999</v>
      </c>
      <c r="F30" s="148">
        <v>34504.49179</v>
      </c>
      <c r="G30" s="148">
        <v>42578.246880000006</v>
      </c>
      <c r="H30" s="21">
        <v>-32143.480819999968</v>
      </c>
      <c r="I30" s="148">
        <v>26614.918359999996</v>
      </c>
      <c r="J30" s="148">
        <v>40466.2956</v>
      </c>
      <c r="K30" s="148">
        <v>22702.340019999996</v>
      </c>
      <c r="L30" s="21">
        <v>89783.55397999997</v>
      </c>
      <c r="M30" s="21">
        <v>57640.07316</v>
      </c>
      <c r="N30" s="111">
        <v>22046.83014</v>
      </c>
      <c r="O30" s="148">
        <v>-19268.4298</v>
      </c>
      <c r="P30" s="112">
        <v>-10604.937310000001</v>
      </c>
      <c r="Q30" s="112">
        <v>-7826.536970000001</v>
      </c>
      <c r="R30" s="111">
        <v>-29833.301919999998</v>
      </c>
      <c r="S30" s="112">
        <v>24291.47004</v>
      </c>
      <c r="T30" s="112">
        <f>+SUM(Q30:S30)+M30</f>
        <v>44271.70431</v>
      </c>
    </row>
    <row r="31" spans="1:20" ht="12.75">
      <c r="A31" s="35"/>
      <c r="B31" s="33"/>
      <c r="C31" s="33"/>
      <c r="D31" s="112"/>
      <c r="E31" s="111"/>
      <c r="F31" s="148"/>
      <c r="G31" s="148"/>
      <c r="H31" s="21"/>
      <c r="I31" s="148"/>
      <c r="J31" s="148"/>
      <c r="K31" s="148"/>
      <c r="L31" s="21"/>
      <c r="M31" s="21"/>
      <c r="N31" s="111"/>
      <c r="O31" s="148"/>
      <c r="P31" s="112"/>
      <c r="Q31" s="112"/>
      <c r="R31" s="111"/>
      <c r="S31" s="112"/>
      <c r="T31" s="112"/>
    </row>
    <row r="32" spans="1:20" ht="12.75">
      <c r="A32" s="215" t="s">
        <v>18</v>
      </c>
      <c r="B32" s="33"/>
      <c r="C32" s="33"/>
      <c r="D32" s="112"/>
      <c r="E32" s="111"/>
      <c r="F32" s="148"/>
      <c r="G32" s="148"/>
      <c r="H32" s="21"/>
      <c r="I32" s="148"/>
      <c r="J32" s="148"/>
      <c r="K32" s="148"/>
      <c r="L32" s="21"/>
      <c r="M32" s="21"/>
      <c r="N32" s="111"/>
      <c r="O32" s="148"/>
      <c r="P32" s="112"/>
      <c r="Q32" s="112"/>
      <c r="R32" s="111"/>
      <c r="S32" s="112"/>
      <c r="T32" s="112"/>
    </row>
    <row r="33" spans="1:20" ht="12.7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12">
        <v>0</v>
      </c>
      <c r="T33" s="112">
        <f>+SUM(Q33:S33)+M33</f>
        <v>0</v>
      </c>
    </row>
    <row r="34" spans="1:20" ht="12.7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+SUM(Q34:S34)+M34</f>
        <v>0</v>
      </c>
    </row>
    <row r="35" spans="1:20" ht="12.7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12">
        <v>0</v>
      </c>
      <c r="T35" s="112">
        <f>+SUM(Q35:S35)+M35</f>
        <v>0</v>
      </c>
    </row>
    <row r="36" spans="1:20" ht="12.7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+SUM(Q36:S36)+M36</f>
        <v>0</v>
      </c>
    </row>
    <row r="37" spans="1:20" ht="12.75">
      <c r="A37" s="35"/>
      <c r="B37" s="33"/>
      <c r="C37" s="33"/>
      <c r="D37" s="112"/>
      <c r="E37" s="111"/>
      <c r="F37" s="148"/>
      <c r="G37" s="148"/>
      <c r="H37" s="21"/>
      <c r="I37" s="148"/>
      <c r="J37" s="148"/>
      <c r="K37" s="148"/>
      <c r="L37" s="21"/>
      <c r="M37" s="21"/>
      <c r="N37" s="111"/>
      <c r="O37" s="148"/>
      <c r="P37" s="112"/>
      <c r="Q37" s="112"/>
      <c r="R37" s="111"/>
      <c r="S37" s="112"/>
      <c r="T37" s="112"/>
    </row>
    <row r="38" spans="1:20" ht="12.75">
      <c r="A38" s="219" t="s">
        <v>115</v>
      </c>
      <c r="B38" s="220"/>
      <c r="C38" s="220"/>
      <c r="D38" s="114"/>
      <c r="E38" s="113">
        <v>24398.34696</v>
      </c>
      <c r="F38" s="151">
        <v>47856.11679</v>
      </c>
      <c r="G38" s="151">
        <v>65465.770880000004</v>
      </c>
      <c r="H38" s="26">
        <v>137720.23463</v>
      </c>
      <c r="I38" s="151">
        <v>40030.58736</v>
      </c>
      <c r="J38" s="151">
        <v>53248.419599999994</v>
      </c>
      <c r="K38" s="151">
        <v>49713.457279999995</v>
      </c>
      <c r="L38" s="26">
        <v>142992.46423999997</v>
      </c>
      <c r="M38" s="26">
        <v>280712.69886999996</v>
      </c>
      <c r="N38" s="113">
        <v>34460.53614</v>
      </c>
      <c r="O38" s="151">
        <v>1528.6919999999998</v>
      </c>
      <c r="P38" s="114">
        <v>1440.3516900000002</v>
      </c>
      <c r="Q38" s="114">
        <v>37429.57983</v>
      </c>
      <c r="R38" s="113">
        <v>1441.9111200000002</v>
      </c>
      <c r="S38" s="114">
        <v>38698.89474</v>
      </c>
      <c r="T38" s="114">
        <f>+SUM(Q38:S38)+M38</f>
        <v>358283.08456</v>
      </c>
    </row>
    <row r="39" spans="1:20" ht="12.75">
      <c r="A39" s="219" t="s">
        <v>117</v>
      </c>
      <c r="B39" s="220"/>
      <c r="C39" s="220"/>
      <c r="D39" s="114"/>
      <c r="E39" s="113">
        <v>133624.56644999998</v>
      </c>
      <c r="F39" s="151">
        <v>13351.625</v>
      </c>
      <c r="G39" s="151">
        <v>22887.523999999998</v>
      </c>
      <c r="H39" s="26">
        <v>169863.71544999996</v>
      </c>
      <c r="I39" s="151">
        <v>13415.669</v>
      </c>
      <c r="J39" s="151">
        <v>12782.124</v>
      </c>
      <c r="K39" s="151">
        <v>27011.11726</v>
      </c>
      <c r="L39" s="26">
        <v>53208.91026</v>
      </c>
      <c r="M39" s="26">
        <v>223072.62570999996</v>
      </c>
      <c r="N39" s="113">
        <v>12413.706</v>
      </c>
      <c r="O39" s="151">
        <v>20797.1218</v>
      </c>
      <c r="P39" s="114">
        <v>12045.289</v>
      </c>
      <c r="Q39" s="114">
        <v>45256.1168</v>
      </c>
      <c r="R39" s="113">
        <v>31275.21304</v>
      </c>
      <c r="S39" s="114">
        <v>14407.424700000001</v>
      </c>
      <c r="T39" s="114">
        <f>+SUM(Q39:S39)+M39</f>
        <v>314011.38025</v>
      </c>
    </row>
    <row r="40" spans="1:20" ht="12.75">
      <c r="A40" s="219" t="s">
        <v>23</v>
      </c>
      <c r="B40" s="220"/>
      <c r="C40" s="220"/>
      <c r="D40" s="114"/>
      <c r="E40" s="113">
        <v>-109226.21948999999</v>
      </c>
      <c r="F40" s="151">
        <v>34504.49179</v>
      </c>
      <c r="G40" s="151">
        <v>42578.246880000006</v>
      </c>
      <c r="H40" s="26">
        <v>-32143.480819999968</v>
      </c>
      <c r="I40" s="151">
        <v>26614.918359999996</v>
      </c>
      <c r="J40" s="246">
        <v>40466.2956</v>
      </c>
      <c r="K40" s="246">
        <v>22702.340019999996</v>
      </c>
      <c r="L40" s="247">
        <v>89783.55397999997</v>
      </c>
      <c r="M40" s="247">
        <v>57640.07316</v>
      </c>
      <c r="N40" s="251">
        <v>22046.83014</v>
      </c>
      <c r="O40" s="246">
        <v>-19268.4298</v>
      </c>
      <c r="P40" s="221">
        <v>-10604.937310000001</v>
      </c>
      <c r="Q40" s="221">
        <v>-7826.536970000001</v>
      </c>
      <c r="R40" s="251">
        <v>-29833.301919999998</v>
      </c>
      <c r="S40" s="221">
        <v>24291.47004</v>
      </c>
      <c r="T40" s="114">
        <f>+SUM(Q40:S40)+M40</f>
        <v>44271.70431</v>
      </c>
    </row>
    <row r="41" spans="1:20" ht="12.75">
      <c r="A41" s="27"/>
      <c r="B41" s="222"/>
      <c r="C41" s="222"/>
      <c r="D41" s="210"/>
      <c r="E41" s="115"/>
      <c r="F41" s="152"/>
      <c r="G41" s="152"/>
      <c r="H41" s="244"/>
      <c r="I41" s="152"/>
      <c r="J41" s="152"/>
      <c r="K41" s="152"/>
      <c r="L41" s="244"/>
      <c r="M41" s="244"/>
      <c r="N41" s="115"/>
      <c r="O41" s="152"/>
      <c r="P41" s="116"/>
      <c r="Q41" s="116"/>
      <c r="R41" s="115"/>
      <c r="S41" s="116"/>
      <c r="T41" s="116"/>
    </row>
    <row r="42" spans="1:20" ht="12.75">
      <c r="A42" s="215" t="s">
        <v>24</v>
      </c>
      <c r="B42" s="33"/>
      <c r="C42" s="33"/>
      <c r="D42" s="168"/>
      <c r="E42" s="107"/>
      <c r="F42" s="150"/>
      <c r="G42" s="150"/>
      <c r="H42" s="243"/>
      <c r="I42" s="150"/>
      <c r="J42" s="150"/>
      <c r="K42" s="108"/>
      <c r="L42" s="108"/>
      <c r="M42" s="108"/>
      <c r="N42" s="107"/>
      <c r="O42" s="150"/>
      <c r="P42" s="108"/>
      <c r="Q42" s="108"/>
      <c r="R42" s="107"/>
      <c r="S42" s="108"/>
      <c r="T42" s="108"/>
    </row>
    <row r="43" spans="1:20" ht="12.75">
      <c r="A43" s="215"/>
      <c r="B43" s="33"/>
      <c r="C43" s="33"/>
      <c r="D43" s="168"/>
      <c r="E43" s="107"/>
      <c r="F43" s="150"/>
      <c r="G43" s="150"/>
      <c r="H43" s="243"/>
      <c r="I43" s="150"/>
      <c r="J43" s="150"/>
      <c r="K43" s="108"/>
      <c r="L43" s="108"/>
      <c r="M43" s="108"/>
      <c r="N43" s="107"/>
      <c r="O43" s="150"/>
      <c r="P43" s="108"/>
      <c r="Q43" s="108"/>
      <c r="R43" s="107"/>
      <c r="S43" s="108"/>
      <c r="T43" s="108"/>
    </row>
    <row r="44" spans="1:20" ht="12.75">
      <c r="A44" s="35" t="s">
        <v>25</v>
      </c>
      <c r="B44" s="33"/>
      <c r="C44" s="33"/>
      <c r="D44" s="112"/>
      <c r="E44" s="111">
        <v>-95797.02248999999</v>
      </c>
      <c r="F44" s="148">
        <v>47856.11679</v>
      </c>
      <c r="G44" s="148">
        <v>55852.29888</v>
      </c>
      <c r="H44" s="21">
        <v>7911.393180000014</v>
      </c>
      <c r="I44" s="148">
        <v>39586.87536</v>
      </c>
      <c r="J44" s="148">
        <v>53248.4196</v>
      </c>
      <c r="K44" s="112">
        <v>35294.63002</v>
      </c>
      <c r="L44" s="112">
        <v>128129.92498</v>
      </c>
      <c r="M44" s="112">
        <v>136041.31816000002</v>
      </c>
      <c r="N44" s="111">
        <v>34460.536140000004</v>
      </c>
      <c r="O44" s="148">
        <v>-7038.931799999999</v>
      </c>
      <c r="P44" s="112">
        <v>1440.3516900000002</v>
      </c>
      <c r="Q44" s="112">
        <v>28861.956030000005</v>
      </c>
      <c r="R44" s="111">
        <v>-18085.24692</v>
      </c>
      <c r="S44" s="112">
        <v>35798.80304</v>
      </c>
      <c r="T44" s="112">
        <f>+SUM(Q44:S44)+M44</f>
        <v>182616.83031000002</v>
      </c>
    </row>
    <row r="45" spans="1:20" ht="12.7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aca="true" t="shared" si="2" ref="T45:T57">+SUM(Q45:S45)+M45</f>
        <v>0</v>
      </c>
    </row>
    <row r="46" spans="1:20" ht="12.7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2"/>
        <v>0</v>
      </c>
    </row>
    <row r="47" spans="1:20" ht="12.7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2"/>
        <v>0</v>
      </c>
    </row>
    <row r="48" spans="1:20" ht="12.7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12">
        <v>0</v>
      </c>
      <c r="T48" s="112">
        <f t="shared" si="2"/>
        <v>0</v>
      </c>
    </row>
    <row r="49" spans="1:20" ht="12.7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2"/>
        <v>0</v>
      </c>
    </row>
    <row r="50" spans="1:20" ht="12.7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12">
        <v>0</v>
      </c>
      <c r="T50" s="112">
        <f t="shared" si="2"/>
        <v>0</v>
      </c>
    </row>
    <row r="51" spans="1:20" ht="12.7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2"/>
        <v>0</v>
      </c>
    </row>
    <row r="52" spans="1:20" ht="12.75">
      <c r="A52" s="35" t="s">
        <v>33</v>
      </c>
      <c r="B52" s="33"/>
      <c r="C52" s="33"/>
      <c r="D52" s="112"/>
      <c r="E52" s="111">
        <v>-95797.02248999999</v>
      </c>
      <c r="F52" s="148">
        <v>47856.11679</v>
      </c>
      <c r="G52" s="148">
        <v>55852.29888</v>
      </c>
      <c r="H52" s="21">
        <v>7911.393180000014</v>
      </c>
      <c r="I52" s="148">
        <v>39586.87536</v>
      </c>
      <c r="J52" s="148">
        <v>53248.4196</v>
      </c>
      <c r="K52" s="112">
        <v>35294.63002</v>
      </c>
      <c r="L52" s="112">
        <v>128129.92498</v>
      </c>
      <c r="M52" s="112">
        <v>136041.31816000002</v>
      </c>
      <c r="N52" s="111">
        <v>34460.536140000004</v>
      </c>
      <c r="O52" s="148">
        <v>-7038.931799999999</v>
      </c>
      <c r="P52" s="112">
        <v>1440.3516900000002</v>
      </c>
      <c r="Q52" s="112">
        <v>28861.956030000005</v>
      </c>
      <c r="R52" s="111">
        <v>-18085.24692</v>
      </c>
      <c r="S52" s="112">
        <v>35798.80304</v>
      </c>
      <c r="T52" s="112">
        <f t="shared" si="2"/>
        <v>182616.83031000002</v>
      </c>
    </row>
    <row r="53" spans="1:20" ht="12.7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2"/>
        <v>0</v>
      </c>
    </row>
    <row r="54" spans="1:20" ht="12.7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2"/>
        <v>0</v>
      </c>
    </row>
    <row r="55" spans="1:20" ht="12.7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2"/>
        <v>0</v>
      </c>
    </row>
    <row r="56" spans="1:20" ht="12.7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2"/>
        <v>0</v>
      </c>
    </row>
    <row r="57" spans="1:20" ht="12.7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2"/>
        <v>0</v>
      </c>
    </row>
    <row r="58" spans="1:20" ht="12.75">
      <c r="A58" s="35"/>
      <c r="B58" s="33"/>
      <c r="C58" s="33"/>
      <c r="D58" s="112"/>
      <c r="E58" s="111"/>
      <c r="F58" s="148"/>
      <c r="G58" s="148"/>
      <c r="H58" s="21"/>
      <c r="I58" s="148"/>
      <c r="J58" s="148"/>
      <c r="K58" s="112"/>
      <c r="L58" s="112"/>
      <c r="M58" s="112"/>
      <c r="N58" s="111"/>
      <c r="O58" s="148"/>
      <c r="P58" s="112"/>
      <c r="Q58" s="112"/>
      <c r="R58" s="111"/>
      <c r="S58" s="112"/>
      <c r="T58" s="112"/>
    </row>
    <row r="59" spans="1:20" ht="12.75">
      <c r="A59" s="35" t="s">
        <v>37</v>
      </c>
      <c r="B59" s="33"/>
      <c r="C59" s="33"/>
      <c r="D59" s="112"/>
      <c r="E59" s="111">
        <v>13429.197</v>
      </c>
      <c r="F59" s="148">
        <v>13351.625</v>
      </c>
      <c r="G59" s="148">
        <v>13274.052</v>
      </c>
      <c r="H59" s="21">
        <v>40054.873999999996</v>
      </c>
      <c r="I59" s="148">
        <v>12971.957</v>
      </c>
      <c r="J59" s="148">
        <v>12782.124</v>
      </c>
      <c r="K59" s="112">
        <v>12592.29</v>
      </c>
      <c r="L59" s="112">
        <v>38346.371</v>
      </c>
      <c r="M59" s="112">
        <v>78401.245</v>
      </c>
      <c r="N59" s="111">
        <v>12413.706</v>
      </c>
      <c r="O59" s="148">
        <v>12229.498</v>
      </c>
      <c r="P59" s="112">
        <v>12045.289</v>
      </c>
      <c r="Q59" s="112">
        <v>36688.493</v>
      </c>
      <c r="R59" s="111">
        <v>11748.055</v>
      </c>
      <c r="S59" s="112">
        <v>11507.333</v>
      </c>
      <c r="T59" s="112">
        <f>+SUM(Q59:S59)+M59</f>
        <v>138345.126</v>
      </c>
    </row>
    <row r="60" spans="1:20" ht="12.7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aca="true" t="shared" si="3" ref="T60:T70">+SUM(Q60:S60)+M60</f>
        <v>0</v>
      </c>
    </row>
    <row r="61" spans="1:20" ht="12.7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3"/>
        <v>0</v>
      </c>
    </row>
    <row r="62" spans="1:20" ht="12.7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3"/>
        <v>0</v>
      </c>
    </row>
    <row r="63" spans="1:20" ht="12.7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3"/>
        <v>0</v>
      </c>
    </row>
    <row r="64" spans="1:20" ht="12.7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3"/>
        <v>0</v>
      </c>
    </row>
    <row r="65" spans="1:20" ht="12.7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3"/>
        <v>0</v>
      </c>
    </row>
    <row r="66" spans="1:20" ht="12.7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3"/>
        <v>0</v>
      </c>
    </row>
    <row r="67" spans="1:20" ht="12.7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3"/>
        <v>0</v>
      </c>
    </row>
    <row r="68" spans="1:20" ht="12.7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3"/>
        <v>0</v>
      </c>
    </row>
    <row r="69" spans="1:20" ht="12.7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3"/>
        <v>0</v>
      </c>
    </row>
    <row r="70" spans="1:20" ht="12.75">
      <c r="A70" s="35" t="s">
        <v>44</v>
      </c>
      <c r="B70" s="33"/>
      <c r="C70" s="33"/>
      <c r="D70" s="112"/>
      <c r="E70" s="111">
        <v>13429.197</v>
      </c>
      <c r="F70" s="148">
        <v>13351.625</v>
      </c>
      <c r="G70" s="148">
        <v>13274.052</v>
      </c>
      <c r="H70" s="21">
        <v>40054.873999999996</v>
      </c>
      <c r="I70" s="148">
        <v>12971.957</v>
      </c>
      <c r="J70" s="148">
        <v>12782.124</v>
      </c>
      <c r="K70" s="112">
        <v>12592.29</v>
      </c>
      <c r="L70" s="112">
        <v>38346.371</v>
      </c>
      <c r="M70" s="112">
        <v>78401.245</v>
      </c>
      <c r="N70" s="111">
        <v>12413.706</v>
      </c>
      <c r="O70" s="148">
        <v>12229.498</v>
      </c>
      <c r="P70" s="112">
        <v>12045.289</v>
      </c>
      <c r="Q70" s="112">
        <v>36688.493</v>
      </c>
      <c r="R70" s="111">
        <v>11748.055</v>
      </c>
      <c r="S70" s="112">
        <v>11507.333</v>
      </c>
      <c r="T70" s="112">
        <f t="shared" si="3"/>
        <v>138345.126</v>
      </c>
    </row>
    <row r="71" spans="1:20" ht="12.75">
      <c r="A71" s="35"/>
      <c r="B71" s="33"/>
      <c r="C71" s="33"/>
      <c r="D71" s="112"/>
      <c r="E71" s="111"/>
      <c r="F71" s="148"/>
      <c r="G71" s="148"/>
      <c r="H71" s="21"/>
      <c r="I71" s="148"/>
      <c r="J71" s="148"/>
      <c r="K71" s="112"/>
      <c r="L71" s="112"/>
      <c r="M71" s="112"/>
      <c r="N71" s="111"/>
      <c r="O71" s="148"/>
      <c r="P71" s="112"/>
      <c r="Q71" s="112"/>
      <c r="R71" s="111"/>
      <c r="S71" s="112"/>
      <c r="T71" s="112"/>
    </row>
    <row r="72" spans="1:20" ht="12.75">
      <c r="A72" s="219" t="s">
        <v>45</v>
      </c>
      <c r="B72" s="220"/>
      <c r="C72" s="220"/>
      <c r="D72" s="114"/>
      <c r="E72" s="113">
        <v>-109226.21948999999</v>
      </c>
      <c r="F72" s="151">
        <v>34504.49179</v>
      </c>
      <c r="G72" s="151">
        <v>42578.246880000006</v>
      </c>
      <c r="H72" s="26">
        <v>-32143.480819999982</v>
      </c>
      <c r="I72" s="151">
        <v>26614.918359999996</v>
      </c>
      <c r="J72" s="151">
        <v>40466.2956</v>
      </c>
      <c r="K72" s="114">
        <v>22702.340019999996</v>
      </c>
      <c r="L72" s="114">
        <v>89783.55398</v>
      </c>
      <c r="M72" s="114">
        <v>57640.07316000003</v>
      </c>
      <c r="N72" s="113">
        <v>22046.830140000005</v>
      </c>
      <c r="O72" s="151">
        <v>-19268.429799999998</v>
      </c>
      <c r="P72" s="114">
        <v>-10604.937310000001</v>
      </c>
      <c r="Q72" s="114">
        <v>-7826.536969999997</v>
      </c>
      <c r="R72" s="113">
        <v>-29833.30192</v>
      </c>
      <c r="S72" s="114">
        <v>24291.47004</v>
      </c>
      <c r="T72" s="114">
        <f>+SUM(Q72:S72)+M72</f>
        <v>44271.70431000003</v>
      </c>
    </row>
    <row r="73" spans="1:20" ht="12.75">
      <c r="A73" s="223"/>
      <c r="B73" s="224"/>
      <c r="C73" s="224"/>
      <c r="D73" s="211"/>
      <c r="E73" s="115"/>
      <c r="F73" s="152"/>
      <c r="G73" s="152"/>
      <c r="H73" s="244"/>
      <c r="I73" s="152"/>
      <c r="J73" s="152"/>
      <c r="K73" s="116"/>
      <c r="L73" s="116"/>
      <c r="M73" s="116"/>
      <c r="N73" s="115"/>
      <c r="O73" s="152"/>
      <c r="P73" s="116"/>
      <c r="Q73" s="116"/>
      <c r="R73" s="115"/>
      <c r="S73" s="116"/>
      <c r="T73" s="116"/>
    </row>
    <row r="74" spans="18:20" ht="39.75" customHeight="1">
      <c r="R74" s="256"/>
      <c r="S74" s="256"/>
      <c r="T74" s="263">
        <v>11</v>
      </c>
    </row>
  </sheetData>
  <sheetProtection/>
  <printOptions horizontalCentered="1"/>
  <pageMargins left="0.3937007874015748" right="0" top="0.5905511811023623" bottom="0" header="0" footer="0"/>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2014-12-30T13:26:44Z</cp:lastPrinted>
  <dcterms:created xsi:type="dcterms:W3CDTF">2005-03-30T13:24:33Z</dcterms:created>
  <dcterms:modified xsi:type="dcterms:W3CDTF">2014-12-30T13:27:07Z</dcterms:modified>
  <cp:category/>
  <cp:version/>
  <cp:contentType/>
  <cp:contentStatus/>
</cp:coreProperties>
</file>