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4"/>
  </bookViews>
  <sheets>
    <sheet name="C.1" sheetId="1" r:id="rId1"/>
    <sheet name="C.2" sheetId="2" r:id="rId2"/>
    <sheet name="C.3" sheetId="3" r:id="rId3"/>
    <sheet name="C.4" sheetId="4" r:id="rId4"/>
    <sheet name="C.5" sheetId="5" r:id="rId5"/>
  </sheets>
  <definedNames>
    <definedName name="_xlnm.Print_Area" localSheetId="0">'C.1'!$A$1:$N$79</definedName>
    <definedName name="_xlnm.Print_Area" localSheetId="1">'C.2'!$A$1:$M$77</definedName>
    <definedName name="_xlnm.Print_Area" localSheetId="2">'C.3'!$A$1:$M$79</definedName>
    <definedName name="_xlnm.Print_Area" localSheetId="3">'C.4'!$A$1:$W$43</definedName>
    <definedName name="_xlnm.Print_Area" localSheetId="4">'C.5'!$A$1:$N$42</definedName>
  </definedNames>
  <calcPr fullCalcOnLoad="1"/>
</workbook>
</file>

<file path=xl/sharedStrings.xml><?xml version="1.0" encoding="utf-8"?>
<sst xmlns="http://schemas.openxmlformats.org/spreadsheetml/2006/main" count="326" uniqueCount="100">
  <si>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</si>
  <si>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</si>
  <si>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</si>
  <si>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</si>
  <si>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</si>
  <si>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</si>
  <si>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</si>
  <si>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</si>
  <si>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</si>
  <si>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</si>
  <si>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</si>
  <si>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</si>
  <si>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</si>
  <si>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</si>
  <si>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</si>
  <si>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</si>
  <si>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</si>
  <si>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</si>
  <si>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</si>
  <si>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</si>
  <si>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</si>
  <si>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</si>
  <si>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</si>
  <si>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</si>
  <si>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</si>
  <si>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</si>
  <si>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</si>
  <si>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</si>
  <si>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</si>
  <si>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</si>
  <si>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</si>
  <si>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</si>
  <si>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</si>
  <si>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</si>
  <si>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</si>
  <si>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</si>
  <si>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</si>
  <si>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</si>
  <si>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</si>
  <si>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</si>
  <si>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</si>
  <si>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</si>
  <si>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</si>
  <si>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</si>
  <si>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</si>
  <si>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</si>
  <si>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</si>
  <si>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</si>
  <si>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</si>
  <si>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</si>
  <si>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</si>
  <si>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</si>
  <si>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</si>
  <si>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</si>
  <si>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</si>
  <si>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</si>
  <si>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</si>
  <si>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</si>
  <si>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</si>
  <si>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</si>
  <si>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</si>
  <si>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</si>
  <si>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</si>
  <si>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</si>
  <si>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</si>
  <si>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</si>
  <si>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</si>
  <si>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</si>
  <si>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</si>
  <si>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</si>
  <si>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</si>
  <si>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</si>
  <si>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</si>
  <si>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</si>
  <si>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</si>
  <si>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</si>
  <si>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</si>
  <si>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</si>
  <si>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</si>
  <si>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</si>
  <si>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</si>
  <si>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</si>
  <si>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</si>
  <si>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</si>
  <si>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</si>
  <si>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</si>
  <si>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</si>
  <si>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</si>
  <si>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</si>
  <si>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Junio</t>
  </si>
  <si>
    <t>Primer Trimestre</t>
  </si>
  <si>
    <t>Segundo Trimestre</t>
  </si>
  <si>
    <t>Primer Semestre</t>
  </si>
  <si>
    <t>Fondos Especiales</t>
  </si>
  <si>
    <t>Ajustes por Rezagos Fondos Especiales</t>
  </si>
  <si>
    <t>Año 2011</t>
  </si>
  <si>
    <t>ESTADO DE OPERACIONES DE GOBIERNO  2012</t>
  </si>
  <si>
    <t>Año 2012</t>
  </si>
  <si>
    <t>2012 / 2011</t>
  </si>
  <si>
    <t>Cobre bruto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</si>
</sst>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5">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b/>
      <sz val="24"/>
      <name val="Arial"/>
      <family val="2"/>
    </font>
    <font>
      <b/>
      <sz val="26"/>
      <name val="Arial"/>
      <family val="2"/>
    </font>
    <font>
      <b/>
      <sz val="2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top style="thin"/>
      <bottom/>
    </border>
    <border>
      <left/>
      <right style="thin"/>
      <top/>
      <bottom/>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33">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12" xfId="0" applyFont="1" applyBorder="1" applyAlignment="1">
      <alignment horizontal="center" vertical="center" wrapText="1"/>
    </xf>
    <xf numFmtId="0" fontId="8" fillId="0" borderId="0" xfId="0" applyFont="1" applyBorder="1" applyAlignment="1">
      <alignment/>
    </xf>
    <xf numFmtId="0" fontId="0" fillId="0" borderId="13"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xf>
    <xf numFmtId="165" fontId="0" fillId="0" borderId="14" xfId="0" applyNumberFormat="1" applyBorder="1" applyAlignment="1">
      <alignment/>
    </xf>
    <xf numFmtId="0" fontId="8" fillId="0" borderId="13" xfId="0" applyFont="1" applyBorder="1" applyAlignment="1">
      <alignment/>
    </xf>
    <xf numFmtId="0" fontId="8" fillId="0" borderId="0" xfId="0" applyFont="1" applyAlignment="1">
      <alignment/>
    </xf>
    <xf numFmtId="0" fontId="3" fillId="0" borderId="13" xfId="0" applyFont="1" applyBorder="1" applyAlignment="1">
      <alignment/>
    </xf>
    <xf numFmtId="0" fontId="3" fillId="0" borderId="0" xfId="0"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0" fillId="0" borderId="14" xfId="0" applyNumberFormat="1" applyBorder="1" applyAlignment="1">
      <alignment/>
    </xf>
    <xf numFmtId="165" fontId="2" fillId="0" borderId="14" xfId="0" applyNumberFormat="1" applyFont="1" applyBorder="1" applyAlignment="1">
      <alignment/>
    </xf>
    <xf numFmtId="0" fontId="2" fillId="0" borderId="0" xfId="0" applyFont="1" applyAlignment="1">
      <alignment/>
    </xf>
    <xf numFmtId="0" fontId="4" fillId="0" borderId="15" xfId="0" applyFont="1" applyBorder="1" applyAlignment="1">
      <alignment/>
    </xf>
    <xf numFmtId="0" fontId="4" fillId="0" borderId="16" xfId="0" applyFont="1" applyBorder="1" applyAlignment="1">
      <alignment/>
    </xf>
    <xf numFmtId="165" fontId="4" fillId="0" borderId="17"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165" fontId="4" fillId="0" borderId="18"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4" xfId="0" applyNumberFormat="1" applyFill="1" applyBorder="1" applyAlignment="1">
      <alignment/>
    </xf>
    <xf numFmtId="0" fontId="8" fillId="0" borderId="19" xfId="0" applyFont="1" applyBorder="1" applyAlignment="1">
      <alignment/>
    </xf>
    <xf numFmtId="165" fontId="3" fillId="0" borderId="14" xfId="0" applyNumberFormat="1" applyFont="1" applyFill="1" applyBorder="1" applyAlignment="1">
      <alignment/>
    </xf>
    <xf numFmtId="165" fontId="2" fillId="0" borderId="14" xfId="0" applyNumberFormat="1" applyFont="1" applyFill="1" applyBorder="1" applyAlignment="1">
      <alignment/>
    </xf>
    <xf numFmtId="0" fontId="0" fillId="0" borderId="0" xfId="0" applyFont="1" applyBorder="1" applyAlignment="1">
      <alignment horizontal="center" vertical="center" wrapText="1"/>
    </xf>
    <xf numFmtId="0" fontId="2" fillId="0" borderId="12" xfId="0" applyFont="1" applyBorder="1" applyAlignment="1">
      <alignment horizontal="centerContinuous" vertical="center"/>
    </xf>
    <xf numFmtId="0" fontId="0" fillId="0" borderId="0" xfId="0" applyAlignment="1">
      <alignment vertical="top"/>
    </xf>
    <xf numFmtId="165" fontId="0" fillId="0" borderId="17" xfId="0" applyNumberFormat="1" applyBorder="1" applyAlignment="1">
      <alignment/>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3" xfId="0" applyFont="1" applyFill="1" applyBorder="1" applyAlignment="1">
      <alignment/>
    </xf>
    <xf numFmtId="0" fontId="0" fillId="0" borderId="13" xfId="0" applyFont="1" applyBorder="1" applyAlignment="1">
      <alignment/>
    </xf>
    <xf numFmtId="0" fontId="2" fillId="0" borderId="11" xfId="0" applyFont="1" applyBorder="1" applyAlignment="1">
      <alignment horizontal="centerContinuous" vertical="center"/>
    </xf>
    <xf numFmtId="0" fontId="2" fillId="0" borderId="20"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Border="1" applyAlignment="1">
      <alignment/>
    </xf>
    <xf numFmtId="165" fontId="0" fillId="0" borderId="13" xfId="0" applyNumberFormat="1" applyBorder="1" applyAlignment="1">
      <alignment/>
    </xf>
    <xf numFmtId="165" fontId="0" fillId="0" borderId="19" xfId="0" applyNumberFormat="1" applyBorder="1" applyAlignment="1">
      <alignment/>
    </xf>
    <xf numFmtId="165" fontId="3" fillId="0" borderId="13" xfId="0" applyNumberFormat="1" applyFont="1" applyBorder="1" applyAlignment="1">
      <alignment/>
    </xf>
    <xf numFmtId="165" fontId="3" fillId="0" borderId="19" xfId="0" applyNumberFormat="1" applyFont="1" applyBorder="1" applyAlignment="1">
      <alignment/>
    </xf>
    <xf numFmtId="165" fontId="0" fillId="0" borderId="13" xfId="0" applyNumberFormat="1" applyBorder="1" applyAlignment="1">
      <alignment/>
    </xf>
    <xf numFmtId="165" fontId="0" fillId="0" borderId="19" xfId="0" applyNumberFormat="1" applyBorder="1" applyAlignment="1">
      <alignment/>
    </xf>
    <xf numFmtId="165" fontId="2" fillId="0" borderId="13" xfId="0" applyNumberFormat="1" applyFont="1" applyBorder="1" applyAlignment="1">
      <alignment/>
    </xf>
    <xf numFmtId="165" fontId="2" fillId="0" borderId="19" xfId="0" applyNumberFormat="1" applyFont="1" applyBorder="1" applyAlignment="1">
      <alignment/>
    </xf>
    <xf numFmtId="165" fontId="4" fillId="0" borderId="15" xfId="0" applyNumberFormat="1" applyFont="1" applyBorder="1" applyAlignment="1">
      <alignment/>
    </xf>
    <xf numFmtId="165" fontId="4" fillId="0" borderId="21" xfId="0" applyNumberFormat="1" applyFont="1" applyBorder="1" applyAlignment="1">
      <alignment/>
    </xf>
    <xf numFmtId="0" fontId="0" fillId="0" borderId="20" xfId="0" applyFont="1" applyFill="1" applyBorder="1" applyAlignment="1">
      <alignment horizontal="center" vertical="center" wrapText="1"/>
    </xf>
    <xf numFmtId="165" fontId="0" fillId="0" borderId="13" xfId="0" applyNumberFormat="1" applyFill="1" applyBorder="1" applyAlignment="1">
      <alignment/>
    </xf>
    <xf numFmtId="165" fontId="0" fillId="0" borderId="19"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20" xfId="0" applyBorder="1" applyAlignment="1">
      <alignment horizontal="centerContinuous"/>
    </xf>
    <xf numFmtId="165" fontId="3" fillId="0" borderId="13" xfId="0" applyNumberFormat="1" applyFont="1" applyFill="1" applyBorder="1" applyAlignment="1">
      <alignment/>
    </xf>
    <xf numFmtId="165" fontId="3" fillId="0" borderId="19" xfId="0" applyNumberFormat="1" applyFont="1" applyFill="1" applyBorder="1" applyAlignment="1">
      <alignment/>
    </xf>
    <xf numFmtId="165" fontId="2" fillId="0" borderId="13" xfId="0" applyNumberFormat="1" applyFont="1" applyFill="1" applyBorder="1" applyAlignment="1">
      <alignment/>
    </xf>
    <xf numFmtId="165" fontId="2" fillId="0" borderId="19" xfId="0" applyNumberFormat="1" applyFont="1" applyFill="1" applyBorder="1" applyAlignment="1">
      <alignment/>
    </xf>
    <xf numFmtId="165" fontId="0" fillId="0" borderId="15" xfId="0" applyNumberFormat="1" applyBorder="1" applyAlignment="1">
      <alignment/>
    </xf>
    <xf numFmtId="165" fontId="0" fillId="0" borderId="21" xfId="0" applyNumberFormat="1" applyBorder="1" applyAlignment="1">
      <alignment/>
    </xf>
    <xf numFmtId="37" fontId="0" fillId="0" borderId="13" xfId="0" applyNumberFormat="1" applyFill="1" applyBorder="1" applyAlignment="1">
      <alignment/>
    </xf>
    <xf numFmtId="37" fontId="0" fillId="0" borderId="19" xfId="0" applyNumberFormat="1" applyFill="1" applyBorder="1" applyAlignment="1">
      <alignment/>
    </xf>
    <xf numFmtId="37" fontId="5" fillId="0" borderId="13" xfId="0" applyNumberFormat="1" applyFont="1" applyFill="1" applyBorder="1" applyAlignment="1">
      <alignment/>
    </xf>
    <xf numFmtId="37" fontId="5" fillId="0" borderId="19" xfId="0" applyNumberFormat="1" applyFont="1" applyFill="1" applyBorder="1" applyAlignment="1">
      <alignment/>
    </xf>
    <xf numFmtId="164" fontId="0" fillId="0" borderId="13" xfId="0" applyNumberFormat="1" applyFill="1" applyBorder="1" applyAlignment="1">
      <alignment/>
    </xf>
    <xf numFmtId="164" fontId="0" fillId="0" borderId="19" xfId="0" applyNumberFormat="1" applyFill="1" applyBorder="1" applyAlignment="1">
      <alignment/>
    </xf>
    <xf numFmtId="164" fontId="2" fillId="0" borderId="13" xfId="0" applyNumberFormat="1" applyFont="1" applyFill="1" applyBorder="1" applyAlignment="1">
      <alignment/>
    </xf>
    <xf numFmtId="164" fontId="2" fillId="0" borderId="19" xfId="0" applyNumberFormat="1" applyFont="1" applyFill="1" applyBorder="1" applyAlignment="1">
      <alignment/>
    </xf>
    <xf numFmtId="37" fontId="0" fillId="0" borderId="15"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3" xfId="0" applyNumberFormat="1" applyBorder="1" applyAlignment="1">
      <alignment/>
    </xf>
    <xf numFmtId="164" fontId="0" fillId="0" borderId="19" xfId="0" applyNumberFormat="1" applyBorder="1" applyAlignment="1">
      <alignment/>
    </xf>
    <xf numFmtId="164" fontId="8" fillId="0" borderId="13" xfId="0" applyNumberFormat="1" applyFont="1" applyBorder="1" applyAlignment="1">
      <alignment/>
    </xf>
    <xf numFmtId="164" fontId="8" fillId="0" borderId="19" xfId="0" applyNumberFormat="1" applyFont="1" applyBorder="1" applyAlignment="1">
      <alignment/>
    </xf>
    <xf numFmtId="37" fontId="0" fillId="0" borderId="13" xfId="0" applyNumberFormat="1" applyBorder="1" applyAlignment="1">
      <alignment/>
    </xf>
    <xf numFmtId="37" fontId="0" fillId="0" borderId="19" xfId="0" applyNumberFormat="1" applyBorder="1" applyAlignment="1">
      <alignment/>
    </xf>
    <xf numFmtId="164" fontId="2" fillId="0" borderId="13" xfId="0" applyNumberFormat="1" applyFont="1" applyBorder="1" applyAlignment="1">
      <alignment/>
    </xf>
    <xf numFmtId="164" fontId="2" fillId="0" borderId="19" xfId="0" applyNumberFormat="1" applyFont="1" applyBorder="1" applyAlignment="1">
      <alignment/>
    </xf>
    <xf numFmtId="37" fontId="0" fillId="0" borderId="15"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6"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6"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8" fillId="0" borderId="0" xfId="0" applyNumberFormat="1" applyFont="1" applyBorder="1" applyAlignment="1">
      <alignment/>
    </xf>
    <xf numFmtId="164" fontId="2" fillId="0" borderId="0" xfId="0" applyNumberFormat="1" applyFont="1" applyBorder="1" applyAlignment="1">
      <alignment/>
    </xf>
    <xf numFmtId="37" fontId="0" fillId="0" borderId="16"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6" xfId="0" applyNumberFormat="1" applyFill="1" applyBorder="1" applyAlignment="1">
      <alignment/>
    </xf>
    <xf numFmtId="0" fontId="0" fillId="0" borderId="0" xfId="0" applyBorder="1" applyAlignment="1">
      <alignment wrapText="1"/>
    </xf>
    <xf numFmtId="0" fontId="0" fillId="0" borderId="0" xfId="0" applyNumberFormat="1" applyAlignment="1">
      <alignment horizontal="centerContinuous"/>
    </xf>
    <xf numFmtId="37" fontId="0" fillId="0" borderId="24" xfId="0" applyNumberFormat="1" applyBorder="1" applyAlignment="1">
      <alignment/>
    </xf>
    <xf numFmtId="37" fontId="5" fillId="0" borderId="14" xfId="0" applyNumberFormat="1" applyFont="1" applyFill="1" applyBorder="1" applyAlignment="1">
      <alignment/>
    </xf>
    <xf numFmtId="164" fontId="0" fillId="0" borderId="14" xfId="0" applyNumberFormat="1" applyBorder="1" applyAlignment="1">
      <alignment/>
    </xf>
    <xf numFmtId="164" fontId="8" fillId="0" borderId="14" xfId="0" applyNumberFormat="1" applyFont="1" applyBorder="1" applyAlignment="1">
      <alignment/>
    </xf>
    <xf numFmtId="37" fontId="0" fillId="0" borderId="14" xfId="0" applyNumberFormat="1" applyBorder="1" applyAlignment="1">
      <alignment/>
    </xf>
    <xf numFmtId="164" fontId="2" fillId="0" borderId="14" xfId="0" applyNumberFormat="1" applyFont="1" applyBorder="1" applyAlignment="1">
      <alignment/>
    </xf>
    <xf numFmtId="37" fontId="0" fillId="0" borderId="17" xfId="0" applyNumberFormat="1" applyBorder="1" applyAlignment="1">
      <alignment/>
    </xf>
    <xf numFmtId="0" fontId="0" fillId="0" borderId="10" xfId="0" applyBorder="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164" fontId="8" fillId="0" borderId="13" xfId="0" applyNumberFormat="1" applyFont="1" applyFill="1" applyBorder="1" applyAlignment="1">
      <alignment/>
    </xf>
    <xf numFmtId="164" fontId="8" fillId="0" borderId="0" xfId="0" applyNumberFormat="1" applyFont="1" applyFill="1" applyBorder="1" applyAlignment="1">
      <alignment/>
    </xf>
    <xf numFmtId="164" fontId="8" fillId="0" borderId="19" xfId="0" applyNumberFormat="1" applyFont="1" applyFill="1" applyBorder="1" applyAlignment="1">
      <alignment/>
    </xf>
    <xf numFmtId="164" fontId="8" fillId="0" borderId="14" xfId="0" applyNumberFormat="1" applyFont="1" applyFill="1" applyBorder="1" applyAlignment="1">
      <alignment/>
    </xf>
    <xf numFmtId="165" fontId="8" fillId="0" borderId="13" xfId="0" applyNumberFormat="1" applyFont="1" applyBorder="1" applyAlignment="1">
      <alignment/>
    </xf>
    <xf numFmtId="165" fontId="8" fillId="0" borderId="0" xfId="0" applyNumberFormat="1" applyFont="1" applyBorder="1" applyAlignment="1">
      <alignment/>
    </xf>
    <xf numFmtId="165" fontId="8" fillId="0" borderId="14" xfId="0" applyNumberFormat="1" applyFont="1" applyBorder="1" applyAlignment="1">
      <alignment/>
    </xf>
    <xf numFmtId="165" fontId="8" fillId="0" borderId="19" xfId="0" applyNumberFormat="1" applyFont="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9"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9" fillId="0" borderId="0" xfId="0" applyFont="1" applyAlignment="1">
      <alignment horizontal="right" textRotation="180"/>
    </xf>
    <xf numFmtId="0" fontId="2" fillId="0" borderId="12"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20" xfId="0" applyFill="1" applyBorder="1" applyAlignment="1">
      <alignment horizontal="centerContinuous"/>
    </xf>
    <xf numFmtId="0" fontId="0" fillId="0" borderId="22" xfId="0" applyFill="1" applyBorder="1" applyAlignment="1">
      <alignment/>
    </xf>
    <xf numFmtId="0" fontId="0" fillId="0" borderId="18"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19" xfId="0" applyFill="1" applyBorder="1" applyAlignment="1">
      <alignment/>
    </xf>
    <xf numFmtId="165" fontId="0" fillId="0" borderId="13" xfId="0" applyNumberFormat="1" applyFill="1" applyBorder="1" applyAlignment="1">
      <alignment/>
    </xf>
    <xf numFmtId="165" fontId="0" fillId="0" borderId="0" xfId="0" applyNumberFormat="1" applyFill="1" applyBorder="1" applyAlignment="1">
      <alignment/>
    </xf>
    <xf numFmtId="165" fontId="0" fillId="0" borderId="14" xfId="0" applyNumberFormat="1" applyFill="1" applyBorder="1" applyAlignment="1">
      <alignment/>
    </xf>
    <xf numFmtId="165" fontId="0" fillId="0" borderId="19" xfId="0" applyNumberFormat="1" applyFill="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9" xfId="0" applyNumberFormat="1" applyFont="1" applyFill="1" applyBorder="1" applyAlignment="1">
      <alignment/>
    </xf>
    <xf numFmtId="165" fontId="3" fillId="0" borderId="13" xfId="0" applyNumberFormat="1" applyFont="1" applyFill="1" applyBorder="1" applyAlignment="1">
      <alignment/>
    </xf>
    <xf numFmtId="165" fontId="3" fillId="0" borderId="0" xfId="0" applyNumberFormat="1" applyFont="1" applyFill="1" applyBorder="1" applyAlignment="1">
      <alignment/>
    </xf>
    <xf numFmtId="165" fontId="3" fillId="0" borderId="14" xfId="0" applyNumberFormat="1" applyFont="1" applyFill="1" applyBorder="1" applyAlignment="1">
      <alignment/>
    </xf>
    <xf numFmtId="165" fontId="3" fillId="0" borderId="19" xfId="0" applyNumberFormat="1" applyFont="1" applyFill="1" applyBorder="1" applyAlignment="1">
      <alignment/>
    </xf>
    <xf numFmtId="165" fontId="2" fillId="0" borderId="13" xfId="0" applyNumberFormat="1" applyFont="1" applyFill="1" applyBorder="1" applyAlignment="1">
      <alignment/>
    </xf>
    <xf numFmtId="165" fontId="2" fillId="0" borderId="0" xfId="0" applyNumberFormat="1" applyFont="1" applyFill="1" applyBorder="1" applyAlignment="1">
      <alignment/>
    </xf>
    <xf numFmtId="165" fontId="2" fillId="0" borderId="14" xfId="0" applyNumberFormat="1" applyFont="1" applyFill="1" applyBorder="1" applyAlignment="1">
      <alignment/>
    </xf>
    <xf numFmtId="165" fontId="2" fillId="0" borderId="19"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5" fontId="4" fillId="0" borderId="17" xfId="0" applyNumberFormat="1" applyFont="1" applyFill="1" applyBorder="1" applyAlignment="1">
      <alignment/>
    </xf>
    <xf numFmtId="165" fontId="4" fillId="0" borderId="21" xfId="0" applyNumberFormat="1" applyFont="1" applyFill="1" applyBorder="1" applyAlignment="1">
      <alignment/>
    </xf>
    <xf numFmtId="0" fontId="0" fillId="0" borderId="0" xfId="0"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ill="1" applyAlignment="1">
      <alignment wrapText="1"/>
    </xf>
    <xf numFmtId="0" fontId="0" fillId="0" borderId="0" xfId="0" applyFont="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2.421875" style="0" bestFit="1" customWidth="1"/>
    <col min="5" max="7" width="9.8515625" style="0" customWidth="1"/>
    <col min="8" max="8" width="10.28125" style="0" bestFit="1" customWidth="1"/>
    <col min="9" max="9" width="9.8515625" style="0" customWidth="1"/>
    <col min="10" max="10" width="10.28125" style="0" bestFit="1" customWidth="1"/>
    <col min="11" max="11" width="9.8515625" style="0" customWidth="1"/>
    <col min="12" max="12" width="10.28125" style="0" bestFit="1" customWidth="1"/>
    <col min="13" max="13" width="11.28125" style="0" bestFit="1" customWidth="1"/>
    <col min="14" max="14" width="4.8515625" style="0" customWidth="1"/>
  </cols>
  <sheetData>
    <row r="1" ht="35.25">
      <c r="N1" s="192">
        <v>2</v>
      </c>
    </row>
    <row r="2" spans="1:13" ht="12.75">
      <c r="A2" s="1" t="s">
        <v>0</v>
      </c>
      <c r="B2" s="2"/>
      <c r="C2" s="2"/>
      <c r="D2" s="3"/>
      <c r="E2" s="2"/>
      <c r="F2" s="2"/>
      <c r="G2" s="2"/>
      <c r="H2" s="2"/>
      <c r="I2" s="2"/>
      <c r="J2" s="2"/>
      <c r="K2" s="2"/>
      <c r="L2" s="2"/>
      <c r="M2" s="2"/>
    </row>
    <row r="3" spans="1:13" ht="12.75">
      <c r="A3" s="4" t="s">
        <v>96</v>
      </c>
      <c r="B3" s="5"/>
      <c r="C3" s="5"/>
      <c r="D3" s="6"/>
      <c r="E3" s="5"/>
      <c r="F3" s="2"/>
      <c r="G3" s="2"/>
      <c r="H3" s="2"/>
      <c r="I3" s="2"/>
      <c r="J3" s="2"/>
      <c r="K3" s="2"/>
      <c r="L3" s="2"/>
      <c r="M3" s="2"/>
    </row>
    <row r="4" spans="1:13" ht="12.75">
      <c r="A4" s="1" t="s">
        <v>1</v>
      </c>
      <c r="B4" s="2"/>
      <c r="C4" s="2"/>
      <c r="D4" s="3"/>
      <c r="E4" s="2"/>
      <c r="F4" s="2"/>
      <c r="G4" s="2"/>
      <c r="H4" s="2"/>
      <c r="I4" s="2"/>
      <c r="J4" s="2"/>
      <c r="K4" s="2"/>
      <c r="L4" s="2"/>
      <c r="M4" s="2"/>
    </row>
    <row r="5" spans="1:13" ht="12.75">
      <c r="A5" s="1" t="s">
        <v>2</v>
      </c>
      <c r="B5" s="2"/>
      <c r="C5" s="7"/>
      <c r="D5" s="8"/>
      <c r="E5" s="2"/>
      <c r="F5" s="2"/>
      <c r="G5" s="2"/>
      <c r="H5" s="2"/>
      <c r="I5" s="2"/>
      <c r="J5" s="2"/>
      <c r="K5" s="2"/>
      <c r="L5" s="2"/>
      <c r="M5" s="2"/>
    </row>
    <row r="6" spans="1:13" ht="12.75">
      <c r="A6" s="1" t="s">
        <v>3</v>
      </c>
      <c r="B6" s="2"/>
      <c r="C6" s="7"/>
      <c r="D6" s="8"/>
      <c r="E6" s="2"/>
      <c r="F6" s="2"/>
      <c r="G6" s="2"/>
      <c r="H6" s="2"/>
      <c r="I6" s="2"/>
      <c r="J6" s="2"/>
      <c r="K6" s="2"/>
      <c r="L6" s="2"/>
      <c r="M6" s="2"/>
    </row>
    <row r="7" spans="1:11" ht="12.75">
      <c r="A7" s="9"/>
      <c r="B7" s="10"/>
      <c r="C7" s="11"/>
      <c r="D7" s="12"/>
      <c r="E7" s="166"/>
      <c r="F7" s="2"/>
      <c r="G7" s="2"/>
      <c r="H7" s="2"/>
      <c r="I7" s="2"/>
      <c r="J7" s="2"/>
      <c r="K7" s="2"/>
    </row>
    <row r="8" spans="1:13" ht="25.5">
      <c r="A8" s="13"/>
      <c r="B8" s="14"/>
      <c r="C8" s="14"/>
      <c r="D8" s="15" t="s">
        <v>4</v>
      </c>
      <c r="E8" s="89" t="s">
        <v>5</v>
      </c>
      <c r="F8" s="144" t="s">
        <v>85</v>
      </c>
      <c r="G8" s="144" t="s">
        <v>86</v>
      </c>
      <c r="H8" s="35" t="s">
        <v>90</v>
      </c>
      <c r="I8" s="144" t="s">
        <v>87</v>
      </c>
      <c r="J8" s="144" t="s">
        <v>88</v>
      </c>
      <c r="K8" s="90" t="s">
        <v>89</v>
      </c>
      <c r="L8" s="16" t="s">
        <v>91</v>
      </c>
      <c r="M8" s="16" t="s">
        <v>92</v>
      </c>
    </row>
    <row r="9" spans="1:13" ht="12.75">
      <c r="A9" s="17"/>
      <c r="B9" s="18"/>
      <c r="C9" s="18"/>
      <c r="D9" s="19"/>
      <c r="E9" s="128"/>
      <c r="F9" s="154"/>
      <c r="G9" s="154"/>
      <c r="H9" s="167"/>
      <c r="I9" s="154"/>
      <c r="J9" s="154"/>
      <c r="K9" s="129"/>
      <c r="L9" s="128"/>
      <c r="M9" s="167"/>
    </row>
    <row r="10" spans="1:13" ht="12.75">
      <c r="A10" s="20" t="s">
        <v>6</v>
      </c>
      <c r="B10" s="18"/>
      <c r="C10" s="18"/>
      <c r="D10" s="19"/>
      <c r="E10" s="118"/>
      <c r="F10" s="155"/>
      <c r="G10" s="155"/>
      <c r="H10" s="168"/>
      <c r="I10" s="155"/>
      <c r="J10" s="155"/>
      <c r="K10" s="119"/>
      <c r="L10" s="118"/>
      <c r="M10" s="168"/>
    </row>
    <row r="11" spans="1:13" ht="12.75">
      <c r="A11" s="21" t="s">
        <v>7</v>
      </c>
      <c r="B11" s="18"/>
      <c r="C11" s="18"/>
      <c r="D11" s="22">
        <v>27184917.491000004</v>
      </c>
      <c r="E11" s="130">
        <v>3036702.72998</v>
      </c>
      <c r="F11" s="156">
        <v>1958470.35985</v>
      </c>
      <c r="G11" s="156">
        <v>2352294.687000001</v>
      </c>
      <c r="H11" s="169">
        <f>+SUM(E11:G11)</f>
        <v>7347467.776830001</v>
      </c>
      <c r="I11" s="156">
        <v>3927292.8789999997</v>
      </c>
      <c r="J11" s="156">
        <v>1021961.89664</v>
      </c>
      <c r="K11" s="131">
        <v>2377272.71505</v>
      </c>
      <c r="L11" s="130">
        <f>+SUM(I11:K11)</f>
        <v>7326527.49069</v>
      </c>
      <c r="M11" s="169">
        <f>+L11+H11</f>
        <v>14673995.267520001</v>
      </c>
    </row>
    <row r="12" spans="1:13" ht="12.75">
      <c r="A12" s="21"/>
      <c r="B12" s="18" t="s">
        <v>8</v>
      </c>
      <c r="C12" s="18"/>
      <c r="D12" s="22">
        <v>21841843.452</v>
      </c>
      <c r="E12" s="130">
        <v>2229260.628</v>
      </c>
      <c r="F12" s="156">
        <v>1674038.282</v>
      </c>
      <c r="G12" s="156">
        <v>1887229.339</v>
      </c>
      <c r="H12" s="169">
        <f aca="true" t="shared" si="0" ref="H12:H30">+SUM(E12:G12)</f>
        <v>5790528.249</v>
      </c>
      <c r="I12" s="156">
        <v>3620287.382</v>
      </c>
      <c r="J12" s="156">
        <v>673173.703</v>
      </c>
      <c r="K12" s="131">
        <v>1808825.485</v>
      </c>
      <c r="L12" s="130">
        <f aca="true" t="shared" si="1" ref="L12:L30">+SUM(I12:K12)</f>
        <v>6102286.57</v>
      </c>
      <c r="M12" s="169">
        <f aca="true" t="shared" si="2" ref="M12:M30">+L12+H12</f>
        <v>11892814.819</v>
      </c>
    </row>
    <row r="13" spans="1:13" ht="12.75">
      <c r="A13" s="21"/>
      <c r="B13" s="18"/>
      <c r="C13" s="36" t="s">
        <v>69</v>
      </c>
      <c r="D13" s="181">
        <v>2802454.894</v>
      </c>
      <c r="E13" s="132">
        <v>152507.211</v>
      </c>
      <c r="F13" s="157">
        <v>92027.102</v>
      </c>
      <c r="G13" s="157">
        <v>133461.468</v>
      </c>
      <c r="H13" s="170">
        <f t="shared" si="0"/>
        <v>377995.781</v>
      </c>
      <c r="I13" s="157">
        <v>691402.182</v>
      </c>
      <c r="J13" s="157">
        <v>7525.313</v>
      </c>
      <c r="K13" s="133">
        <v>137754.09</v>
      </c>
      <c r="L13" s="132">
        <f t="shared" si="1"/>
        <v>836681.585</v>
      </c>
      <c r="M13" s="170">
        <f t="shared" si="2"/>
        <v>1214677.366</v>
      </c>
    </row>
    <row r="14" spans="1:13" ht="12.75">
      <c r="A14" s="21"/>
      <c r="B14" s="18"/>
      <c r="C14" s="36" t="s">
        <v>59</v>
      </c>
      <c r="D14" s="181">
        <v>19039388.558</v>
      </c>
      <c r="E14" s="132">
        <v>2076753.417</v>
      </c>
      <c r="F14" s="157">
        <v>1582011.18</v>
      </c>
      <c r="G14" s="157">
        <v>1753767.8709999998</v>
      </c>
      <c r="H14" s="170">
        <f t="shared" si="0"/>
        <v>5412532.468</v>
      </c>
      <c r="I14" s="157">
        <v>2928885.2</v>
      </c>
      <c r="J14" s="157">
        <v>665648.39</v>
      </c>
      <c r="K14" s="133">
        <v>1671071.395</v>
      </c>
      <c r="L14" s="132">
        <f t="shared" si="1"/>
        <v>5265604.985</v>
      </c>
      <c r="M14" s="170">
        <f t="shared" si="2"/>
        <v>10678137.453000002</v>
      </c>
    </row>
    <row r="15" spans="1:13" ht="12.75">
      <c r="A15" s="21"/>
      <c r="B15" s="18" t="s">
        <v>99</v>
      </c>
      <c r="C15" s="18"/>
      <c r="D15" s="22">
        <v>1985987.2</v>
      </c>
      <c r="E15" s="130">
        <v>490417.30541999993</v>
      </c>
      <c r="F15" s="156">
        <v>9849.84093</v>
      </c>
      <c r="G15" s="156">
        <v>159692.23140000002</v>
      </c>
      <c r="H15" s="169">
        <f t="shared" si="0"/>
        <v>659959.37775</v>
      </c>
      <c r="I15" s="156">
        <v>10949.58</v>
      </c>
      <c r="J15" s="156">
        <v>13549.679219999998</v>
      </c>
      <c r="K15" s="131">
        <v>254879.99292</v>
      </c>
      <c r="L15" s="130">
        <f t="shared" si="1"/>
        <v>279379.25214</v>
      </c>
      <c r="M15" s="169">
        <f t="shared" si="2"/>
        <v>939338.62989</v>
      </c>
    </row>
    <row r="16" spans="1:13" ht="12.75">
      <c r="A16" s="21"/>
      <c r="B16" s="18" t="s">
        <v>9</v>
      </c>
      <c r="C16" s="18"/>
      <c r="D16" s="22">
        <v>1699985.61</v>
      </c>
      <c r="E16" s="130">
        <v>150559.933</v>
      </c>
      <c r="F16" s="156">
        <v>143716.009</v>
      </c>
      <c r="G16" s="156">
        <v>152205.984</v>
      </c>
      <c r="H16" s="169">
        <f t="shared" si="0"/>
        <v>446481.926</v>
      </c>
      <c r="I16" s="156">
        <v>150829.733</v>
      </c>
      <c r="J16" s="156">
        <v>148422.844</v>
      </c>
      <c r="K16" s="131">
        <v>155036.729</v>
      </c>
      <c r="L16" s="130">
        <f t="shared" si="1"/>
        <v>454289.30600000004</v>
      </c>
      <c r="M16" s="169">
        <f t="shared" si="2"/>
        <v>900771.2320000001</v>
      </c>
    </row>
    <row r="17" spans="1:13" ht="12.75">
      <c r="A17" s="21"/>
      <c r="B17" s="18" t="s">
        <v>56</v>
      </c>
      <c r="C17" s="18"/>
      <c r="D17" s="22">
        <v>90433.192</v>
      </c>
      <c r="E17" s="130">
        <v>2723.675</v>
      </c>
      <c r="F17" s="156">
        <v>2284.764</v>
      </c>
      <c r="G17" s="156">
        <v>6504.24</v>
      </c>
      <c r="H17" s="169">
        <f t="shared" si="0"/>
        <v>11512.679</v>
      </c>
      <c r="I17" s="156">
        <v>4869.139</v>
      </c>
      <c r="J17" s="156">
        <v>5543.153</v>
      </c>
      <c r="K17" s="131">
        <v>2684.141</v>
      </c>
      <c r="L17" s="130">
        <f t="shared" si="1"/>
        <v>13096.433</v>
      </c>
      <c r="M17" s="169">
        <f t="shared" si="2"/>
        <v>24609.112</v>
      </c>
    </row>
    <row r="18" spans="1:13" ht="12.75">
      <c r="A18" s="21"/>
      <c r="B18" s="84" t="s">
        <v>57</v>
      </c>
      <c r="C18" s="18"/>
      <c r="D18" s="22">
        <v>512696.339</v>
      </c>
      <c r="E18" s="130">
        <v>32877.2024</v>
      </c>
      <c r="F18" s="156">
        <v>26082.16536</v>
      </c>
      <c r="G18" s="156">
        <v>36498.9486</v>
      </c>
      <c r="H18" s="169">
        <f t="shared" si="0"/>
        <v>95458.31636</v>
      </c>
      <c r="I18" s="156">
        <v>43803.390999999996</v>
      </c>
      <c r="J18" s="156">
        <v>70524.75252</v>
      </c>
      <c r="K18" s="131">
        <v>45101.978220000005</v>
      </c>
      <c r="L18" s="130">
        <f t="shared" si="1"/>
        <v>159430.12173999997</v>
      </c>
      <c r="M18" s="169">
        <f t="shared" si="2"/>
        <v>254888.43809999997</v>
      </c>
    </row>
    <row r="19" spans="1:13" ht="12.75">
      <c r="A19" s="21"/>
      <c r="B19" s="18" t="s">
        <v>10</v>
      </c>
      <c r="C19" s="18"/>
      <c r="D19" s="22">
        <v>569029.681</v>
      </c>
      <c r="E19" s="130">
        <v>75022.07688</v>
      </c>
      <c r="F19" s="156">
        <v>44362.58793</v>
      </c>
      <c r="G19" s="156">
        <v>58177.941399999996</v>
      </c>
      <c r="H19" s="169">
        <f t="shared" si="0"/>
        <v>177562.60621</v>
      </c>
      <c r="I19" s="156">
        <v>51228.992</v>
      </c>
      <c r="J19" s="156">
        <v>53635.153040000005</v>
      </c>
      <c r="K19" s="131">
        <v>50951.96238999999</v>
      </c>
      <c r="L19" s="130">
        <f t="shared" si="1"/>
        <v>155816.10743</v>
      </c>
      <c r="M19" s="169">
        <f t="shared" si="2"/>
        <v>333378.71364</v>
      </c>
    </row>
    <row r="20" spans="1:13" ht="12.75">
      <c r="A20" s="21"/>
      <c r="B20" s="18" t="s">
        <v>11</v>
      </c>
      <c r="C20" s="18"/>
      <c r="D20" s="22">
        <v>484942.017</v>
      </c>
      <c r="E20" s="130">
        <v>55841.90928</v>
      </c>
      <c r="F20" s="156">
        <v>58136.71063</v>
      </c>
      <c r="G20" s="156">
        <v>51986.0026</v>
      </c>
      <c r="H20" s="169">
        <f t="shared" si="0"/>
        <v>165964.62251000002</v>
      </c>
      <c r="I20" s="156">
        <v>45324.662</v>
      </c>
      <c r="J20" s="156">
        <v>57112.611860000005</v>
      </c>
      <c r="K20" s="131">
        <v>59792.42652</v>
      </c>
      <c r="L20" s="130">
        <f t="shared" si="1"/>
        <v>162229.70038</v>
      </c>
      <c r="M20" s="169">
        <f t="shared" si="2"/>
        <v>328194.32289</v>
      </c>
    </row>
    <row r="21" spans="1:13" ht="12.75">
      <c r="A21" s="21"/>
      <c r="B21" s="18"/>
      <c r="C21" s="18"/>
      <c r="D21" s="19"/>
      <c r="E21" s="134"/>
      <c r="F21" s="46"/>
      <c r="G21" s="46"/>
      <c r="H21" s="171"/>
      <c r="I21" s="46"/>
      <c r="J21" s="46"/>
      <c r="K21" s="135"/>
      <c r="L21" s="134"/>
      <c r="M21" s="171"/>
    </row>
    <row r="22" spans="1:13" ht="12.75">
      <c r="A22" s="21" t="s">
        <v>12</v>
      </c>
      <c r="B22" s="18"/>
      <c r="C22" s="18"/>
      <c r="D22" s="22">
        <v>22490966.245</v>
      </c>
      <c r="E22" s="130">
        <v>1586152.75268</v>
      </c>
      <c r="F22" s="156">
        <v>1576604.56789</v>
      </c>
      <c r="G22" s="156">
        <v>1847416.8378</v>
      </c>
      <c r="H22" s="169">
        <f t="shared" si="0"/>
        <v>5010174.15837</v>
      </c>
      <c r="I22" s="156">
        <v>1679281.661</v>
      </c>
      <c r="J22" s="156">
        <v>1701182.8629700001</v>
      </c>
      <c r="K22" s="131">
        <v>1854196.36831</v>
      </c>
      <c r="L22" s="130">
        <f t="shared" si="1"/>
        <v>5234660.89228</v>
      </c>
      <c r="M22" s="169">
        <f t="shared" si="2"/>
        <v>10244835.05065</v>
      </c>
    </row>
    <row r="23" spans="1:13" ht="12.75">
      <c r="A23" s="21"/>
      <c r="B23" s="18" t="s">
        <v>13</v>
      </c>
      <c r="C23" s="18"/>
      <c r="D23" s="22">
        <v>5013511.248</v>
      </c>
      <c r="E23" s="130">
        <v>380938.68110000005</v>
      </c>
      <c r="F23" s="156">
        <v>392716.02585</v>
      </c>
      <c r="G23" s="156">
        <v>521387.44419999997</v>
      </c>
      <c r="H23" s="169">
        <f t="shared" si="0"/>
        <v>1295042.15115</v>
      </c>
      <c r="I23" s="156">
        <v>405424.477</v>
      </c>
      <c r="J23" s="156">
        <v>404044.68484</v>
      </c>
      <c r="K23" s="131">
        <v>522521.30563</v>
      </c>
      <c r="L23" s="130">
        <f t="shared" si="1"/>
        <v>1331990.46747</v>
      </c>
      <c r="M23" s="169">
        <f t="shared" si="2"/>
        <v>2627032.61862</v>
      </c>
    </row>
    <row r="24" spans="1:13" ht="12.75">
      <c r="A24" s="21"/>
      <c r="B24" s="18" t="s">
        <v>14</v>
      </c>
      <c r="C24" s="18"/>
      <c r="D24" s="22">
        <v>2135752.781</v>
      </c>
      <c r="E24" s="130">
        <v>114613.88726</v>
      </c>
      <c r="F24" s="156">
        <v>121830.2735</v>
      </c>
      <c r="G24" s="156">
        <v>171184.0534</v>
      </c>
      <c r="H24" s="169">
        <f t="shared" si="0"/>
        <v>407628.21416</v>
      </c>
      <c r="I24" s="156">
        <v>153297.831</v>
      </c>
      <c r="J24" s="156">
        <v>170585.81597</v>
      </c>
      <c r="K24" s="131">
        <v>178822.02992</v>
      </c>
      <c r="L24" s="130">
        <f t="shared" si="1"/>
        <v>502705.67689</v>
      </c>
      <c r="M24" s="169">
        <f t="shared" si="2"/>
        <v>910333.89105</v>
      </c>
    </row>
    <row r="25" spans="1:13" ht="12.75">
      <c r="A25" s="21"/>
      <c r="B25" s="18" t="s">
        <v>15</v>
      </c>
      <c r="C25" s="18"/>
      <c r="D25" s="22">
        <v>596607.6</v>
      </c>
      <c r="E25" s="130">
        <v>161213.70438</v>
      </c>
      <c r="F25" s="156">
        <v>31597.46649</v>
      </c>
      <c r="G25" s="156">
        <v>64575.56419999999</v>
      </c>
      <c r="H25" s="169">
        <f t="shared" si="0"/>
        <v>257386.73507</v>
      </c>
      <c r="I25" s="156">
        <v>12151.23</v>
      </c>
      <c r="J25" s="156">
        <v>9802.75877</v>
      </c>
      <c r="K25" s="131">
        <v>-3903.92608</v>
      </c>
      <c r="L25" s="130">
        <f t="shared" si="1"/>
        <v>18050.06269</v>
      </c>
      <c r="M25" s="169">
        <f t="shared" si="2"/>
        <v>275436.79776</v>
      </c>
    </row>
    <row r="26" spans="1:13" ht="12.75">
      <c r="A26" s="21"/>
      <c r="B26" s="18" t="s">
        <v>58</v>
      </c>
      <c r="C26" s="18"/>
      <c r="D26" s="22">
        <v>9469632.919</v>
      </c>
      <c r="E26" s="130">
        <v>501222.8932</v>
      </c>
      <c r="F26" s="156">
        <v>582928.25509</v>
      </c>
      <c r="G26" s="156">
        <v>662455.0266</v>
      </c>
      <c r="H26" s="169">
        <f t="shared" si="0"/>
        <v>1746606.17489</v>
      </c>
      <c r="I26" s="156">
        <v>672232.7440000001</v>
      </c>
      <c r="J26" s="156">
        <v>655645.49036</v>
      </c>
      <c r="K26" s="131">
        <v>725368.8506799999</v>
      </c>
      <c r="L26" s="130">
        <f t="shared" si="1"/>
        <v>2053247.08504</v>
      </c>
      <c r="M26" s="169">
        <f t="shared" si="2"/>
        <v>3799853.2599299997</v>
      </c>
    </row>
    <row r="27" spans="1:13" ht="12.75">
      <c r="A27" s="21"/>
      <c r="B27" s="18" t="s">
        <v>60</v>
      </c>
      <c r="C27" s="18"/>
      <c r="D27" s="22">
        <v>5272715.219</v>
      </c>
      <c r="E27" s="130">
        <v>426891.02274</v>
      </c>
      <c r="F27" s="156">
        <v>417710.04096</v>
      </c>
      <c r="G27" s="156">
        <v>426378.3544</v>
      </c>
      <c r="H27" s="169">
        <f t="shared" si="0"/>
        <v>1270979.4181000001</v>
      </c>
      <c r="I27" s="156">
        <v>425079.842</v>
      </c>
      <c r="J27" s="156">
        <v>459319.48903</v>
      </c>
      <c r="K27" s="131">
        <v>429520.50716</v>
      </c>
      <c r="L27" s="130">
        <f t="shared" si="1"/>
        <v>1313919.83819</v>
      </c>
      <c r="M27" s="169">
        <f t="shared" si="2"/>
        <v>2584899.25629</v>
      </c>
    </row>
    <row r="28" spans="1:13" ht="12.75">
      <c r="A28" s="21"/>
      <c r="B28" s="18" t="s">
        <v>16</v>
      </c>
      <c r="C28" s="18"/>
      <c r="D28" s="22">
        <v>2746.478</v>
      </c>
      <c r="E28" s="130">
        <v>1272.564</v>
      </c>
      <c r="F28" s="156">
        <v>29822.506</v>
      </c>
      <c r="G28" s="156">
        <v>1436.395</v>
      </c>
      <c r="H28" s="169">
        <f t="shared" si="0"/>
        <v>32531.465</v>
      </c>
      <c r="I28" s="156">
        <v>11095.537</v>
      </c>
      <c r="J28" s="156">
        <v>1784.624</v>
      </c>
      <c r="K28" s="131">
        <v>1867.601</v>
      </c>
      <c r="L28" s="130">
        <f t="shared" si="1"/>
        <v>14747.762</v>
      </c>
      <c r="M28" s="169">
        <f t="shared" si="2"/>
        <v>47279.227</v>
      </c>
    </row>
    <row r="29" spans="1:13" ht="12.75">
      <c r="A29" s="21"/>
      <c r="B29" s="18"/>
      <c r="C29" s="18"/>
      <c r="D29" s="22"/>
      <c r="E29" s="130"/>
      <c r="F29" s="156"/>
      <c r="G29" s="156"/>
      <c r="H29" s="169"/>
      <c r="I29" s="156"/>
      <c r="J29" s="156"/>
      <c r="K29" s="131"/>
      <c r="L29" s="130"/>
      <c r="M29" s="169"/>
    </row>
    <row r="30" spans="1:13" ht="12.75">
      <c r="A30" s="23" t="s">
        <v>17</v>
      </c>
      <c r="B30" s="24"/>
      <c r="C30" s="24"/>
      <c r="D30" s="22">
        <v>4693951.246000003</v>
      </c>
      <c r="E30" s="130">
        <v>1450549.9773</v>
      </c>
      <c r="F30" s="156">
        <v>381865.7919599998</v>
      </c>
      <c r="G30" s="156">
        <v>504877.84920000075</v>
      </c>
      <c r="H30" s="169">
        <f t="shared" si="0"/>
        <v>2337293.6184600005</v>
      </c>
      <c r="I30" s="156">
        <v>2248011.2179999994</v>
      </c>
      <c r="J30" s="156">
        <v>-679220.9663300001</v>
      </c>
      <c r="K30" s="131">
        <v>523076.3467400002</v>
      </c>
      <c r="L30" s="130">
        <f t="shared" si="1"/>
        <v>2091866.5984099994</v>
      </c>
      <c r="M30" s="169">
        <f t="shared" si="2"/>
        <v>4429160.21687</v>
      </c>
    </row>
    <row r="31" spans="1:13" ht="12.75">
      <c r="A31" s="21"/>
      <c r="B31" s="18"/>
      <c r="C31" s="18"/>
      <c r="D31" s="22"/>
      <c r="E31" s="130"/>
      <c r="F31" s="156"/>
      <c r="G31" s="156"/>
      <c r="H31" s="169"/>
      <c r="I31" s="156"/>
      <c r="J31" s="156"/>
      <c r="K31" s="131"/>
      <c r="L31" s="130"/>
      <c r="M31" s="169"/>
    </row>
    <row r="32" spans="1:13" ht="12.75">
      <c r="A32" s="20" t="s">
        <v>18</v>
      </c>
      <c r="B32" s="18"/>
      <c r="C32" s="18"/>
      <c r="D32" s="22"/>
      <c r="E32" s="130"/>
      <c r="F32" s="156"/>
      <c r="G32" s="156"/>
      <c r="H32" s="169"/>
      <c r="I32" s="156"/>
      <c r="J32" s="156"/>
      <c r="K32" s="131"/>
      <c r="L32" s="130"/>
      <c r="M32" s="169"/>
    </row>
    <row r="33" spans="1:13" ht="12.75">
      <c r="A33" s="21" t="s">
        <v>19</v>
      </c>
      <c r="B33" s="18"/>
      <c r="C33" s="18"/>
      <c r="D33" s="22">
        <v>5447978.908</v>
      </c>
      <c r="E33" s="130">
        <v>196058.87381999998</v>
      </c>
      <c r="F33" s="156">
        <v>251399.73676000003</v>
      </c>
      <c r="G33" s="156">
        <v>374515.1882</v>
      </c>
      <c r="H33" s="169">
        <f>+SUM(E33:G33)</f>
        <v>821973.79878</v>
      </c>
      <c r="I33" s="156">
        <v>343427.533</v>
      </c>
      <c r="J33" s="156">
        <v>373280.9728800001</v>
      </c>
      <c r="K33" s="131">
        <v>430939.25728</v>
      </c>
      <c r="L33" s="130">
        <f>+SUM(I33:K33)</f>
        <v>1147647.76316</v>
      </c>
      <c r="M33" s="169">
        <f>+L33+H33</f>
        <v>1969621.56194</v>
      </c>
    </row>
    <row r="34" spans="1:13" ht="12.75">
      <c r="A34" s="21"/>
      <c r="B34" s="18" t="s">
        <v>20</v>
      </c>
      <c r="C34" s="18"/>
      <c r="D34" s="22">
        <v>25562.389</v>
      </c>
      <c r="E34" s="130">
        <v>1201.507</v>
      </c>
      <c r="F34" s="156">
        <v>1115.83</v>
      </c>
      <c r="G34" s="156">
        <v>215.012</v>
      </c>
      <c r="H34" s="169">
        <f>+SUM(E34:G34)</f>
        <v>2532.349</v>
      </c>
      <c r="I34" s="156">
        <v>260.156</v>
      </c>
      <c r="J34" s="156">
        <v>731.17</v>
      </c>
      <c r="K34" s="131">
        <v>1486.133</v>
      </c>
      <c r="L34" s="130">
        <f>+SUM(I34:K34)</f>
        <v>2477.459</v>
      </c>
      <c r="M34" s="169">
        <f>+L34+H34</f>
        <v>5009.808</v>
      </c>
    </row>
    <row r="35" spans="1:13" ht="12.75">
      <c r="A35" s="21"/>
      <c r="B35" s="18" t="s">
        <v>21</v>
      </c>
      <c r="C35" s="18"/>
      <c r="D35" s="22">
        <v>3025942.418</v>
      </c>
      <c r="E35" s="130">
        <v>64330.58182</v>
      </c>
      <c r="F35" s="156">
        <v>121176.65076</v>
      </c>
      <c r="G35" s="156">
        <v>193867.0712</v>
      </c>
      <c r="H35" s="169">
        <f>+SUM(E35:G35)</f>
        <v>379374.30378</v>
      </c>
      <c r="I35" s="156">
        <v>177373.679</v>
      </c>
      <c r="J35" s="156">
        <v>172098.17888000002</v>
      </c>
      <c r="K35" s="131">
        <v>205944.33928</v>
      </c>
      <c r="L35" s="130">
        <f>+SUM(I35:K35)</f>
        <v>555416.19716</v>
      </c>
      <c r="M35" s="169">
        <f>+L35+H35</f>
        <v>934790.5009399999</v>
      </c>
    </row>
    <row r="36" spans="1:13" ht="12.75">
      <c r="A36" s="21"/>
      <c r="B36" s="18" t="s">
        <v>22</v>
      </c>
      <c r="C36" s="18"/>
      <c r="D36" s="22">
        <v>2447598.879</v>
      </c>
      <c r="E36" s="130">
        <v>132929.799</v>
      </c>
      <c r="F36" s="156">
        <v>131338.916</v>
      </c>
      <c r="G36" s="156">
        <v>180863.129</v>
      </c>
      <c r="H36" s="169">
        <f>+SUM(E36:G36)</f>
        <v>445131.8439999999</v>
      </c>
      <c r="I36" s="156">
        <v>166314.01</v>
      </c>
      <c r="J36" s="156">
        <v>201913.964</v>
      </c>
      <c r="K36" s="131">
        <v>226481.051</v>
      </c>
      <c r="L36" s="130">
        <f>+SUM(I36:K36)</f>
        <v>594709.025</v>
      </c>
      <c r="M36" s="169">
        <f>+L36+H36</f>
        <v>1039840.869</v>
      </c>
    </row>
    <row r="37" spans="1:13" ht="12.75">
      <c r="A37" s="21"/>
      <c r="B37" s="18"/>
      <c r="C37" s="18"/>
      <c r="D37" s="22"/>
      <c r="E37" s="130"/>
      <c r="F37" s="156"/>
      <c r="G37" s="156"/>
      <c r="H37" s="169"/>
      <c r="I37" s="156"/>
      <c r="J37" s="156"/>
      <c r="K37" s="131"/>
      <c r="L37" s="130"/>
      <c r="M37" s="169"/>
    </row>
    <row r="38" spans="1:13" ht="12.75">
      <c r="A38" s="25" t="s">
        <v>61</v>
      </c>
      <c r="B38" s="26"/>
      <c r="C38" s="26"/>
      <c r="D38" s="27">
        <v>27210479.880000003</v>
      </c>
      <c r="E38" s="136">
        <v>3037904.23698</v>
      </c>
      <c r="F38" s="158">
        <v>1959586.18985</v>
      </c>
      <c r="G38" s="158">
        <v>2352509.699000001</v>
      </c>
      <c r="H38" s="172">
        <f>+SUM(E38:G38)</f>
        <v>7350000.125830001</v>
      </c>
      <c r="I38" s="158">
        <v>3927553.0349999997</v>
      </c>
      <c r="J38" s="158">
        <v>1022693.0666400001</v>
      </c>
      <c r="K38" s="137">
        <v>2378758.84805</v>
      </c>
      <c r="L38" s="136">
        <f>+SUM(I38:K38)</f>
        <v>7329004.94969</v>
      </c>
      <c r="M38" s="172">
        <f>+L38+H38</f>
        <v>14679005.075520001</v>
      </c>
    </row>
    <row r="39" spans="1:13" ht="12.75">
      <c r="A39" s="25" t="s">
        <v>62</v>
      </c>
      <c r="B39" s="26"/>
      <c r="C39" s="26"/>
      <c r="D39" s="27">
        <v>27964507.542000003</v>
      </c>
      <c r="E39" s="136">
        <v>1783413.1335</v>
      </c>
      <c r="F39" s="158">
        <v>1829120.1346500001</v>
      </c>
      <c r="G39" s="158">
        <v>2222147.038</v>
      </c>
      <c r="H39" s="172">
        <f>+SUM(E39:G39)</f>
        <v>5834680.306150001</v>
      </c>
      <c r="I39" s="158">
        <v>2022969.35</v>
      </c>
      <c r="J39" s="158">
        <v>2075195.00585</v>
      </c>
      <c r="K39" s="137">
        <v>2286621.75859</v>
      </c>
      <c r="L39" s="136">
        <f>+SUM(I39:K39)</f>
        <v>6384786.11444</v>
      </c>
      <c r="M39" s="172">
        <f>+L39+H39</f>
        <v>12219466.42059</v>
      </c>
    </row>
    <row r="40" spans="1:13" ht="12.75">
      <c r="A40" s="25" t="s">
        <v>23</v>
      </c>
      <c r="B40" s="26"/>
      <c r="C40" s="26"/>
      <c r="D40" s="27">
        <v>-754027.6620000005</v>
      </c>
      <c r="E40" s="136">
        <v>1254491.10348</v>
      </c>
      <c r="F40" s="158">
        <v>130466.05519999983</v>
      </c>
      <c r="G40" s="158">
        <v>130362.66100000078</v>
      </c>
      <c r="H40" s="172">
        <f>+SUM(E40:G40)</f>
        <v>1515319.8196800007</v>
      </c>
      <c r="I40" s="158">
        <v>1904583.6849999996</v>
      </c>
      <c r="J40" s="158">
        <v>-1052501.93921</v>
      </c>
      <c r="K40" s="137">
        <v>92137.08945999993</v>
      </c>
      <c r="L40" s="136">
        <f>+SUM(I40:K40)</f>
        <v>944218.8352499995</v>
      </c>
      <c r="M40" s="172">
        <f>+L40+H40</f>
        <v>2459538.65493</v>
      </c>
    </row>
    <row r="41" spans="1:13" ht="12.75">
      <c r="A41" s="28"/>
      <c r="B41" s="29"/>
      <c r="C41" s="29"/>
      <c r="D41" s="30"/>
      <c r="E41" s="138"/>
      <c r="F41" s="159"/>
      <c r="G41" s="159"/>
      <c r="H41" s="173"/>
      <c r="I41" s="159"/>
      <c r="J41" s="159"/>
      <c r="K41" s="139"/>
      <c r="L41" s="138"/>
      <c r="M41" s="173"/>
    </row>
    <row r="42" spans="1:13" ht="12.75">
      <c r="A42" s="20" t="s">
        <v>24</v>
      </c>
      <c r="B42" s="18"/>
      <c r="C42" s="18"/>
      <c r="D42" s="19"/>
      <c r="E42" s="134"/>
      <c r="F42" s="46"/>
      <c r="G42" s="46"/>
      <c r="H42" s="171"/>
      <c r="I42" s="46"/>
      <c r="J42" s="46"/>
      <c r="K42" s="135"/>
      <c r="L42" s="134"/>
      <c r="M42" s="171"/>
    </row>
    <row r="43" spans="1:13" ht="12.75">
      <c r="A43" s="20"/>
      <c r="B43" s="18"/>
      <c r="C43" s="18"/>
      <c r="D43" s="19"/>
      <c r="E43" s="134"/>
      <c r="F43" s="46"/>
      <c r="G43" s="46"/>
      <c r="H43" s="171"/>
      <c r="I43" s="46"/>
      <c r="J43" s="46"/>
      <c r="K43" s="135"/>
      <c r="L43" s="134"/>
      <c r="M43" s="171"/>
    </row>
    <row r="44" spans="1:13" ht="12.75">
      <c r="A44" s="21" t="s">
        <v>25</v>
      </c>
      <c r="B44" s="18"/>
      <c r="C44" s="18"/>
      <c r="D44" s="22">
        <v>695512.4660000001</v>
      </c>
      <c r="E44" s="120">
        <v>358438.75556</v>
      </c>
      <c r="F44" s="160">
        <v>95962.9372000001</v>
      </c>
      <c r="G44" s="160">
        <v>385314.3378</v>
      </c>
      <c r="H44" s="22">
        <f aca="true" t="shared" si="3" ref="H44:H57">+SUM(E44:G44)</f>
        <v>839716.0305600001</v>
      </c>
      <c r="I44" s="160">
        <v>2073685.926</v>
      </c>
      <c r="J44" s="160">
        <v>-861756.2303899999</v>
      </c>
      <c r="K44" s="121">
        <v>141629.31722000014</v>
      </c>
      <c r="L44" s="120">
        <f aca="true" t="shared" si="4" ref="L44:L57">+SUM(I44:K44)</f>
        <v>1353559.0128300001</v>
      </c>
      <c r="M44" s="22">
        <f aca="true" t="shared" si="5" ref="M44:M57">+L44+H44</f>
        <v>2193275.0433900002</v>
      </c>
    </row>
    <row r="45" spans="1:13" ht="12.75">
      <c r="A45" s="21" t="s">
        <v>26</v>
      </c>
      <c r="B45" s="18"/>
      <c r="C45" s="18"/>
      <c r="D45" s="22">
        <v>109059.19099999999</v>
      </c>
      <c r="E45" s="120">
        <v>-68605.89732</v>
      </c>
      <c r="F45" s="160">
        <v>3899.806490000001</v>
      </c>
      <c r="G45" s="160">
        <v>722.3916000000008</v>
      </c>
      <c r="H45" s="22">
        <f t="shared" si="3"/>
        <v>-63983.69923</v>
      </c>
      <c r="I45" s="160">
        <v>5876.706000000002</v>
      </c>
      <c r="J45" s="160">
        <v>2527.6661200000017</v>
      </c>
      <c r="K45" s="121">
        <v>-2400.9760900000038</v>
      </c>
      <c r="L45" s="120">
        <f t="shared" si="4"/>
        <v>6003.39603</v>
      </c>
      <c r="M45" s="22">
        <f t="shared" si="5"/>
        <v>-57980.303199999995</v>
      </c>
    </row>
    <row r="46" spans="1:13" ht="12.75">
      <c r="A46" s="21"/>
      <c r="B46" s="18" t="s">
        <v>27</v>
      </c>
      <c r="C46" s="18"/>
      <c r="D46" s="22">
        <v>308552.679</v>
      </c>
      <c r="E46" s="120">
        <v>17023.813299999998</v>
      </c>
      <c r="F46" s="160">
        <v>18388.19529</v>
      </c>
      <c r="G46" s="160">
        <v>15943.9622</v>
      </c>
      <c r="H46" s="22">
        <f t="shared" si="3"/>
        <v>51355.97079</v>
      </c>
      <c r="I46" s="160">
        <v>20643.996000000003</v>
      </c>
      <c r="J46" s="160">
        <v>18187.7279</v>
      </c>
      <c r="K46" s="121">
        <v>18015.949859999997</v>
      </c>
      <c r="L46" s="120">
        <f t="shared" si="4"/>
        <v>56847.673760000005</v>
      </c>
      <c r="M46" s="22">
        <f t="shared" si="5"/>
        <v>108203.64455</v>
      </c>
    </row>
    <row r="47" spans="1:13" ht="12.75">
      <c r="A47" s="21"/>
      <c r="B47" s="18" t="s">
        <v>28</v>
      </c>
      <c r="C47" s="18"/>
      <c r="D47" s="22">
        <v>199493.488</v>
      </c>
      <c r="E47" s="120">
        <v>85629.71062</v>
      </c>
      <c r="F47" s="160">
        <v>14488.388799999999</v>
      </c>
      <c r="G47" s="160">
        <v>15221.5706</v>
      </c>
      <c r="H47" s="22">
        <f t="shared" si="3"/>
        <v>115339.67001999999</v>
      </c>
      <c r="I47" s="160">
        <v>14767.29</v>
      </c>
      <c r="J47" s="160">
        <v>15660.06178</v>
      </c>
      <c r="K47" s="121">
        <v>20416.92595</v>
      </c>
      <c r="L47" s="120">
        <f t="shared" si="4"/>
        <v>50844.27773</v>
      </c>
      <c r="M47" s="22">
        <f t="shared" si="5"/>
        <v>166183.94775</v>
      </c>
    </row>
    <row r="48" spans="1:13" ht="12.75">
      <c r="A48" s="21" t="s">
        <v>29</v>
      </c>
      <c r="B48" s="18"/>
      <c r="C48" s="18"/>
      <c r="D48" s="22">
        <v>53097.90700000012</v>
      </c>
      <c r="E48" s="120">
        <v>821869.17338</v>
      </c>
      <c r="F48" s="160">
        <v>149547.5282200001</v>
      </c>
      <c r="G48" s="160">
        <v>159117.272</v>
      </c>
      <c r="H48" s="22">
        <f t="shared" si="3"/>
        <v>1130533.9736000001</v>
      </c>
      <c r="I48" s="160">
        <v>1346478.409</v>
      </c>
      <c r="J48" s="160">
        <v>44792.26540000003</v>
      </c>
      <c r="K48" s="121">
        <v>-251958.0340899999</v>
      </c>
      <c r="L48" s="120">
        <f t="shared" si="4"/>
        <v>1139312.64031</v>
      </c>
      <c r="M48" s="22">
        <f t="shared" si="5"/>
        <v>2269846.61391</v>
      </c>
    </row>
    <row r="49" spans="1:13" ht="12.75">
      <c r="A49" s="21"/>
      <c r="B49" s="18" t="s">
        <v>30</v>
      </c>
      <c r="C49" s="18"/>
      <c r="D49" s="22">
        <v>1399690.134</v>
      </c>
      <c r="E49" s="120">
        <v>3350439.27142</v>
      </c>
      <c r="F49" s="160">
        <v>805482.2032600001</v>
      </c>
      <c r="G49" s="160">
        <v>836427.4704</v>
      </c>
      <c r="H49" s="22">
        <f t="shared" si="3"/>
        <v>4992348.94508</v>
      </c>
      <c r="I49" s="160">
        <v>1753669.167</v>
      </c>
      <c r="J49" s="160">
        <v>705337.78805</v>
      </c>
      <c r="K49" s="121">
        <v>-172559.1952399999</v>
      </c>
      <c r="L49" s="120">
        <f t="shared" si="4"/>
        <v>2286447.75981</v>
      </c>
      <c r="M49" s="22">
        <f t="shared" si="5"/>
        <v>7278796.70489</v>
      </c>
    </row>
    <row r="50" spans="1:13" ht="12.75">
      <c r="A50" s="21"/>
      <c r="B50" s="18" t="s">
        <v>31</v>
      </c>
      <c r="C50" s="18"/>
      <c r="D50" s="22">
        <v>1346592.227</v>
      </c>
      <c r="E50" s="120">
        <v>2528570.09804</v>
      </c>
      <c r="F50" s="160">
        <v>655934.67504</v>
      </c>
      <c r="G50" s="160">
        <v>677310.1984</v>
      </c>
      <c r="H50" s="22">
        <f t="shared" si="3"/>
        <v>3861814.9714800003</v>
      </c>
      <c r="I50" s="160">
        <v>407190.758</v>
      </c>
      <c r="J50" s="160">
        <v>660545.5226499999</v>
      </c>
      <c r="K50" s="121">
        <v>79398.83885</v>
      </c>
      <c r="L50" s="120">
        <f t="shared" si="4"/>
        <v>1147135.1194999998</v>
      </c>
      <c r="M50" s="22">
        <f t="shared" si="5"/>
        <v>5008950.09098</v>
      </c>
    </row>
    <row r="51" spans="1:13" ht="12.75">
      <c r="A51" s="21" t="s">
        <v>32</v>
      </c>
      <c r="B51" s="18"/>
      <c r="C51" s="18"/>
      <c r="D51" s="22">
        <v>0</v>
      </c>
      <c r="E51" s="120">
        <v>349.7505800000217</v>
      </c>
      <c r="F51" s="160">
        <v>-1470.9244800000015</v>
      </c>
      <c r="G51" s="160">
        <v>-1073.164000000048</v>
      </c>
      <c r="H51" s="22">
        <f t="shared" si="3"/>
        <v>-2194.3379000000277</v>
      </c>
      <c r="I51" s="160">
        <v>-92.60600000002887</v>
      </c>
      <c r="J51" s="160">
        <v>-7783.55644</v>
      </c>
      <c r="K51" s="121">
        <v>-3179.305929999915</v>
      </c>
      <c r="L51" s="120">
        <f t="shared" si="4"/>
        <v>-11055.468369999944</v>
      </c>
      <c r="M51" s="22">
        <f t="shared" si="5"/>
        <v>-13249.806269999972</v>
      </c>
    </row>
    <row r="52" spans="1:13" ht="12.75">
      <c r="A52" s="21" t="s">
        <v>33</v>
      </c>
      <c r="B52" s="18"/>
      <c r="C52" s="18"/>
      <c r="D52" s="22">
        <v>533355.368</v>
      </c>
      <c r="E52" s="120">
        <v>-395174.27108000003</v>
      </c>
      <c r="F52" s="160">
        <v>-56013.473029999994</v>
      </c>
      <c r="G52" s="160">
        <v>226547.8382</v>
      </c>
      <c r="H52" s="22">
        <f t="shared" si="3"/>
        <v>-224639.90591000003</v>
      </c>
      <c r="I52" s="160">
        <v>721423.417</v>
      </c>
      <c r="J52" s="160">
        <v>-901292.60547</v>
      </c>
      <c r="K52" s="121">
        <v>399167.63333</v>
      </c>
      <c r="L52" s="120">
        <f t="shared" si="4"/>
        <v>219298.44486000005</v>
      </c>
      <c r="M52" s="22">
        <f t="shared" si="5"/>
        <v>-5341.4610499999835</v>
      </c>
    </row>
    <row r="53" spans="1:13" ht="12.75">
      <c r="A53" s="37" t="s">
        <v>93</v>
      </c>
      <c r="B53" s="34"/>
      <c r="C53" s="34"/>
      <c r="D53" s="22">
        <v>0</v>
      </c>
      <c r="E53" s="120">
        <v>0</v>
      </c>
      <c r="F53" s="160">
        <v>0</v>
      </c>
      <c r="G53" s="160">
        <v>0</v>
      </c>
      <c r="H53" s="22">
        <f t="shared" si="3"/>
        <v>0</v>
      </c>
      <c r="I53" s="160">
        <v>0</v>
      </c>
      <c r="J53" s="160">
        <v>0</v>
      </c>
      <c r="K53" s="121">
        <v>0</v>
      </c>
      <c r="L53" s="120">
        <f t="shared" si="4"/>
        <v>0</v>
      </c>
      <c r="M53" s="22">
        <f t="shared" si="5"/>
        <v>0</v>
      </c>
    </row>
    <row r="54" spans="1:13" ht="12.75">
      <c r="A54" s="37"/>
      <c r="B54" s="34" t="s">
        <v>34</v>
      </c>
      <c r="C54" s="34"/>
      <c r="D54" s="22">
        <v>0</v>
      </c>
      <c r="E54" s="120">
        <v>0</v>
      </c>
      <c r="F54" s="160">
        <v>0</v>
      </c>
      <c r="G54" s="160">
        <v>0</v>
      </c>
      <c r="H54" s="22">
        <f t="shared" si="3"/>
        <v>0</v>
      </c>
      <c r="I54" s="160">
        <v>0</v>
      </c>
      <c r="J54" s="160">
        <v>0</v>
      </c>
      <c r="K54" s="121">
        <v>0</v>
      </c>
      <c r="L54" s="120">
        <f t="shared" si="4"/>
        <v>0</v>
      </c>
      <c r="M54" s="22">
        <f t="shared" si="5"/>
        <v>0</v>
      </c>
    </row>
    <row r="55" spans="1:13" ht="12.75">
      <c r="A55" s="37"/>
      <c r="B55" s="34" t="s">
        <v>35</v>
      </c>
      <c r="C55" s="34"/>
      <c r="D55" s="22">
        <v>0</v>
      </c>
      <c r="E55" s="120">
        <v>0</v>
      </c>
      <c r="F55" s="160">
        <v>0</v>
      </c>
      <c r="G55" s="160">
        <v>0</v>
      </c>
      <c r="H55" s="22">
        <f t="shared" si="3"/>
        <v>0</v>
      </c>
      <c r="I55" s="160">
        <v>0</v>
      </c>
      <c r="J55" s="160">
        <v>0</v>
      </c>
      <c r="K55" s="121">
        <v>0</v>
      </c>
      <c r="L55" s="120">
        <f t="shared" si="4"/>
        <v>0</v>
      </c>
      <c r="M55" s="22">
        <f t="shared" si="5"/>
        <v>0</v>
      </c>
    </row>
    <row r="56" spans="1:13" ht="12.75">
      <c r="A56" s="85" t="s">
        <v>94</v>
      </c>
      <c r="B56" s="34"/>
      <c r="C56" s="34"/>
      <c r="D56" s="22">
        <v>0</v>
      </c>
      <c r="E56" s="120">
        <v>0</v>
      </c>
      <c r="F56" s="160">
        <v>0</v>
      </c>
      <c r="G56" s="160">
        <v>0</v>
      </c>
      <c r="H56" s="22">
        <f t="shared" si="3"/>
        <v>0</v>
      </c>
      <c r="I56" s="160">
        <v>0</v>
      </c>
      <c r="J56" s="160">
        <v>0</v>
      </c>
      <c r="K56" s="121">
        <v>0</v>
      </c>
      <c r="L56" s="120">
        <f t="shared" si="4"/>
        <v>0</v>
      </c>
      <c r="M56" s="22">
        <f t="shared" si="5"/>
        <v>0</v>
      </c>
    </row>
    <row r="57" spans="1:13" ht="12.75">
      <c r="A57" s="21" t="s">
        <v>36</v>
      </c>
      <c r="B57" s="18"/>
      <c r="C57" s="18"/>
      <c r="D57" s="22">
        <v>0</v>
      </c>
      <c r="E57" s="120">
        <v>0</v>
      </c>
      <c r="F57" s="160">
        <v>0</v>
      </c>
      <c r="G57" s="160">
        <v>0</v>
      </c>
      <c r="H57" s="22">
        <f t="shared" si="3"/>
        <v>0</v>
      </c>
      <c r="I57" s="160">
        <v>0</v>
      </c>
      <c r="J57" s="160">
        <v>0</v>
      </c>
      <c r="K57" s="121">
        <v>0</v>
      </c>
      <c r="L57" s="120">
        <f t="shared" si="4"/>
        <v>0</v>
      </c>
      <c r="M57" s="22">
        <f t="shared" si="5"/>
        <v>0</v>
      </c>
    </row>
    <row r="58" spans="1:13" ht="12.75">
      <c r="A58" s="21"/>
      <c r="B58" s="18"/>
      <c r="C58" s="18"/>
      <c r="D58" s="22"/>
      <c r="E58" s="130"/>
      <c r="F58" s="156"/>
      <c r="G58" s="156"/>
      <c r="H58" s="169"/>
      <c r="I58" s="156"/>
      <c r="J58" s="156"/>
      <c r="K58" s="131"/>
      <c r="L58" s="130"/>
      <c r="M58" s="169"/>
    </row>
    <row r="59" spans="1:13" ht="12.75">
      <c r="A59" s="21" t="s">
        <v>37</v>
      </c>
      <c r="B59" s="18"/>
      <c r="C59" s="18"/>
      <c r="D59" s="22">
        <v>1449540.3329999999</v>
      </c>
      <c r="E59" s="120">
        <v>-896052.3479199999</v>
      </c>
      <c r="F59" s="160">
        <v>-34503.118</v>
      </c>
      <c r="G59" s="160">
        <v>254951.67680000002</v>
      </c>
      <c r="H59" s="22">
        <f>+SUM(E59:G59)</f>
        <v>-675603.7891199999</v>
      </c>
      <c r="I59" s="160">
        <v>169102.24100000004</v>
      </c>
      <c r="J59" s="160">
        <v>190745.70881999994</v>
      </c>
      <c r="K59" s="121">
        <v>49492.227759999994</v>
      </c>
      <c r="L59" s="120">
        <f>+SUM(I59:K59)</f>
        <v>409340.17757999996</v>
      </c>
      <c r="M59" s="22">
        <f>+L59+H59</f>
        <v>-266263.6115399999</v>
      </c>
    </row>
    <row r="60" spans="1:13" ht="12.75">
      <c r="A60" s="21" t="s">
        <v>38</v>
      </c>
      <c r="B60" s="18"/>
      <c r="C60" s="18"/>
      <c r="D60" s="22">
        <v>-314123.405</v>
      </c>
      <c r="E60" s="120">
        <v>-328498.81992</v>
      </c>
      <c r="F60" s="160">
        <v>-3910.259</v>
      </c>
      <c r="G60" s="160">
        <v>-18051.799199999998</v>
      </c>
      <c r="H60" s="22">
        <f>+SUM(E60:G60)</f>
        <v>-350460.87812</v>
      </c>
      <c r="I60" s="160">
        <v>3486.0730000000003</v>
      </c>
      <c r="J60" s="160">
        <v>1123.17182</v>
      </c>
      <c r="K60" s="121">
        <v>-5507.78724</v>
      </c>
      <c r="L60" s="120">
        <f>+SUM(I60:K60)</f>
        <v>-898.5424199999998</v>
      </c>
      <c r="M60" s="22">
        <f>+L60+H60</f>
        <v>-351359.42054</v>
      </c>
    </row>
    <row r="61" spans="1:13" ht="12.75">
      <c r="A61" s="21"/>
      <c r="B61" s="18" t="s">
        <v>39</v>
      </c>
      <c r="C61" s="18"/>
      <c r="D61" s="22">
        <v>70990.525</v>
      </c>
      <c r="E61" s="120">
        <v>0</v>
      </c>
      <c r="F61" s="160">
        <v>197.388</v>
      </c>
      <c r="G61" s="160">
        <v>0</v>
      </c>
      <c r="H61" s="22">
        <f>+SUM(E61:G61)</f>
        <v>197.388</v>
      </c>
      <c r="I61" s="160">
        <v>9106.954</v>
      </c>
      <c r="J61" s="160">
        <v>2765.562</v>
      </c>
      <c r="K61" s="121">
        <v>143.898</v>
      </c>
      <c r="L61" s="120">
        <f>+SUM(I61:K61)</f>
        <v>12016.413999999999</v>
      </c>
      <c r="M61" s="22">
        <f>+L61+H61</f>
        <v>12213.802</v>
      </c>
    </row>
    <row r="62" spans="1:13" ht="12.75">
      <c r="A62" s="21"/>
      <c r="B62" s="18"/>
      <c r="C62" s="18" t="s">
        <v>40</v>
      </c>
      <c r="D62" s="22"/>
      <c r="E62" s="120">
        <v>0</v>
      </c>
      <c r="F62" s="160">
        <v>0</v>
      </c>
      <c r="G62" s="160">
        <v>0</v>
      </c>
      <c r="H62" s="22">
        <f>+SUM(E62:G62)</f>
        <v>0</v>
      </c>
      <c r="I62" s="160">
        <v>0</v>
      </c>
      <c r="J62" s="160">
        <v>0</v>
      </c>
      <c r="K62" s="121">
        <v>0</v>
      </c>
      <c r="L62" s="120">
        <f>+SUM(I62:K62)</f>
        <v>0</v>
      </c>
      <c r="M62" s="22">
        <f>+L62+H62</f>
        <v>0</v>
      </c>
    </row>
    <row r="63" spans="1:13" ht="12.75">
      <c r="A63" s="21"/>
      <c r="B63" s="18"/>
      <c r="C63" s="18" t="s">
        <v>41</v>
      </c>
      <c r="D63" s="22"/>
      <c r="E63" s="120">
        <v>0</v>
      </c>
      <c r="F63" s="160">
        <v>197.388</v>
      </c>
      <c r="G63" s="160">
        <v>0</v>
      </c>
      <c r="H63" s="22">
        <f>+SUM(E63:G63)</f>
        <v>197.388</v>
      </c>
      <c r="I63" s="160">
        <v>9106.954</v>
      </c>
      <c r="J63" s="160">
        <v>2765.562</v>
      </c>
      <c r="K63" s="121">
        <v>143.898</v>
      </c>
      <c r="L63" s="120">
        <f>+SUM(I63:K63)</f>
        <v>12016.413999999999</v>
      </c>
      <c r="M63" s="22">
        <f>+L63+H63</f>
        <v>12213.802</v>
      </c>
    </row>
    <row r="64" spans="1:13" ht="12.75">
      <c r="A64" s="21"/>
      <c r="B64" s="18" t="s">
        <v>42</v>
      </c>
      <c r="C64" s="18"/>
      <c r="D64" s="22">
        <v>385113.93</v>
      </c>
      <c r="E64" s="120">
        <v>328498.81992</v>
      </c>
      <c r="F64" s="160">
        <v>4107.647</v>
      </c>
      <c r="G64" s="160">
        <v>18051.799199999998</v>
      </c>
      <c r="H64" s="22">
        <f>+SUM(E64:G64)</f>
        <v>350658.26612</v>
      </c>
      <c r="I64" s="160">
        <v>5620.880999999999</v>
      </c>
      <c r="J64" s="160">
        <v>1642.3901799999999</v>
      </c>
      <c r="K64" s="121">
        <v>5651.68524</v>
      </c>
      <c r="L64" s="120">
        <f>+SUM(I64:K64)</f>
        <v>12914.956419999999</v>
      </c>
      <c r="M64" s="22">
        <f>+L64+H64</f>
        <v>363573.22254</v>
      </c>
    </row>
    <row r="65" spans="1:13" ht="12.75">
      <c r="A65" s="21" t="s">
        <v>43</v>
      </c>
      <c r="B65" s="18"/>
      <c r="C65" s="18"/>
      <c r="D65" s="22">
        <v>2790514.444</v>
      </c>
      <c r="E65" s="120">
        <v>-476883.257</v>
      </c>
      <c r="F65" s="160">
        <v>86339.65000000001</v>
      </c>
      <c r="G65" s="160">
        <v>361664.123</v>
      </c>
      <c r="H65" s="22">
        <f>+SUM(E65:G65)</f>
        <v>-28879.48399999994</v>
      </c>
      <c r="I65" s="160">
        <v>252254.81300000002</v>
      </c>
      <c r="J65" s="160">
        <v>275089.11199999996</v>
      </c>
      <c r="K65" s="121">
        <v>124609.109</v>
      </c>
      <c r="L65" s="120">
        <f>+SUM(I65:K65)</f>
        <v>651953.034</v>
      </c>
      <c r="M65" s="22">
        <f>+L65+H65</f>
        <v>623073.55</v>
      </c>
    </row>
    <row r="66" spans="1:13" ht="12.75">
      <c r="A66" s="21"/>
      <c r="B66" s="18" t="s">
        <v>39</v>
      </c>
      <c r="C66" s="18"/>
      <c r="D66" s="22">
        <v>2832000</v>
      </c>
      <c r="E66" s="120">
        <v>0</v>
      </c>
      <c r="F66" s="160">
        <v>163233.415</v>
      </c>
      <c r="G66" s="160">
        <v>372985.047</v>
      </c>
      <c r="H66" s="22">
        <f>+SUM(E66:G66)</f>
        <v>536218.462</v>
      </c>
      <c r="I66" s="160">
        <v>270205.9</v>
      </c>
      <c r="J66" s="160">
        <v>276817.486</v>
      </c>
      <c r="K66" s="121">
        <v>126588.845</v>
      </c>
      <c r="L66" s="120">
        <f>+SUM(I66:K66)</f>
        <v>673612.2309999999</v>
      </c>
      <c r="M66" s="22">
        <f>+L66+H66</f>
        <v>1209830.693</v>
      </c>
    </row>
    <row r="67" spans="1:13" ht="12.75">
      <c r="A67" s="21"/>
      <c r="B67" s="18"/>
      <c r="C67" s="18" t="s">
        <v>40</v>
      </c>
      <c r="D67" s="22"/>
      <c r="E67" s="120">
        <v>0</v>
      </c>
      <c r="F67" s="160">
        <v>163233.415</v>
      </c>
      <c r="G67" s="160">
        <v>372985.047</v>
      </c>
      <c r="H67" s="22">
        <f>+SUM(E67:G67)</f>
        <v>536218.462</v>
      </c>
      <c r="I67" s="160">
        <v>270205.9</v>
      </c>
      <c r="J67" s="160">
        <v>276817.486</v>
      </c>
      <c r="K67" s="121">
        <v>126588.845</v>
      </c>
      <c r="L67" s="120">
        <f>+SUM(I67:K67)</f>
        <v>673612.2309999999</v>
      </c>
      <c r="M67" s="22">
        <f>+L67+H67</f>
        <v>1209830.693</v>
      </c>
    </row>
    <row r="68" spans="1:13" ht="12.75">
      <c r="A68" s="21"/>
      <c r="B68" s="18"/>
      <c r="C68" s="18" t="s">
        <v>41</v>
      </c>
      <c r="D68" s="22"/>
      <c r="E68" s="120">
        <v>0</v>
      </c>
      <c r="F68" s="160">
        <v>0</v>
      </c>
      <c r="G68" s="160">
        <v>0</v>
      </c>
      <c r="H68" s="22">
        <f>+SUM(E68:G68)</f>
        <v>0</v>
      </c>
      <c r="I68" s="160">
        <v>0</v>
      </c>
      <c r="J68" s="160">
        <v>0</v>
      </c>
      <c r="K68" s="121">
        <v>0</v>
      </c>
      <c r="L68" s="120">
        <f>+SUM(I68:K68)</f>
        <v>0</v>
      </c>
      <c r="M68" s="22">
        <f>+L68+H68</f>
        <v>0</v>
      </c>
    </row>
    <row r="69" spans="1:13" ht="12.75">
      <c r="A69" s="21"/>
      <c r="B69" s="18" t="s">
        <v>42</v>
      </c>
      <c r="C69" s="18"/>
      <c r="D69" s="22">
        <v>41485.556</v>
      </c>
      <c r="E69" s="120">
        <v>476883.257</v>
      </c>
      <c r="F69" s="160">
        <v>76893.765</v>
      </c>
      <c r="G69" s="160">
        <v>11320.924</v>
      </c>
      <c r="H69" s="22">
        <f>+SUM(E69:G69)</f>
        <v>565097.946</v>
      </c>
      <c r="I69" s="160">
        <v>17951.087</v>
      </c>
      <c r="J69" s="160">
        <v>1728.374</v>
      </c>
      <c r="K69" s="121">
        <v>1979.736</v>
      </c>
      <c r="L69" s="120">
        <f>+SUM(I69:K69)</f>
        <v>21659.197</v>
      </c>
      <c r="M69" s="22">
        <f>+L69+H69</f>
        <v>586757.143</v>
      </c>
    </row>
    <row r="70" spans="1:13" ht="12.75">
      <c r="A70" s="21" t="s">
        <v>44</v>
      </c>
      <c r="B70" s="18"/>
      <c r="C70" s="18"/>
      <c r="D70" s="22">
        <v>-1026850.706</v>
      </c>
      <c r="E70" s="120">
        <v>-90670.271</v>
      </c>
      <c r="F70" s="160">
        <v>-116932.509</v>
      </c>
      <c r="G70" s="160">
        <v>-88660.647</v>
      </c>
      <c r="H70" s="22">
        <f>+SUM(E70:G70)</f>
        <v>-296263.427</v>
      </c>
      <c r="I70" s="160">
        <v>-86638.645</v>
      </c>
      <c r="J70" s="160">
        <v>-85466.575</v>
      </c>
      <c r="K70" s="121">
        <v>-69609.094</v>
      </c>
      <c r="L70" s="120">
        <f>+SUM(I70:K70)</f>
        <v>-241714.314</v>
      </c>
      <c r="M70" s="22">
        <f>+L70+H70</f>
        <v>-537977.741</v>
      </c>
    </row>
    <row r="71" spans="1:13" ht="12.75">
      <c r="A71" s="21"/>
      <c r="B71" s="18"/>
      <c r="C71" s="18"/>
      <c r="D71" s="22"/>
      <c r="E71" s="130"/>
      <c r="F71" s="156"/>
      <c r="G71" s="156"/>
      <c r="H71" s="169"/>
      <c r="I71" s="156"/>
      <c r="J71" s="156"/>
      <c r="K71" s="131"/>
      <c r="L71" s="130"/>
      <c r="M71" s="169"/>
    </row>
    <row r="72" spans="1:13" ht="12.75">
      <c r="A72" s="25" t="s">
        <v>45</v>
      </c>
      <c r="B72" s="26"/>
      <c r="C72" s="26"/>
      <c r="D72" s="27">
        <v>-754027.8669999997</v>
      </c>
      <c r="E72" s="136">
        <v>1254491.1034799998</v>
      </c>
      <c r="F72" s="158">
        <v>130466.0552000001</v>
      </c>
      <c r="G72" s="158">
        <v>130362.66099999996</v>
      </c>
      <c r="H72" s="172">
        <f>+SUM(E72:G72)</f>
        <v>1515319.8196799997</v>
      </c>
      <c r="I72" s="158">
        <v>1904583.685</v>
      </c>
      <c r="J72" s="158">
        <v>-1052501.93921</v>
      </c>
      <c r="K72" s="137">
        <v>92137.08946000015</v>
      </c>
      <c r="L72" s="136">
        <f>+SUM(I72:K72)</f>
        <v>944218.8352500002</v>
      </c>
      <c r="M72" s="172">
        <f>+L72+H72</f>
        <v>2459538.65493</v>
      </c>
    </row>
    <row r="73" spans="1:13" ht="12.75">
      <c r="A73" s="31"/>
      <c r="B73" s="32"/>
      <c r="C73" s="32"/>
      <c r="D73" s="33"/>
      <c r="E73" s="138"/>
      <c r="F73" s="159"/>
      <c r="G73" s="159"/>
      <c r="H73" s="173"/>
      <c r="I73" s="159"/>
      <c r="J73" s="159"/>
      <c r="K73" s="139"/>
      <c r="L73" s="138"/>
      <c r="M73" s="173"/>
    </row>
    <row r="74" spans="1:14" s="42" customFormat="1" ht="12.75" customHeight="1">
      <c r="A74" s="18" t="s">
        <v>46</v>
      </c>
      <c r="B74" s="39" t="s">
        <v>49</v>
      </c>
      <c r="C74" s="39"/>
      <c r="D74" s="44"/>
      <c r="E74" s="45"/>
      <c r="F74" s="45"/>
      <c r="G74" s="45"/>
      <c r="H74" s="45"/>
      <c r="I74" s="45"/>
      <c r="J74" s="45"/>
      <c r="K74" s="46"/>
      <c r="L74" s="45"/>
      <c r="M74" s="45"/>
      <c r="N74" s="41"/>
    </row>
    <row r="75" spans="1:14" s="42" customFormat="1" ht="12.75" customHeight="1">
      <c r="A75" s="38" t="s">
        <v>47</v>
      </c>
      <c r="B75" s="224" t="s">
        <v>63</v>
      </c>
      <c r="C75" s="224"/>
      <c r="D75" s="224"/>
      <c r="E75" s="224"/>
      <c r="F75" s="224"/>
      <c r="G75" s="224"/>
      <c r="H75" s="224"/>
      <c r="I75" s="224"/>
      <c r="J75" s="224"/>
      <c r="K75" s="224"/>
      <c r="L75" s="224"/>
      <c r="M75" s="224"/>
      <c r="N75" s="41"/>
    </row>
    <row r="76" spans="1:14" s="42" customFormat="1" ht="12.75" customHeight="1">
      <c r="A76" s="38" t="s">
        <v>48</v>
      </c>
      <c r="B76" s="224" t="s">
        <v>82</v>
      </c>
      <c r="C76" s="224"/>
      <c r="D76" s="224"/>
      <c r="E76" s="224"/>
      <c r="F76" s="224"/>
      <c r="G76" s="224"/>
      <c r="H76" s="224"/>
      <c r="I76" s="224"/>
      <c r="J76" s="224"/>
      <c r="K76" s="224"/>
      <c r="L76" s="224"/>
      <c r="M76" s="224"/>
      <c r="N76" s="41"/>
    </row>
    <row r="77" spans="1:13" s="42" customFormat="1" ht="12.75" customHeight="1">
      <c r="A77" t="s">
        <v>50</v>
      </c>
      <c r="B77" s="44" t="s">
        <v>65</v>
      </c>
      <c r="C77" s="43"/>
      <c r="D77" s="44"/>
      <c r="E77" s="43"/>
      <c r="F77" s="43"/>
      <c r="G77" s="43"/>
      <c r="H77" s="43"/>
      <c r="I77" s="43"/>
      <c r="J77" s="43"/>
      <c r="K77" s="39"/>
      <c r="L77" s="39"/>
      <c r="M77" s="39"/>
    </row>
    <row r="78" spans="1:13" s="177" customFormat="1" ht="12.75" customHeight="1">
      <c r="A78" s="175"/>
      <c r="B78" s="225"/>
      <c r="C78" s="226"/>
      <c r="D78" s="226"/>
      <c r="E78" s="226"/>
      <c r="F78" s="226"/>
      <c r="G78" s="226"/>
      <c r="H78" s="226"/>
      <c r="I78" s="226"/>
      <c r="J78" s="226"/>
      <c r="K78" s="226"/>
      <c r="L78" s="226"/>
      <c r="M78" s="226"/>
    </row>
    <row r="79" s="42" customFormat="1" ht="25.5" customHeight="1">
      <c r="A79" s="83"/>
    </row>
    <row r="80" s="42" customFormat="1" ht="12.75"/>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row r="96" s="42" customFormat="1" ht="12.75"/>
    <row r="97" s="42" customFormat="1" ht="12.75"/>
    <row r="98" s="42" customFormat="1" ht="12.75"/>
    <row r="99" s="42" customFormat="1" ht="12.75"/>
    <row r="100" s="42" customFormat="1" ht="12.75"/>
    <row r="101" s="42" customFormat="1" ht="12.75"/>
    <row r="102" s="42" customFormat="1" ht="12.75"/>
    <row r="103" s="42" customFormat="1" ht="12.75"/>
  </sheetData>
  <sheetProtection/>
  <mergeCells count="3">
    <mergeCell ref="B75:M75"/>
    <mergeCell ref="B76:M76"/>
    <mergeCell ref="B78:M78"/>
  </mergeCells>
  <printOptions horizontalCentered="1"/>
  <pageMargins left="0.4921259842519685" right="0" top="0.984251968503937" bottom="0" header="0" footer="0"/>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6" width="9.8515625" style="0" customWidth="1"/>
    <col min="7" max="7" width="10.140625" style="0" customWidth="1"/>
    <col min="8" max="8" width="9.8515625" style="0" customWidth="1"/>
    <col min="9" max="9" width="10.28125" style="0" bestFit="1" customWidth="1"/>
    <col min="10" max="10" width="9.8515625" style="0" customWidth="1"/>
    <col min="11" max="11" width="10.421875" style="0" customWidth="1"/>
    <col min="12" max="12" width="11.140625" style="0" customWidth="1"/>
    <col min="13" max="13" width="4.28125" style="0" customWidth="1"/>
  </cols>
  <sheetData>
    <row r="1" ht="33.75">
      <c r="M1" s="191">
        <v>3</v>
      </c>
    </row>
    <row r="2" spans="1:12" ht="12.75">
      <c r="A2" s="1" t="s">
        <v>51</v>
      </c>
      <c r="B2" s="2"/>
      <c r="C2" s="2"/>
      <c r="D2" s="2"/>
      <c r="E2" s="2"/>
      <c r="F2" s="2"/>
      <c r="G2" s="2"/>
      <c r="H2" s="2"/>
      <c r="I2" s="2"/>
      <c r="J2" s="2"/>
      <c r="K2" s="2"/>
      <c r="L2" s="2"/>
    </row>
    <row r="3" spans="1:12" ht="12.75">
      <c r="A3" s="4" t="s">
        <v>96</v>
      </c>
      <c r="B3" s="5"/>
      <c r="C3" s="5"/>
      <c r="D3" s="2"/>
      <c r="E3" s="2"/>
      <c r="F3" s="2"/>
      <c r="G3" s="2"/>
      <c r="H3" s="2"/>
      <c r="I3" s="2"/>
      <c r="J3" s="2"/>
      <c r="K3" s="2"/>
      <c r="L3" s="2"/>
    </row>
    <row r="4" spans="1:12" ht="12.75">
      <c r="A4" s="1" t="s">
        <v>1</v>
      </c>
      <c r="B4" s="2"/>
      <c r="C4" s="2"/>
      <c r="D4" s="2"/>
      <c r="E4" s="2"/>
      <c r="F4" s="2"/>
      <c r="G4" s="2"/>
      <c r="H4" s="2"/>
      <c r="I4" s="2"/>
      <c r="J4" s="2"/>
      <c r="K4" s="2"/>
      <c r="L4" s="2"/>
    </row>
    <row r="5" spans="1:12" ht="12.75">
      <c r="A5" s="1" t="s">
        <v>52</v>
      </c>
      <c r="B5" s="2"/>
      <c r="C5" s="7"/>
      <c r="D5" s="2"/>
      <c r="E5" s="2"/>
      <c r="F5" s="2"/>
      <c r="G5" s="2"/>
      <c r="H5" s="2"/>
      <c r="I5" s="2"/>
      <c r="J5" s="2"/>
      <c r="K5" s="2"/>
      <c r="L5" s="2"/>
    </row>
    <row r="6" spans="1:12" ht="12.75">
      <c r="A6" s="1" t="s">
        <v>3</v>
      </c>
      <c r="B6" s="2"/>
      <c r="C6" s="7"/>
      <c r="D6" s="2"/>
      <c r="E6" s="2"/>
      <c r="F6" s="2"/>
      <c r="G6" s="2"/>
      <c r="H6" s="2"/>
      <c r="I6" s="2"/>
      <c r="J6" s="2"/>
      <c r="K6" s="2"/>
      <c r="L6" s="2"/>
    </row>
    <row r="7" spans="1:3" ht="12.75">
      <c r="A7" s="9"/>
      <c r="B7" s="10"/>
      <c r="C7" s="11"/>
    </row>
    <row r="8" spans="1:12" ht="24.75" customHeight="1">
      <c r="A8" s="13"/>
      <c r="B8" s="14"/>
      <c r="C8" s="14"/>
      <c r="D8" s="15" t="s">
        <v>5</v>
      </c>
      <c r="E8" s="147" t="s">
        <v>85</v>
      </c>
      <c r="F8" s="147" t="s">
        <v>86</v>
      </c>
      <c r="G8" s="35" t="s">
        <v>90</v>
      </c>
      <c r="H8" s="147" t="s">
        <v>87</v>
      </c>
      <c r="I8" s="147" t="s">
        <v>88</v>
      </c>
      <c r="J8" s="102" t="s">
        <v>89</v>
      </c>
      <c r="K8" s="16" t="s">
        <v>91</v>
      </c>
      <c r="L8" s="16" t="s">
        <v>92</v>
      </c>
    </row>
    <row r="9" spans="1:12" ht="12.75">
      <c r="A9" s="17"/>
      <c r="B9" s="18"/>
      <c r="C9" s="18"/>
      <c r="D9" s="126"/>
      <c r="E9" s="161"/>
      <c r="F9" s="161"/>
      <c r="G9" s="167"/>
      <c r="H9" s="161"/>
      <c r="I9" s="161"/>
      <c r="J9" s="127"/>
      <c r="K9" s="128"/>
      <c r="L9" s="167"/>
    </row>
    <row r="10" spans="1:12" ht="12.75">
      <c r="A10" s="20" t="s">
        <v>6</v>
      </c>
      <c r="B10" s="18"/>
      <c r="C10" s="18"/>
      <c r="D10" s="118"/>
      <c r="E10" s="155"/>
      <c r="F10" s="155"/>
      <c r="G10" s="168"/>
      <c r="H10" s="155"/>
      <c r="I10" s="155"/>
      <c r="J10" s="119"/>
      <c r="K10" s="118"/>
      <c r="L10" s="168"/>
    </row>
    <row r="11" spans="1:12" ht="12.75">
      <c r="A11" s="21" t="s">
        <v>7</v>
      </c>
      <c r="B11" s="18"/>
      <c r="C11" s="18"/>
      <c r="D11" s="120">
        <v>2531629.2509999997</v>
      </c>
      <c r="E11" s="160">
        <v>1933931.2219999998</v>
      </c>
      <c r="F11" s="160">
        <v>2175482.883000001</v>
      </c>
      <c r="G11" s="169">
        <f>+SUM(D11:F11)</f>
        <v>6641043.356000001</v>
      </c>
      <c r="H11" s="160">
        <v>3899140.357000001</v>
      </c>
      <c r="I11" s="160">
        <v>991840.2309999998</v>
      </c>
      <c r="J11" s="121">
        <v>2103759.751</v>
      </c>
      <c r="K11" s="130">
        <f>+SUM(H11:J11)</f>
        <v>6994740.339000001</v>
      </c>
      <c r="L11" s="169">
        <f>+K11+G11</f>
        <v>13635783.695</v>
      </c>
    </row>
    <row r="12" spans="1:12" ht="12.75">
      <c r="A12" s="21"/>
      <c r="B12" s="18" t="s">
        <v>8</v>
      </c>
      <c r="C12" s="18"/>
      <c r="D12" s="120">
        <v>2229260.628</v>
      </c>
      <c r="E12" s="160">
        <v>1674038.282</v>
      </c>
      <c r="F12" s="160">
        <v>1887229.339</v>
      </c>
      <c r="G12" s="169">
        <f aca="true" t="shared" si="0" ref="G12:G30">+SUM(D12:F12)</f>
        <v>5790528.249</v>
      </c>
      <c r="H12" s="160">
        <v>3620287.382</v>
      </c>
      <c r="I12" s="160">
        <v>673173.703</v>
      </c>
      <c r="J12" s="121">
        <v>1808825.485</v>
      </c>
      <c r="K12" s="130">
        <f aca="true" t="shared" si="1" ref="K12:K30">+SUM(H12:J12)</f>
        <v>6102286.57</v>
      </c>
      <c r="L12" s="169">
        <f aca="true" t="shared" si="2" ref="L12:L30">+K12+G12</f>
        <v>11892814.819</v>
      </c>
    </row>
    <row r="13" spans="1:12" ht="12.75">
      <c r="A13" s="21"/>
      <c r="B13" s="36"/>
      <c r="C13" s="36" t="s">
        <v>69</v>
      </c>
      <c r="D13" s="178">
        <v>152507.211</v>
      </c>
      <c r="E13" s="179">
        <v>92027.102</v>
      </c>
      <c r="F13" s="179">
        <v>133461.468</v>
      </c>
      <c r="G13" s="170">
        <f t="shared" si="0"/>
        <v>377995.781</v>
      </c>
      <c r="H13" s="179">
        <v>691402.182</v>
      </c>
      <c r="I13" s="179">
        <v>7525.313</v>
      </c>
      <c r="J13" s="180">
        <v>137754.09</v>
      </c>
      <c r="K13" s="132">
        <f t="shared" si="1"/>
        <v>836681.585</v>
      </c>
      <c r="L13" s="170">
        <f t="shared" si="2"/>
        <v>1214677.366</v>
      </c>
    </row>
    <row r="14" spans="1:12" ht="12.75">
      <c r="A14" s="21"/>
      <c r="B14" s="36"/>
      <c r="C14" s="36" t="s">
        <v>59</v>
      </c>
      <c r="D14" s="178">
        <v>2076753.417</v>
      </c>
      <c r="E14" s="179">
        <v>1582011.18</v>
      </c>
      <c r="F14" s="179">
        <v>1753767.8709999998</v>
      </c>
      <c r="G14" s="170">
        <f t="shared" si="0"/>
        <v>5412532.468</v>
      </c>
      <c r="H14" s="179">
        <v>2928885.2</v>
      </c>
      <c r="I14" s="179">
        <v>665648.39</v>
      </c>
      <c r="J14" s="180">
        <v>1671071.395</v>
      </c>
      <c r="K14" s="132">
        <f t="shared" si="1"/>
        <v>5265604.985</v>
      </c>
      <c r="L14" s="170">
        <f t="shared" si="2"/>
        <v>10678137.453000002</v>
      </c>
    </row>
    <row r="15" spans="1:12" ht="12.75">
      <c r="A15" s="21"/>
      <c r="B15" s="18" t="s">
        <v>99</v>
      </c>
      <c r="C15" s="18"/>
      <c r="D15" s="120">
        <v>0</v>
      </c>
      <c r="E15" s="160">
        <v>0</v>
      </c>
      <c r="F15" s="160">
        <v>0</v>
      </c>
      <c r="G15" s="169">
        <f t="shared" si="0"/>
        <v>0</v>
      </c>
      <c r="H15" s="160">
        <v>0</v>
      </c>
      <c r="I15" s="160">
        <v>0</v>
      </c>
      <c r="J15" s="121">
        <v>0</v>
      </c>
      <c r="K15" s="130">
        <f t="shared" si="1"/>
        <v>0</v>
      </c>
      <c r="L15" s="169">
        <f t="shared" si="2"/>
        <v>0</v>
      </c>
    </row>
    <row r="16" spans="1:12" ht="12.75">
      <c r="A16" s="21"/>
      <c r="B16" s="18" t="s">
        <v>9</v>
      </c>
      <c r="C16" s="18"/>
      <c r="D16" s="120">
        <v>150559.933</v>
      </c>
      <c r="E16" s="160">
        <v>143716.009</v>
      </c>
      <c r="F16" s="160">
        <v>152205.984</v>
      </c>
      <c r="G16" s="169">
        <f t="shared" si="0"/>
        <v>446481.926</v>
      </c>
      <c r="H16" s="160">
        <v>150829.733</v>
      </c>
      <c r="I16" s="160">
        <v>148422.844</v>
      </c>
      <c r="J16" s="121">
        <v>155036.729</v>
      </c>
      <c r="K16" s="130">
        <f t="shared" si="1"/>
        <v>454289.30600000004</v>
      </c>
      <c r="L16" s="169">
        <f t="shared" si="2"/>
        <v>900771.2320000001</v>
      </c>
    </row>
    <row r="17" spans="1:12" ht="12.75">
      <c r="A17" s="21"/>
      <c r="B17" s="18" t="s">
        <v>66</v>
      </c>
      <c r="C17" s="18"/>
      <c r="D17" s="120">
        <v>2723.675</v>
      </c>
      <c r="E17" s="160">
        <v>2284.764</v>
      </c>
      <c r="F17" s="160">
        <v>6504.24</v>
      </c>
      <c r="G17" s="169">
        <f t="shared" si="0"/>
        <v>11512.679</v>
      </c>
      <c r="H17" s="160">
        <v>4869.139</v>
      </c>
      <c r="I17" s="160">
        <v>5543.153</v>
      </c>
      <c r="J17" s="121">
        <v>2684.141</v>
      </c>
      <c r="K17" s="130">
        <f t="shared" si="1"/>
        <v>13096.433</v>
      </c>
      <c r="L17" s="169">
        <f t="shared" si="2"/>
        <v>24609.112</v>
      </c>
    </row>
    <row r="18" spans="1:12" ht="12.75">
      <c r="A18" s="21"/>
      <c r="B18" s="18" t="s">
        <v>67</v>
      </c>
      <c r="C18" s="18"/>
      <c r="D18" s="120">
        <v>19762.148</v>
      </c>
      <c r="E18" s="160">
        <v>14543.739</v>
      </c>
      <c r="F18" s="160">
        <v>21590.373</v>
      </c>
      <c r="G18" s="169">
        <f t="shared" si="0"/>
        <v>55896.26</v>
      </c>
      <c r="H18" s="160">
        <v>28698.511</v>
      </c>
      <c r="I18" s="160">
        <v>55449.007</v>
      </c>
      <c r="J18" s="121">
        <v>28520.348</v>
      </c>
      <c r="K18" s="130">
        <f t="shared" si="1"/>
        <v>112667.866</v>
      </c>
      <c r="L18" s="169">
        <f t="shared" si="2"/>
        <v>168564.126</v>
      </c>
    </row>
    <row r="19" spans="1:12" ht="12.75">
      <c r="A19" s="21"/>
      <c r="B19" s="18" t="s">
        <v>10</v>
      </c>
      <c r="C19" s="18"/>
      <c r="D19" s="120">
        <v>74680.163</v>
      </c>
      <c r="E19" s="160">
        <v>44190.696</v>
      </c>
      <c r="F19" s="160">
        <v>57990.577</v>
      </c>
      <c r="G19" s="169">
        <f t="shared" si="0"/>
        <v>176861.436</v>
      </c>
      <c r="H19" s="160">
        <v>50934.962</v>
      </c>
      <c r="I19" s="160">
        <v>53408.48</v>
      </c>
      <c r="J19" s="121">
        <v>50722.912</v>
      </c>
      <c r="K19" s="130">
        <f t="shared" si="1"/>
        <v>155066.354</v>
      </c>
      <c r="L19" s="169">
        <f t="shared" si="2"/>
        <v>331927.79</v>
      </c>
    </row>
    <row r="20" spans="1:12" ht="12.75">
      <c r="A20" s="21"/>
      <c r="B20" s="18" t="s">
        <v>11</v>
      </c>
      <c r="C20" s="18"/>
      <c r="D20" s="120">
        <v>54642.704</v>
      </c>
      <c r="E20" s="160">
        <v>55157.732</v>
      </c>
      <c r="F20" s="160">
        <v>49962.37</v>
      </c>
      <c r="G20" s="169">
        <f t="shared" si="0"/>
        <v>159762.806</v>
      </c>
      <c r="H20" s="160">
        <v>43520.63</v>
      </c>
      <c r="I20" s="160">
        <v>55843.044</v>
      </c>
      <c r="J20" s="121">
        <v>57970.136</v>
      </c>
      <c r="K20" s="130">
        <f t="shared" si="1"/>
        <v>157333.81</v>
      </c>
      <c r="L20" s="169">
        <f t="shared" si="2"/>
        <v>317096.61600000004</v>
      </c>
    </row>
    <row r="21" spans="1:12" ht="12.75">
      <c r="A21" s="21"/>
      <c r="B21" s="18"/>
      <c r="C21" s="18"/>
      <c r="D21" s="116"/>
      <c r="E21" s="162"/>
      <c r="F21" s="162"/>
      <c r="G21" s="171"/>
      <c r="H21" s="162"/>
      <c r="I21" s="162"/>
      <c r="J21" s="117"/>
      <c r="K21" s="134"/>
      <c r="L21" s="171"/>
    </row>
    <row r="22" spans="1:12" ht="12.75">
      <c r="A22" s="21" t="s">
        <v>12</v>
      </c>
      <c r="B22" s="18"/>
      <c r="C22" s="18"/>
      <c r="D22" s="120">
        <v>1542409.8350000002</v>
      </c>
      <c r="E22" s="160">
        <v>1558856.365</v>
      </c>
      <c r="F22" s="160">
        <v>1821303.774</v>
      </c>
      <c r="G22" s="169">
        <f t="shared" si="0"/>
        <v>4922569.974</v>
      </c>
      <c r="H22" s="160">
        <v>1665986.645</v>
      </c>
      <c r="I22" s="160">
        <v>1684613.362</v>
      </c>
      <c r="J22" s="121">
        <v>1821564.5250000001</v>
      </c>
      <c r="K22" s="130">
        <f t="shared" si="1"/>
        <v>5172164.532000001</v>
      </c>
      <c r="L22" s="169">
        <f t="shared" si="2"/>
        <v>10094734.506000001</v>
      </c>
    </row>
    <row r="23" spans="1:12" ht="12.75">
      <c r="A23" s="21"/>
      <c r="B23" s="18" t="s">
        <v>13</v>
      </c>
      <c r="C23" s="18"/>
      <c r="D23" s="120">
        <v>375190.818</v>
      </c>
      <c r="E23" s="160">
        <v>388736.511</v>
      </c>
      <c r="F23" s="160">
        <v>515541.772</v>
      </c>
      <c r="G23" s="169">
        <f t="shared" si="0"/>
        <v>1279469.101</v>
      </c>
      <c r="H23" s="160">
        <v>399773.755</v>
      </c>
      <c r="I23" s="160">
        <v>397942.408</v>
      </c>
      <c r="J23" s="121">
        <v>512913.83</v>
      </c>
      <c r="K23" s="130">
        <f t="shared" si="1"/>
        <v>1310629.993</v>
      </c>
      <c r="L23" s="169">
        <f t="shared" si="2"/>
        <v>2590099.094</v>
      </c>
    </row>
    <row r="24" spans="1:12" ht="12.75">
      <c r="A24" s="21"/>
      <c r="B24" s="18" t="s">
        <v>14</v>
      </c>
      <c r="C24" s="18"/>
      <c r="D24" s="120">
        <v>100932.82</v>
      </c>
      <c r="E24" s="160">
        <v>118869.11</v>
      </c>
      <c r="F24" s="160">
        <v>162497.335</v>
      </c>
      <c r="G24" s="169">
        <f t="shared" si="0"/>
        <v>382299.265</v>
      </c>
      <c r="H24" s="160">
        <v>147567.405</v>
      </c>
      <c r="I24" s="160">
        <v>163212.48</v>
      </c>
      <c r="J24" s="121">
        <v>165532.051</v>
      </c>
      <c r="K24" s="130">
        <f t="shared" si="1"/>
        <v>476311.936</v>
      </c>
      <c r="L24" s="169">
        <f t="shared" si="2"/>
        <v>858611.201</v>
      </c>
    </row>
    <row r="25" spans="1:12" ht="12.75">
      <c r="A25" s="21"/>
      <c r="B25" s="18" t="s">
        <v>15</v>
      </c>
      <c r="C25" s="18"/>
      <c r="D25" s="120">
        <v>137070.674</v>
      </c>
      <c r="E25" s="160">
        <v>21389.397</v>
      </c>
      <c r="F25" s="160">
        <v>56300.465</v>
      </c>
      <c r="G25" s="169">
        <f t="shared" si="0"/>
        <v>214760.536</v>
      </c>
      <c r="H25" s="160">
        <v>12041.88</v>
      </c>
      <c r="I25" s="160">
        <v>9627.286</v>
      </c>
      <c r="J25" s="121">
        <v>-4856.533</v>
      </c>
      <c r="K25" s="130">
        <f t="shared" si="1"/>
        <v>16812.632999999998</v>
      </c>
      <c r="L25" s="169">
        <f t="shared" si="2"/>
        <v>231573.169</v>
      </c>
    </row>
    <row r="26" spans="1:12" ht="12.75">
      <c r="A26" s="21"/>
      <c r="B26" s="18" t="s">
        <v>68</v>
      </c>
      <c r="C26" s="18"/>
      <c r="D26" s="120">
        <v>501082.518</v>
      </c>
      <c r="E26" s="160">
        <v>582330.726</v>
      </c>
      <c r="F26" s="160">
        <v>659157.219</v>
      </c>
      <c r="G26" s="169">
        <f t="shared" si="0"/>
        <v>1742570.463</v>
      </c>
      <c r="H26" s="160">
        <v>670430.17</v>
      </c>
      <c r="I26" s="160">
        <v>652760.38</v>
      </c>
      <c r="J26" s="121">
        <v>716603.249</v>
      </c>
      <c r="K26" s="130">
        <f t="shared" si="1"/>
        <v>2039793.799</v>
      </c>
      <c r="L26" s="169">
        <f t="shared" si="2"/>
        <v>3782364.262</v>
      </c>
    </row>
    <row r="27" spans="1:12" ht="12.75">
      <c r="A27" s="21"/>
      <c r="B27" s="18" t="s">
        <v>60</v>
      </c>
      <c r="C27" s="18"/>
      <c r="D27" s="120">
        <v>426860.441</v>
      </c>
      <c r="E27" s="160">
        <v>417708.115</v>
      </c>
      <c r="F27" s="160">
        <v>426370.588</v>
      </c>
      <c r="G27" s="169">
        <f t="shared" si="0"/>
        <v>1270939.1439999999</v>
      </c>
      <c r="H27" s="160">
        <v>425077.898</v>
      </c>
      <c r="I27" s="160">
        <v>459286.184</v>
      </c>
      <c r="J27" s="121">
        <v>429504.327</v>
      </c>
      <c r="K27" s="130">
        <f t="shared" si="1"/>
        <v>1313868.409</v>
      </c>
      <c r="L27" s="169">
        <f t="shared" si="2"/>
        <v>2584807.553</v>
      </c>
    </row>
    <row r="28" spans="1:12" ht="12.75">
      <c r="A28" s="21"/>
      <c r="B28" s="18" t="s">
        <v>16</v>
      </c>
      <c r="C28" s="18"/>
      <c r="D28" s="120">
        <v>1272.564</v>
      </c>
      <c r="E28" s="160">
        <v>29822.506</v>
      </c>
      <c r="F28" s="160">
        <v>1436.395</v>
      </c>
      <c r="G28" s="169">
        <f t="shared" si="0"/>
        <v>32531.465</v>
      </c>
      <c r="H28" s="160">
        <v>11095.537</v>
      </c>
      <c r="I28" s="160">
        <v>1784.624</v>
      </c>
      <c r="J28" s="121">
        <v>1867.601</v>
      </c>
      <c r="K28" s="130">
        <f t="shared" si="1"/>
        <v>14747.762</v>
      </c>
      <c r="L28" s="169">
        <f t="shared" si="2"/>
        <v>47279.227</v>
      </c>
    </row>
    <row r="29" spans="1:12" ht="12.75">
      <c r="A29" s="21"/>
      <c r="B29" s="18"/>
      <c r="C29" s="18"/>
      <c r="D29" s="120"/>
      <c r="E29" s="160"/>
      <c r="F29" s="160"/>
      <c r="G29" s="169"/>
      <c r="H29" s="160"/>
      <c r="I29" s="160"/>
      <c r="J29" s="121"/>
      <c r="K29" s="130"/>
      <c r="L29" s="169"/>
    </row>
    <row r="30" spans="1:12" ht="12.75">
      <c r="A30" s="23" t="s">
        <v>17</v>
      </c>
      <c r="B30" s="24"/>
      <c r="C30" s="24"/>
      <c r="D30" s="120">
        <v>989219.4159999995</v>
      </c>
      <c r="E30" s="160">
        <v>375074.85699999984</v>
      </c>
      <c r="F30" s="160">
        <v>354179.10900000087</v>
      </c>
      <c r="G30" s="169">
        <f t="shared" si="0"/>
        <v>1718473.3820000002</v>
      </c>
      <c r="H30" s="160">
        <v>2233153.7120000008</v>
      </c>
      <c r="I30" s="160">
        <v>-692773.1310000002</v>
      </c>
      <c r="J30" s="121">
        <v>282195.226</v>
      </c>
      <c r="K30" s="130">
        <f t="shared" si="1"/>
        <v>1822575.8070000007</v>
      </c>
      <c r="L30" s="169">
        <f t="shared" si="2"/>
        <v>3541049.189000001</v>
      </c>
    </row>
    <row r="31" spans="1:12" ht="12.75">
      <c r="A31" s="21"/>
      <c r="B31" s="18"/>
      <c r="C31" s="18"/>
      <c r="D31" s="120"/>
      <c r="E31" s="160"/>
      <c r="F31" s="160"/>
      <c r="G31" s="169"/>
      <c r="H31" s="160"/>
      <c r="I31" s="160"/>
      <c r="J31" s="121"/>
      <c r="K31" s="130"/>
      <c r="L31" s="169"/>
    </row>
    <row r="32" spans="1:12" ht="12.75">
      <c r="A32" s="20" t="s">
        <v>18</v>
      </c>
      <c r="B32" s="18"/>
      <c r="C32" s="18"/>
      <c r="D32" s="120"/>
      <c r="E32" s="160"/>
      <c r="F32" s="160"/>
      <c r="G32" s="169"/>
      <c r="H32" s="160"/>
      <c r="I32" s="160"/>
      <c r="J32" s="121"/>
      <c r="K32" s="130"/>
      <c r="L32" s="169"/>
    </row>
    <row r="33" spans="1:12" ht="12.75">
      <c r="A33" s="21" t="s">
        <v>19</v>
      </c>
      <c r="B33" s="18"/>
      <c r="C33" s="18"/>
      <c r="D33" s="120">
        <v>196047.343</v>
      </c>
      <c r="E33" s="160">
        <v>251388.181</v>
      </c>
      <c r="F33" s="160">
        <v>374477.327</v>
      </c>
      <c r="G33" s="169">
        <f>+SUM(D33:F33)</f>
        <v>821912.851</v>
      </c>
      <c r="H33" s="160">
        <v>343308.463</v>
      </c>
      <c r="I33" s="160">
        <v>370133.39900000003</v>
      </c>
      <c r="J33" s="121">
        <v>430708.69</v>
      </c>
      <c r="K33" s="130">
        <f>+SUM(H33:J33)</f>
        <v>1144150.552</v>
      </c>
      <c r="L33" s="169">
        <f>+K33+G33</f>
        <v>1966063.403</v>
      </c>
    </row>
    <row r="34" spans="1:12" ht="12.75">
      <c r="A34" s="21"/>
      <c r="B34" s="18" t="s">
        <v>20</v>
      </c>
      <c r="C34" s="18"/>
      <c r="D34" s="120">
        <v>1201.507</v>
      </c>
      <c r="E34" s="160">
        <v>1115.83</v>
      </c>
      <c r="F34" s="160">
        <v>215.012</v>
      </c>
      <c r="G34" s="169">
        <f>+SUM(D34:F34)</f>
        <v>2532.349</v>
      </c>
      <c r="H34" s="160">
        <v>260.156</v>
      </c>
      <c r="I34" s="160">
        <v>731.17</v>
      </c>
      <c r="J34" s="121">
        <v>1486.133</v>
      </c>
      <c r="K34" s="130">
        <f>+SUM(H34:J34)</f>
        <v>2477.459</v>
      </c>
      <c r="L34" s="169">
        <f>+K34+G34</f>
        <v>5009.808</v>
      </c>
    </row>
    <row r="35" spans="1:12" ht="12.75">
      <c r="A35" s="21"/>
      <c r="B35" s="18" t="s">
        <v>21</v>
      </c>
      <c r="C35" s="18"/>
      <c r="D35" s="120">
        <v>64319.051</v>
      </c>
      <c r="E35" s="160">
        <v>121165.095</v>
      </c>
      <c r="F35" s="160">
        <v>193829.21</v>
      </c>
      <c r="G35" s="169">
        <f>+SUM(D35:F35)</f>
        <v>379313.356</v>
      </c>
      <c r="H35" s="160">
        <v>177254.609</v>
      </c>
      <c r="I35" s="160">
        <v>168950.605</v>
      </c>
      <c r="J35" s="121">
        <v>205713.772</v>
      </c>
      <c r="K35" s="130">
        <f>+SUM(H35:J35)</f>
        <v>551918.986</v>
      </c>
      <c r="L35" s="169">
        <f>+K35+G35</f>
        <v>931232.3420000001</v>
      </c>
    </row>
    <row r="36" spans="1:12" ht="12.75">
      <c r="A36" s="21"/>
      <c r="B36" s="18" t="s">
        <v>22</v>
      </c>
      <c r="C36" s="18"/>
      <c r="D36" s="120">
        <v>132929.799</v>
      </c>
      <c r="E36" s="160">
        <v>131338.916</v>
      </c>
      <c r="F36" s="160">
        <v>180863.129</v>
      </c>
      <c r="G36" s="169">
        <f>+SUM(D36:F36)</f>
        <v>445131.8439999999</v>
      </c>
      <c r="H36" s="160">
        <v>166314.01</v>
      </c>
      <c r="I36" s="160">
        <v>201913.964</v>
      </c>
      <c r="J36" s="121">
        <v>226481.051</v>
      </c>
      <c r="K36" s="130">
        <f>+SUM(H36:J36)</f>
        <v>594709.025</v>
      </c>
      <c r="L36" s="169">
        <f>+K36+G36</f>
        <v>1039840.869</v>
      </c>
    </row>
    <row r="37" spans="1:12" ht="12.75">
      <c r="A37" s="21"/>
      <c r="B37" s="18"/>
      <c r="C37" s="18"/>
      <c r="D37" s="120"/>
      <c r="E37" s="160"/>
      <c r="F37" s="160"/>
      <c r="G37" s="169"/>
      <c r="H37" s="160"/>
      <c r="I37" s="160"/>
      <c r="J37" s="121"/>
      <c r="K37" s="130"/>
      <c r="L37" s="169"/>
    </row>
    <row r="38" spans="1:12" ht="12.75">
      <c r="A38" s="25" t="s">
        <v>61</v>
      </c>
      <c r="B38" s="26"/>
      <c r="C38" s="26"/>
      <c r="D38" s="122">
        <v>2532830.758</v>
      </c>
      <c r="E38" s="163">
        <v>1935047.052</v>
      </c>
      <c r="F38" s="163">
        <v>2175697.895000001</v>
      </c>
      <c r="G38" s="172">
        <f>+SUM(D38:F38)</f>
        <v>6643575.705</v>
      </c>
      <c r="H38" s="163">
        <v>3899400.5130000007</v>
      </c>
      <c r="I38" s="163">
        <v>992571.4009999998</v>
      </c>
      <c r="J38" s="123">
        <v>2105245.884</v>
      </c>
      <c r="K38" s="136">
        <f>+SUM(H38:J38)</f>
        <v>6997217.798</v>
      </c>
      <c r="L38" s="172">
        <f>+K38+G38</f>
        <v>13640793.503</v>
      </c>
    </row>
    <row r="39" spans="1:12" ht="12.75">
      <c r="A39" s="25" t="s">
        <v>62</v>
      </c>
      <c r="B39" s="26"/>
      <c r="C39" s="26"/>
      <c r="D39" s="122">
        <v>1739658.685</v>
      </c>
      <c r="E39" s="163">
        <v>1811360.376</v>
      </c>
      <c r="F39" s="163">
        <v>2195996.113</v>
      </c>
      <c r="G39" s="172">
        <f>+SUM(D39:F39)</f>
        <v>5747015.174</v>
      </c>
      <c r="H39" s="163">
        <v>2009555.264</v>
      </c>
      <c r="I39" s="163">
        <v>2055477.9309999999</v>
      </c>
      <c r="J39" s="123">
        <v>2253759.348</v>
      </c>
      <c r="K39" s="136">
        <f>+SUM(H39:J39)</f>
        <v>6318792.543</v>
      </c>
      <c r="L39" s="172">
        <f>+K39+G39</f>
        <v>12065807.717</v>
      </c>
    </row>
    <row r="40" spans="1:12" ht="12.75">
      <c r="A40" s="25" t="s">
        <v>23</v>
      </c>
      <c r="B40" s="26"/>
      <c r="C40" s="26"/>
      <c r="D40" s="122">
        <v>793172.0729999999</v>
      </c>
      <c r="E40" s="163">
        <v>123686.67599999998</v>
      </c>
      <c r="F40" s="163">
        <v>-20298.217999998946</v>
      </c>
      <c r="G40" s="172">
        <f>+SUM(D40:F40)</f>
        <v>896560.5310000009</v>
      </c>
      <c r="H40" s="163">
        <v>1889845.2490000008</v>
      </c>
      <c r="I40" s="163">
        <v>-1062906.53</v>
      </c>
      <c r="J40" s="123">
        <v>-148513.46400000015</v>
      </c>
      <c r="K40" s="136">
        <f>+SUM(H40:J40)</f>
        <v>678425.2550000006</v>
      </c>
      <c r="L40" s="172">
        <f>+K40+G40</f>
        <v>1574985.7860000015</v>
      </c>
    </row>
    <row r="41" spans="1:12" ht="12.75">
      <c r="A41" s="28"/>
      <c r="B41" s="29"/>
      <c r="C41" s="29"/>
      <c r="D41" s="124"/>
      <c r="E41" s="164"/>
      <c r="F41" s="164"/>
      <c r="G41" s="173"/>
      <c r="H41" s="164"/>
      <c r="I41" s="164"/>
      <c r="J41" s="125"/>
      <c r="K41" s="138"/>
      <c r="L41" s="173"/>
    </row>
    <row r="42" spans="1:12" ht="12.75">
      <c r="A42" s="20" t="s">
        <v>24</v>
      </c>
      <c r="B42" s="18"/>
      <c r="C42" s="18"/>
      <c r="D42" s="116"/>
      <c r="E42" s="162"/>
      <c r="F42" s="162"/>
      <c r="G42" s="171"/>
      <c r="H42" s="162"/>
      <c r="I42" s="162"/>
      <c r="J42" s="117"/>
      <c r="K42" s="134"/>
      <c r="L42" s="171"/>
    </row>
    <row r="43" spans="1:12" ht="12.75">
      <c r="A43" s="20"/>
      <c r="B43" s="18"/>
      <c r="C43" s="18"/>
      <c r="D43" s="116"/>
      <c r="E43" s="162"/>
      <c r="F43" s="162"/>
      <c r="G43" s="171"/>
      <c r="H43" s="162"/>
      <c r="I43" s="162"/>
      <c r="J43" s="117"/>
      <c r="K43" s="134"/>
      <c r="L43" s="171"/>
    </row>
    <row r="44" spans="1:12" ht="12.75">
      <c r="A44" s="21" t="s">
        <v>25</v>
      </c>
      <c r="B44" s="18"/>
      <c r="C44" s="18"/>
      <c r="D44" s="120">
        <v>225441.27499999997</v>
      </c>
      <c r="E44" s="160">
        <v>89183.55800000005</v>
      </c>
      <c r="F44" s="160">
        <v>235135.461</v>
      </c>
      <c r="G44" s="22">
        <f aca="true" t="shared" si="3" ref="G44:G57">+SUM(D44:F44)</f>
        <v>549760.294</v>
      </c>
      <c r="H44" s="160">
        <v>2052484.176</v>
      </c>
      <c r="I44" s="160">
        <v>-872159.827</v>
      </c>
      <c r="J44" s="121">
        <v>-96266.56399999993</v>
      </c>
      <c r="K44" s="120">
        <f aca="true" t="shared" si="4" ref="K44:K57">+SUM(H44:J44)</f>
        <v>1084057.785</v>
      </c>
      <c r="L44" s="22">
        <f aca="true" t="shared" si="5" ref="L44:L57">+K44+G44</f>
        <v>1633818.079</v>
      </c>
    </row>
    <row r="45" spans="1:12" ht="12.75">
      <c r="A45" s="21" t="s">
        <v>26</v>
      </c>
      <c r="B45" s="18"/>
      <c r="C45" s="18"/>
      <c r="D45" s="120">
        <v>-68481.565</v>
      </c>
      <c r="E45" s="160">
        <v>3947.474000000002</v>
      </c>
      <c r="F45" s="160">
        <v>771.4170000000013</v>
      </c>
      <c r="G45" s="22">
        <f t="shared" si="3"/>
        <v>-63762.674</v>
      </c>
      <c r="H45" s="160">
        <v>5968.0740000000005</v>
      </c>
      <c r="I45" s="160">
        <v>2543.5730000000003</v>
      </c>
      <c r="J45" s="121">
        <v>-2530.9230000000025</v>
      </c>
      <c r="K45" s="120">
        <f t="shared" si="4"/>
        <v>5980.723999999998</v>
      </c>
      <c r="L45" s="22">
        <f t="shared" si="5"/>
        <v>-57781.95</v>
      </c>
    </row>
    <row r="46" spans="1:12" ht="12.75">
      <c r="A46" s="21"/>
      <c r="B46" s="18" t="s">
        <v>27</v>
      </c>
      <c r="C46" s="18"/>
      <c r="D46" s="120">
        <v>16850.851</v>
      </c>
      <c r="E46" s="160">
        <v>18329.935</v>
      </c>
      <c r="F46" s="160">
        <v>15876.977</v>
      </c>
      <c r="G46" s="22">
        <f t="shared" si="3"/>
        <v>51057.763</v>
      </c>
      <c r="H46" s="160">
        <v>20611.434</v>
      </c>
      <c r="I46" s="160">
        <v>18083.339</v>
      </c>
      <c r="J46" s="121">
        <v>17752.011</v>
      </c>
      <c r="K46" s="120">
        <f t="shared" si="4"/>
        <v>56446.784</v>
      </c>
      <c r="L46" s="22">
        <f t="shared" si="5"/>
        <v>107504.54699999999</v>
      </c>
    </row>
    <row r="47" spans="1:12" ht="12.75">
      <c r="A47" s="21"/>
      <c r="B47" s="18" t="s">
        <v>28</v>
      </c>
      <c r="C47" s="18"/>
      <c r="D47" s="120">
        <v>85332.416</v>
      </c>
      <c r="E47" s="160">
        <v>14382.461</v>
      </c>
      <c r="F47" s="160">
        <v>15105.56</v>
      </c>
      <c r="G47" s="22">
        <f t="shared" si="3"/>
        <v>114820.43699999999</v>
      </c>
      <c r="H47" s="160">
        <v>14643.36</v>
      </c>
      <c r="I47" s="160">
        <v>15539.766</v>
      </c>
      <c r="J47" s="121">
        <v>20282.934</v>
      </c>
      <c r="K47" s="120">
        <f t="shared" si="4"/>
        <v>50466.06</v>
      </c>
      <c r="L47" s="22">
        <f t="shared" si="5"/>
        <v>165286.49699999997</v>
      </c>
    </row>
    <row r="48" spans="1:12" ht="12.75">
      <c r="A48" s="21" t="s">
        <v>29</v>
      </c>
      <c r="B48" s="18"/>
      <c r="C48" s="18"/>
      <c r="D48" s="120">
        <v>476793.34199999995</v>
      </c>
      <c r="E48" s="160">
        <v>119802.03900000005</v>
      </c>
      <c r="F48" s="160">
        <v>500763.635</v>
      </c>
      <c r="G48" s="22">
        <f t="shared" si="3"/>
        <v>1097359.016</v>
      </c>
      <c r="H48" s="160">
        <v>513774.271</v>
      </c>
      <c r="I48" s="160">
        <v>-78018.79000000001</v>
      </c>
      <c r="J48" s="121">
        <v>478597.93200000003</v>
      </c>
      <c r="K48" s="120">
        <f t="shared" si="4"/>
        <v>914353.4130000001</v>
      </c>
      <c r="L48" s="22">
        <f t="shared" si="5"/>
        <v>2011712.429</v>
      </c>
    </row>
    <row r="49" spans="1:12" ht="12.75">
      <c r="A49" s="21"/>
      <c r="B49" s="18" t="s">
        <v>30</v>
      </c>
      <c r="C49" s="18"/>
      <c r="D49" s="120">
        <v>1552652.581</v>
      </c>
      <c r="E49" s="160">
        <v>404413.552</v>
      </c>
      <c r="F49" s="160">
        <v>655358.223</v>
      </c>
      <c r="G49" s="22">
        <f t="shared" si="3"/>
        <v>2612424.3559999997</v>
      </c>
      <c r="H49" s="160">
        <v>583396.233</v>
      </c>
      <c r="I49" s="160">
        <v>23556.484</v>
      </c>
      <c r="J49" s="121">
        <v>544954.045</v>
      </c>
      <c r="K49" s="120">
        <f t="shared" si="4"/>
        <v>1151906.762</v>
      </c>
      <c r="L49" s="22">
        <f t="shared" si="5"/>
        <v>3764331.118</v>
      </c>
    </row>
    <row r="50" spans="1:12" ht="12.75">
      <c r="A50" s="21"/>
      <c r="B50" s="18" t="s">
        <v>31</v>
      </c>
      <c r="C50" s="18"/>
      <c r="D50" s="120">
        <v>1075859.239</v>
      </c>
      <c r="E50" s="160">
        <v>284611.513</v>
      </c>
      <c r="F50" s="160">
        <v>154594.588</v>
      </c>
      <c r="G50" s="22">
        <f t="shared" si="3"/>
        <v>1515065.34</v>
      </c>
      <c r="H50" s="160">
        <v>69621.962</v>
      </c>
      <c r="I50" s="160">
        <v>101575.274</v>
      </c>
      <c r="J50" s="121">
        <v>66356.113</v>
      </c>
      <c r="K50" s="120">
        <f t="shared" si="4"/>
        <v>237553.349</v>
      </c>
      <c r="L50" s="22">
        <f t="shared" si="5"/>
        <v>1752618.689</v>
      </c>
    </row>
    <row r="51" spans="1:12" ht="12.75">
      <c r="A51" s="21" t="s">
        <v>32</v>
      </c>
      <c r="B51" s="18"/>
      <c r="C51" s="18"/>
      <c r="D51" s="120">
        <v>154969.524</v>
      </c>
      <c r="E51" s="160">
        <v>28117.599</v>
      </c>
      <c r="F51" s="160">
        <v>-340867.726</v>
      </c>
      <c r="G51" s="22">
        <f t="shared" si="3"/>
        <v>-157780.60300000003</v>
      </c>
      <c r="H51" s="160">
        <v>868389.394</v>
      </c>
      <c r="I51" s="160">
        <v>-107392.439</v>
      </c>
      <c r="J51" s="121">
        <v>-740432.847</v>
      </c>
      <c r="K51" s="120">
        <f t="shared" si="4"/>
        <v>20564.108000000007</v>
      </c>
      <c r="L51" s="22">
        <f t="shared" si="5"/>
        <v>-137216.49500000002</v>
      </c>
    </row>
    <row r="52" spans="1:12" ht="12.75">
      <c r="A52" s="21" t="s">
        <v>33</v>
      </c>
      <c r="B52" s="18"/>
      <c r="C52" s="18"/>
      <c r="D52" s="120">
        <v>-337840.026</v>
      </c>
      <c r="E52" s="160">
        <v>-62683.554</v>
      </c>
      <c r="F52" s="160">
        <v>74468.135</v>
      </c>
      <c r="G52" s="22">
        <f t="shared" si="3"/>
        <v>-326055.445</v>
      </c>
      <c r="H52" s="160">
        <v>664352.437</v>
      </c>
      <c r="I52" s="160">
        <v>-689292.171</v>
      </c>
      <c r="J52" s="121">
        <v>168099.274</v>
      </c>
      <c r="K52" s="120">
        <f t="shared" si="4"/>
        <v>143159.54000000007</v>
      </c>
      <c r="L52" s="22">
        <f t="shared" si="5"/>
        <v>-182895.90499999994</v>
      </c>
    </row>
    <row r="53" spans="1:12" ht="12.75">
      <c r="A53" s="21" t="s">
        <v>93</v>
      </c>
      <c r="B53" s="18"/>
      <c r="C53" s="18"/>
      <c r="D53" s="120">
        <v>0</v>
      </c>
      <c r="E53" s="160">
        <v>0</v>
      </c>
      <c r="F53" s="160">
        <v>0</v>
      </c>
      <c r="G53" s="22">
        <f t="shared" si="3"/>
        <v>0</v>
      </c>
      <c r="H53" s="160">
        <v>0</v>
      </c>
      <c r="I53" s="160">
        <v>0</v>
      </c>
      <c r="J53" s="121">
        <v>0</v>
      </c>
      <c r="K53" s="120">
        <f t="shared" si="4"/>
        <v>0</v>
      </c>
      <c r="L53" s="22">
        <f t="shared" si="5"/>
        <v>0</v>
      </c>
    </row>
    <row r="54" spans="1:12" ht="12.75">
      <c r="A54" s="21"/>
      <c r="B54" s="18" t="s">
        <v>34</v>
      </c>
      <c r="C54" s="18"/>
      <c r="D54" s="120">
        <v>0</v>
      </c>
      <c r="E54" s="160">
        <v>0</v>
      </c>
      <c r="F54" s="160">
        <v>0</v>
      </c>
      <c r="G54" s="22">
        <f t="shared" si="3"/>
        <v>0</v>
      </c>
      <c r="H54" s="160">
        <v>0</v>
      </c>
      <c r="I54" s="160">
        <v>0</v>
      </c>
      <c r="J54" s="121">
        <v>0</v>
      </c>
      <c r="K54" s="120">
        <f t="shared" si="4"/>
        <v>0</v>
      </c>
      <c r="L54" s="22">
        <f t="shared" si="5"/>
        <v>0</v>
      </c>
    </row>
    <row r="55" spans="1:12" ht="12.75">
      <c r="A55" s="21"/>
      <c r="B55" s="18" t="s">
        <v>35</v>
      </c>
      <c r="C55" s="18"/>
      <c r="D55" s="120">
        <v>0</v>
      </c>
      <c r="E55" s="160">
        <v>0</v>
      </c>
      <c r="F55" s="160">
        <v>0</v>
      </c>
      <c r="G55" s="22">
        <f t="shared" si="3"/>
        <v>0</v>
      </c>
      <c r="H55" s="160">
        <v>0</v>
      </c>
      <c r="I55" s="160">
        <v>0</v>
      </c>
      <c r="J55" s="121">
        <v>0</v>
      </c>
      <c r="K55" s="120">
        <f t="shared" si="4"/>
        <v>0</v>
      </c>
      <c r="L55" s="22">
        <f t="shared" si="5"/>
        <v>0</v>
      </c>
    </row>
    <row r="56" spans="1:12" ht="12.75">
      <c r="A56" s="86" t="s">
        <v>94</v>
      </c>
      <c r="B56" s="18"/>
      <c r="C56" s="18"/>
      <c r="D56" s="120">
        <v>0</v>
      </c>
      <c r="E56" s="160">
        <v>0</v>
      </c>
      <c r="F56" s="160">
        <v>0</v>
      </c>
      <c r="G56" s="22">
        <f t="shared" si="3"/>
        <v>0</v>
      </c>
      <c r="H56" s="160">
        <v>0</v>
      </c>
      <c r="I56" s="160">
        <v>0</v>
      </c>
      <c r="J56" s="121">
        <v>0</v>
      </c>
      <c r="K56" s="120">
        <f t="shared" si="4"/>
        <v>0</v>
      </c>
      <c r="L56" s="22">
        <f t="shared" si="5"/>
        <v>0</v>
      </c>
    </row>
    <row r="57" spans="1:12" ht="12.75">
      <c r="A57" s="21" t="s">
        <v>36</v>
      </c>
      <c r="B57" s="18"/>
      <c r="C57" s="18"/>
      <c r="D57" s="120">
        <v>0</v>
      </c>
      <c r="E57" s="160">
        <v>0</v>
      </c>
      <c r="F57" s="160">
        <v>0</v>
      </c>
      <c r="G57" s="22">
        <f t="shared" si="3"/>
        <v>0</v>
      </c>
      <c r="H57" s="160">
        <v>0</v>
      </c>
      <c r="I57" s="160">
        <v>0</v>
      </c>
      <c r="J57" s="121">
        <v>0</v>
      </c>
      <c r="K57" s="120">
        <f t="shared" si="4"/>
        <v>0</v>
      </c>
      <c r="L57" s="22">
        <f t="shared" si="5"/>
        <v>0</v>
      </c>
    </row>
    <row r="58" spans="1:12" ht="12.75">
      <c r="A58" s="21"/>
      <c r="B58" s="18"/>
      <c r="C58" s="18"/>
      <c r="D58" s="120"/>
      <c r="E58" s="160"/>
      <c r="F58" s="160"/>
      <c r="G58" s="169"/>
      <c r="H58" s="160"/>
      <c r="I58" s="160"/>
      <c r="J58" s="121"/>
      <c r="K58" s="130"/>
      <c r="L58" s="169"/>
    </row>
    <row r="59" spans="1:12" ht="12.75">
      <c r="A59" s="21" t="s">
        <v>37</v>
      </c>
      <c r="B59" s="18"/>
      <c r="C59" s="18"/>
      <c r="D59" s="120">
        <v>-567730.798</v>
      </c>
      <c r="E59" s="160">
        <v>-34503.118</v>
      </c>
      <c r="F59" s="160">
        <v>255433.679</v>
      </c>
      <c r="G59" s="22">
        <f>+SUM(D59:F59)</f>
        <v>-346800.23699999996</v>
      </c>
      <c r="H59" s="160">
        <v>162638.92700000003</v>
      </c>
      <c r="I59" s="160">
        <v>190746.70299999998</v>
      </c>
      <c r="J59" s="121">
        <v>52246.899999999994</v>
      </c>
      <c r="K59" s="120">
        <f>+SUM(H59:J59)</f>
        <v>405632.53</v>
      </c>
      <c r="L59" s="22">
        <f>+K59+G59</f>
        <v>58832.29300000006</v>
      </c>
    </row>
    <row r="60" spans="1:12" ht="12.75">
      <c r="A60" s="21" t="s">
        <v>38</v>
      </c>
      <c r="B60" s="18"/>
      <c r="C60" s="18"/>
      <c r="D60" s="120">
        <v>-177.27</v>
      </c>
      <c r="E60" s="160">
        <v>-3910.259</v>
      </c>
      <c r="F60" s="160">
        <v>-17569.797</v>
      </c>
      <c r="G60" s="22">
        <f>+SUM(D60:F60)</f>
        <v>-21657.325999999997</v>
      </c>
      <c r="H60" s="160">
        <v>-2977.241</v>
      </c>
      <c r="I60" s="160">
        <v>1124.166</v>
      </c>
      <c r="J60" s="121">
        <v>-2753.115</v>
      </c>
      <c r="K60" s="120">
        <f>+SUM(H60:J60)</f>
        <v>-4606.19</v>
      </c>
      <c r="L60" s="22">
        <f>+K60+G60</f>
        <v>-26263.515999999996</v>
      </c>
    </row>
    <row r="61" spans="1:12" ht="12.75">
      <c r="A61" s="21"/>
      <c r="B61" s="18" t="s">
        <v>39</v>
      </c>
      <c r="C61" s="18"/>
      <c r="D61" s="120">
        <v>0</v>
      </c>
      <c r="E61" s="160">
        <v>197.388</v>
      </c>
      <c r="F61" s="160">
        <v>0</v>
      </c>
      <c r="G61" s="22">
        <f>+SUM(D61:F61)</f>
        <v>197.388</v>
      </c>
      <c r="H61" s="160">
        <v>1588.048</v>
      </c>
      <c r="I61" s="160">
        <v>2765.562</v>
      </c>
      <c r="J61" s="121">
        <v>143.898</v>
      </c>
      <c r="K61" s="120">
        <f>+SUM(H61:J61)</f>
        <v>4497.508</v>
      </c>
      <c r="L61" s="22">
        <f>+K61+G61</f>
        <v>4694.896</v>
      </c>
    </row>
    <row r="62" spans="1:12" ht="12.75">
      <c r="A62" s="21"/>
      <c r="B62" s="18"/>
      <c r="C62" s="18" t="s">
        <v>40</v>
      </c>
      <c r="D62" s="120">
        <v>0</v>
      </c>
      <c r="E62" s="160">
        <v>0</v>
      </c>
      <c r="F62" s="160">
        <v>0</v>
      </c>
      <c r="G62" s="22">
        <f>+SUM(D62:F62)</f>
        <v>0</v>
      </c>
      <c r="H62" s="160">
        <v>0</v>
      </c>
      <c r="I62" s="160">
        <v>0</v>
      </c>
      <c r="J62" s="121">
        <v>0</v>
      </c>
      <c r="K62" s="120">
        <f>+SUM(H62:J62)</f>
        <v>0</v>
      </c>
      <c r="L62" s="22">
        <f>+K62+G62</f>
        <v>0</v>
      </c>
    </row>
    <row r="63" spans="1:12" ht="12.75">
      <c r="A63" s="21"/>
      <c r="B63" s="18"/>
      <c r="C63" s="18" t="s">
        <v>41</v>
      </c>
      <c r="D63" s="120">
        <v>0</v>
      </c>
      <c r="E63" s="160">
        <v>197.388</v>
      </c>
      <c r="F63" s="160">
        <v>0</v>
      </c>
      <c r="G63" s="22">
        <f>+SUM(D63:F63)</f>
        <v>197.388</v>
      </c>
      <c r="H63" s="160">
        <v>1588.048</v>
      </c>
      <c r="I63" s="160">
        <v>2765.562</v>
      </c>
      <c r="J63" s="121">
        <v>143.898</v>
      </c>
      <c r="K63" s="120">
        <f>+SUM(H63:J63)</f>
        <v>4497.508</v>
      </c>
      <c r="L63" s="22">
        <f>+K63+G63</f>
        <v>4694.896</v>
      </c>
    </row>
    <row r="64" spans="1:12" ht="12.75">
      <c r="A64" s="21"/>
      <c r="B64" s="18" t="s">
        <v>42</v>
      </c>
      <c r="C64" s="18"/>
      <c r="D64" s="120">
        <v>177.27</v>
      </c>
      <c r="E64" s="160">
        <v>4107.647</v>
      </c>
      <c r="F64" s="160">
        <v>17569.797</v>
      </c>
      <c r="G64" s="22">
        <f>+SUM(D64:F64)</f>
        <v>21854.714</v>
      </c>
      <c r="H64" s="160">
        <v>4565.289</v>
      </c>
      <c r="I64" s="160">
        <v>1641.396</v>
      </c>
      <c r="J64" s="121">
        <v>2897.013</v>
      </c>
      <c r="K64" s="120">
        <f>+SUM(H64:J64)</f>
        <v>9103.698</v>
      </c>
      <c r="L64" s="22">
        <f>+K64+G64</f>
        <v>30958.412</v>
      </c>
    </row>
    <row r="65" spans="1:12" ht="12.75">
      <c r="A65" s="21" t="s">
        <v>43</v>
      </c>
      <c r="B65" s="18"/>
      <c r="C65" s="18"/>
      <c r="D65" s="120">
        <v>-476883.257</v>
      </c>
      <c r="E65" s="160">
        <v>86339.65000000001</v>
      </c>
      <c r="F65" s="160">
        <v>361664.123</v>
      </c>
      <c r="G65" s="22">
        <f>+SUM(D65:F65)</f>
        <v>-28879.48399999994</v>
      </c>
      <c r="H65" s="160">
        <v>252254.81300000002</v>
      </c>
      <c r="I65" s="160">
        <v>275089.11199999996</v>
      </c>
      <c r="J65" s="121">
        <v>124609.109</v>
      </c>
      <c r="K65" s="120">
        <f>+SUM(H65:J65)</f>
        <v>651953.034</v>
      </c>
      <c r="L65" s="22">
        <f>+K65+G65</f>
        <v>623073.55</v>
      </c>
    </row>
    <row r="66" spans="1:12" ht="12.75">
      <c r="A66" s="21"/>
      <c r="B66" s="18" t="s">
        <v>39</v>
      </c>
      <c r="C66" s="18"/>
      <c r="D66" s="120">
        <v>0</v>
      </c>
      <c r="E66" s="160">
        <v>163233.415</v>
      </c>
      <c r="F66" s="160">
        <v>372985.047</v>
      </c>
      <c r="G66" s="22">
        <f>+SUM(D66:F66)</f>
        <v>536218.462</v>
      </c>
      <c r="H66" s="160">
        <v>270205.9</v>
      </c>
      <c r="I66" s="160">
        <v>276817.486</v>
      </c>
      <c r="J66" s="121">
        <v>126588.845</v>
      </c>
      <c r="K66" s="120">
        <f>+SUM(H66:J66)</f>
        <v>673612.2309999999</v>
      </c>
      <c r="L66" s="22">
        <f>+K66+G66</f>
        <v>1209830.693</v>
      </c>
    </row>
    <row r="67" spans="1:12" ht="12.75">
      <c r="A67" s="21"/>
      <c r="B67" s="18"/>
      <c r="C67" s="18" t="s">
        <v>40</v>
      </c>
      <c r="D67" s="120">
        <v>0</v>
      </c>
      <c r="E67" s="160">
        <v>163233.415</v>
      </c>
      <c r="F67" s="160">
        <v>372985.047</v>
      </c>
      <c r="G67" s="22">
        <f>+SUM(D67:F67)</f>
        <v>536218.462</v>
      </c>
      <c r="H67" s="160">
        <v>270205.9</v>
      </c>
      <c r="I67" s="160">
        <v>276817.486</v>
      </c>
      <c r="J67" s="121">
        <v>126588.845</v>
      </c>
      <c r="K67" s="120">
        <f>+SUM(H67:J67)</f>
        <v>673612.2309999999</v>
      </c>
      <c r="L67" s="22">
        <f>+K67+G67</f>
        <v>1209830.693</v>
      </c>
    </row>
    <row r="68" spans="1:12" ht="12.75">
      <c r="A68" s="21"/>
      <c r="B68" s="18"/>
      <c r="C68" s="18" t="s">
        <v>41</v>
      </c>
      <c r="D68" s="120">
        <v>0</v>
      </c>
      <c r="E68" s="160">
        <v>0</v>
      </c>
      <c r="F68" s="160">
        <v>0</v>
      </c>
      <c r="G68" s="22">
        <f>+SUM(D68:F68)</f>
        <v>0</v>
      </c>
      <c r="H68" s="160">
        <v>0</v>
      </c>
      <c r="I68" s="160">
        <v>0</v>
      </c>
      <c r="J68" s="121">
        <v>0</v>
      </c>
      <c r="K68" s="120">
        <f>+SUM(H68:J68)</f>
        <v>0</v>
      </c>
      <c r="L68" s="22">
        <f>+K68+G68</f>
        <v>0</v>
      </c>
    </row>
    <row r="69" spans="1:12" ht="12.75">
      <c r="A69" s="21"/>
      <c r="B69" s="18" t="s">
        <v>42</v>
      </c>
      <c r="C69" s="18"/>
      <c r="D69" s="120">
        <v>476883.257</v>
      </c>
      <c r="E69" s="160">
        <v>76893.765</v>
      </c>
      <c r="F69" s="160">
        <v>11320.924</v>
      </c>
      <c r="G69" s="22">
        <f>+SUM(D69:F69)</f>
        <v>565097.946</v>
      </c>
      <c r="H69" s="160">
        <v>17951.087</v>
      </c>
      <c r="I69" s="160">
        <v>1728.374</v>
      </c>
      <c r="J69" s="121">
        <v>1979.736</v>
      </c>
      <c r="K69" s="120">
        <f>+SUM(H69:J69)</f>
        <v>21659.197</v>
      </c>
      <c r="L69" s="22">
        <f>+K69+G69</f>
        <v>586757.143</v>
      </c>
    </row>
    <row r="70" spans="1:12" ht="12.75">
      <c r="A70" s="21" t="s">
        <v>44</v>
      </c>
      <c r="B70" s="18"/>
      <c r="C70" s="18"/>
      <c r="D70" s="120">
        <v>-90670.271</v>
      </c>
      <c r="E70" s="160">
        <v>-116932.509</v>
      </c>
      <c r="F70" s="160">
        <v>-88660.647</v>
      </c>
      <c r="G70" s="22">
        <f>+SUM(D70:F70)</f>
        <v>-296263.427</v>
      </c>
      <c r="H70" s="160">
        <v>-86638.645</v>
      </c>
      <c r="I70" s="160">
        <v>-85466.575</v>
      </c>
      <c r="J70" s="121">
        <v>-69609.094</v>
      </c>
      <c r="K70" s="120">
        <f>+SUM(H70:J70)</f>
        <v>-241714.314</v>
      </c>
      <c r="L70" s="22">
        <f>+K70+G70</f>
        <v>-537977.741</v>
      </c>
    </row>
    <row r="71" spans="1:12" ht="12.75">
      <c r="A71" s="21"/>
      <c r="B71" s="18"/>
      <c r="C71" s="18"/>
      <c r="D71" s="120"/>
      <c r="E71" s="160"/>
      <c r="F71" s="160"/>
      <c r="G71" s="169"/>
      <c r="H71" s="160"/>
      <c r="I71" s="160"/>
      <c r="J71" s="121"/>
      <c r="K71" s="130"/>
      <c r="L71" s="169"/>
    </row>
    <row r="72" spans="1:12" ht="12.75">
      <c r="A72" s="25" t="s">
        <v>45</v>
      </c>
      <c r="B72" s="26"/>
      <c r="C72" s="26"/>
      <c r="D72" s="122">
        <v>793172.0729999999</v>
      </c>
      <c r="E72" s="163">
        <v>123686.67600000005</v>
      </c>
      <c r="F72" s="163">
        <v>-20298.217999999993</v>
      </c>
      <c r="G72" s="172">
        <f>+SUM(D72:F72)</f>
        <v>896560.531</v>
      </c>
      <c r="H72" s="163">
        <v>1889845.2489999998</v>
      </c>
      <c r="I72" s="163">
        <v>-1062906.53</v>
      </c>
      <c r="J72" s="123">
        <v>-148513.46399999992</v>
      </c>
      <c r="K72" s="136">
        <f>+SUM(H72:J72)</f>
        <v>678425.2549999999</v>
      </c>
      <c r="L72" s="172">
        <f>+K72+G72</f>
        <v>1574985.7859999998</v>
      </c>
    </row>
    <row r="73" spans="1:12" ht="12.75">
      <c r="A73" s="31"/>
      <c r="B73" s="32"/>
      <c r="C73" s="32"/>
      <c r="D73" s="124"/>
      <c r="E73" s="164"/>
      <c r="F73" s="164"/>
      <c r="G73" s="173"/>
      <c r="H73" s="164"/>
      <c r="I73" s="164"/>
      <c r="J73" s="125"/>
      <c r="K73" s="138"/>
      <c r="L73" s="173"/>
    </row>
    <row r="74" spans="1:7" ht="12.75" customHeight="1">
      <c r="A74" s="40" t="s">
        <v>46</v>
      </c>
      <c r="B74" s="227" t="s">
        <v>49</v>
      </c>
      <c r="C74" s="227"/>
      <c r="D74" s="227"/>
      <c r="E74" s="227"/>
      <c r="F74" s="227"/>
      <c r="G74" s="165"/>
    </row>
    <row r="75" spans="1:12" ht="12.75" customHeight="1">
      <c r="A75" s="38" t="s">
        <v>47</v>
      </c>
      <c r="B75" s="228" t="s">
        <v>63</v>
      </c>
      <c r="C75" s="228"/>
      <c r="D75" s="228"/>
      <c r="E75" s="228"/>
      <c r="F75" s="228"/>
      <c r="G75" s="229"/>
      <c r="H75" s="229"/>
      <c r="I75" s="229"/>
      <c r="J75" s="229"/>
      <c r="K75" s="229"/>
      <c r="L75" s="229"/>
    </row>
    <row r="76" spans="1:12" s="18" customFormat="1" ht="12.75" customHeight="1">
      <c r="A76" s="38" t="s">
        <v>48</v>
      </c>
      <c r="B76" s="228" t="s">
        <v>82</v>
      </c>
      <c r="C76" s="228"/>
      <c r="D76" s="228"/>
      <c r="E76" s="228"/>
      <c r="F76" s="228"/>
      <c r="G76" s="228"/>
      <c r="H76" s="228"/>
      <c r="I76" s="228"/>
      <c r="J76" s="228"/>
      <c r="K76" s="228"/>
      <c r="L76" s="228"/>
    </row>
    <row r="77" spans="1:7" ht="12.75" customHeight="1">
      <c r="A77" s="38" t="s">
        <v>50</v>
      </c>
      <c r="B77" s="228" t="s">
        <v>65</v>
      </c>
      <c r="C77" s="228"/>
      <c r="D77" s="228"/>
      <c r="E77" s="228"/>
      <c r="F77" s="228"/>
      <c r="G77" s="165"/>
    </row>
    <row r="78" spans="1:7" ht="12.75">
      <c r="A78" s="18"/>
      <c r="B78" s="18"/>
      <c r="C78" s="18"/>
      <c r="D78" s="34"/>
      <c r="E78" s="18"/>
      <c r="F78" s="18"/>
      <c r="G78" s="18"/>
    </row>
    <row r="79" spans="1:7" ht="12.75">
      <c r="A79" s="18"/>
      <c r="B79" s="18"/>
      <c r="C79" s="18"/>
      <c r="D79" s="34"/>
      <c r="E79" s="18"/>
      <c r="F79" s="18"/>
      <c r="G79" s="18"/>
    </row>
  </sheetData>
  <sheetProtection/>
  <mergeCells count="4">
    <mergeCell ref="B74:F74"/>
    <mergeCell ref="B77:F77"/>
    <mergeCell ref="B75:L75"/>
    <mergeCell ref="B76:L76"/>
  </mergeCells>
  <printOptions horizontalCentered="1"/>
  <pageMargins left="0.5118110236220472" right="0" top="0.984251968503937" bottom="0" header="0" footer="0"/>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A1" sqref="A1"/>
    </sheetView>
  </sheetViews>
  <sheetFormatPr defaultColWidth="11.421875" defaultRowHeight="12.75"/>
  <cols>
    <col min="1" max="2" width="2.8515625" style="0" customWidth="1"/>
    <col min="3" max="3" width="53.140625" style="0" customWidth="1"/>
    <col min="4" max="6" width="9.8515625" style="0" customWidth="1"/>
    <col min="7" max="7" width="9.7109375" style="0" bestFit="1" customWidth="1"/>
    <col min="8" max="8" width="10.28125" style="0" bestFit="1" customWidth="1"/>
    <col min="9" max="9" width="9.8515625" style="0" customWidth="1"/>
    <col min="10" max="10" width="10.28125" style="0" bestFit="1" customWidth="1"/>
    <col min="11" max="12" width="9.7109375" style="0" bestFit="1" customWidth="1"/>
    <col min="13" max="13" width="4.7109375" style="0" customWidth="1"/>
  </cols>
  <sheetData>
    <row r="1" ht="33.75">
      <c r="M1" s="191">
        <v>4</v>
      </c>
    </row>
    <row r="2" spans="1:12" ht="12.75">
      <c r="A2" s="1" t="s">
        <v>53</v>
      </c>
      <c r="B2" s="2"/>
      <c r="C2" s="2"/>
      <c r="D2" s="2"/>
      <c r="E2" s="2"/>
      <c r="F2" s="2"/>
      <c r="G2" s="2"/>
      <c r="H2" s="2"/>
      <c r="I2" s="2"/>
      <c r="J2" s="2"/>
      <c r="K2" s="2"/>
      <c r="L2" s="2"/>
    </row>
    <row r="3" spans="1:12" ht="12.75">
      <c r="A3" s="4" t="s">
        <v>96</v>
      </c>
      <c r="B3" s="5"/>
      <c r="C3" s="5"/>
      <c r="D3" s="2"/>
      <c r="E3" s="2"/>
      <c r="F3" s="2"/>
      <c r="G3" s="2"/>
      <c r="H3" s="2"/>
      <c r="I3" s="2"/>
      <c r="J3" s="2"/>
      <c r="K3" s="2"/>
      <c r="L3" s="2"/>
    </row>
    <row r="4" spans="1:12" ht="12.75">
      <c r="A4" s="1" t="s">
        <v>1</v>
      </c>
      <c r="B4" s="2"/>
      <c r="C4" s="2"/>
      <c r="D4" s="2"/>
      <c r="E4" s="2"/>
      <c r="F4" s="2"/>
      <c r="G4" s="2"/>
      <c r="H4" s="2"/>
      <c r="I4" s="2"/>
      <c r="J4" s="2"/>
      <c r="K4" s="2"/>
      <c r="L4" s="2"/>
    </row>
    <row r="5" spans="1:12" ht="12.75">
      <c r="A5" s="1" t="s">
        <v>54</v>
      </c>
      <c r="B5" s="2"/>
      <c r="C5" s="7"/>
      <c r="D5" s="2"/>
      <c r="E5" s="2"/>
      <c r="F5" s="2"/>
      <c r="G5" s="2"/>
      <c r="H5" s="2"/>
      <c r="I5" s="2"/>
      <c r="J5" s="2"/>
      <c r="K5" s="2"/>
      <c r="L5" s="2"/>
    </row>
    <row r="6" spans="1:12" ht="12.75">
      <c r="A6" s="1" t="s">
        <v>55</v>
      </c>
      <c r="B6" s="2"/>
      <c r="C6" s="7"/>
      <c r="D6" s="2"/>
      <c r="E6" s="2"/>
      <c r="F6" s="2"/>
      <c r="G6" s="2"/>
      <c r="H6" s="2"/>
      <c r="I6" s="2"/>
      <c r="J6" s="2"/>
      <c r="K6" s="2"/>
      <c r="L6" s="2"/>
    </row>
    <row r="7" spans="1:7" ht="12.75">
      <c r="A7" s="9"/>
      <c r="B7" s="10"/>
      <c r="C7" s="11"/>
      <c r="D7" s="2"/>
      <c r="E7" s="2"/>
      <c r="F7" s="2"/>
      <c r="G7" s="2"/>
    </row>
    <row r="8" spans="1:12" ht="25.5" customHeight="1">
      <c r="A8" s="13"/>
      <c r="B8" s="14"/>
      <c r="C8" s="14"/>
      <c r="D8" s="15" t="s">
        <v>5</v>
      </c>
      <c r="E8" s="147" t="s">
        <v>85</v>
      </c>
      <c r="F8" s="147" t="s">
        <v>86</v>
      </c>
      <c r="G8" s="35" t="s">
        <v>90</v>
      </c>
      <c r="H8" s="147" t="s">
        <v>87</v>
      </c>
      <c r="I8" s="147" t="s">
        <v>88</v>
      </c>
      <c r="J8" s="102" t="s">
        <v>89</v>
      </c>
      <c r="K8" s="16" t="s">
        <v>91</v>
      </c>
      <c r="L8" s="16" t="s">
        <v>92</v>
      </c>
    </row>
    <row r="9" spans="1:12" ht="12.75">
      <c r="A9" s="17"/>
      <c r="B9" s="18"/>
      <c r="C9" s="18"/>
      <c r="D9" s="116"/>
      <c r="E9" s="162"/>
      <c r="F9" s="162"/>
      <c r="G9" s="167"/>
      <c r="H9" s="162"/>
      <c r="I9" s="162"/>
      <c r="J9" s="117"/>
      <c r="K9" s="128"/>
      <c r="L9" s="167"/>
    </row>
    <row r="10" spans="1:12" ht="12.75">
      <c r="A10" s="20" t="s">
        <v>6</v>
      </c>
      <c r="B10" s="18"/>
      <c r="C10" s="18"/>
      <c r="D10" s="118"/>
      <c r="E10" s="155"/>
      <c r="F10" s="155"/>
      <c r="G10" s="168"/>
      <c r="H10" s="155"/>
      <c r="I10" s="155"/>
      <c r="J10" s="119"/>
      <c r="K10" s="118"/>
      <c r="L10" s="168"/>
    </row>
    <row r="11" spans="1:12" ht="12.75">
      <c r="A11" s="21" t="s">
        <v>7</v>
      </c>
      <c r="B11" s="18"/>
      <c r="C11" s="18"/>
      <c r="D11" s="120">
        <v>1007447</v>
      </c>
      <c r="E11" s="160">
        <v>50965</v>
      </c>
      <c r="F11" s="160">
        <v>364260</v>
      </c>
      <c r="G11" s="169">
        <f>+SUM(D11:F11)</f>
        <v>1422672</v>
      </c>
      <c r="H11" s="160">
        <v>57927</v>
      </c>
      <c r="I11" s="160">
        <v>60596</v>
      </c>
      <c r="J11" s="121">
        <v>540935</v>
      </c>
      <c r="K11" s="130">
        <f>+SUM(H11:J11)</f>
        <v>659458</v>
      </c>
      <c r="L11" s="169">
        <f>+K11+G11</f>
        <v>2082130</v>
      </c>
    </row>
    <row r="12" spans="1:12" ht="12.75">
      <c r="A12" s="21"/>
      <c r="B12" s="18" t="s">
        <v>83</v>
      </c>
      <c r="C12" s="18"/>
      <c r="D12" s="120">
        <v>0</v>
      </c>
      <c r="E12" s="160">
        <v>0</v>
      </c>
      <c r="F12" s="160">
        <v>0</v>
      </c>
      <c r="G12" s="169">
        <f aca="true" t="shared" si="0" ref="G12:G30">+SUM(D12:F12)</f>
        <v>0</v>
      </c>
      <c r="H12" s="160">
        <v>0</v>
      </c>
      <c r="I12" s="160">
        <v>0</v>
      </c>
      <c r="J12" s="121">
        <v>0</v>
      </c>
      <c r="K12" s="130">
        <f aca="true" t="shared" si="1" ref="K12:K30">+SUM(H12:J12)</f>
        <v>0</v>
      </c>
      <c r="L12" s="169">
        <f aca="true" t="shared" si="2" ref="L12:L30">+K12+G12</f>
        <v>0</v>
      </c>
    </row>
    <row r="13" spans="1:12" ht="12.75">
      <c r="A13" s="21"/>
      <c r="B13" s="36"/>
      <c r="C13" s="36" t="s">
        <v>69</v>
      </c>
      <c r="D13" s="178">
        <v>0</v>
      </c>
      <c r="E13" s="179">
        <v>0</v>
      </c>
      <c r="F13" s="179">
        <v>0</v>
      </c>
      <c r="G13" s="170">
        <f t="shared" si="0"/>
        <v>0</v>
      </c>
      <c r="H13" s="179">
        <v>0</v>
      </c>
      <c r="I13" s="179">
        <v>0</v>
      </c>
      <c r="J13" s="180">
        <v>0</v>
      </c>
      <c r="K13" s="132">
        <f t="shared" si="1"/>
        <v>0</v>
      </c>
      <c r="L13" s="170">
        <f t="shared" si="2"/>
        <v>0</v>
      </c>
    </row>
    <row r="14" spans="1:12" ht="12.75">
      <c r="A14" s="21"/>
      <c r="B14" s="36"/>
      <c r="C14" s="36" t="s">
        <v>84</v>
      </c>
      <c r="D14" s="178">
        <v>0</v>
      </c>
      <c r="E14" s="179">
        <v>0</v>
      </c>
      <c r="F14" s="179">
        <v>0</v>
      </c>
      <c r="G14" s="170">
        <f t="shared" si="0"/>
        <v>0</v>
      </c>
      <c r="H14" s="179">
        <v>0</v>
      </c>
      <c r="I14" s="179">
        <v>0</v>
      </c>
      <c r="J14" s="180">
        <v>0</v>
      </c>
      <c r="K14" s="132">
        <f t="shared" si="1"/>
        <v>0</v>
      </c>
      <c r="L14" s="170">
        <f t="shared" si="2"/>
        <v>0</v>
      </c>
    </row>
    <row r="15" spans="1:12" ht="12.75">
      <c r="A15" s="21"/>
      <c r="B15" s="18" t="s">
        <v>99</v>
      </c>
      <c r="C15" s="18"/>
      <c r="D15" s="120">
        <v>978213</v>
      </c>
      <c r="E15" s="160">
        <v>20457</v>
      </c>
      <c r="F15" s="160">
        <v>328991</v>
      </c>
      <c r="G15" s="169">
        <f t="shared" si="0"/>
        <v>1327661</v>
      </c>
      <c r="H15" s="160">
        <v>22530</v>
      </c>
      <c r="I15" s="160">
        <v>27258</v>
      </c>
      <c r="J15" s="121">
        <v>504084</v>
      </c>
      <c r="K15" s="130">
        <f t="shared" si="1"/>
        <v>553872</v>
      </c>
      <c r="L15" s="169">
        <f t="shared" si="2"/>
        <v>1881533</v>
      </c>
    </row>
    <row r="16" spans="1:12" ht="12.75">
      <c r="A16" s="21"/>
      <c r="B16" s="18" t="s">
        <v>9</v>
      </c>
      <c r="C16" s="18"/>
      <c r="D16" s="120">
        <v>0</v>
      </c>
      <c r="E16" s="160">
        <v>0</v>
      </c>
      <c r="F16" s="160">
        <v>0</v>
      </c>
      <c r="G16" s="169">
        <f t="shared" si="0"/>
        <v>0</v>
      </c>
      <c r="H16" s="160">
        <v>0</v>
      </c>
      <c r="I16" s="160">
        <v>0</v>
      </c>
      <c r="J16" s="121">
        <v>0</v>
      </c>
      <c r="K16" s="130">
        <f t="shared" si="1"/>
        <v>0</v>
      </c>
      <c r="L16" s="169">
        <f t="shared" si="2"/>
        <v>0</v>
      </c>
    </row>
    <row r="17" spans="1:12" ht="12.75">
      <c r="A17" s="21"/>
      <c r="B17" s="18" t="s">
        <v>56</v>
      </c>
      <c r="C17" s="18"/>
      <c r="D17" s="120">
        <v>0</v>
      </c>
      <c r="E17" s="160">
        <v>0</v>
      </c>
      <c r="F17" s="160">
        <v>0</v>
      </c>
      <c r="G17" s="169">
        <f t="shared" si="0"/>
        <v>0</v>
      </c>
      <c r="H17" s="160">
        <v>0</v>
      </c>
      <c r="I17" s="160">
        <v>0</v>
      </c>
      <c r="J17" s="121">
        <v>0</v>
      </c>
      <c r="K17" s="130">
        <f t="shared" si="1"/>
        <v>0</v>
      </c>
      <c r="L17" s="169">
        <f t="shared" si="2"/>
        <v>0</v>
      </c>
    </row>
    <row r="18" spans="1:12" ht="12.75">
      <c r="A18" s="21"/>
      <c r="B18" s="84" t="s">
        <v>57</v>
      </c>
      <c r="C18" s="18"/>
      <c r="D18" s="120">
        <v>26160</v>
      </c>
      <c r="E18" s="160">
        <v>23964</v>
      </c>
      <c r="F18" s="160">
        <v>30714</v>
      </c>
      <c r="G18" s="169">
        <f t="shared" si="0"/>
        <v>80838</v>
      </c>
      <c r="H18" s="160">
        <v>31080</v>
      </c>
      <c r="I18" s="160">
        <v>30328</v>
      </c>
      <c r="J18" s="121">
        <v>32794</v>
      </c>
      <c r="K18" s="130">
        <f t="shared" si="1"/>
        <v>94202</v>
      </c>
      <c r="L18" s="169">
        <f t="shared" si="2"/>
        <v>175040</v>
      </c>
    </row>
    <row r="19" spans="1:12" ht="12.75">
      <c r="A19" s="21"/>
      <c r="B19" s="18" t="s">
        <v>10</v>
      </c>
      <c r="C19" s="18"/>
      <c r="D19" s="120">
        <v>682</v>
      </c>
      <c r="E19" s="160">
        <v>357</v>
      </c>
      <c r="F19" s="160">
        <v>386</v>
      </c>
      <c r="G19" s="169">
        <f t="shared" si="0"/>
        <v>1425</v>
      </c>
      <c r="H19" s="160">
        <v>605</v>
      </c>
      <c r="I19" s="160">
        <v>456</v>
      </c>
      <c r="J19" s="121">
        <v>453</v>
      </c>
      <c r="K19" s="130">
        <f t="shared" si="1"/>
        <v>1514</v>
      </c>
      <c r="L19" s="169">
        <f t="shared" si="2"/>
        <v>2939</v>
      </c>
    </row>
    <row r="20" spans="1:12" ht="12.75">
      <c r="A20" s="21"/>
      <c r="B20" s="18" t="s">
        <v>11</v>
      </c>
      <c r="C20" s="18"/>
      <c r="D20" s="120">
        <v>2392</v>
      </c>
      <c r="E20" s="160">
        <v>6187</v>
      </c>
      <c r="F20" s="160">
        <v>4169</v>
      </c>
      <c r="G20" s="169">
        <f t="shared" si="0"/>
        <v>12748</v>
      </c>
      <c r="H20" s="160">
        <v>3712</v>
      </c>
      <c r="I20" s="160">
        <v>2554</v>
      </c>
      <c r="J20" s="121">
        <v>3604</v>
      </c>
      <c r="K20" s="130">
        <f t="shared" si="1"/>
        <v>9870</v>
      </c>
      <c r="L20" s="169">
        <f t="shared" si="2"/>
        <v>22618</v>
      </c>
    </row>
    <row r="21" spans="1:12" ht="12.75">
      <c r="A21" s="21"/>
      <c r="B21" s="18"/>
      <c r="C21" s="18"/>
      <c r="D21" s="116"/>
      <c r="E21" s="162"/>
      <c r="F21" s="162"/>
      <c r="G21" s="171"/>
      <c r="H21" s="162"/>
      <c r="I21" s="162"/>
      <c r="J21" s="117"/>
      <c r="K21" s="134"/>
      <c r="L21" s="171"/>
    </row>
    <row r="22" spans="1:12" ht="12.75">
      <c r="A22" s="21" t="s">
        <v>12</v>
      </c>
      <c r="B22" s="18"/>
      <c r="C22" s="18"/>
      <c r="D22" s="120">
        <v>87252</v>
      </c>
      <c r="E22" s="160">
        <v>36861</v>
      </c>
      <c r="F22" s="160">
        <v>53797</v>
      </c>
      <c r="G22" s="169">
        <f t="shared" si="0"/>
        <v>177910</v>
      </c>
      <c r="H22" s="160">
        <v>27356</v>
      </c>
      <c r="I22" s="160">
        <v>33333</v>
      </c>
      <c r="J22" s="121">
        <v>64537</v>
      </c>
      <c r="K22" s="130">
        <f t="shared" si="1"/>
        <v>125226</v>
      </c>
      <c r="L22" s="169">
        <f t="shared" si="2"/>
        <v>303136</v>
      </c>
    </row>
    <row r="23" spans="1:12" ht="12.75">
      <c r="A23" s="21"/>
      <c r="B23" s="18" t="s">
        <v>13</v>
      </c>
      <c r="C23" s="18"/>
      <c r="D23" s="120">
        <v>11465</v>
      </c>
      <c r="E23" s="160">
        <v>8265</v>
      </c>
      <c r="F23" s="160">
        <v>12043</v>
      </c>
      <c r="G23" s="169">
        <f t="shared" si="0"/>
        <v>31773</v>
      </c>
      <c r="H23" s="160">
        <v>11627</v>
      </c>
      <c r="I23" s="160">
        <v>12276</v>
      </c>
      <c r="J23" s="121">
        <v>19001</v>
      </c>
      <c r="K23" s="130">
        <f t="shared" si="1"/>
        <v>42904</v>
      </c>
      <c r="L23" s="169">
        <f t="shared" si="2"/>
        <v>74677</v>
      </c>
    </row>
    <row r="24" spans="1:12" ht="12.75">
      <c r="A24" s="21"/>
      <c r="B24" s="18" t="s">
        <v>14</v>
      </c>
      <c r="C24" s="18"/>
      <c r="D24" s="120">
        <v>27289</v>
      </c>
      <c r="E24" s="160">
        <v>6150</v>
      </c>
      <c r="F24" s="160">
        <v>17896</v>
      </c>
      <c r="G24" s="169">
        <f t="shared" si="0"/>
        <v>51335</v>
      </c>
      <c r="H24" s="160">
        <v>11791</v>
      </c>
      <c r="I24" s="160">
        <v>14833</v>
      </c>
      <c r="J24" s="121">
        <v>26284</v>
      </c>
      <c r="K24" s="130">
        <f t="shared" si="1"/>
        <v>52908</v>
      </c>
      <c r="L24" s="169">
        <f t="shared" si="2"/>
        <v>104243</v>
      </c>
    </row>
    <row r="25" spans="1:12" ht="12.75">
      <c r="A25" s="21"/>
      <c r="B25" s="18" t="s">
        <v>15</v>
      </c>
      <c r="C25" s="18"/>
      <c r="D25" s="120">
        <v>48157</v>
      </c>
      <c r="E25" s="160">
        <v>21201</v>
      </c>
      <c r="F25" s="160">
        <v>17048</v>
      </c>
      <c r="G25" s="169">
        <f t="shared" si="0"/>
        <v>86406</v>
      </c>
      <c r="H25" s="160">
        <v>225</v>
      </c>
      <c r="I25" s="160">
        <v>353</v>
      </c>
      <c r="J25" s="121">
        <v>1884</v>
      </c>
      <c r="K25" s="130">
        <f t="shared" si="1"/>
        <v>2462</v>
      </c>
      <c r="L25" s="169">
        <f t="shared" si="2"/>
        <v>88868</v>
      </c>
    </row>
    <row r="26" spans="1:12" ht="12.75">
      <c r="A26" s="21"/>
      <c r="B26" s="18" t="s">
        <v>58</v>
      </c>
      <c r="C26" s="18"/>
      <c r="D26" s="120">
        <v>280</v>
      </c>
      <c r="E26" s="160">
        <v>1241</v>
      </c>
      <c r="F26" s="160">
        <v>6794</v>
      </c>
      <c r="G26" s="169">
        <f t="shared" si="0"/>
        <v>8315</v>
      </c>
      <c r="H26" s="160">
        <v>3709</v>
      </c>
      <c r="I26" s="160">
        <v>5804</v>
      </c>
      <c r="J26" s="121">
        <v>17336</v>
      </c>
      <c r="K26" s="130">
        <f t="shared" si="1"/>
        <v>26849</v>
      </c>
      <c r="L26" s="169">
        <f t="shared" si="2"/>
        <v>35164</v>
      </c>
    </row>
    <row r="27" spans="1:12" ht="12.75">
      <c r="A27" s="21"/>
      <c r="B27" s="18" t="s">
        <v>60</v>
      </c>
      <c r="C27" s="18"/>
      <c r="D27" s="120">
        <v>61</v>
      </c>
      <c r="E27" s="160">
        <v>4</v>
      </c>
      <c r="F27" s="160">
        <v>16</v>
      </c>
      <c r="G27" s="169">
        <f t="shared" si="0"/>
        <v>81</v>
      </c>
      <c r="H27" s="160">
        <v>4</v>
      </c>
      <c r="I27" s="160">
        <v>67</v>
      </c>
      <c r="J27" s="121">
        <v>32</v>
      </c>
      <c r="K27" s="130">
        <f t="shared" si="1"/>
        <v>103</v>
      </c>
      <c r="L27" s="169">
        <f t="shared" si="2"/>
        <v>184</v>
      </c>
    </row>
    <row r="28" spans="1:12" ht="12.75">
      <c r="A28" s="21"/>
      <c r="B28" s="18" t="s">
        <v>16</v>
      </c>
      <c r="C28" s="18"/>
      <c r="D28" s="120">
        <v>0</v>
      </c>
      <c r="E28" s="160">
        <v>0</v>
      </c>
      <c r="F28" s="160">
        <v>0</v>
      </c>
      <c r="G28" s="169">
        <f t="shared" si="0"/>
        <v>0</v>
      </c>
      <c r="H28" s="160">
        <v>0</v>
      </c>
      <c r="I28" s="160">
        <v>0</v>
      </c>
      <c r="J28" s="121">
        <v>0</v>
      </c>
      <c r="K28" s="130">
        <f t="shared" si="1"/>
        <v>0</v>
      </c>
      <c r="L28" s="169">
        <f t="shared" si="2"/>
        <v>0</v>
      </c>
    </row>
    <row r="29" spans="1:12" ht="12.75">
      <c r="A29" s="21"/>
      <c r="B29" s="18"/>
      <c r="C29" s="18"/>
      <c r="D29" s="120"/>
      <c r="E29" s="160"/>
      <c r="F29" s="160"/>
      <c r="G29" s="169"/>
      <c r="H29" s="160"/>
      <c r="I29" s="160"/>
      <c r="J29" s="121"/>
      <c r="K29" s="130"/>
      <c r="L29" s="169"/>
    </row>
    <row r="30" spans="1:12" ht="12.75">
      <c r="A30" s="23" t="s">
        <v>17</v>
      </c>
      <c r="B30" s="24"/>
      <c r="C30" s="24"/>
      <c r="D30" s="120">
        <v>920195</v>
      </c>
      <c r="E30" s="160">
        <v>14104</v>
      </c>
      <c r="F30" s="160">
        <v>310463</v>
      </c>
      <c r="G30" s="169">
        <f t="shared" si="0"/>
        <v>1244762</v>
      </c>
      <c r="H30" s="160">
        <v>30571</v>
      </c>
      <c r="I30" s="160">
        <v>27263</v>
      </c>
      <c r="J30" s="121">
        <v>476398</v>
      </c>
      <c r="K30" s="130">
        <f t="shared" si="1"/>
        <v>534232</v>
      </c>
      <c r="L30" s="169">
        <f t="shared" si="2"/>
        <v>1778994</v>
      </c>
    </row>
    <row r="31" spans="1:12" ht="12.75">
      <c r="A31" s="21"/>
      <c r="B31" s="18"/>
      <c r="C31" s="18"/>
      <c r="D31" s="120"/>
      <c r="E31" s="160"/>
      <c r="F31" s="160"/>
      <c r="G31" s="169"/>
      <c r="H31" s="160"/>
      <c r="I31" s="160"/>
      <c r="J31" s="121"/>
      <c r="K31" s="130"/>
      <c r="L31" s="169"/>
    </row>
    <row r="32" spans="1:12" ht="12.75">
      <c r="A32" s="20" t="s">
        <v>18</v>
      </c>
      <c r="B32" s="18"/>
      <c r="C32" s="18"/>
      <c r="D32" s="120"/>
      <c r="E32" s="160"/>
      <c r="F32" s="160"/>
      <c r="G32" s="169"/>
      <c r="H32" s="160"/>
      <c r="I32" s="160"/>
      <c r="J32" s="121"/>
      <c r="K32" s="130"/>
      <c r="L32" s="169"/>
    </row>
    <row r="33" spans="1:12" ht="12.75">
      <c r="A33" s="21" t="s">
        <v>19</v>
      </c>
      <c r="B33" s="18"/>
      <c r="C33" s="18"/>
      <c r="D33" s="120">
        <v>23</v>
      </c>
      <c r="E33" s="160">
        <v>24</v>
      </c>
      <c r="F33" s="160">
        <v>78</v>
      </c>
      <c r="G33" s="169">
        <f>+SUM(D33:F33)</f>
        <v>125</v>
      </c>
      <c r="H33" s="160">
        <v>245</v>
      </c>
      <c r="I33" s="160">
        <v>6332</v>
      </c>
      <c r="J33" s="121">
        <v>456</v>
      </c>
      <c r="K33" s="130">
        <f>+SUM(H33:J33)</f>
        <v>7033</v>
      </c>
      <c r="L33" s="169">
        <f>+K33+G33</f>
        <v>7158</v>
      </c>
    </row>
    <row r="34" spans="1:12" ht="12.75">
      <c r="A34" s="21"/>
      <c r="B34" s="18" t="s">
        <v>20</v>
      </c>
      <c r="C34" s="18"/>
      <c r="D34" s="120">
        <v>0</v>
      </c>
      <c r="E34" s="160">
        <v>0</v>
      </c>
      <c r="F34" s="160">
        <v>0</v>
      </c>
      <c r="G34" s="169">
        <f>+SUM(D34:F34)</f>
        <v>0</v>
      </c>
      <c r="H34" s="160">
        <v>0</v>
      </c>
      <c r="I34" s="160">
        <v>0</v>
      </c>
      <c r="J34" s="121">
        <v>0</v>
      </c>
      <c r="K34" s="130">
        <f>+SUM(H34:J34)</f>
        <v>0</v>
      </c>
      <c r="L34" s="169">
        <f>+K34+G34</f>
        <v>0</v>
      </c>
    </row>
    <row r="35" spans="1:12" ht="12.75">
      <c r="A35" s="21"/>
      <c r="B35" s="18" t="s">
        <v>21</v>
      </c>
      <c r="C35" s="18"/>
      <c r="D35" s="120">
        <v>23</v>
      </c>
      <c r="E35" s="160">
        <v>24</v>
      </c>
      <c r="F35" s="160">
        <v>78</v>
      </c>
      <c r="G35" s="169">
        <f>+SUM(D35:F35)</f>
        <v>125</v>
      </c>
      <c r="H35" s="160">
        <v>245</v>
      </c>
      <c r="I35" s="160">
        <v>6332</v>
      </c>
      <c r="J35" s="121">
        <v>456</v>
      </c>
      <c r="K35" s="130">
        <f>+SUM(H35:J35)</f>
        <v>7033</v>
      </c>
      <c r="L35" s="169">
        <f>+K35+G35</f>
        <v>7158</v>
      </c>
    </row>
    <row r="36" spans="1:12" ht="12.75">
      <c r="A36" s="21"/>
      <c r="B36" s="18" t="s">
        <v>22</v>
      </c>
      <c r="C36" s="18"/>
      <c r="D36" s="120">
        <v>0</v>
      </c>
      <c r="E36" s="160">
        <v>0</v>
      </c>
      <c r="F36" s="160">
        <v>0</v>
      </c>
      <c r="G36" s="169">
        <f>+SUM(D36:F36)</f>
        <v>0</v>
      </c>
      <c r="H36" s="160">
        <v>0</v>
      </c>
      <c r="I36" s="160">
        <v>0</v>
      </c>
      <c r="J36" s="121">
        <v>0</v>
      </c>
      <c r="K36" s="130">
        <f>+SUM(H36:J36)</f>
        <v>0</v>
      </c>
      <c r="L36" s="169">
        <f>+K36+G36</f>
        <v>0</v>
      </c>
    </row>
    <row r="37" spans="1:12" ht="12.75">
      <c r="A37" s="21"/>
      <c r="B37" s="18"/>
      <c r="C37" s="18"/>
      <c r="D37" s="120"/>
      <c r="E37" s="160"/>
      <c r="F37" s="160"/>
      <c r="G37" s="169"/>
      <c r="H37" s="160"/>
      <c r="I37" s="160"/>
      <c r="J37" s="121"/>
      <c r="K37" s="130"/>
      <c r="L37" s="169"/>
    </row>
    <row r="38" spans="1:12" ht="12.75">
      <c r="A38" s="25" t="s">
        <v>61</v>
      </c>
      <c r="B38" s="26"/>
      <c r="C38" s="26"/>
      <c r="D38" s="122">
        <v>1007447</v>
      </c>
      <c r="E38" s="163">
        <v>50965</v>
      </c>
      <c r="F38" s="163">
        <v>364260</v>
      </c>
      <c r="G38" s="172">
        <f>+SUM(D38:F38)</f>
        <v>1422672</v>
      </c>
      <c r="H38" s="163">
        <v>57927</v>
      </c>
      <c r="I38" s="163">
        <v>60596</v>
      </c>
      <c r="J38" s="123">
        <v>540935</v>
      </c>
      <c r="K38" s="136">
        <f>+SUM(H38:J38)</f>
        <v>659458</v>
      </c>
      <c r="L38" s="172">
        <f>+K38+G38</f>
        <v>2082130</v>
      </c>
    </row>
    <row r="39" spans="1:12" ht="12.75">
      <c r="A39" s="25" t="s">
        <v>62</v>
      </c>
      <c r="B39" s="26"/>
      <c r="C39" s="26"/>
      <c r="D39" s="122">
        <v>87275</v>
      </c>
      <c r="E39" s="163">
        <v>36885</v>
      </c>
      <c r="F39" s="163">
        <v>53875</v>
      </c>
      <c r="G39" s="172">
        <f>+SUM(D39:F39)</f>
        <v>178035</v>
      </c>
      <c r="H39" s="163">
        <v>27601</v>
      </c>
      <c r="I39" s="163">
        <v>39665</v>
      </c>
      <c r="J39" s="123">
        <v>64993</v>
      </c>
      <c r="K39" s="136">
        <f>+SUM(H39:J39)</f>
        <v>132259</v>
      </c>
      <c r="L39" s="172">
        <f>+K39+G39</f>
        <v>310294</v>
      </c>
    </row>
    <row r="40" spans="1:12" ht="12.75">
      <c r="A40" s="25" t="s">
        <v>23</v>
      </c>
      <c r="B40" s="26"/>
      <c r="C40" s="26"/>
      <c r="D40" s="122">
        <v>920172</v>
      </c>
      <c r="E40" s="163">
        <v>14080</v>
      </c>
      <c r="F40" s="163">
        <v>310385</v>
      </c>
      <c r="G40" s="172">
        <f>+SUM(D40:F40)</f>
        <v>1244637</v>
      </c>
      <c r="H40" s="163">
        <v>30326</v>
      </c>
      <c r="I40" s="163">
        <v>20931</v>
      </c>
      <c r="J40" s="123">
        <v>475942</v>
      </c>
      <c r="K40" s="136">
        <f>+SUM(H40:J40)</f>
        <v>527199</v>
      </c>
      <c r="L40" s="172">
        <f>+K40+G40</f>
        <v>1771836</v>
      </c>
    </row>
    <row r="41" spans="1:12" ht="12.75">
      <c r="A41" s="28"/>
      <c r="B41" s="29"/>
      <c r="C41" s="29"/>
      <c r="D41" s="124"/>
      <c r="E41" s="164"/>
      <c r="F41" s="164"/>
      <c r="G41" s="173"/>
      <c r="H41" s="164"/>
      <c r="I41" s="164"/>
      <c r="J41" s="125"/>
      <c r="K41" s="138"/>
      <c r="L41" s="173"/>
    </row>
    <row r="42" spans="1:12" ht="12.75">
      <c r="A42" s="20" t="s">
        <v>24</v>
      </c>
      <c r="B42" s="18"/>
      <c r="C42" s="18"/>
      <c r="D42" s="116"/>
      <c r="E42" s="162"/>
      <c r="F42" s="162"/>
      <c r="G42" s="171"/>
      <c r="H42" s="162"/>
      <c r="I42" s="162"/>
      <c r="J42" s="117"/>
      <c r="K42" s="134"/>
      <c r="L42" s="171"/>
    </row>
    <row r="43" spans="1:12" ht="12.75">
      <c r="A43" s="20"/>
      <c r="B43" s="18"/>
      <c r="C43" s="18"/>
      <c r="D43" s="116"/>
      <c r="E43" s="162"/>
      <c r="F43" s="162"/>
      <c r="G43" s="171"/>
      <c r="H43" s="162"/>
      <c r="I43" s="162"/>
      <c r="J43" s="117"/>
      <c r="K43" s="134"/>
      <c r="L43" s="171"/>
    </row>
    <row r="44" spans="1:12" ht="12.75">
      <c r="A44" s="21" t="s">
        <v>25</v>
      </c>
      <c r="B44" s="18"/>
      <c r="C44" s="18"/>
      <c r="D44" s="120">
        <v>265284</v>
      </c>
      <c r="E44" s="160">
        <v>14080</v>
      </c>
      <c r="F44" s="160">
        <v>309392</v>
      </c>
      <c r="G44" s="22">
        <f aca="true" t="shared" si="3" ref="G44:G57">+SUM(D44:F44)</f>
        <v>588756</v>
      </c>
      <c r="H44" s="160">
        <v>43625</v>
      </c>
      <c r="I44" s="160">
        <v>20929</v>
      </c>
      <c r="J44" s="121">
        <v>470494</v>
      </c>
      <c r="K44" s="120">
        <f aca="true" t="shared" si="4" ref="K44:K57">+SUM(H44:J44)</f>
        <v>535048</v>
      </c>
      <c r="L44" s="22">
        <f aca="true" t="shared" si="5" ref="L44:L57">+K44+G44</f>
        <v>1123804</v>
      </c>
    </row>
    <row r="45" spans="1:12" ht="12.75">
      <c r="A45" s="21" t="s">
        <v>26</v>
      </c>
      <c r="B45" s="18"/>
      <c r="C45" s="18"/>
      <c r="D45" s="120">
        <v>-248</v>
      </c>
      <c r="E45" s="160">
        <v>-99</v>
      </c>
      <c r="F45" s="160">
        <v>-101</v>
      </c>
      <c r="G45" s="22">
        <f t="shared" si="3"/>
        <v>-448</v>
      </c>
      <c r="H45" s="160">
        <v>-188</v>
      </c>
      <c r="I45" s="160">
        <v>-32</v>
      </c>
      <c r="J45" s="121">
        <v>257</v>
      </c>
      <c r="K45" s="120">
        <f t="shared" si="4"/>
        <v>37</v>
      </c>
      <c r="L45" s="22">
        <f t="shared" si="5"/>
        <v>-411</v>
      </c>
    </row>
    <row r="46" spans="1:12" ht="12.75">
      <c r="A46" s="21"/>
      <c r="B46" s="18" t="s">
        <v>27</v>
      </c>
      <c r="C46" s="18"/>
      <c r="D46" s="120">
        <v>345</v>
      </c>
      <c r="E46" s="160">
        <v>121</v>
      </c>
      <c r="F46" s="160">
        <v>138</v>
      </c>
      <c r="G46" s="22">
        <f t="shared" si="3"/>
        <v>604</v>
      </c>
      <c r="H46" s="160">
        <v>67</v>
      </c>
      <c r="I46" s="160">
        <v>210</v>
      </c>
      <c r="J46" s="121">
        <v>522</v>
      </c>
      <c r="K46" s="120">
        <f t="shared" si="4"/>
        <v>799</v>
      </c>
      <c r="L46" s="22">
        <f t="shared" si="5"/>
        <v>1403</v>
      </c>
    </row>
    <row r="47" spans="1:12" ht="12.75">
      <c r="A47" s="21"/>
      <c r="B47" s="18" t="s">
        <v>28</v>
      </c>
      <c r="C47" s="18"/>
      <c r="D47" s="120">
        <v>593</v>
      </c>
      <c r="E47" s="160">
        <v>220</v>
      </c>
      <c r="F47" s="160">
        <v>239</v>
      </c>
      <c r="G47" s="22">
        <f t="shared" si="3"/>
        <v>1052</v>
      </c>
      <c r="H47" s="160">
        <v>255</v>
      </c>
      <c r="I47" s="160">
        <v>242</v>
      </c>
      <c r="J47" s="121">
        <v>265</v>
      </c>
      <c r="K47" s="120">
        <f t="shared" si="4"/>
        <v>762</v>
      </c>
      <c r="L47" s="22">
        <f t="shared" si="5"/>
        <v>1814</v>
      </c>
    </row>
    <row r="48" spans="1:12" ht="12.75">
      <c r="A48" s="21" t="s">
        <v>29</v>
      </c>
      <c r="B48" s="18"/>
      <c r="C48" s="18"/>
      <c r="D48" s="120">
        <v>688307</v>
      </c>
      <c r="E48" s="160">
        <v>61778</v>
      </c>
      <c r="F48" s="160">
        <v>-703845</v>
      </c>
      <c r="G48" s="22">
        <f t="shared" si="3"/>
        <v>46240</v>
      </c>
      <c r="H48" s="160">
        <v>1713383</v>
      </c>
      <c r="I48" s="160">
        <v>247060</v>
      </c>
      <c r="J48" s="121">
        <v>-1444843</v>
      </c>
      <c r="K48" s="120">
        <f t="shared" si="4"/>
        <v>515600</v>
      </c>
      <c r="L48" s="22">
        <f t="shared" si="5"/>
        <v>561840</v>
      </c>
    </row>
    <row r="49" spans="1:12" ht="12.75">
      <c r="A49" s="21"/>
      <c r="B49" s="18" t="s">
        <v>30</v>
      </c>
      <c r="C49" s="18"/>
      <c r="D49" s="120">
        <v>3585963</v>
      </c>
      <c r="E49" s="160">
        <v>832974</v>
      </c>
      <c r="F49" s="160">
        <v>373031</v>
      </c>
      <c r="G49" s="22">
        <f t="shared" si="3"/>
        <v>4791968</v>
      </c>
      <c r="H49" s="160">
        <v>2407969</v>
      </c>
      <c r="I49" s="160">
        <v>1371545</v>
      </c>
      <c r="J49" s="121">
        <v>-1419048</v>
      </c>
      <c r="K49" s="120">
        <f t="shared" si="4"/>
        <v>2360466</v>
      </c>
      <c r="L49" s="22">
        <f t="shared" si="5"/>
        <v>7152434</v>
      </c>
    </row>
    <row r="50" spans="1:12" ht="12.75">
      <c r="A50" s="21"/>
      <c r="B50" s="18" t="s">
        <v>31</v>
      </c>
      <c r="C50" s="18"/>
      <c r="D50" s="120">
        <v>2897656</v>
      </c>
      <c r="E50" s="160">
        <v>771196</v>
      </c>
      <c r="F50" s="160">
        <v>1076876</v>
      </c>
      <c r="G50" s="22">
        <f t="shared" si="3"/>
        <v>4745728</v>
      </c>
      <c r="H50" s="160">
        <v>694586</v>
      </c>
      <c r="I50" s="160">
        <v>1124485</v>
      </c>
      <c r="J50" s="121">
        <v>25795</v>
      </c>
      <c r="K50" s="120">
        <f t="shared" si="4"/>
        <v>1844866</v>
      </c>
      <c r="L50" s="22">
        <f t="shared" si="5"/>
        <v>6590594</v>
      </c>
    </row>
    <row r="51" spans="1:12" ht="12.75">
      <c r="A51" s="21" t="s">
        <v>32</v>
      </c>
      <c r="B51" s="18"/>
      <c r="C51" s="18"/>
      <c r="D51" s="120">
        <v>-308413</v>
      </c>
      <c r="E51" s="160">
        <v>-61452</v>
      </c>
      <c r="F51" s="160">
        <v>700030</v>
      </c>
      <c r="G51" s="22">
        <f t="shared" si="3"/>
        <v>330165</v>
      </c>
      <c r="H51" s="160">
        <v>-1787000</v>
      </c>
      <c r="I51" s="160">
        <v>200384</v>
      </c>
      <c r="J51" s="121">
        <v>1458089</v>
      </c>
      <c r="K51" s="120">
        <f t="shared" si="4"/>
        <v>-128527</v>
      </c>
      <c r="L51" s="22">
        <f t="shared" si="5"/>
        <v>201638</v>
      </c>
    </row>
    <row r="52" spans="1:12" ht="12.75">
      <c r="A52" s="21" t="s">
        <v>33</v>
      </c>
      <c r="B52" s="18"/>
      <c r="C52" s="18"/>
      <c r="D52" s="120">
        <v>-114362</v>
      </c>
      <c r="E52" s="160">
        <v>13853</v>
      </c>
      <c r="F52" s="160">
        <v>313308</v>
      </c>
      <c r="G52" s="22">
        <f t="shared" si="3"/>
        <v>212799</v>
      </c>
      <c r="H52" s="160">
        <v>117430</v>
      </c>
      <c r="I52" s="160">
        <v>-426483</v>
      </c>
      <c r="J52" s="121">
        <v>456991</v>
      </c>
      <c r="K52" s="120">
        <f t="shared" si="4"/>
        <v>147938</v>
      </c>
      <c r="L52" s="22">
        <f t="shared" si="5"/>
        <v>360737</v>
      </c>
    </row>
    <row r="53" spans="1:12" ht="12.75">
      <c r="A53" s="21" t="s">
        <v>93</v>
      </c>
      <c r="B53" s="18"/>
      <c r="C53" s="18"/>
      <c r="D53" s="120">
        <v>0</v>
      </c>
      <c r="E53" s="160">
        <v>0</v>
      </c>
      <c r="F53" s="160">
        <v>0</v>
      </c>
      <c r="G53" s="22">
        <f t="shared" si="3"/>
        <v>0</v>
      </c>
      <c r="H53" s="160">
        <v>0</v>
      </c>
      <c r="I53" s="160">
        <v>0</v>
      </c>
      <c r="J53" s="121">
        <v>0</v>
      </c>
      <c r="K53" s="120">
        <f t="shared" si="4"/>
        <v>0</v>
      </c>
      <c r="L53" s="22">
        <f t="shared" si="5"/>
        <v>0</v>
      </c>
    </row>
    <row r="54" spans="1:12" ht="12.75">
      <c r="A54" s="21"/>
      <c r="B54" s="18" t="s">
        <v>34</v>
      </c>
      <c r="C54" s="18"/>
      <c r="D54" s="120">
        <v>0</v>
      </c>
      <c r="E54" s="160">
        <v>0</v>
      </c>
      <c r="F54" s="160">
        <v>0</v>
      </c>
      <c r="G54" s="22">
        <f t="shared" si="3"/>
        <v>0</v>
      </c>
      <c r="H54" s="160">
        <v>0</v>
      </c>
      <c r="I54" s="160">
        <v>0</v>
      </c>
      <c r="J54" s="121">
        <v>0</v>
      </c>
      <c r="K54" s="120">
        <f t="shared" si="4"/>
        <v>0</v>
      </c>
      <c r="L54" s="22">
        <f t="shared" si="5"/>
        <v>0</v>
      </c>
    </row>
    <row r="55" spans="1:12" ht="12.75">
      <c r="A55" s="21"/>
      <c r="B55" s="18" t="s">
        <v>35</v>
      </c>
      <c r="C55" s="18"/>
      <c r="D55" s="120">
        <v>0</v>
      </c>
      <c r="E55" s="160">
        <v>0</v>
      </c>
      <c r="F55" s="160">
        <v>0</v>
      </c>
      <c r="G55" s="22">
        <f t="shared" si="3"/>
        <v>0</v>
      </c>
      <c r="H55" s="160">
        <v>0</v>
      </c>
      <c r="I55" s="160">
        <v>0</v>
      </c>
      <c r="J55" s="121">
        <v>0</v>
      </c>
      <c r="K55" s="120">
        <f t="shared" si="4"/>
        <v>0</v>
      </c>
      <c r="L55" s="22">
        <f t="shared" si="5"/>
        <v>0</v>
      </c>
    </row>
    <row r="56" spans="1:12" ht="12.75">
      <c r="A56" s="86" t="s">
        <v>94</v>
      </c>
      <c r="B56" s="18"/>
      <c r="C56" s="18"/>
      <c r="D56" s="120">
        <v>0</v>
      </c>
      <c r="E56" s="160">
        <v>0</v>
      </c>
      <c r="F56" s="160">
        <v>0</v>
      </c>
      <c r="G56" s="22">
        <f t="shared" si="3"/>
        <v>0</v>
      </c>
      <c r="H56" s="160">
        <v>0</v>
      </c>
      <c r="I56" s="160">
        <v>0</v>
      </c>
      <c r="J56" s="121">
        <v>0</v>
      </c>
      <c r="K56" s="120">
        <f t="shared" si="4"/>
        <v>0</v>
      </c>
      <c r="L56" s="22">
        <f t="shared" si="5"/>
        <v>0</v>
      </c>
    </row>
    <row r="57" spans="1:12" ht="12.75">
      <c r="A57" s="21" t="s">
        <v>36</v>
      </c>
      <c r="B57" s="18"/>
      <c r="C57" s="18"/>
      <c r="D57" s="120">
        <v>0</v>
      </c>
      <c r="E57" s="160">
        <v>0</v>
      </c>
      <c r="F57" s="160">
        <v>0</v>
      </c>
      <c r="G57" s="22">
        <f t="shared" si="3"/>
        <v>0</v>
      </c>
      <c r="H57" s="160">
        <v>0</v>
      </c>
      <c r="I57" s="160">
        <v>0</v>
      </c>
      <c r="J57" s="121">
        <v>0</v>
      </c>
      <c r="K57" s="120">
        <f t="shared" si="4"/>
        <v>0</v>
      </c>
      <c r="L57" s="22">
        <f t="shared" si="5"/>
        <v>0</v>
      </c>
    </row>
    <row r="58" spans="1:12" ht="12.75">
      <c r="A58" s="21"/>
      <c r="B58" s="18"/>
      <c r="C58" s="18"/>
      <c r="D58" s="120"/>
      <c r="E58" s="160"/>
      <c r="F58" s="160"/>
      <c r="G58" s="169"/>
      <c r="H58" s="160"/>
      <c r="I58" s="160"/>
      <c r="J58" s="121"/>
      <c r="K58" s="130"/>
      <c r="L58" s="169"/>
    </row>
    <row r="59" spans="1:12" ht="12.75">
      <c r="A59" s="21" t="s">
        <v>37</v>
      </c>
      <c r="B59" s="18"/>
      <c r="C59" s="18"/>
      <c r="D59" s="120">
        <v>-654888</v>
      </c>
      <c r="E59" s="160">
        <v>0</v>
      </c>
      <c r="F59" s="160">
        <v>-993</v>
      </c>
      <c r="G59" s="22">
        <f>+SUM(D59:F59)</f>
        <v>-655881</v>
      </c>
      <c r="H59" s="160">
        <v>13299</v>
      </c>
      <c r="I59" s="160">
        <v>-2</v>
      </c>
      <c r="J59" s="121">
        <v>-5448</v>
      </c>
      <c r="K59" s="120">
        <f>+SUM(H59:J59)</f>
        <v>7849</v>
      </c>
      <c r="L59" s="22">
        <f>+K59+G59</f>
        <v>-648032</v>
      </c>
    </row>
    <row r="60" spans="1:12" ht="12.75">
      <c r="A60" s="21" t="s">
        <v>38</v>
      </c>
      <c r="B60" s="18"/>
      <c r="C60" s="18"/>
      <c r="D60" s="120">
        <v>-654888</v>
      </c>
      <c r="E60" s="160">
        <v>0</v>
      </c>
      <c r="F60" s="160">
        <v>-993</v>
      </c>
      <c r="G60" s="22">
        <f>+SUM(D60:F60)</f>
        <v>-655881</v>
      </c>
      <c r="H60" s="160">
        <v>13299</v>
      </c>
      <c r="I60" s="160">
        <v>-2</v>
      </c>
      <c r="J60" s="121">
        <v>-5448</v>
      </c>
      <c r="K60" s="120">
        <f>+SUM(H60:J60)</f>
        <v>7849</v>
      </c>
      <c r="L60" s="22">
        <f>+K60+G60</f>
        <v>-648032</v>
      </c>
    </row>
    <row r="61" spans="1:12" ht="12.75">
      <c r="A61" s="21"/>
      <c r="B61" s="18" t="s">
        <v>39</v>
      </c>
      <c r="C61" s="18"/>
      <c r="D61" s="120">
        <v>0</v>
      </c>
      <c r="E61" s="160">
        <v>0</v>
      </c>
      <c r="F61" s="160">
        <v>0</v>
      </c>
      <c r="G61" s="22">
        <f>+SUM(D61:F61)</f>
        <v>0</v>
      </c>
      <c r="H61" s="160">
        <v>15471</v>
      </c>
      <c r="I61" s="160">
        <v>0</v>
      </c>
      <c r="J61" s="121">
        <v>0</v>
      </c>
      <c r="K61" s="120">
        <f>+SUM(H61:J61)</f>
        <v>15471</v>
      </c>
      <c r="L61" s="22">
        <f>+K61+G61</f>
        <v>15471</v>
      </c>
    </row>
    <row r="62" spans="1:12" ht="12.75">
      <c r="A62" s="21"/>
      <c r="B62" s="18"/>
      <c r="C62" s="18" t="s">
        <v>40</v>
      </c>
      <c r="D62" s="120">
        <v>0</v>
      </c>
      <c r="E62" s="160">
        <v>0</v>
      </c>
      <c r="F62" s="160">
        <v>0</v>
      </c>
      <c r="G62" s="22">
        <f>+SUM(D62:F62)</f>
        <v>0</v>
      </c>
      <c r="H62" s="160">
        <v>0</v>
      </c>
      <c r="I62" s="160">
        <v>0</v>
      </c>
      <c r="J62" s="121">
        <v>0</v>
      </c>
      <c r="K62" s="120">
        <f>+SUM(H62:J62)</f>
        <v>0</v>
      </c>
      <c r="L62" s="22">
        <f>+K62+G62</f>
        <v>0</v>
      </c>
    </row>
    <row r="63" spans="1:12" ht="12.75">
      <c r="A63" s="21"/>
      <c r="B63" s="18"/>
      <c r="C63" s="18" t="s">
        <v>41</v>
      </c>
      <c r="D63" s="120">
        <v>0</v>
      </c>
      <c r="E63" s="160">
        <v>0</v>
      </c>
      <c r="F63" s="160">
        <v>0</v>
      </c>
      <c r="G63" s="22">
        <f>+SUM(D63:F63)</f>
        <v>0</v>
      </c>
      <c r="H63" s="160">
        <v>15471</v>
      </c>
      <c r="I63" s="160">
        <v>0</v>
      </c>
      <c r="J63" s="121">
        <v>0</v>
      </c>
      <c r="K63" s="120">
        <f>+SUM(H63:J63)</f>
        <v>15471</v>
      </c>
      <c r="L63" s="22">
        <f>+K63+G63</f>
        <v>15471</v>
      </c>
    </row>
    <row r="64" spans="1:12" ht="12.75">
      <c r="A64" s="21"/>
      <c r="B64" s="18" t="s">
        <v>42</v>
      </c>
      <c r="C64" s="18"/>
      <c r="D64" s="120">
        <v>654888</v>
      </c>
      <c r="E64" s="160">
        <v>0</v>
      </c>
      <c r="F64" s="160">
        <v>993</v>
      </c>
      <c r="G64" s="22">
        <f>+SUM(D64:F64)</f>
        <v>655881</v>
      </c>
      <c r="H64" s="160">
        <v>2172</v>
      </c>
      <c r="I64" s="160">
        <v>2</v>
      </c>
      <c r="J64" s="121">
        <v>5448</v>
      </c>
      <c r="K64" s="120">
        <f>+SUM(H64:J64)</f>
        <v>7622</v>
      </c>
      <c r="L64" s="22">
        <f>+K64+G64</f>
        <v>663503</v>
      </c>
    </row>
    <row r="65" spans="1:12" ht="12.75">
      <c r="A65" s="21" t="s">
        <v>43</v>
      </c>
      <c r="B65" s="18"/>
      <c r="C65" s="18"/>
      <c r="D65" s="120">
        <v>0</v>
      </c>
      <c r="E65" s="160">
        <v>0</v>
      </c>
      <c r="F65" s="160">
        <v>0</v>
      </c>
      <c r="G65" s="22">
        <f>+SUM(D65:F65)</f>
        <v>0</v>
      </c>
      <c r="H65" s="160">
        <v>0</v>
      </c>
      <c r="I65" s="160">
        <v>0</v>
      </c>
      <c r="J65" s="121">
        <v>0</v>
      </c>
      <c r="K65" s="120">
        <f>+SUM(H65:J65)</f>
        <v>0</v>
      </c>
      <c r="L65" s="22">
        <f>+K65+G65</f>
        <v>0</v>
      </c>
    </row>
    <row r="66" spans="1:12" ht="12.75">
      <c r="A66" s="21"/>
      <c r="B66" s="18" t="s">
        <v>39</v>
      </c>
      <c r="C66" s="18"/>
      <c r="D66" s="120">
        <v>0</v>
      </c>
      <c r="E66" s="160">
        <v>0</v>
      </c>
      <c r="F66" s="160">
        <v>0</v>
      </c>
      <c r="G66" s="22">
        <f>+SUM(D66:F66)</f>
        <v>0</v>
      </c>
      <c r="H66" s="160">
        <v>0</v>
      </c>
      <c r="I66" s="160">
        <v>0</v>
      </c>
      <c r="J66" s="121">
        <v>0</v>
      </c>
      <c r="K66" s="120">
        <f>+SUM(H66:J66)</f>
        <v>0</v>
      </c>
      <c r="L66" s="22">
        <f>+K66+G66</f>
        <v>0</v>
      </c>
    </row>
    <row r="67" spans="1:12" ht="12.75">
      <c r="A67" s="21"/>
      <c r="B67" s="18"/>
      <c r="C67" s="18" t="s">
        <v>40</v>
      </c>
      <c r="D67" s="120">
        <v>0</v>
      </c>
      <c r="E67" s="160">
        <v>0</v>
      </c>
      <c r="F67" s="160">
        <v>0</v>
      </c>
      <c r="G67" s="22">
        <f>+SUM(D67:F67)</f>
        <v>0</v>
      </c>
      <c r="H67" s="160">
        <v>0</v>
      </c>
      <c r="I67" s="160">
        <v>0</v>
      </c>
      <c r="J67" s="121">
        <v>0</v>
      </c>
      <c r="K67" s="120">
        <f>+SUM(H67:J67)</f>
        <v>0</v>
      </c>
      <c r="L67" s="22">
        <f>+K67+G67</f>
        <v>0</v>
      </c>
    </row>
    <row r="68" spans="1:12" ht="12.75">
      <c r="A68" s="21"/>
      <c r="B68" s="18"/>
      <c r="C68" s="18" t="s">
        <v>41</v>
      </c>
      <c r="D68" s="120">
        <v>0</v>
      </c>
      <c r="E68" s="160">
        <v>0</v>
      </c>
      <c r="F68" s="160">
        <v>0</v>
      </c>
      <c r="G68" s="22">
        <f>+SUM(D68:F68)</f>
        <v>0</v>
      </c>
      <c r="H68" s="160">
        <v>0</v>
      </c>
      <c r="I68" s="160">
        <v>0</v>
      </c>
      <c r="J68" s="121">
        <v>0</v>
      </c>
      <c r="K68" s="120">
        <f>+SUM(H68:J68)</f>
        <v>0</v>
      </c>
      <c r="L68" s="22">
        <f>+K68+G68</f>
        <v>0</v>
      </c>
    </row>
    <row r="69" spans="1:12" ht="12.75">
      <c r="A69" s="21"/>
      <c r="B69" s="18" t="s">
        <v>42</v>
      </c>
      <c r="C69" s="18"/>
      <c r="D69" s="120">
        <v>0</v>
      </c>
      <c r="E69" s="160">
        <v>0</v>
      </c>
      <c r="F69" s="160">
        <v>0</v>
      </c>
      <c r="G69" s="22">
        <f>+SUM(D69:F69)</f>
        <v>0</v>
      </c>
      <c r="H69" s="160">
        <v>0</v>
      </c>
      <c r="I69" s="160">
        <v>0</v>
      </c>
      <c r="J69" s="121">
        <v>0</v>
      </c>
      <c r="K69" s="120">
        <f>+SUM(H69:J69)</f>
        <v>0</v>
      </c>
      <c r="L69" s="22">
        <f>+K69+G69</f>
        <v>0</v>
      </c>
    </row>
    <row r="70" spans="1:12" ht="12.75">
      <c r="A70" s="21" t="s">
        <v>44</v>
      </c>
      <c r="B70" s="18"/>
      <c r="C70" s="18"/>
      <c r="D70" s="120">
        <v>0</v>
      </c>
      <c r="E70" s="160">
        <v>0</v>
      </c>
      <c r="F70" s="160">
        <v>0</v>
      </c>
      <c r="G70" s="22">
        <f>+SUM(D70:F70)</f>
        <v>0</v>
      </c>
      <c r="H70" s="160">
        <v>0</v>
      </c>
      <c r="I70" s="160">
        <v>0</v>
      </c>
      <c r="J70" s="121">
        <v>0</v>
      </c>
      <c r="K70" s="120">
        <f>+SUM(H70:J70)</f>
        <v>0</v>
      </c>
      <c r="L70" s="22">
        <f>+K70+G70</f>
        <v>0</v>
      </c>
    </row>
    <row r="71" spans="1:12" ht="12.75">
      <c r="A71" s="21"/>
      <c r="B71" s="18"/>
      <c r="C71" s="18"/>
      <c r="D71" s="120"/>
      <c r="E71" s="160"/>
      <c r="F71" s="160"/>
      <c r="G71" s="169"/>
      <c r="H71" s="160"/>
      <c r="I71" s="160"/>
      <c r="J71" s="121"/>
      <c r="K71" s="130"/>
      <c r="L71" s="169"/>
    </row>
    <row r="72" spans="1:12" ht="12.75">
      <c r="A72" s="25" t="s">
        <v>45</v>
      </c>
      <c r="B72" s="26"/>
      <c r="C72" s="26"/>
      <c r="D72" s="122">
        <v>920172</v>
      </c>
      <c r="E72" s="163">
        <v>14080</v>
      </c>
      <c r="F72" s="163">
        <v>310385</v>
      </c>
      <c r="G72" s="172">
        <f>+SUM(D72:F72)</f>
        <v>1244637</v>
      </c>
      <c r="H72" s="163">
        <v>30326</v>
      </c>
      <c r="I72" s="163">
        <v>20931</v>
      </c>
      <c r="J72" s="123">
        <v>475942</v>
      </c>
      <c r="K72" s="136">
        <f>+SUM(H72:J72)</f>
        <v>527199</v>
      </c>
      <c r="L72" s="172">
        <f>+K72+G72</f>
        <v>1771836</v>
      </c>
    </row>
    <row r="73" spans="1:12" ht="12.75">
      <c r="A73" s="31"/>
      <c r="B73" s="32"/>
      <c r="C73" s="32"/>
      <c r="D73" s="124"/>
      <c r="E73" s="164"/>
      <c r="F73" s="164"/>
      <c r="G73" s="173"/>
      <c r="H73" s="164"/>
      <c r="I73" s="164"/>
      <c r="J73" s="125"/>
      <c r="K73" s="138"/>
      <c r="L73" s="173"/>
    </row>
    <row r="74" spans="1:7" ht="14.25" customHeight="1">
      <c r="A74" s="38" t="s">
        <v>46</v>
      </c>
      <c r="B74" s="227" t="s">
        <v>49</v>
      </c>
      <c r="C74" s="227"/>
      <c r="D74" s="227"/>
      <c r="E74" s="227"/>
      <c r="F74" s="227"/>
      <c r="G74" s="165"/>
    </row>
    <row r="75" spans="1:12" ht="12.75" customHeight="1">
      <c r="A75" s="38" t="s">
        <v>47</v>
      </c>
      <c r="B75" s="228" t="s">
        <v>63</v>
      </c>
      <c r="C75" s="228"/>
      <c r="D75" s="228"/>
      <c r="E75" s="228"/>
      <c r="F75" s="228"/>
      <c r="G75" s="229"/>
      <c r="H75" s="229"/>
      <c r="I75" s="229"/>
      <c r="J75" s="229"/>
      <c r="K75" s="229"/>
      <c r="L75" s="229"/>
    </row>
    <row r="76" spans="1:12" ht="12.75" customHeight="1">
      <c r="A76" s="38" t="s">
        <v>48</v>
      </c>
      <c r="B76" s="228" t="s">
        <v>64</v>
      </c>
      <c r="C76" s="228"/>
      <c r="D76" s="228"/>
      <c r="E76" s="228"/>
      <c r="F76" s="228"/>
      <c r="G76" s="229"/>
      <c r="H76" s="229"/>
      <c r="I76" s="229"/>
      <c r="J76" s="229"/>
      <c r="K76" s="229"/>
      <c r="L76" s="229"/>
    </row>
    <row r="77" spans="1:7" ht="12.75" customHeight="1">
      <c r="A77" s="38" t="s">
        <v>50</v>
      </c>
      <c r="B77" s="228" t="s">
        <v>70</v>
      </c>
      <c r="C77" s="228"/>
      <c r="D77" s="228"/>
      <c r="E77" s="228"/>
      <c r="F77" s="228"/>
      <c r="G77" s="165"/>
    </row>
    <row r="78" spans="1:12" s="176" customFormat="1" ht="12.75" customHeight="1">
      <c r="A78" s="175"/>
      <c r="B78" s="230"/>
      <c r="C78" s="230"/>
      <c r="D78" s="230"/>
      <c r="E78" s="230"/>
      <c r="F78" s="230"/>
      <c r="G78" s="231"/>
      <c r="H78" s="231"/>
      <c r="I78" s="231"/>
      <c r="J78" s="231"/>
      <c r="K78" s="231"/>
      <c r="L78" s="231"/>
    </row>
    <row r="79" ht="24.75" customHeight="1">
      <c r="A79" s="83"/>
    </row>
    <row r="80" ht="12.75">
      <c r="B80" s="82"/>
    </row>
  </sheetData>
  <sheetProtection/>
  <mergeCells count="5">
    <mergeCell ref="B74:F74"/>
    <mergeCell ref="B77:F77"/>
    <mergeCell ref="B75:L75"/>
    <mergeCell ref="B76:L76"/>
    <mergeCell ref="B78:L78"/>
  </mergeCells>
  <printOptions horizontalCentered="1"/>
  <pageMargins left="0.5118110236220472" right="0" top="0.984251968503937" bottom="0" header="0" footer="0"/>
  <pageSetup fitToHeight="1"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sheetPr>
    <pageSetUpPr fitToPage="1"/>
  </sheetPr>
  <dimension ref="A1:X44"/>
  <sheetViews>
    <sheetView zoomScalePageLayoutView="0" workbookViewId="0" topLeftCell="A1">
      <selection activeCell="A1" sqref="A1"/>
    </sheetView>
  </sheetViews>
  <sheetFormatPr defaultColWidth="11.421875" defaultRowHeight="12.75"/>
  <cols>
    <col min="1" max="2" width="2.8515625" style="0" customWidth="1"/>
    <col min="3" max="3" width="44.7109375" style="0" customWidth="1"/>
    <col min="4" max="6" width="8.00390625" style="0" customWidth="1"/>
    <col min="7" max="7" width="8.7109375" style="0" bestFit="1" customWidth="1"/>
    <col min="8" max="10" width="8.00390625" style="0" customWidth="1"/>
    <col min="11" max="11" width="8.7109375" style="0" bestFit="1" customWidth="1"/>
    <col min="12" max="12" width="9.00390625" style="0" bestFit="1" customWidth="1"/>
    <col min="13" max="14" width="2.140625" style="0" customWidth="1"/>
    <col min="15" max="17" width="8.00390625" style="0" customWidth="1"/>
    <col min="18" max="18" width="8.7109375" style="0" bestFit="1" customWidth="1"/>
    <col min="19" max="21" width="8.00390625" style="0" customWidth="1"/>
    <col min="22" max="22" width="8.7109375" style="0" bestFit="1" customWidth="1"/>
    <col min="23" max="23" width="9.00390625" style="0" bestFit="1" customWidth="1"/>
    <col min="24" max="24" width="5.28125" style="0" customWidth="1"/>
  </cols>
  <sheetData>
    <row r="1" ht="33.75">
      <c r="X1" s="193"/>
    </row>
    <row r="2" spans="1:23" ht="12.75">
      <c r="A2" s="1" t="s">
        <v>71</v>
      </c>
      <c r="B2" s="2"/>
      <c r="C2" s="2"/>
      <c r="D2" s="47"/>
      <c r="E2" s="47"/>
      <c r="F2" s="47"/>
      <c r="G2" s="47"/>
      <c r="H2" s="47"/>
      <c r="I2" s="47"/>
      <c r="J2" s="47"/>
      <c r="K2" s="47"/>
      <c r="L2" s="47"/>
      <c r="M2" s="47"/>
      <c r="N2" s="47"/>
      <c r="O2" s="47"/>
      <c r="P2" s="2"/>
      <c r="Q2" s="2"/>
      <c r="R2" s="2"/>
      <c r="S2" s="2"/>
      <c r="T2" s="2"/>
      <c r="U2" s="2"/>
      <c r="V2" s="2"/>
      <c r="W2" s="2"/>
    </row>
    <row r="3" spans="1:23" ht="12.75">
      <c r="A3" s="48" t="s">
        <v>96</v>
      </c>
      <c r="B3" s="2"/>
      <c r="C3" s="2"/>
      <c r="D3" s="47"/>
      <c r="E3" s="47"/>
      <c r="F3" s="47"/>
      <c r="G3" s="47"/>
      <c r="H3" s="47"/>
      <c r="I3" s="47"/>
      <c r="J3" s="47"/>
      <c r="K3" s="47"/>
      <c r="L3" s="47"/>
      <c r="M3" s="47"/>
      <c r="N3" s="47"/>
      <c r="O3" s="47"/>
      <c r="P3" s="2"/>
      <c r="Q3" s="2"/>
      <c r="R3" s="2"/>
      <c r="S3" s="2"/>
      <c r="T3" s="2"/>
      <c r="U3" s="2"/>
      <c r="V3" s="2"/>
      <c r="W3" s="2"/>
    </row>
    <row r="4" spans="1:23" ht="12.75">
      <c r="A4" s="1" t="s">
        <v>1</v>
      </c>
      <c r="B4" s="2"/>
      <c r="C4" s="2"/>
      <c r="D4" s="47"/>
      <c r="E4" s="47"/>
      <c r="F4" s="47"/>
      <c r="G4" s="47"/>
      <c r="H4" s="47"/>
      <c r="I4" s="47"/>
      <c r="J4" s="47"/>
      <c r="K4" s="47"/>
      <c r="L4" s="47"/>
      <c r="M4" s="47"/>
      <c r="N4" s="47"/>
      <c r="O4" s="47"/>
      <c r="P4" s="2"/>
      <c r="Q4" s="2"/>
      <c r="R4" s="2"/>
      <c r="S4" s="2"/>
      <c r="T4" s="2"/>
      <c r="U4" s="2"/>
      <c r="V4" s="2"/>
      <c r="W4" s="2"/>
    </row>
    <row r="5" spans="1:23" ht="12.75">
      <c r="A5" s="1" t="s">
        <v>2</v>
      </c>
      <c r="B5" s="2"/>
      <c r="C5" s="2"/>
      <c r="D5" s="47"/>
      <c r="E5" s="47"/>
      <c r="F5" s="47"/>
      <c r="G5" s="47"/>
      <c r="H5" s="47"/>
      <c r="I5" s="47"/>
      <c r="J5" s="47"/>
      <c r="K5" s="47"/>
      <c r="L5" s="47"/>
      <c r="M5" s="47"/>
      <c r="N5" s="47"/>
      <c r="O5" s="47"/>
      <c r="P5" s="2"/>
      <c r="Q5" s="2"/>
      <c r="R5" s="2"/>
      <c r="S5" s="2"/>
      <c r="T5" s="2"/>
      <c r="U5" s="2"/>
      <c r="V5" s="2"/>
      <c r="W5" s="2"/>
    </row>
    <row r="6" spans="1:23" ht="12.75">
      <c r="A6" s="1" t="s">
        <v>72</v>
      </c>
      <c r="B6" s="2"/>
      <c r="C6" s="2"/>
      <c r="D6" s="47"/>
      <c r="E6" s="47"/>
      <c r="F6" s="47"/>
      <c r="G6" s="47"/>
      <c r="H6" s="47"/>
      <c r="I6" s="47"/>
      <c r="J6" s="47"/>
      <c r="K6" s="47"/>
      <c r="L6" s="47"/>
      <c r="M6" s="47"/>
      <c r="N6" s="47"/>
      <c r="O6" s="47"/>
      <c r="P6" s="2"/>
      <c r="Q6" s="2"/>
      <c r="R6" s="2"/>
      <c r="S6" s="2"/>
      <c r="T6" s="2"/>
      <c r="U6" s="2"/>
      <c r="V6" s="2"/>
      <c r="W6" s="2"/>
    </row>
    <row r="7" spans="1:23" ht="12.75">
      <c r="A7" s="1"/>
      <c r="B7" s="2"/>
      <c r="C7" s="7"/>
      <c r="D7" s="79" t="s">
        <v>97</v>
      </c>
      <c r="E7" s="87"/>
      <c r="F7" s="87"/>
      <c r="G7" s="87"/>
      <c r="H7" s="87"/>
      <c r="I7" s="87"/>
      <c r="J7" s="87"/>
      <c r="K7" s="87"/>
      <c r="L7" s="88"/>
      <c r="M7" s="49"/>
      <c r="N7" s="50"/>
      <c r="O7" s="195" t="s">
        <v>95</v>
      </c>
      <c r="P7" s="196"/>
      <c r="Q7" s="197"/>
      <c r="R7" s="197"/>
      <c r="S7" s="197"/>
      <c r="T7" s="197"/>
      <c r="U7" s="197"/>
      <c r="V7" s="197"/>
      <c r="W7" s="198"/>
    </row>
    <row r="8" spans="1:23" ht="25.5" customHeight="1">
      <c r="A8" s="13"/>
      <c r="B8" s="14"/>
      <c r="C8" s="14"/>
      <c r="D8" s="89" t="s">
        <v>5</v>
      </c>
      <c r="E8" s="144" t="s">
        <v>85</v>
      </c>
      <c r="F8" s="144" t="s">
        <v>86</v>
      </c>
      <c r="G8" s="35" t="s">
        <v>90</v>
      </c>
      <c r="H8" s="144" t="s">
        <v>87</v>
      </c>
      <c r="I8" s="144" t="s">
        <v>88</v>
      </c>
      <c r="J8" s="90" t="s">
        <v>89</v>
      </c>
      <c r="K8" s="35" t="s">
        <v>91</v>
      </c>
      <c r="L8" s="35" t="s">
        <v>92</v>
      </c>
      <c r="M8" s="78"/>
      <c r="O8" s="15" t="s">
        <v>5</v>
      </c>
      <c r="P8" s="147" t="s">
        <v>85</v>
      </c>
      <c r="Q8" s="147" t="s">
        <v>86</v>
      </c>
      <c r="R8" s="16" t="s">
        <v>90</v>
      </c>
      <c r="S8" s="147" t="s">
        <v>87</v>
      </c>
      <c r="T8" s="147" t="s">
        <v>88</v>
      </c>
      <c r="U8" s="102" t="s">
        <v>89</v>
      </c>
      <c r="V8" s="16" t="s">
        <v>91</v>
      </c>
      <c r="W8" s="16" t="s">
        <v>92</v>
      </c>
    </row>
    <row r="9" spans="1:23" ht="12.75">
      <c r="A9" s="17"/>
      <c r="B9" s="18"/>
      <c r="C9" s="18"/>
      <c r="D9" s="105"/>
      <c r="E9" s="145"/>
      <c r="F9" s="145"/>
      <c r="G9" s="107"/>
      <c r="H9" s="145"/>
      <c r="I9" s="145"/>
      <c r="J9" s="106"/>
      <c r="K9" s="107"/>
      <c r="L9" s="107"/>
      <c r="M9" s="18"/>
      <c r="O9" s="199"/>
      <c r="P9" s="200"/>
      <c r="Q9" s="200"/>
      <c r="R9" s="201"/>
      <c r="S9" s="200"/>
      <c r="T9" s="200"/>
      <c r="U9" s="202"/>
      <c r="V9" s="201"/>
      <c r="W9" s="201"/>
    </row>
    <row r="10" spans="1:23" ht="12.75">
      <c r="A10" s="20" t="s">
        <v>6</v>
      </c>
      <c r="B10" s="18"/>
      <c r="C10" s="18"/>
      <c r="D10" s="21"/>
      <c r="E10" s="18"/>
      <c r="F10" s="18"/>
      <c r="G10" s="51"/>
      <c r="H10" s="18"/>
      <c r="I10" s="18"/>
      <c r="J10" s="91"/>
      <c r="K10" s="51"/>
      <c r="L10" s="51"/>
      <c r="M10" s="18"/>
      <c r="O10" s="37"/>
      <c r="P10" s="34"/>
      <c r="Q10" s="34"/>
      <c r="R10" s="19"/>
      <c r="S10" s="34"/>
      <c r="T10" s="34"/>
      <c r="U10" s="203"/>
      <c r="V10" s="19"/>
      <c r="W10" s="19"/>
    </row>
    <row r="11" spans="1:23" ht="12.75">
      <c r="A11" s="21" t="s">
        <v>7</v>
      </c>
      <c r="B11" s="18"/>
      <c r="C11" s="18"/>
      <c r="D11" s="92">
        <v>11.170542382500695</v>
      </c>
      <c r="E11" s="140">
        <v>7.204253463334521</v>
      </c>
      <c r="F11" s="140">
        <v>8.652940321701417</v>
      </c>
      <c r="G11" s="52">
        <v>27.02773616753663</v>
      </c>
      <c r="H11" s="140">
        <v>14.44658745166393</v>
      </c>
      <c r="I11" s="140">
        <v>3.7592974007676743</v>
      </c>
      <c r="J11" s="93">
        <v>8.744822256080173</v>
      </c>
      <c r="K11" s="52">
        <v>26.95070710851178</v>
      </c>
      <c r="L11" s="52">
        <v>53.97844327604841</v>
      </c>
      <c r="O11" s="204">
        <v>8.891971679250082</v>
      </c>
      <c r="P11" s="205">
        <v>7.0599407019503175</v>
      </c>
      <c r="Q11" s="205">
        <v>9.699645539561065</v>
      </c>
      <c r="R11" s="206">
        <v>25.651557920761462</v>
      </c>
      <c r="S11" s="205">
        <v>13.078808349907098</v>
      </c>
      <c r="T11" s="205">
        <v>5.84246652449772</v>
      </c>
      <c r="U11" s="207">
        <v>9.86260414607463</v>
      </c>
      <c r="V11" s="206">
        <v>28.783879020479446</v>
      </c>
      <c r="W11" s="206">
        <v>54.43543694124091</v>
      </c>
    </row>
    <row r="12" spans="1:23" ht="12.75">
      <c r="A12" s="21"/>
      <c r="B12" s="18" t="s">
        <v>8</v>
      </c>
      <c r="C12" s="18"/>
      <c r="D12" s="92">
        <v>10.206375816670697</v>
      </c>
      <c r="E12" s="140">
        <v>7.664363521691264</v>
      </c>
      <c r="F12" s="140">
        <v>8.640430663040904</v>
      </c>
      <c r="G12" s="52">
        <v>26.511170001402867</v>
      </c>
      <c r="H12" s="140">
        <v>16.57500837763994</v>
      </c>
      <c r="I12" s="140">
        <v>3.0820370289686294</v>
      </c>
      <c r="J12" s="93">
        <v>8.281468956478445</v>
      </c>
      <c r="K12" s="52">
        <v>27.938514363087016</v>
      </c>
      <c r="L12" s="52">
        <v>54.44968436448988</v>
      </c>
      <c r="O12" s="204">
        <v>9.639693622283657</v>
      </c>
      <c r="P12" s="205">
        <v>7.640561544551075</v>
      </c>
      <c r="Q12" s="205">
        <v>8.673179620991979</v>
      </c>
      <c r="R12" s="206">
        <v>25.95343478782671</v>
      </c>
      <c r="S12" s="205">
        <v>14.728767969011011</v>
      </c>
      <c r="T12" s="205">
        <v>5.242337097723133</v>
      </c>
      <c r="U12" s="207">
        <v>8.59732767636058</v>
      </c>
      <c r="V12" s="206">
        <v>28.568432743094725</v>
      </c>
      <c r="W12" s="206">
        <v>54.52186753092143</v>
      </c>
    </row>
    <row r="13" spans="1:23" ht="12.75">
      <c r="A13" s="53"/>
      <c r="B13" s="36"/>
      <c r="C13" s="36" t="s">
        <v>73</v>
      </c>
      <c r="D13" s="182">
        <v>5.441914919898084</v>
      </c>
      <c r="E13" s="183">
        <v>3.283803146913379</v>
      </c>
      <c r="F13" s="183">
        <v>4.762305658718659</v>
      </c>
      <c r="G13" s="184">
        <v>13.488023725530123</v>
      </c>
      <c r="H13" s="183">
        <v>24.671304558024406</v>
      </c>
      <c r="I13" s="183">
        <v>0.2685257491962331</v>
      </c>
      <c r="J13" s="185">
        <v>4.915479292634782</v>
      </c>
      <c r="K13" s="184">
        <v>29.85530959985542</v>
      </c>
      <c r="L13" s="184">
        <v>43.343333325385544</v>
      </c>
      <c r="M13" s="54"/>
      <c r="N13" s="54"/>
      <c r="O13" s="208">
        <v>7.812707360706525</v>
      </c>
      <c r="P13" s="209">
        <v>5.123377356126023</v>
      </c>
      <c r="Q13" s="209">
        <v>7.858906611956039</v>
      </c>
      <c r="R13" s="210">
        <v>20.794991328788587</v>
      </c>
      <c r="S13" s="209">
        <v>25.8469917271882</v>
      </c>
      <c r="T13" s="209">
        <v>16.164583642302816</v>
      </c>
      <c r="U13" s="211">
        <v>16.100353360757964</v>
      </c>
      <c r="V13" s="210">
        <v>58.11192873024898</v>
      </c>
      <c r="W13" s="210">
        <v>78.90692005903756</v>
      </c>
    </row>
    <row r="14" spans="1:23" ht="12.75">
      <c r="A14" s="53"/>
      <c r="B14" s="36"/>
      <c r="C14" s="36" t="s">
        <v>59</v>
      </c>
      <c r="D14" s="182">
        <v>10.907668650563815</v>
      </c>
      <c r="E14" s="183">
        <v>8.309149084177223</v>
      </c>
      <c r="F14" s="183">
        <v>9.21126151534472</v>
      </c>
      <c r="G14" s="184">
        <v>28.42807925008576</v>
      </c>
      <c r="H14" s="183">
        <v>15.383294432369452</v>
      </c>
      <c r="I14" s="183">
        <v>3.4961647427501386</v>
      </c>
      <c r="J14" s="185">
        <v>8.77691733591858</v>
      </c>
      <c r="K14" s="184">
        <v>27.656376511038168</v>
      </c>
      <c r="L14" s="184">
        <v>56.08445576112393</v>
      </c>
      <c r="M14" s="54"/>
      <c r="N14" s="54"/>
      <c r="O14" s="208">
        <v>9.82612528023051</v>
      </c>
      <c r="P14" s="209">
        <v>7.897423258005112</v>
      </c>
      <c r="Q14" s="209">
        <v>8.756270703989449</v>
      </c>
      <c r="R14" s="210">
        <v>26.47981924222507</v>
      </c>
      <c r="S14" s="209">
        <v>13.59422802623566</v>
      </c>
      <c r="T14" s="209">
        <v>4.127795311266292</v>
      </c>
      <c r="U14" s="211">
        <v>7.831694377754095</v>
      </c>
      <c r="V14" s="210">
        <v>25.55371771525605</v>
      </c>
      <c r="W14" s="210">
        <v>52.03353695748112</v>
      </c>
    </row>
    <row r="15" spans="1:23" ht="12.75">
      <c r="A15" s="21"/>
      <c r="B15" s="18" t="s">
        <v>99</v>
      </c>
      <c r="C15" s="18"/>
      <c r="D15" s="92">
        <v>24.693880475161166</v>
      </c>
      <c r="E15" s="140">
        <v>0.4959669896160459</v>
      </c>
      <c r="F15" s="140">
        <v>8.040949679836809</v>
      </c>
      <c r="G15" s="52">
        <v>33.23079714461402</v>
      </c>
      <c r="H15" s="140">
        <v>0.5513419220425992</v>
      </c>
      <c r="I15" s="140">
        <v>0.6822641767278257</v>
      </c>
      <c r="J15" s="93">
        <v>12.833919217606235</v>
      </c>
      <c r="K15" s="52">
        <v>14.06752531637666</v>
      </c>
      <c r="L15" s="52">
        <v>47.29832246099068</v>
      </c>
      <c r="O15" s="204">
        <v>2.6888702019767945</v>
      </c>
      <c r="P15" s="205">
        <v>2.2076145324452083</v>
      </c>
      <c r="Q15" s="205">
        <v>19.27477750537172</v>
      </c>
      <c r="R15" s="206">
        <v>24.171262239793723</v>
      </c>
      <c r="S15" s="205">
        <v>5.407986848302535</v>
      </c>
      <c r="T15" s="205">
        <v>5.302012006875806</v>
      </c>
      <c r="U15" s="207">
        <v>22.228167199828107</v>
      </c>
      <c r="V15" s="206">
        <v>32.93816605500645</v>
      </c>
      <c r="W15" s="206">
        <v>57.10942829480017</v>
      </c>
    </row>
    <row r="16" spans="1:23" ht="12.75">
      <c r="A16" s="21"/>
      <c r="B16" s="18" t="s">
        <v>9</v>
      </c>
      <c r="C16" s="18"/>
      <c r="D16" s="92">
        <v>8.85654161507873</v>
      </c>
      <c r="E16" s="140">
        <v>8.45395444259084</v>
      </c>
      <c r="F16" s="140">
        <v>8.953368964105525</v>
      </c>
      <c r="G16" s="52">
        <v>26.263865021775093</v>
      </c>
      <c r="H16" s="140">
        <v>8.872412337655023</v>
      </c>
      <c r="I16" s="140">
        <v>8.730829433315026</v>
      </c>
      <c r="J16" s="93">
        <v>9.119884785377682</v>
      </c>
      <c r="K16" s="52">
        <v>26.72312655634773</v>
      </c>
      <c r="L16" s="52">
        <v>52.986991578122826</v>
      </c>
      <c r="O16" s="204">
        <v>8.75619050694681</v>
      </c>
      <c r="P16" s="205">
        <v>8.507393663566857</v>
      </c>
      <c r="Q16" s="205">
        <v>8.684805628588192</v>
      </c>
      <c r="R16" s="206">
        <v>25.94838979910186</v>
      </c>
      <c r="S16" s="205">
        <v>8.038645175228154</v>
      </c>
      <c r="T16" s="205">
        <v>8.413191947968748</v>
      </c>
      <c r="U16" s="207">
        <v>8.605256547179312</v>
      </c>
      <c r="V16" s="206">
        <v>25.057093670376215</v>
      </c>
      <c r="W16" s="206">
        <v>51.00548346947808</v>
      </c>
    </row>
    <row r="17" spans="1:23" ht="12.75">
      <c r="A17" s="21"/>
      <c r="B17" s="18" t="s">
        <v>56</v>
      </c>
      <c r="C17" s="18"/>
      <c r="D17" s="92">
        <v>3.0118089827018384</v>
      </c>
      <c r="E17" s="140">
        <v>2.526466167422245</v>
      </c>
      <c r="F17" s="140">
        <v>7.1923149632935655</v>
      </c>
      <c r="G17" s="52">
        <v>12.730590113417648</v>
      </c>
      <c r="H17" s="140">
        <v>5.384238787015281</v>
      </c>
      <c r="I17" s="140">
        <v>6.129555838303264</v>
      </c>
      <c r="J17" s="93">
        <v>2.968092733031032</v>
      </c>
      <c r="K17" s="52">
        <v>14.481887358349578</v>
      </c>
      <c r="L17" s="52">
        <v>27.212477471767226</v>
      </c>
      <c r="O17" s="204">
        <v>2.5572160188511424</v>
      </c>
      <c r="P17" s="205">
        <v>2.295912922549902</v>
      </c>
      <c r="Q17" s="205">
        <v>6.004057849007524</v>
      </c>
      <c r="R17" s="206">
        <v>10.85718679040857</v>
      </c>
      <c r="S17" s="205">
        <v>10.86699108174673</v>
      </c>
      <c r="T17" s="205">
        <v>2.2493421446093618</v>
      </c>
      <c r="U17" s="207">
        <v>2.14098368122235</v>
      </c>
      <c r="V17" s="206">
        <v>15.257316907578442</v>
      </c>
      <c r="W17" s="206">
        <v>26.11450369798701</v>
      </c>
    </row>
    <row r="18" spans="1:23" ht="12.75">
      <c r="A18" s="21"/>
      <c r="B18" s="18" t="s">
        <v>57</v>
      </c>
      <c r="C18" s="18"/>
      <c r="D18" s="92">
        <v>6.412607209976587</v>
      </c>
      <c r="E18" s="140">
        <v>5.087254067558302</v>
      </c>
      <c r="F18" s="140">
        <v>7.119018768729692</v>
      </c>
      <c r="G18" s="52">
        <v>18.61888004626458</v>
      </c>
      <c r="H18" s="140">
        <v>8.543730014814871</v>
      </c>
      <c r="I18" s="140">
        <v>13.755657521868905</v>
      </c>
      <c r="J18" s="93">
        <v>8.797015853081799</v>
      </c>
      <c r="K18" s="52">
        <v>31.096403389765577</v>
      </c>
      <c r="L18" s="52">
        <v>49.715283436030155</v>
      </c>
      <c r="O18" s="204">
        <v>5.489568725592773</v>
      </c>
      <c r="P18" s="205">
        <v>4.560810381926114</v>
      </c>
      <c r="Q18" s="205">
        <v>7.306723715514832</v>
      </c>
      <c r="R18" s="206">
        <v>17.357102823033717</v>
      </c>
      <c r="S18" s="205">
        <v>7.810580243198116</v>
      </c>
      <c r="T18" s="205">
        <v>19.694390435929506</v>
      </c>
      <c r="U18" s="207">
        <v>7.618154486481736</v>
      </c>
      <c r="V18" s="206">
        <v>35.12312516560936</v>
      </c>
      <c r="W18" s="206">
        <v>52.48022798864308</v>
      </c>
    </row>
    <row r="19" spans="1:23" ht="12.75">
      <c r="A19" s="21"/>
      <c r="B19" s="18" t="s">
        <v>10</v>
      </c>
      <c r="C19" s="18"/>
      <c r="D19" s="92">
        <v>13.18421154203378</v>
      </c>
      <c r="E19" s="140">
        <v>7.796181712707531</v>
      </c>
      <c r="F19" s="140">
        <v>10.224060948412987</v>
      </c>
      <c r="G19" s="52">
        <v>31.2044542031543</v>
      </c>
      <c r="H19" s="140">
        <v>9.00286816497363</v>
      </c>
      <c r="I19" s="140">
        <v>9.425721509947037</v>
      </c>
      <c r="J19" s="93">
        <v>8.954183602594886</v>
      </c>
      <c r="K19" s="52">
        <v>27.382773277515554</v>
      </c>
      <c r="L19" s="52">
        <v>58.58722748066985</v>
      </c>
      <c r="O19" s="204">
        <v>10.097582289102983</v>
      </c>
      <c r="P19" s="205">
        <v>9.40304271436417</v>
      </c>
      <c r="Q19" s="205">
        <v>10.280051522454029</v>
      </c>
      <c r="R19" s="206">
        <v>29.78067652592118</v>
      </c>
      <c r="S19" s="205">
        <v>9.31002095188129</v>
      </c>
      <c r="T19" s="205">
        <v>9.138672141920624</v>
      </c>
      <c r="U19" s="207">
        <v>9.118218258969495</v>
      </c>
      <c r="V19" s="206">
        <v>27.566911352771413</v>
      </c>
      <c r="W19" s="206">
        <v>57.34758787869259</v>
      </c>
    </row>
    <row r="20" spans="1:23" ht="12.75">
      <c r="A20" s="21"/>
      <c r="B20" s="18" t="s">
        <v>11</v>
      </c>
      <c r="C20" s="18"/>
      <c r="D20" s="92">
        <v>11.515172396373318</v>
      </c>
      <c r="E20" s="140">
        <v>11.988383887552478</v>
      </c>
      <c r="F20" s="140">
        <v>10.720045031692933</v>
      </c>
      <c r="G20" s="52">
        <v>34.22360131561873</v>
      </c>
      <c r="H20" s="140">
        <v>9.346408521248014</v>
      </c>
      <c r="I20" s="140">
        <v>11.77720425491611</v>
      </c>
      <c r="J20" s="93">
        <v>12.329809425443125</v>
      </c>
      <c r="K20" s="52">
        <v>33.45342220160725</v>
      </c>
      <c r="L20" s="52">
        <v>67.67702351722599</v>
      </c>
      <c r="O20" s="204">
        <v>12.911618327958616</v>
      </c>
      <c r="P20" s="205">
        <v>3.7659176266252925</v>
      </c>
      <c r="Q20" s="205">
        <v>11.772905726078047</v>
      </c>
      <c r="R20" s="206">
        <v>28.450441680661957</v>
      </c>
      <c r="S20" s="205">
        <v>8.766637709159946</v>
      </c>
      <c r="T20" s="205">
        <v>9.674046945327792</v>
      </c>
      <c r="U20" s="207">
        <v>11.913192976546478</v>
      </c>
      <c r="V20" s="206">
        <v>30.353877631034216</v>
      </c>
      <c r="W20" s="206">
        <v>58.804319311696176</v>
      </c>
    </row>
    <row r="21" spans="1:23" ht="12.75">
      <c r="A21" s="55"/>
      <c r="B21" s="56"/>
      <c r="C21" s="56"/>
      <c r="D21" s="94"/>
      <c r="E21" s="141"/>
      <c r="F21" s="141"/>
      <c r="G21" s="57"/>
      <c r="H21" s="141"/>
      <c r="I21" s="141"/>
      <c r="J21" s="95"/>
      <c r="K21" s="57"/>
      <c r="L21" s="57"/>
      <c r="M21" s="58"/>
      <c r="N21" s="58"/>
      <c r="O21" s="212"/>
      <c r="P21" s="213"/>
      <c r="Q21" s="213"/>
      <c r="R21" s="214"/>
      <c r="S21" s="213"/>
      <c r="T21" s="213"/>
      <c r="U21" s="215"/>
      <c r="V21" s="214"/>
      <c r="W21" s="214"/>
    </row>
    <row r="22" spans="1:23" ht="12.75">
      <c r="A22" s="21" t="s">
        <v>12</v>
      </c>
      <c r="B22" s="18"/>
      <c r="C22" s="18"/>
      <c r="D22" s="92">
        <v>7.052399329586917</v>
      </c>
      <c r="E22" s="140">
        <v>7.009945907684145</v>
      </c>
      <c r="F22" s="140">
        <v>8.214039439993833</v>
      </c>
      <c r="G22" s="52">
        <v>22.276384677264893</v>
      </c>
      <c r="H22" s="140">
        <v>7.466471838991461</v>
      </c>
      <c r="I22" s="140">
        <v>7.563849611611029</v>
      </c>
      <c r="J22" s="93">
        <v>8.244182789266375</v>
      </c>
      <c r="K22" s="52">
        <v>23.274504239868865</v>
      </c>
      <c r="L22" s="52">
        <v>45.55088891713376</v>
      </c>
      <c r="O22" s="204">
        <v>6.704758223513231</v>
      </c>
      <c r="P22" s="205">
        <v>6.4355257888760535</v>
      </c>
      <c r="Q22" s="205">
        <v>8.243504842266871</v>
      </c>
      <c r="R22" s="206">
        <v>21.383788854656153</v>
      </c>
      <c r="S22" s="205">
        <v>7.437381509941418</v>
      </c>
      <c r="T22" s="205">
        <v>7.552437328118006</v>
      </c>
      <c r="U22" s="207">
        <v>7.932773176381222</v>
      </c>
      <c r="V22" s="206">
        <v>22.922592014440646</v>
      </c>
      <c r="W22" s="206">
        <v>44.3063808690968</v>
      </c>
    </row>
    <row r="23" spans="1:23" ht="12.75">
      <c r="A23" s="21"/>
      <c r="B23" s="18" t="s">
        <v>13</v>
      </c>
      <c r="C23" s="18"/>
      <c r="D23" s="92">
        <v>7.5982412775470465</v>
      </c>
      <c r="E23" s="140">
        <v>7.8331533814083505</v>
      </c>
      <c r="F23" s="140">
        <v>10.399646443557755</v>
      </c>
      <c r="G23" s="52">
        <v>25.831041102513154</v>
      </c>
      <c r="H23" s="140">
        <v>8.086637427246878</v>
      </c>
      <c r="I23" s="140">
        <v>8.059115953937122</v>
      </c>
      <c r="J23" s="93">
        <v>10.422262557772166</v>
      </c>
      <c r="K23" s="52">
        <v>26.568015938956165</v>
      </c>
      <c r="L23" s="52">
        <v>52.39905704146932</v>
      </c>
      <c r="O23" s="204">
        <v>7.564026426653853</v>
      </c>
      <c r="P23" s="205">
        <v>7.785373896291869</v>
      </c>
      <c r="Q23" s="205">
        <v>10.244221366703568</v>
      </c>
      <c r="R23" s="206">
        <v>25.59362168964929</v>
      </c>
      <c r="S23" s="205">
        <v>8.010336738339712</v>
      </c>
      <c r="T23" s="205">
        <v>7.950927140374368</v>
      </c>
      <c r="U23" s="207">
        <v>10.22114091893346</v>
      </c>
      <c r="V23" s="206">
        <v>26.182404797647536</v>
      </c>
      <c r="W23" s="206">
        <v>51.776026487296825</v>
      </c>
    </row>
    <row r="24" spans="1:23" ht="12.75">
      <c r="A24" s="21"/>
      <c r="B24" s="18" t="s">
        <v>14</v>
      </c>
      <c r="C24" s="18"/>
      <c r="D24" s="92">
        <v>5.366439799569668</v>
      </c>
      <c r="E24" s="140">
        <v>5.704324703861874</v>
      </c>
      <c r="F24" s="140">
        <v>8.01516237847755</v>
      </c>
      <c r="G24" s="52">
        <v>19.085926881909092</v>
      </c>
      <c r="H24" s="140">
        <v>7.1776954881558455</v>
      </c>
      <c r="I24" s="140">
        <v>7.987151766232442</v>
      </c>
      <c r="J24" s="93">
        <v>8.372786940081713</v>
      </c>
      <c r="K24" s="52">
        <v>23.537634194469998</v>
      </c>
      <c r="L24" s="52">
        <v>42.62356107637909</v>
      </c>
      <c r="O24" s="204">
        <v>5.407355119787581</v>
      </c>
      <c r="P24" s="205">
        <v>5.525619676076761</v>
      </c>
      <c r="Q24" s="205">
        <v>8.321893835185575</v>
      </c>
      <c r="R24" s="206">
        <v>19.254868631049916</v>
      </c>
      <c r="S24" s="205">
        <v>7.4919915955030465</v>
      </c>
      <c r="T24" s="205">
        <v>7.671112510275267</v>
      </c>
      <c r="U24" s="207">
        <v>7.231223664460639</v>
      </c>
      <c r="V24" s="206">
        <v>22.394327770238952</v>
      </c>
      <c r="W24" s="206">
        <v>41.64919640128887</v>
      </c>
    </row>
    <row r="25" spans="1:23" ht="12.75">
      <c r="A25" s="21"/>
      <c r="B25" s="18" t="s">
        <v>15</v>
      </c>
      <c r="C25" s="18"/>
      <c r="D25" s="92">
        <v>27.021731600469057</v>
      </c>
      <c r="E25" s="140">
        <v>5.296189067990418</v>
      </c>
      <c r="F25" s="140">
        <v>10.823791751898568</v>
      </c>
      <c r="G25" s="52">
        <v>43.14171242035804</v>
      </c>
      <c r="H25" s="140">
        <v>2.0367206183763</v>
      </c>
      <c r="I25" s="140">
        <v>1.643083120295484</v>
      </c>
      <c r="J25" s="93">
        <v>-0.6543540645476189</v>
      </c>
      <c r="K25" s="52">
        <v>3.025449674124165</v>
      </c>
      <c r="L25" s="52">
        <v>46.16716209448221</v>
      </c>
      <c r="O25" s="204">
        <v>21.165588611193094</v>
      </c>
      <c r="P25" s="205">
        <v>5.762617486163897</v>
      </c>
      <c r="Q25" s="205">
        <v>12.062651785111287</v>
      </c>
      <c r="R25" s="206">
        <v>38.990857882468276</v>
      </c>
      <c r="S25" s="205">
        <v>4.8807589605941075</v>
      </c>
      <c r="T25" s="205">
        <v>0.14885962381133458</v>
      </c>
      <c r="U25" s="207">
        <v>0.35884671729498974</v>
      </c>
      <c r="V25" s="206">
        <v>5.388465301700432</v>
      </c>
      <c r="W25" s="206">
        <v>44.37932318416871</v>
      </c>
    </row>
    <row r="26" spans="1:23" ht="12.75">
      <c r="A26" s="21"/>
      <c r="B26" s="18" t="s">
        <v>58</v>
      </c>
      <c r="C26" s="18"/>
      <c r="D26" s="92">
        <v>5.292949552398589</v>
      </c>
      <c r="E26" s="140">
        <v>6.155764009821382</v>
      </c>
      <c r="F26" s="140">
        <v>6.995572397223985</v>
      </c>
      <c r="G26" s="52">
        <v>18.444285959443956</v>
      </c>
      <c r="H26" s="140">
        <v>7.098825791348502</v>
      </c>
      <c r="I26" s="140">
        <v>6.923663208153551</v>
      </c>
      <c r="J26" s="93">
        <v>7.659946873174038</v>
      </c>
      <c r="K26" s="52">
        <v>21.68243587267609</v>
      </c>
      <c r="L26" s="52">
        <v>40.12672183212005</v>
      </c>
      <c r="O26" s="204">
        <v>4.929449184134505</v>
      </c>
      <c r="P26" s="205">
        <v>5.130533946636646</v>
      </c>
      <c r="Q26" s="205">
        <v>7.0083689565960965</v>
      </c>
      <c r="R26" s="206">
        <v>17.06835208736725</v>
      </c>
      <c r="S26" s="205">
        <v>6.903372883002809</v>
      </c>
      <c r="T26" s="205">
        <v>6.975501286131658</v>
      </c>
      <c r="U26" s="207">
        <v>7.090152882059224</v>
      </c>
      <c r="V26" s="206">
        <v>20.96902705119369</v>
      </c>
      <c r="W26" s="206">
        <v>38.03737913856094</v>
      </c>
    </row>
    <row r="27" spans="1:23" ht="12.75">
      <c r="A27" s="21"/>
      <c r="B27" s="18" t="s">
        <v>74</v>
      </c>
      <c r="C27" s="18"/>
      <c r="D27" s="92">
        <v>8.096227560360491</v>
      </c>
      <c r="E27" s="140">
        <v>7.922105094066148</v>
      </c>
      <c r="F27" s="140">
        <v>8.086504517891733</v>
      </c>
      <c r="G27" s="52">
        <v>24.104837172318373</v>
      </c>
      <c r="H27" s="140">
        <v>8.061877502282758</v>
      </c>
      <c r="I27" s="140">
        <v>8.711251602871748</v>
      </c>
      <c r="J27" s="93">
        <v>8.146097206468529</v>
      </c>
      <c r="K27" s="52">
        <v>24.919226311623035</v>
      </c>
      <c r="L27" s="52">
        <v>49.024063483941404</v>
      </c>
      <c r="O27" s="204">
        <v>8.079863520719266</v>
      </c>
      <c r="P27" s="205">
        <v>7.82217435907373</v>
      </c>
      <c r="Q27" s="205">
        <v>8.088765558341885</v>
      </c>
      <c r="R27" s="206">
        <v>23.990803438134883</v>
      </c>
      <c r="S27" s="205">
        <v>8.017991999690665</v>
      </c>
      <c r="T27" s="205">
        <v>8.805334169886683</v>
      </c>
      <c r="U27" s="207">
        <v>8.200891318289893</v>
      </c>
      <c r="V27" s="206">
        <v>25.02421748786724</v>
      </c>
      <c r="W27" s="206">
        <v>49.01502092600212</v>
      </c>
    </row>
    <row r="28" spans="1:23" ht="12.75">
      <c r="A28" s="21"/>
      <c r="B28" s="18" t="s">
        <v>75</v>
      </c>
      <c r="C28" s="18"/>
      <c r="D28" s="94"/>
      <c r="E28" s="141"/>
      <c r="F28" s="141"/>
      <c r="G28" s="57"/>
      <c r="H28" s="141"/>
      <c r="I28" s="141"/>
      <c r="J28" s="95"/>
      <c r="K28" s="57"/>
      <c r="L28" s="57"/>
      <c r="M28" s="58"/>
      <c r="O28" s="212"/>
      <c r="P28" s="213"/>
      <c r="Q28" s="213"/>
      <c r="R28" s="214"/>
      <c r="S28" s="213"/>
      <c r="T28" s="213"/>
      <c r="U28" s="215"/>
      <c r="V28" s="214"/>
      <c r="W28" s="214"/>
    </row>
    <row r="29" spans="1:23" ht="12.75">
      <c r="A29" s="21"/>
      <c r="B29" s="18"/>
      <c r="C29" s="18"/>
      <c r="D29" s="96"/>
      <c r="E29" s="142"/>
      <c r="F29" s="142"/>
      <c r="G29" s="59"/>
      <c r="H29" s="142"/>
      <c r="I29" s="142"/>
      <c r="J29" s="97"/>
      <c r="K29" s="59"/>
      <c r="L29" s="59"/>
      <c r="O29" s="103"/>
      <c r="P29" s="148"/>
      <c r="Q29" s="148"/>
      <c r="R29" s="74"/>
      <c r="S29" s="148"/>
      <c r="T29" s="148"/>
      <c r="U29" s="104"/>
      <c r="V29" s="74"/>
      <c r="W29" s="74"/>
    </row>
    <row r="30" spans="1:23" ht="12.75">
      <c r="A30" s="21" t="s">
        <v>17</v>
      </c>
      <c r="B30" s="24"/>
      <c r="C30" s="24"/>
      <c r="D30" s="92">
        <v>30.902536078449906</v>
      </c>
      <c r="E30" s="140">
        <v>8.135273929089283</v>
      </c>
      <c r="F30" s="140">
        <v>10.755924438504499</v>
      </c>
      <c r="G30" s="52">
        <v>49.79373444604369</v>
      </c>
      <c r="H30" s="140">
        <v>47.891660994895595</v>
      </c>
      <c r="I30" s="140">
        <v>-14.470132532987106</v>
      </c>
      <c r="J30" s="93">
        <v>11.143625473011568</v>
      </c>
      <c r="K30" s="52">
        <v>44.565153934920055</v>
      </c>
      <c r="L30" s="52">
        <v>94.35888838096375</v>
      </c>
      <c r="O30" s="204">
        <v>18.876058165231377</v>
      </c>
      <c r="P30" s="205">
        <v>9.910239779490372</v>
      </c>
      <c r="Q30" s="205">
        <v>16.346566359936382</v>
      </c>
      <c r="R30" s="206">
        <v>45.13286430465813</v>
      </c>
      <c r="S30" s="205">
        <v>38.83052148372116</v>
      </c>
      <c r="T30" s="205">
        <v>-1.9631257221430203</v>
      </c>
      <c r="U30" s="207">
        <v>18.67180347420014</v>
      </c>
      <c r="V30" s="206">
        <v>55.53919923577828</v>
      </c>
      <c r="W30" s="206">
        <v>100.6720635404364</v>
      </c>
    </row>
    <row r="31" spans="1:23" ht="12.75">
      <c r="A31" s="21"/>
      <c r="B31" s="18"/>
      <c r="C31" s="18"/>
      <c r="D31" s="96"/>
      <c r="E31" s="142"/>
      <c r="F31" s="142"/>
      <c r="G31" s="59"/>
      <c r="H31" s="142"/>
      <c r="I31" s="142"/>
      <c r="J31" s="97"/>
      <c r="K31" s="59"/>
      <c r="L31" s="59"/>
      <c r="O31" s="103"/>
      <c r="P31" s="148"/>
      <c r="Q31" s="148"/>
      <c r="R31" s="74"/>
      <c r="S31" s="148"/>
      <c r="T31" s="148"/>
      <c r="U31" s="104"/>
      <c r="V31" s="74"/>
      <c r="W31" s="74"/>
    </row>
    <row r="32" spans="1:23" ht="12.75">
      <c r="A32" s="20" t="s">
        <v>18</v>
      </c>
      <c r="B32" s="18"/>
      <c r="C32" s="18"/>
      <c r="D32" s="96"/>
      <c r="E32" s="142"/>
      <c r="F32" s="142"/>
      <c r="G32" s="59"/>
      <c r="H32" s="142"/>
      <c r="I32" s="142"/>
      <c r="J32" s="97"/>
      <c r="K32" s="59"/>
      <c r="L32" s="59"/>
      <c r="O32" s="103"/>
      <c r="P32" s="148"/>
      <c r="Q32" s="148"/>
      <c r="R32" s="74"/>
      <c r="S32" s="148"/>
      <c r="T32" s="148"/>
      <c r="U32" s="104"/>
      <c r="V32" s="74"/>
      <c r="W32" s="74"/>
    </row>
    <row r="33" spans="1:23" ht="12.75">
      <c r="A33" s="21" t="s">
        <v>19</v>
      </c>
      <c r="B33" s="18"/>
      <c r="C33" s="18"/>
      <c r="D33" s="92">
        <v>3.5987450966834764</v>
      </c>
      <c r="E33" s="140">
        <v>4.61455047835879</v>
      </c>
      <c r="F33" s="140">
        <v>6.874387631164448</v>
      </c>
      <c r="G33" s="52">
        <v>15.087683206206716</v>
      </c>
      <c r="H33" s="140">
        <v>6.303760326525845</v>
      </c>
      <c r="I33" s="140">
        <v>6.851733077230924</v>
      </c>
      <c r="J33" s="93">
        <v>7.910075728215357</v>
      </c>
      <c r="K33" s="52">
        <v>21.065569131972126</v>
      </c>
      <c r="L33" s="52">
        <v>36.153252338178845</v>
      </c>
      <c r="O33" s="204">
        <v>2.420397007150619</v>
      </c>
      <c r="P33" s="205">
        <v>3.4750710035262693</v>
      </c>
      <c r="Q33" s="205">
        <v>7.20693244188006</v>
      </c>
      <c r="R33" s="206">
        <v>13.102400452556948</v>
      </c>
      <c r="S33" s="205">
        <v>5.951194135900517</v>
      </c>
      <c r="T33" s="205">
        <v>6.08449167963406</v>
      </c>
      <c r="U33" s="207">
        <v>8.132399647566968</v>
      </c>
      <c r="V33" s="206">
        <v>20.168085463101548</v>
      </c>
      <c r="W33" s="206">
        <v>33.2704859156585</v>
      </c>
    </row>
    <row r="34" spans="1:23" ht="12.75">
      <c r="A34" s="21"/>
      <c r="B34" s="18" t="s">
        <v>20</v>
      </c>
      <c r="C34" s="18"/>
      <c r="D34" s="92">
        <v>4.700292292711765</v>
      </c>
      <c r="E34" s="140">
        <v>4.365124089145189</v>
      </c>
      <c r="F34" s="140">
        <v>0.8411263908079953</v>
      </c>
      <c r="G34" s="52">
        <v>9.906542772664949</v>
      </c>
      <c r="H34" s="140">
        <v>1.017729602659595</v>
      </c>
      <c r="I34" s="140">
        <v>2.860335158814773</v>
      </c>
      <c r="J34" s="93">
        <v>5.813748472413905</v>
      </c>
      <c r="K34" s="52">
        <v>9.691813233888272</v>
      </c>
      <c r="L34" s="52">
        <v>19.59835600655322</v>
      </c>
      <c r="O34" s="204">
        <v>4.6614111935714835</v>
      </c>
      <c r="P34" s="205">
        <v>7.5800805155417965</v>
      </c>
      <c r="Q34" s="205">
        <v>6.498901801598898</v>
      </c>
      <c r="R34" s="206">
        <v>18.740393510712178</v>
      </c>
      <c r="S34" s="205">
        <v>6.367367877051175</v>
      </c>
      <c r="T34" s="205">
        <v>6.0125113950364915</v>
      </c>
      <c r="U34" s="207">
        <v>0.9630324477103164</v>
      </c>
      <c r="V34" s="206">
        <v>13.342911719797982</v>
      </c>
      <c r="W34" s="206">
        <v>32.08330523051016</v>
      </c>
    </row>
    <row r="35" spans="1:23" ht="12.75">
      <c r="A35" s="21"/>
      <c r="B35" s="18" t="s">
        <v>21</v>
      </c>
      <c r="C35" s="18"/>
      <c r="D35" s="92">
        <v>2.125968473072246</v>
      </c>
      <c r="E35" s="140">
        <v>4.004592091348911</v>
      </c>
      <c r="F35" s="140">
        <v>6.406832795190355</v>
      </c>
      <c r="G35" s="52">
        <v>12.537393359611514</v>
      </c>
      <c r="H35" s="140">
        <v>5.861766501070279</v>
      </c>
      <c r="I35" s="140">
        <v>5.687424118061985</v>
      </c>
      <c r="J35" s="93">
        <v>6.805956982357884</v>
      </c>
      <c r="K35" s="52">
        <v>18.35514760149015</v>
      </c>
      <c r="L35" s="52">
        <v>30.892540961101663</v>
      </c>
      <c r="O35" s="204">
        <v>0.6311832370560477</v>
      </c>
      <c r="P35" s="205">
        <v>2.573978217866133</v>
      </c>
      <c r="Q35" s="205">
        <v>7.007094953226146</v>
      </c>
      <c r="R35" s="206">
        <v>10.212256408148328</v>
      </c>
      <c r="S35" s="205">
        <v>5.402087262771457</v>
      </c>
      <c r="T35" s="205">
        <v>4.7692992228155</v>
      </c>
      <c r="U35" s="207">
        <v>7.2054511277824345</v>
      </c>
      <c r="V35" s="206">
        <v>17.37683761336939</v>
      </c>
      <c r="W35" s="206">
        <v>27.589094021517717</v>
      </c>
    </row>
    <row r="36" spans="1:23" ht="12.75">
      <c r="A36" s="21"/>
      <c r="B36" s="18" t="s">
        <v>22</v>
      </c>
      <c r="C36" s="18"/>
      <c r="D36" s="92">
        <v>5.431028758041852</v>
      </c>
      <c r="E36" s="140">
        <v>5.3660310570848235</v>
      </c>
      <c r="F36" s="140">
        <v>7.389410517866149</v>
      </c>
      <c r="G36" s="52">
        <v>18.186470332992826</v>
      </c>
      <c r="H36" s="140">
        <v>6.7949863609984105</v>
      </c>
      <c r="I36" s="140">
        <v>8.249471174888539</v>
      </c>
      <c r="J36" s="93">
        <v>9.253193116861205</v>
      </c>
      <c r="K36" s="52">
        <v>24.297650652748157</v>
      </c>
      <c r="L36" s="52">
        <v>42.48412098574099</v>
      </c>
      <c r="O36" s="204">
        <v>4.7127294265370265</v>
      </c>
      <c r="P36" s="205">
        <v>4.664633208909274</v>
      </c>
      <c r="Q36" s="205">
        <v>7.451666280797744</v>
      </c>
      <c r="R36" s="206">
        <v>16.82902891624404</v>
      </c>
      <c r="S36" s="205">
        <v>6.651505756128984</v>
      </c>
      <c r="T36" s="205">
        <v>7.749242925130638</v>
      </c>
      <c r="U36" s="207">
        <v>9.221801196741623</v>
      </c>
      <c r="V36" s="206">
        <v>23.622549878001244</v>
      </c>
      <c r="W36" s="206">
        <v>40.451578794245286</v>
      </c>
    </row>
    <row r="37" spans="1:23" ht="12.75">
      <c r="A37" s="55"/>
      <c r="B37" s="56"/>
      <c r="C37" s="56"/>
      <c r="D37" s="94"/>
      <c r="E37" s="141"/>
      <c r="F37" s="141"/>
      <c r="G37" s="57"/>
      <c r="H37" s="141"/>
      <c r="I37" s="141"/>
      <c r="J37" s="95"/>
      <c r="K37" s="57"/>
      <c r="L37" s="57"/>
      <c r="M37" s="58"/>
      <c r="N37" s="58"/>
      <c r="O37" s="212"/>
      <c r="P37" s="213"/>
      <c r="Q37" s="213"/>
      <c r="R37" s="214"/>
      <c r="S37" s="213"/>
      <c r="T37" s="213"/>
      <c r="U37" s="215"/>
      <c r="V37" s="214"/>
      <c r="W37" s="214"/>
    </row>
    <row r="38" spans="1:23" ht="12.75">
      <c r="A38" s="25" t="s">
        <v>76</v>
      </c>
      <c r="B38" s="26"/>
      <c r="C38" s="26"/>
      <c r="D38" s="98">
        <v>11.164464024072183</v>
      </c>
      <c r="E38" s="143">
        <v>7.201586295030089</v>
      </c>
      <c r="F38" s="143">
        <v>8.645601655592708</v>
      </c>
      <c r="G38" s="60">
        <v>27.011651974694978</v>
      </c>
      <c r="H38" s="143">
        <v>14.433971956102083</v>
      </c>
      <c r="I38" s="143">
        <v>3.7584528870866794</v>
      </c>
      <c r="J38" s="99">
        <v>8.742068712277337</v>
      </c>
      <c r="K38" s="60">
        <v>26.934493555466098</v>
      </c>
      <c r="L38" s="60">
        <v>53.946145530161075</v>
      </c>
      <c r="M38" s="61"/>
      <c r="N38" s="61"/>
      <c r="O38" s="216">
        <v>8.887367281895916</v>
      </c>
      <c r="P38" s="217">
        <v>7.060506804335476</v>
      </c>
      <c r="Q38" s="217">
        <v>9.696161959537013</v>
      </c>
      <c r="R38" s="218">
        <v>25.644036045768402</v>
      </c>
      <c r="S38" s="217">
        <v>13.071503847617038</v>
      </c>
      <c r="T38" s="217">
        <v>5.842651595519551</v>
      </c>
      <c r="U38" s="219">
        <v>9.852918156589338</v>
      </c>
      <c r="V38" s="218">
        <v>28.767073599725926</v>
      </c>
      <c r="W38" s="218">
        <v>54.41110964549433</v>
      </c>
    </row>
    <row r="39" spans="1:23" ht="12.75">
      <c r="A39" s="25" t="s">
        <v>77</v>
      </c>
      <c r="B39" s="26"/>
      <c r="C39" s="26"/>
      <c r="D39" s="98">
        <v>6.377416554972351</v>
      </c>
      <c r="E39" s="143">
        <v>6.540863027546033</v>
      </c>
      <c r="F39" s="143">
        <v>7.946312069549406</v>
      </c>
      <c r="G39" s="60">
        <v>20.86459165206779</v>
      </c>
      <c r="H39" s="143">
        <v>7.234060342245235</v>
      </c>
      <c r="I39" s="143">
        <v>7.420817272513227</v>
      </c>
      <c r="J39" s="99">
        <v>8.17687118271514</v>
      </c>
      <c r="K39" s="60">
        <v>22.8317487974736</v>
      </c>
      <c r="L39" s="60">
        <v>43.696340449541395</v>
      </c>
      <c r="M39" s="61"/>
      <c r="N39" s="61"/>
      <c r="O39" s="216">
        <v>5.835596029224665</v>
      </c>
      <c r="P39" s="217">
        <v>5.837647471273136</v>
      </c>
      <c r="Q39" s="217">
        <v>8.031894090756532</v>
      </c>
      <c r="R39" s="218">
        <v>19.705137591254335</v>
      </c>
      <c r="S39" s="217">
        <v>7.1354986455419835</v>
      </c>
      <c r="T39" s="217">
        <v>7.253748742199309</v>
      </c>
      <c r="U39" s="219">
        <v>7.965796066793418</v>
      </c>
      <c r="V39" s="218">
        <v>22.35504345453471</v>
      </c>
      <c r="W39" s="218">
        <v>42.060181045789044</v>
      </c>
    </row>
    <row r="40" spans="1:23" ht="12.75">
      <c r="A40" s="62"/>
      <c r="B40" s="63"/>
      <c r="C40" s="63"/>
      <c r="D40" s="100"/>
      <c r="E40" s="146"/>
      <c r="F40" s="146"/>
      <c r="G40" s="64"/>
      <c r="H40" s="146"/>
      <c r="I40" s="146"/>
      <c r="J40" s="101"/>
      <c r="K40" s="64"/>
      <c r="L40" s="64"/>
      <c r="M40" s="65"/>
      <c r="N40" s="65"/>
      <c r="O40" s="220"/>
      <c r="P40" s="221"/>
      <c r="Q40" s="221"/>
      <c r="R40" s="222"/>
      <c r="S40" s="221"/>
      <c r="T40" s="221"/>
      <c r="U40" s="223"/>
      <c r="V40" s="222"/>
      <c r="W40" s="222"/>
    </row>
    <row r="41" spans="1:15" ht="12.75">
      <c r="A41" s="66"/>
      <c r="B41" s="66"/>
      <c r="C41" s="66"/>
      <c r="D41" s="67"/>
      <c r="E41" s="67"/>
      <c r="F41" s="67"/>
      <c r="G41" s="67"/>
      <c r="H41" s="67"/>
      <c r="I41" s="67"/>
      <c r="J41" s="67"/>
      <c r="K41" s="67"/>
      <c r="L41" s="67"/>
      <c r="M41" s="66"/>
      <c r="N41" s="66"/>
      <c r="O41" s="68"/>
    </row>
    <row r="42" spans="1:23" ht="25.5" customHeight="1">
      <c r="A42" s="80" t="s">
        <v>80</v>
      </c>
      <c r="B42" s="232" t="s">
        <v>81</v>
      </c>
      <c r="C42" s="229"/>
      <c r="D42" s="229"/>
      <c r="E42" s="229"/>
      <c r="F42" s="229"/>
      <c r="G42" s="229"/>
      <c r="H42" s="229"/>
      <c r="I42" s="229"/>
      <c r="J42" s="229"/>
      <c r="K42" s="229"/>
      <c r="L42" s="229"/>
      <c r="M42" s="229"/>
      <c r="N42" s="229"/>
      <c r="O42" s="229"/>
      <c r="P42" s="229"/>
      <c r="Q42" s="229"/>
      <c r="R42" s="229"/>
      <c r="S42" s="229"/>
      <c r="T42" s="229"/>
      <c r="U42" s="229"/>
      <c r="V42" s="229"/>
      <c r="W42" s="229"/>
    </row>
    <row r="43" spans="1:23" ht="205.5" customHeight="1">
      <c r="A43" s="69"/>
      <c r="D43" s="70"/>
      <c r="E43" s="70"/>
      <c r="F43" s="70"/>
      <c r="G43" s="70"/>
      <c r="H43" s="70"/>
      <c r="I43" s="70"/>
      <c r="J43" s="70"/>
      <c r="K43" s="70"/>
      <c r="L43" s="70"/>
      <c r="W43" s="194">
        <v>5</v>
      </c>
    </row>
    <row r="44" spans="1:12" ht="12.75">
      <c r="A44" s="18"/>
      <c r="C44" s="69"/>
      <c r="D44" s="70"/>
      <c r="E44" s="70"/>
      <c r="F44" s="70"/>
      <c r="G44" s="70"/>
      <c r="H44" s="70"/>
      <c r="I44" s="70"/>
      <c r="J44" s="70"/>
      <c r="K44" s="70"/>
      <c r="L44" s="70"/>
    </row>
  </sheetData>
  <sheetProtection/>
  <mergeCells count="1">
    <mergeCell ref="B42:W42"/>
  </mergeCells>
  <printOptions horizontalCentered="1"/>
  <pageMargins left="0" right="0" top="1.1811023622047245" bottom="0" header="0" footer="0"/>
  <pageSetup fitToHeight="1" fitToWidth="1" horizontalDpi="600" verticalDpi="600" orientation="landscape" scale="66" r:id="rId1"/>
</worksheet>
</file>

<file path=xl/worksheets/sheet5.xml><?xml version="1.0" encoding="utf-8"?>
<worksheet xmlns="http://schemas.openxmlformats.org/spreadsheetml/2006/main" xmlns:r="http://schemas.openxmlformats.org/officeDocument/2006/relationships">
  <sheetPr>
    <pageSetUpPr fitToPage="1"/>
  </sheetPr>
  <dimension ref="A1:N40"/>
  <sheetViews>
    <sheetView tabSelected="1"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7" width="9.7109375" style="0" customWidth="1"/>
    <col min="8" max="8" width="8.7109375" style="0" bestFit="1" customWidth="1"/>
    <col min="9" max="11" width="9.7109375" style="0" customWidth="1"/>
    <col min="12" max="12" width="8.7109375" style="0" bestFit="1" customWidth="1"/>
    <col min="13" max="13" width="9.00390625" style="0" bestFit="1" customWidth="1"/>
    <col min="14" max="14" width="4.57421875" style="0" customWidth="1"/>
  </cols>
  <sheetData>
    <row r="1" ht="30">
      <c r="N1" s="190">
        <v>6</v>
      </c>
    </row>
    <row r="2" spans="1:13" ht="12.75">
      <c r="A2" s="1" t="s">
        <v>78</v>
      </c>
      <c r="B2" s="2"/>
      <c r="C2" s="2"/>
      <c r="D2" s="2"/>
      <c r="E2" s="2"/>
      <c r="F2" s="2"/>
      <c r="G2" s="2"/>
      <c r="H2" s="2"/>
      <c r="I2" s="2"/>
      <c r="J2" s="2"/>
      <c r="K2" s="2"/>
      <c r="L2" s="2"/>
      <c r="M2" s="2"/>
    </row>
    <row r="3" spans="1:13" ht="12.75">
      <c r="A3" s="48" t="s">
        <v>96</v>
      </c>
      <c r="B3" s="1"/>
      <c r="C3" s="1"/>
      <c r="D3" s="1"/>
      <c r="E3" s="1"/>
      <c r="F3" s="2"/>
      <c r="G3" s="2"/>
      <c r="H3" s="2"/>
      <c r="I3" s="2"/>
      <c r="J3" s="2"/>
      <c r="K3" s="2"/>
      <c r="L3" s="2"/>
      <c r="M3" s="2"/>
    </row>
    <row r="4" spans="1:13" ht="12.75">
      <c r="A4" s="4" t="s">
        <v>1</v>
      </c>
      <c r="B4" s="5"/>
      <c r="C4" s="5"/>
      <c r="D4" s="5"/>
      <c r="E4" s="5"/>
      <c r="F4" s="2"/>
      <c r="G4" s="2"/>
      <c r="H4" s="2"/>
      <c r="I4" s="2"/>
      <c r="J4" s="2"/>
      <c r="K4" s="2"/>
      <c r="L4" s="2"/>
      <c r="M4" s="2"/>
    </row>
    <row r="5" spans="1:13" ht="12.75">
      <c r="A5" s="4" t="s">
        <v>2</v>
      </c>
      <c r="B5" s="1"/>
      <c r="C5" s="1"/>
      <c r="D5" s="1"/>
      <c r="E5" s="1"/>
      <c r="F5" s="2"/>
      <c r="G5" s="2"/>
      <c r="H5" s="2"/>
      <c r="I5" s="2"/>
      <c r="J5" s="2"/>
      <c r="K5" s="2"/>
      <c r="L5" s="2"/>
      <c r="M5" s="2"/>
    </row>
    <row r="6" spans="1:13" ht="12.75">
      <c r="A6" s="1" t="s">
        <v>79</v>
      </c>
      <c r="B6" s="1"/>
      <c r="C6" s="1"/>
      <c r="D6" s="1"/>
      <c r="E6" s="1"/>
      <c r="F6" s="2"/>
      <c r="G6" s="2"/>
      <c r="H6" s="2"/>
      <c r="I6" s="2"/>
      <c r="J6" s="2"/>
      <c r="K6" s="2"/>
      <c r="L6" s="2"/>
      <c r="M6" s="2"/>
    </row>
    <row r="7" spans="1:13" ht="12.75">
      <c r="A7" s="71"/>
      <c r="B7" s="2"/>
      <c r="C7" s="7"/>
      <c r="D7" s="2"/>
      <c r="E7" s="79" t="s">
        <v>98</v>
      </c>
      <c r="F7" s="108"/>
      <c r="G7" s="108"/>
      <c r="H7" s="174"/>
      <c r="I7" s="108"/>
      <c r="J7" s="108"/>
      <c r="K7" s="108"/>
      <c r="L7" s="108"/>
      <c r="M7" s="109"/>
    </row>
    <row r="8" spans="1:13" ht="25.5">
      <c r="A8" s="13"/>
      <c r="B8" s="14"/>
      <c r="C8" s="72"/>
      <c r="D8" s="73"/>
      <c r="E8" s="149" t="s">
        <v>5</v>
      </c>
      <c r="F8" s="150" t="s">
        <v>85</v>
      </c>
      <c r="G8" s="150" t="s">
        <v>86</v>
      </c>
      <c r="H8" s="35" t="s">
        <v>90</v>
      </c>
      <c r="I8" s="144" t="s">
        <v>87</v>
      </c>
      <c r="J8" s="144" t="s">
        <v>88</v>
      </c>
      <c r="K8" s="90" t="s">
        <v>89</v>
      </c>
      <c r="L8" s="35" t="s">
        <v>91</v>
      </c>
      <c r="M8" s="35" t="s">
        <v>92</v>
      </c>
    </row>
    <row r="9" spans="1:13" ht="12.75">
      <c r="A9" s="17"/>
      <c r="B9" s="18"/>
      <c r="C9" s="18"/>
      <c r="E9" s="21"/>
      <c r="F9" s="18"/>
      <c r="G9" s="18"/>
      <c r="H9" s="51"/>
      <c r="I9" s="18"/>
      <c r="J9" s="18"/>
      <c r="K9" s="91"/>
      <c r="L9" s="51"/>
      <c r="M9" s="51"/>
    </row>
    <row r="10" spans="1:13" ht="12.75">
      <c r="A10" s="20" t="s">
        <v>6</v>
      </c>
      <c r="B10" s="18"/>
      <c r="C10" s="18"/>
      <c r="E10" s="21"/>
      <c r="F10" s="18"/>
      <c r="G10" s="18"/>
      <c r="H10" s="51"/>
      <c r="I10" s="18"/>
      <c r="J10" s="18"/>
      <c r="K10" s="91"/>
      <c r="L10" s="51"/>
      <c r="M10" s="51"/>
    </row>
    <row r="11" spans="1:13" ht="12.75">
      <c r="A11" s="86" t="s">
        <v>7</v>
      </c>
      <c r="B11" s="18"/>
      <c r="C11" s="18"/>
      <c r="E11" s="103">
        <v>29.656827160218533</v>
      </c>
      <c r="F11" s="148">
        <v>5.132331533761159</v>
      </c>
      <c r="G11" s="148">
        <v>-7.53250731043229</v>
      </c>
      <c r="H11" s="74">
        <v>8.834868919300188</v>
      </c>
      <c r="I11" s="148">
        <v>14.792989301162972</v>
      </c>
      <c r="J11" s="148">
        <v>-32.87929576940536</v>
      </c>
      <c r="K11" s="104">
        <v>-7.072566945112568</v>
      </c>
      <c r="L11" s="74">
        <v>-2.2947011704126496</v>
      </c>
      <c r="M11" s="74">
        <v>2.9561190287621386</v>
      </c>
    </row>
    <row r="12" spans="1:13" ht="12.75">
      <c r="A12" s="21"/>
      <c r="B12" s="18" t="s">
        <v>8</v>
      </c>
      <c r="C12" s="18"/>
      <c r="E12" s="103">
        <v>12.42553289863617</v>
      </c>
      <c r="F12" s="148">
        <v>6.325298907261079</v>
      </c>
      <c r="G12" s="148">
        <v>6.236979857134295</v>
      </c>
      <c r="H12" s="74">
        <v>8.553446526825459</v>
      </c>
      <c r="I12" s="148">
        <v>20.321444345116024</v>
      </c>
      <c r="J12" s="148">
        <v>-36.90478985582145</v>
      </c>
      <c r="K12" s="104">
        <v>3.86420113331718</v>
      </c>
      <c r="L12" s="74">
        <v>4.990885051061533</v>
      </c>
      <c r="M12" s="74">
        <v>6.678179212247248</v>
      </c>
    </row>
    <row r="13" spans="1:13" s="54" customFormat="1" ht="12.75">
      <c r="A13" s="53"/>
      <c r="B13" s="36"/>
      <c r="C13" s="36" t="s">
        <v>73</v>
      </c>
      <c r="E13" s="186">
        <v>2.487389058436884</v>
      </c>
      <c r="F13" s="187">
        <v>-5.860871253573996</v>
      </c>
      <c r="G13" s="187">
        <v>-10.455809572366837</v>
      </c>
      <c r="H13" s="188">
        <v>-4.486941756895968</v>
      </c>
      <c r="I13" s="187">
        <v>41.41693495574052</v>
      </c>
      <c r="J13" s="187">
        <v>-97.52959301856079</v>
      </c>
      <c r="K13" s="189">
        <v>-54.38411988025145</v>
      </c>
      <c r="L13" s="188">
        <v>-23.571629176734632</v>
      </c>
      <c r="M13" s="188">
        <v>-18.694153479307396</v>
      </c>
    </row>
    <row r="14" spans="1:13" s="54" customFormat="1" ht="12.75">
      <c r="A14" s="53"/>
      <c r="B14" s="36"/>
      <c r="C14" s="36" t="s">
        <v>59</v>
      </c>
      <c r="D14" s="75"/>
      <c r="E14" s="186">
        <v>13.231855658695668</v>
      </c>
      <c r="F14" s="187">
        <v>7.1320183952490845</v>
      </c>
      <c r="G14" s="187">
        <v>7.7657994637431615</v>
      </c>
      <c r="H14" s="188">
        <v>9.598452157587968</v>
      </c>
      <c r="I14" s="187">
        <v>16.228560084997156</v>
      </c>
      <c r="J14" s="187">
        <v>-12.678824538308753</v>
      </c>
      <c r="K14" s="189">
        <v>16.083533228404235</v>
      </c>
      <c r="L14" s="188">
        <v>11.61903020703583</v>
      </c>
      <c r="M14" s="188">
        <v>10.604416305903541</v>
      </c>
    </row>
    <row r="15" spans="1:13" ht="12.75">
      <c r="A15" s="21"/>
      <c r="B15" s="18" t="s">
        <v>99</v>
      </c>
      <c r="C15" s="18"/>
      <c r="E15" s="103">
        <v>651.9580993071522</v>
      </c>
      <c r="F15" s="148">
        <v>-81.63745677963706</v>
      </c>
      <c r="G15" s="148">
        <v>-65.69525890390253</v>
      </c>
      <c r="H15" s="74">
        <v>12.659676974161949</v>
      </c>
      <c r="I15" s="148">
        <v>-91.5945958959259</v>
      </c>
      <c r="J15" s="148">
        <v>-89.35090129091282</v>
      </c>
      <c r="K15" s="104">
        <v>-51.99404197838099</v>
      </c>
      <c r="L15" s="74">
        <v>-64.64339940120387</v>
      </c>
      <c r="M15" s="74">
        <v>-31.78083733623437</v>
      </c>
    </row>
    <row r="16" spans="1:13" ht="12.75">
      <c r="A16" s="21"/>
      <c r="B16" s="18" t="s">
        <v>9</v>
      </c>
      <c r="C16" s="18"/>
      <c r="E16" s="103">
        <v>5.924388887876364</v>
      </c>
      <c r="F16" s="148">
        <v>3.8818177567454315</v>
      </c>
      <c r="G16" s="148">
        <v>8.426494583612953</v>
      </c>
      <c r="H16" s="74">
        <v>6.0835782320914245</v>
      </c>
      <c r="I16" s="148">
        <v>16.387122098062413</v>
      </c>
      <c r="J16" s="148">
        <v>9.842032529358601</v>
      </c>
      <c r="K16" s="104">
        <v>12.703625594669576</v>
      </c>
      <c r="L16" s="74">
        <v>12.922802295153213</v>
      </c>
      <c r="M16" s="74">
        <v>9.444443291868044</v>
      </c>
    </row>
    <row r="17" spans="1:13" ht="12.75">
      <c r="A17" s="21"/>
      <c r="B17" s="18" t="s">
        <v>56</v>
      </c>
      <c r="C17" s="18"/>
      <c r="E17" s="103">
        <v>-46.307974490035484</v>
      </c>
      <c r="F17" s="148">
        <v>-49.92314802035936</v>
      </c>
      <c r="G17" s="148">
        <v>-45.155176064528526</v>
      </c>
      <c r="H17" s="74">
        <v>-46.502444239131165</v>
      </c>
      <c r="I17" s="148">
        <v>-77.25615682924926</v>
      </c>
      <c r="J17" s="148">
        <v>25.559656227733065</v>
      </c>
      <c r="K17" s="104">
        <v>-35.82302466074269</v>
      </c>
      <c r="L17" s="74">
        <v>-56.25032291322687</v>
      </c>
      <c r="M17" s="74">
        <v>-52.21072884459311</v>
      </c>
    </row>
    <row r="18" spans="1:13" ht="12.75">
      <c r="A18" s="21"/>
      <c r="B18" s="84" t="s">
        <v>67</v>
      </c>
      <c r="C18" s="18"/>
      <c r="E18" s="103">
        <v>28.97462728990352</v>
      </c>
      <c r="F18" s="148">
        <v>22.935820901260584</v>
      </c>
      <c r="G18" s="148">
        <v>8.03571690460756</v>
      </c>
      <c r="H18" s="74">
        <v>18.532411818648733</v>
      </c>
      <c r="I18" s="148">
        <v>21.610523234301347</v>
      </c>
      <c r="J18" s="148">
        <v>-22.057643330519316</v>
      </c>
      <c r="K18" s="104">
        <v>29.46692253780203</v>
      </c>
      <c r="L18" s="74">
        <v>-1.1667781871773308</v>
      </c>
      <c r="M18" s="74">
        <v>5.219539548219121</v>
      </c>
    </row>
    <row r="19" spans="1:13" ht="12.75">
      <c r="A19" s="21"/>
      <c r="B19" s="18" t="s">
        <v>10</v>
      </c>
      <c r="C19" s="18"/>
      <c r="E19" s="103">
        <v>36.540155474696824</v>
      </c>
      <c r="F19" s="148">
        <v>-13.450145734435958</v>
      </c>
      <c r="G19" s="148">
        <v>4.451289769846345</v>
      </c>
      <c r="H19" s="74">
        <v>9.662614853535123</v>
      </c>
      <c r="I19" s="148">
        <v>1.8246519084854862</v>
      </c>
      <c r="J19" s="148">
        <v>9.013928741431098</v>
      </c>
      <c r="K19" s="104">
        <v>4.280954966819461</v>
      </c>
      <c r="L19" s="74">
        <v>5.024597578050916</v>
      </c>
      <c r="M19" s="74">
        <v>7.474576743758354</v>
      </c>
    </row>
    <row r="20" spans="1:13" ht="12.75">
      <c r="A20" s="21"/>
      <c r="B20" s="18" t="s">
        <v>11</v>
      </c>
      <c r="C20" s="18"/>
      <c r="E20" s="103">
        <v>-15.854490457809645</v>
      </c>
      <c r="F20" s="148">
        <v>199.81970357759212</v>
      </c>
      <c r="G20" s="148">
        <v>-13.718803197270246</v>
      </c>
      <c r="H20" s="74">
        <v>13.5875701913438</v>
      </c>
      <c r="I20" s="148">
        <v>1.2865902081298675</v>
      </c>
      <c r="J20" s="148">
        <v>16.091934868924284</v>
      </c>
      <c r="K20" s="104">
        <v>-0.8404096854506826</v>
      </c>
      <c r="L20" s="74">
        <v>5.134590263745098</v>
      </c>
      <c r="M20" s="74">
        <v>9.236436438520768</v>
      </c>
    </row>
    <row r="21" spans="1:13" ht="12.75">
      <c r="A21" s="55"/>
      <c r="B21" s="56"/>
      <c r="C21" s="56"/>
      <c r="D21" s="58"/>
      <c r="E21" s="110"/>
      <c r="F21" s="151"/>
      <c r="G21" s="151"/>
      <c r="H21" s="76"/>
      <c r="I21" s="151"/>
      <c r="J21" s="151"/>
      <c r="K21" s="111"/>
      <c r="L21" s="76"/>
      <c r="M21" s="76"/>
    </row>
    <row r="22" spans="1:13" ht="12.75">
      <c r="A22" s="21" t="s">
        <v>12</v>
      </c>
      <c r="B22" s="18"/>
      <c r="C22" s="18"/>
      <c r="E22" s="103">
        <v>9.49182609383261</v>
      </c>
      <c r="F22" s="148">
        <v>13.184699527242127</v>
      </c>
      <c r="G22" s="148">
        <v>4.1681253905987425</v>
      </c>
      <c r="H22" s="74">
        <v>8.52777787948864</v>
      </c>
      <c r="I22" s="148">
        <v>5.225831750300047</v>
      </c>
      <c r="J22" s="148">
        <v>5.368435866567944</v>
      </c>
      <c r="K22" s="104">
        <v>9.853995528732252</v>
      </c>
      <c r="L22" s="74">
        <v>6.861856094944208</v>
      </c>
      <c r="M22" s="74">
        <v>7.6596159854783075</v>
      </c>
    </row>
    <row r="23" spans="1:13" ht="12.75">
      <c r="A23" s="21"/>
      <c r="B23" s="18" t="s">
        <v>13</v>
      </c>
      <c r="C23" s="18"/>
      <c r="E23" s="103">
        <v>4.199937516620156</v>
      </c>
      <c r="F23" s="148">
        <v>4.182251113167967</v>
      </c>
      <c r="G23" s="148">
        <v>5.756987963920235</v>
      </c>
      <c r="H23" s="74">
        <v>4.778098958200405</v>
      </c>
      <c r="I23" s="148">
        <v>5.44443995911994</v>
      </c>
      <c r="J23" s="148">
        <v>6.268340672588835</v>
      </c>
      <c r="K23" s="104">
        <v>7.407697353522535</v>
      </c>
      <c r="L23" s="74">
        <v>6.422897681537365</v>
      </c>
      <c r="M23" s="74">
        <v>5.607920441415604</v>
      </c>
    </row>
    <row r="24" spans="1:13" ht="12.75">
      <c r="A24" s="21"/>
      <c r="B24" s="18" t="s">
        <v>14</v>
      </c>
      <c r="C24" s="18"/>
      <c r="E24" s="103">
        <v>2.097924659256978</v>
      </c>
      <c r="F24" s="148">
        <v>6.0151565901718</v>
      </c>
      <c r="G24" s="148">
        <v>-0.48976868108701055</v>
      </c>
      <c r="H24" s="74">
        <v>2.0566185695958916</v>
      </c>
      <c r="I24" s="148">
        <v>-0.7564334766138603</v>
      </c>
      <c r="J24" s="148">
        <v>8.261983989848542</v>
      </c>
      <c r="K24" s="104">
        <v>20.95926702076476</v>
      </c>
      <c r="L24" s="74">
        <v>9.324725883914775</v>
      </c>
      <c r="M24" s="74">
        <v>5.913902519148917</v>
      </c>
    </row>
    <row r="25" spans="1:13" ht="12.75">
      <c r="A25" s="21"/>
      <c r="B25" s="18" t="s">
        <v>15</v>
      </c>
      <c r="C25" s="18"/>
      <c r="E25" s="103">
        <v>56.74067597174219</v>
      </c>
      <c r="F25" s="148">
        <v>12.634579831484704</v>
      </c>
      <c r="G25" s="148">
        <v>10.636279810495154</v>
      </c>
      <c r="H25" s="74">
        <v>35.95225432726865</v>
      </c>
      <c r="I25" s="148">
        <v>-48.41278765177728</v>
      </c>
      <c r="J25" s="148">
        <v>1269.6460832403334</v>
      </c>
      <c r="K25" s="104">
        <v>-327.3359262186936</v>
      </c>
      <c r="L25" s="74">
        <v>-30.304970462187985</v>
      </c>
      <c r="M25" s="74">
        <v>28.483013988917214</v>
      </c>
    </row>
    <row r="26" spans="1:13" ht="12.75">
      <c r="A26" s="21"/>
      <c r="B26" s="18" t="s">
        <v>58</v>
      </c>
      <c r="C26" s="18"/>
      <c r="E26" s="103">
        <v>13.084448822155604</v>
      </c>
      <c r="F26" s="148">
        <v>26.139785155289054</v>
      </c>
      <c r="G26" s="148">
        <v>5.577618207193313</v>
      </c>
      <c r="H26" s="74">
        <v>13.900783958607965</v>
      </c>
      <c r="I26" s="148">
        <v>9.050530248228128</v>
      </c>
      <c r="J26" s="148">
        <v>5.655202975224505</v>
      </c>
      <c r="K26" s="104">
        <v>15.541776081352431</v>
      </c>
      <c r="L26" s="74">
        <v>10.106102362054825</v>
      </c>
      <c r="M26" s="74">
        <v>11.7688910594979</v>
      </c>
    </row>
    <row r="27" spans="1:13" ht="12.75">
      <c r="A27" s="21"/>
      <c r="B27" s="18" t="s">
        <v>74</v>
      </c>
      <c r="C27" s="18"/>
      <c r="E27" s="103">
        <v>1.2880789002964743</v>
      </c>
      <c r="F27" s="148">
        <v>2.1931827648561164</v>
      </c>
      <c r="G27" s="148">
        <v>1.4893042514712462</v>
      </c>
      <c r="H27" s="74">
        <v>1.6463988306242516</v>
      </c>
      <c r="I27" s="148">
        <v>2.340915952018996</v>
      </c>
      <c r="J27" s="148">
        <v>1.0744113205295225</v>
      </c>
      <c r="K27" s="104">
        <v>1.9608719856586632</v>
      </c>
      <c r="L27" s="74">
        <v>1.7728121541897401</v>
      </c>
      <c r="M27" s="74">
        <v>1.707759537160758</v>
      </c>
    </row>
    <row r="28" spans="1:13" ht="12.75">
      <c r="A28" s="21"/>
      <c r="B28" s="18" t="s">
        <v>16</v>
      </c>
      <c r="C28" s="18"/>
      <c r="E28" s="103">
        <v>-60.981543143068585</v>
      </c>
      <c r="F28" s="148">
        <v>1285.57879943247</v>
      </c>
      <c r="G28" s="148">
        <v>-42.928094313844014</v>
      </c>
      <c r="H28" s="74">
        <v>310.1730236405001</v>
      </c>
      <c r="I28" s="148">
        <v>605.2944458231278</v>
      </c>
      <c r="J28" s="148">
        <v>74.11593272677075</v>
      </c>
      <c r="K28" s="104">
        <v>-32.75961630997053</v>
      </c>
      <c r="L28" s="74">
        <v>174.07365300841943</v>
      </c>
      <c r="M28" s="74">
        <v>255.52559947204512</v>
      </c>
    </row>
    <row r="29" spans="1:13" ht="12.75">
      <c r="A29" s="21"/>
      <c r="B29" s="18"/>
      <c r="C29" s="18"/>
      <c r="E29" s="96"/>
      <c r="F29" s="142"/>
      <c r="G29" s="142"/>
      <c r="H29" s="59"/>
      <c r="I29" s="142"/>
      <c r="J29" s="142"/>
      <c r="K29" s="97"/>
      <c r="L29" s="59"/>
      <c r="M29" s="59"/>
    </row>
    <row r="30" spans="1:13" ht="12.75">
      <c r="A30" s="86" t="s">
        <v>17</v>
      </c>
      <c r="B30" s="24"/>
      <c r="C30" s="24"/>
      <c r="E30" s="103">
        <v>62.35227040571185</v>
      </c>
      <c r="F30" s="148">
        <v>-18.737021721378632</v>
      </c>
      <c r="G30" s="148">
        <v>-34.46719023248123</v>
      </c>
      <c r="H30" s="74">
        <v>9.499034050681665</v>
      </c>
      <c r="I30" s="148">
        <v>23.1576230146771</v>
      </c>
      <c r="J30" s="148">
        <v>-638.7998513347645</v>
      </c>
      <c r="K30" s="104">
        <v>-39.89907620989758</v>
      </c>
      <c r="L30" s="74">
        <v>-19.54567006656146</v>
      </c>
      <c r="M30" s="74">
        <v>-6.4930874379451</v>
      </c>
    </row>
    <row r="31" spans="1:13" ht="12.75">
      <c r="A31" s="21"/>
      <c r="B31" s="18"/>
      <c r="C31" s="18"/>
      <c r="E31" s="96"/>
      <c r="F31" s="142"/>
      <c r="G31" s="142"/>
      <c r="H31" s="59"/>
      <c r="I31" s="142"/>
      <c r="J31" s="142"/>
      <c r="K31" s="97"/>
      <c r="L31" s="59"/>
      <c r="M31" s="59"/>
    </row>
    <row r="32" spans="1:13" ht="12.75">
      <c r="A32" s="20" t="s">
        <v>18</v>
      </c>
      <c r="B32" s="18"/>
      <c r="C32" s="18"/>
      <c r="E32" s="96"/>
      <c r="F32" s="142"/>
      <c r="G32" s="142"/>
      <c r="H32" s="59"/>
      <c r="I32" s="142"/>
      <c r="J32" s="142"/>
      <c r="K32" s="97"/>
      <c r="L32" s="59"/>
      <c r="M32" s="59"/>
    </row>
    <row r="33" spans="1:13" ht="12.75">
      <c r="A33" s="21" t="s">
        <v>19</v>
      </c>
      <c r="B33" s="18"/>
      <c r="C33" s="18"/>
      <c r="E33" s="103">
        <v>47.575710456749796</v>
      </c>
      <c r="F33" s="148">
        <v>31.566489729445934</v>
      </c>
      <c r="G33" s="148">
        <v>-4.918503766255277</v>
      </c>
      <c r="H33" s="74">
        <v>14.38656701898422</v>
      </c>
      <c r="I33" s="148">
        <v>5.863207691003769</v>
      </c>
      <c r="J33" s="148">
        <v>12.967466983420305</v>
      </c>
      <c r="K33" s="104">
        <v>-1.965782043117481</v>
      </c>
      <c r="L33" s="74">
        <v>4.8182734013553</v>
      </c>
      <c r="M33" s="74">
        <v>8.500803312539418</v>
      </c>
    </row>
    <row r="34" spans="1:13" ht="12.75">
      <c r="A34" s="21"/>
      <c r="B34" s="18" t="s">
        <v>20</v>
      </c>
      <c r="C34" s="18"/>
      <c r="E34" s="103">
        <v>-10.18430069955082</v>
      </c>
      <c r="F34" s="148">
        <v>-48.796842239168036</v>
      </c>
      <c r="G34" s="148">
        <v>-88.4221444653186</v>
      </c>
      <c r="H34" s="74">
        <v>-52.87610800157807</v>
      </c>
      <c r="I34" s="148">
        <v>-85.66438463898409</v>
      </c>
      <c r="J34" s="148">
        <v>-57.171519218019625</v>
      </c>
      <c r="K34" s="104">
        <v>446.04128406102967</v>
      </c>
      <c r="L34" s="74">
        <v>-34.58500656087974</v>
      </c>
      <c r="M34" s="74">
        <v>-45.263167127962554</v>
      </c>
    </row>
    <row r="35" spans="1:13" ht="12.75">
      <c r="A35" s="21"/>
      <c r="B35" s="18" t="s">
        <v>21</v>
      </c>
      <c r="C35" s="18"/>
      <c r="E35" s="103">
        <v>230.57750516492283</v>
      </c>
      <c r="F35" s="148">
        <v>52.42440823164915</v>
      </c>
      <c r="G35" s="148">
        <v>-9.876228308185297</v>
      </c>
      <c r="H35" s="74">
        <v>20.589754282318708</v>
      </c>
      <c r="I35" s="148">
        <v>7.235337786468499</v>
      </c>
      <c r="J35" s="148">
        <v>18.293214037330575</v>
      </c>
      <c r="K35" s="104">
        <v>-5.861924915793216</v>
      </c>
      <c r="L35" s="74">
        <v>4.818308402768312</v>
      </c>
      <c r="M35" s="74">
        <v>10.556033147428856</v>
      </c>
    </row>
    <row r="36" spans="1:13" ht="12.75">
      <c r="A36" s="21"/>
      <c r="B36" s="18" t="s">
        <v>22</v>
      </c>
      <c r="C36" s="18"/>
      <c r="E36" s="103">
        <v>15.862383584876616</v>
      </c>
      <c r="F36" s="148">
        <v>15.451002935463798</v>
      </c>
      <c r="G36" s="148">
        <v>0.12702145367233797</v>
      </c>
      <c r="H36" s="74">
        <v>8.736452165415876</v>
      </c>
      <c r="I36" s="148">
        <v>3.4190516883542355</v>
      </c>
      <c r="J36" s="148">
        <v>8.17491167958988</v>
      </c>
      <c r="K36" s="104">
        <v>2.4410661443319936</v>
      </c>
      <c r="L36" s="74">
        <v>4.555876056889652</v>
      </c>
      <c r="M36" s="74">
        <v>6.222946539712981</v>
      </c>
    </row>
    <row r="37" spans="1:13" ht="12.75">
      <c r="A37" s="55"/>
      <c r="B37" s="56"/>
      <c r="C37" s="56"/>
      <c r="D37" s="58"/>
      <c r="E37" s="110"/>
      <c r="F37" s="151"/>
      <c r="G37" s="151"/>
      <c r="H37" s="76"/>
      <c r="I37" s="151"/>
      <c r="J37" s="151"/>
      <c r="K37" s="111"/>
      <c r="L37" s="76"/>
      <c r="M37" s="76"/>
    </row>
    <row r="38" spans="1:13" ht="12.75">
      <c r="A38" s="25" t="s">
        <v>76</v>
      </c>
      <c r="B38" s="26"/>
      <c r="C38" s="26"/>
      <c r="E38" s="112">
        <v>29.634084000685768</v>
      </c>
      <c r="F38" s="152">
        <v>5.06931759935727</v>
      </c>
      <c r="G38" s="152">
        <v>-7.5915149018705215</v>
      </c>
      <c r="H38" s="77">
        <v>8.785786084695978</v>
      </c>
      <c r="I38" s="152">
        <v>14.739730535720952</v>
      </c>
      <c r="J38" s="152">
        <v>-32.90650323428057</v>
      </c>
      <c r="K38" s="113">
        <v>-7.024365698548651</v>
      </c>
      <c r="L38" s="77">
        <v>-2.3110017095030355</v>
      </c>
      <c r="M38" s="77">
        <v>2.925174264118935</v>
      </c>
    </row>
    <row r="39" spans="1:13" ht="12.75">
      <c r="A39" s="25" t="s">
        <v>77</v>
      </c>
      <c r="B39" s="26"/>
      <c r="C39" s="26"/>
      <c r="E39" s="112">
        <v>12.671704449560739</v>
      </c>
      <c r="F39" s="152">
        <v>15.31389843004205</v>
      </c>
      <c r="G39" s="152">
        <v>2.4389174297917204</v>
      </c>
      <c r="H39" s="77">
        <v>9.254328382924637</v>
      </c>
      <c r="I39" s="152">
        <v>5.2475921918809565</v>
      </c>
      <c r="J39" s="152">
        <v>6.603479925704692</v>
      </c>
      <c r="K39" s="113">
        <v>7.4678667574545</v>
      </c>
      <c r="L39" s="77">
        <v>6.462591236815851</v>
      </c>
      <c r="M39" s="77">
        <v>7.751555772941177</v>
      </c>
    </row>
    <row r="40" spans="1:13" ht="12.75">
      <c r="A40" s="31"/>
      <c r="B40" s="32"/>
      <c r="C40" s="32"/>
      <c r="D40" s="32"/>
      <c r="E40" s="114"/>
      <c r="F40" s="153"/>
      <c r="G40" s="153"/>
      <c r="H40" s="81"/>
      <c r="I40" s="153"/>
      <c r="J40" s="153"/>
      <c r="K40" s="115"/>
      <c r="L40" s="81"/>
      <c r="M40" s="81"/>
    </row>
  </sheetData>
  <sheetProtection/>
  <printOptions horizontalCentered="1"/>
  <pageMargins left="0.5118110236220472" right="0" top="1.1811023622047245" bottom="0" header="0" footer="0"/>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2012-07-30T15:04:27Z</cp:lastPrinted>
  <dcterms:created xsi:type="dcterms:W3CDTF">2005-03-30T13:24:33Z</dcterms:created>
  <dcterms:modified xsi:type="dcterms:W3CDTF">2012-07-30T15:05:00Z</dcterms:modified>
  <cp:category/>
  <cp:version/>
  <cp:contentType/>
  <cp:contentStatus/>
</cp:coreProperties>
</file>