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2" activeTab="8"/>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fullCalcOnLoad="1"/>
</workbook>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<sst xmlns="http://schemas.openxmlformats.org/spreadsheetml/2006/main" count="516" uniqueCount="107">
  <si>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</si>
  <si>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</si>
  <si>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</si>
  <si>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</si>
  <si>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</si>
  <si>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</si>
  <si>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</si>
  <si>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</si>
  <si>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</si>
  <si>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</si>
  <si>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</si>
  <si>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</si>
  <si>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</si>
  <si>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</si>
  <si>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</si>
  <si>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</si>
  <si>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</si>
  <si>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</si>
  <si>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</si>
  <si>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</si>
  <si>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</si>
  <si>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</si>
  <si>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</si>
  <si>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</si>
  <si>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</si>
  <si>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</si>
  <si>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</si>
  <si>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</si>
  <si>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</si>
  <si>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</si>
  <si>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</si>
  <si>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</si>
  <si>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</si>
  <si>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</si>
  <si>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</si>
  <si>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</si>
  <si>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</si>
  <si>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</si>
  <si>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</si>
  <si>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</si>
  <si>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</si>
  <si>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</si>
  <si>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</si>
  <si>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</si>
  <si>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</si>
  <si>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</si>
  <si>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</si>
  <si>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</si>
  <si>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</si>
  <si>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</si>
  <si>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</si>
  <si>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</si>
  <si>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</si>
  <si>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</si>
  <si>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</si>
  <si>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</si>
  <si>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</si>
  <si>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</si>
  <si>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</si>
  <si>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</si>
  <si>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</si>
  <si>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</si>
  <si>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</si>
  <si>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</si>
  <si>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</si>
  <si>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</si>
  <si>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</si>
  <si>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</si>
  <si>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</si>
  <si>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</si>
  <si>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</si>
  <si>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</si>
  <si>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</si>
  <si>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</si>
  <si>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</si>
  <si>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</si>
  <si>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</si>
  <si>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</si>
  <si>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</si>
  <si>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</si>
  <si>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</si>
  <si>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</si>
  <si>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</si>
  <si>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</si>
  <si>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</si>
  <si>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</si>
  <si>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</si>
  <si>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</si>
  <si>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</si>
  <si>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</si>
  <si>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</si>
  <si>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</si>
  <si>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</si>
  <si>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</si>
  <si>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</si>
  <si>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</si>
  <si>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</si>
  <si>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</si>
  <si>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</si>
  <si>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</si>
  <si>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</si>
  <si>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Año 2013</t>
  </si>
  <si>
    <t xml:space="preserve">TOTAL GASTOS </t>
  </si>
  <si>
    <t xml:space="preserve">Tributación minería privada </t>
  </si>
  <si>
    <t>ESTADO DE OPERACIONES DE GOBIERNO  2014</t>
  </si>
  <si>
    <t>2014 / 2013</t>
  </si>
  <si>
    <t>Año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</si>
</sst>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51">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style="thin"/>
      <right/>
      <top style="thin"/>
      <bottom/>
    </border>
    <border>
      <left/>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25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0" fillId="0" borderId="12" xfId="0" applyNumberFormat="1" applyFill="1"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1"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9" xfId="0" applyFill="1" applyBorder="1" applyAlignment="1">
      <alignment horizontal="centerContinuous"/>
    </xf>
    <xf numFmtId="0" fontId="0" fillId="0" borderId="17" xfId="0" applyFont="1" applyFill="1" applyBorder="1" applyAlignment="1">
      <alignment horizontal="center" vertical="center" wrapText="1"/>
    </xf>
    <xf numFmtId="0" fontId="0" fillId="0" borderId="20" xfId="0"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2" xfId="0" applyFont="1"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1"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9" fillId="0" borderId="0"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3"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3"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0" fillId="0" borderId="0" xfId="0" applyFont="1" applyAlignment="1">
      <alignment textRotation="180"/>
    </xf>
    <xf numFmtId="0" fontId="10" fillId="0" borderId="0" xfId="0" applyFont="1" applyAlignment="1">
      <alignment horizontal="right" vertical="top" textRotation="180"/>
    </xf>
    <xf numFmtId="164" fontId="0" fillId="0" borderId="0" xfId="0" applyNumberFormat="1" applyAlignment="1">
      <alignment/>
    </xf>
    <xf numFmtId="0" fontId="0" fillId="0" borderId="0" xfId="0" applyAlignment="1">
      <alignment horizontal="left" wrapText="1"/>
    </xf>
    <xf numFmtId="0" fontId="0" fillId="0" borderId="0" xfId="0" applyAlignment="1">
      <alignment wrapText="1"/>
    </xf>
    <xf numFmtId="0" fontId="11" fillId="0" borderId="0" xfId="0" applyFont="1" applyAlignment="1">
      <alignment textRotation="255"/>
    </xf>
    <xf numFmtId="0" fontId="12" fillId="0" borderId="0" xfId="0" applyFont="1" applyAlignment="1">
      <alignment textRotation="255"/>
    </xf>
    <xf numFmtId="0" fontId="11" fillId="0" borderId="0" xfId="0" applyFont="1" applyBorder="1" applyAlignment="1">
      <alignment horizontal="right" vertical="top"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0" fontId="10" fillId="0" borderId="0" xfId="0" applyFont="1" applyAlignment="1">
      <alignment vertical="top" textRotation="255"/>
    </xf>
    <xf numFmtId="0" fontId="12" fillId="0" borderId="0" xfId="0" applyFont="1" applyAlignment="1">
      <alignment horizontal="center" vertical="top" textRotation="255"/>
    </xf>
    <xf numFmtId="164" fontId="11" fillId="0" borderId="0" xfId="0" applyNumberFormat="1" applyFont="1" applyFill="1" applyBorder="1" applyAlignment="1">
      <alignment/>
    </xf>
    <xf numFmtId="164" fontId="13" fillId="0" borderId="0" xfId="0" applyNumberFormat="1" applyFont="1" applyFill="1" applyBorder="1" applyAlignment="1">
      <alignment horizontal="center"/>
    </xf>
    <xf numFmtId="0" fontId="14" fillId="0" borderId="17"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1" xfId="0" applyFont="1" applyBorder="1" applyAlignment="1">
      <alignment/>
    </xf>
    <xf numFmtId="0" fontId="14" fillId="0" borderId="18" xfId="0" applyFont="1" applyBorder="1" applyAlignment="1">
      <alignment/>
    </xf>
    <xf numFmtId="0" fontId="14" fillId="0" borderId="23" xfId="0" applyFont="1" applyBorder="1" applyAlignment="1">
      <alignment/>
    </xf>
    <xf numFmtId="0" fontId="14" fillId="0" borderId="0" xfId="0" applyFont="1" applyBorder="1" applyAlignment="1">
      <alignment/>
    </xf>
    <xf numFmtId="0" fontId="14" fillId="0" borderId="21" xfId="0" applyFont="1" applyFill="1" applyBorder="1" applyAlignment="1">
      <alignment/>
    </xf>
    <xf numFmtId="0" fontId="14" fillId="0" borderId="18" xfId="0" applyFont="1" applyFill="1" applyBorder="1" applyAlignment="1">
      <alignment/>
    </xf>
    <xf numFmtId="0" fontId="14" fillId="0" borderId="23" xfId="0" applyFont="1" applyFill="1" applyBorder="1" applyAlignment="1">
      <alignment/>
    </xf>
    <xf numFmtId="0" fontId="14" fillId="0" borderId="12" xfId="0" applyFont="1" applyBorder="1" applyAlignment="1">
      <alignment/>
    </xf>
    <xf numFmtId="0" fontId="14" fillId="0" borderId="13" xfId="0" applyFont="1" applyBorder="1" applyAlignment="1">
      <alignment/>
    </xf>
    <xf numFmtId="0" fontId="14" fillId="0" borderId="12" xfId="0" applyFont="1" applyFill="1" applyBorder="1" applyAlignment="1">
      <alignment/>
    </xf>
    <xf numFmtId="0" fontId="14" fillId="0" borderId="0" xfId="0" applyFont="1" applyFill="1" applyBorder="1" applyAlignment="1">
      <alignment/>
    </xf>
    <xf numFmtId="0" fontId="14" fillId="0" borderId="13" xfId="0" applyFont="1" applyFill="1" applyBorder="1" applyAlignment="1">
      <alignment/>
    </xf>
    <xf numFmtId="165" fontId="15" fillId="0" borderId="14" xfId="0" applyNumberFormat="1" applyFont="1" applyBorder="1" applyAlignment="1">
      <alignment/>
    </xf>
    <xf numFmtId="165" fontId="15" fillId="0" borderId="15" xfId="0" applyNumberFormat="1" applyFont="1" applyBorder="1" applyAlignment="1">
      <alignment/>
    </xf>
    <xf numFmtId="165" fontId="15" fillId="0" borderId="16" xfId="0" applyNumberFormat="1" applyFont="1" applyBorder="1" applyAlignment="1">
      <alignment/>
    </xf>
    <xf numFmtId="0" fontId="15" fillId="0" borderId="0" xfId="0" applyFont="1" applyAlignment="1">
      <alignment/>
    </xf>
    <xf numFmtId="165" fontId="15" fillId="0" borderId="14" xfId="0" applyNumberFormat="1" applyFont="1" applyFill="1" applyBorder="1" applyAlignment="1">
      <alignment/>
    </xf>
    <xf numFmtId="165" fontId="15" fillId="0" borderId="15" xfId="0" applyNumberFormat="1" applyFont="1" applyFill="1" applyBorder="1" applyAlignment="1">
      <alignment/>
    </xf>
    <xf numFmtId="165" fontId="15" fillId="0" borderId="16"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50" fillId="0" borderId="0" xfId="0" applyNumberFormat="1" applyFont="1" applyFill="1" applyBorder="1" applyAlignment="1">
      <alignment/>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M25" sqref="M25"/>
    </sheetView>
  </sheetViews>
  <sheetFormatPr defaultColWidth="11.421875" defaultRowHeight="12.75"/>
  <cols>
    <col min="1" max="2" width="2.7109375" style="0" customWidth="1"/>
    <col min="3" max="3" width="42.28125" style="0" customWidth="1"/>
    <col min="4" max="4" width="12.8515625" style="17"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11.28125" style="17" customWidth="1"/>
    <col min="12" max="12" width="5.28125" style="0" customWidth="1"/>
  </cols>
  <sheetData>
    <row r="1" ht="29.25">
      <c r="L1" s="203">
        <v>3</v>
      </c>
    </row>
    <row r="2" spans="1:11" ht="12.75">
      <c r="A2" s="1" t="s">
        <v>0</v>
      </c>
      <c r="B2" s="2"/>
      <c r="C2" s="2"/>
      <c r="D2" s="158"/>
      <c r="E2" s="2"/>
      <c r="F2" s="2"/>
      <c r="G2" s="2"/>
      <c r="H2" s="2"/>
      <c r="I2" s="2"/>
      <c r="J2" s="2"/>
      <c r="K2" s="46"/>
    </row>
    <row r="3" spans="1:11" ht="12.75">
      <c r="A3" s="4" t="s">
        <v>104</v>
      </c>
      <c r="B3" s="5"/>
      <c r="C3" s="5"/>
      <c r="D3" s="159"/>
      <c r="E3" s="5"/>
      <c r="F3" s="2"/>
      <c r="G3" s="2"/>
      <c r="H3" s="2"/>
      <c r="I3" s="2"/>
      <c r="J3" s="2"/>
      <c r="K3" s="46"/>
    </row>
    <row r="4" spans="1:11" ht="12.75">
      <c r="A4" s="1" t="s">
        <v>96</v>
      </c>
      <c r="B4" s="2"/>
      <c r="C4" s="2"/>
      <c r="D4" s="158"/>
      <c r="E4" s="2"/>
      <c r="F4" s="2"/>
      <c r="G4" s="2"/>
      <c r="H4" s="2"/>
      <c r="I4" s="2"/>
      <c r="J4" s="2"/>
      <c r="K4" s="46"/>
    </row>
    <row r="5" spans="1:11" ht="12.75">
      <c r="A5" s="1" t="s">
        <v>2</v>
      </c>
      <c r="B5" s="2"/>
      <c r="C5" s="7"/>
      <c r="D5" s="160"/>
      <c r="E5" s="2"/>
      <c r="F5" s="2"/>
      <c r="G5" s="2"/>
      <c r="H5" s="2"/>
      <c r="I5" s="2"/>
      <c r="J5" s="2"/>
      <c r="K5" s="46"/>
    </row>
    <row r="6" spans="1:11" ht="12.75">
      <c r="A6" s="1" t="s">
        <v>3</v>
      </c>
      <c r="B6" s="2"/>
      <c r="C6" s="7"/>
      <c r="D6" s="160"/>
      <c r="E6" s="2"/>
      <c r="F6" s="2"/>
      <c r="G6" s="2"/>
      <c r="H6" s="2"/>
      <c r="I6" s="2"/>
      <c r="J6" s="2"/>
      <c r="K6" s="46"/>
    </row>
    <row r="7" spans="1:11" ht="12.75">
      <c r="A7" s="9"/>
      <c r="B7" s="10"/>
      <c r="C7" s="11"/>
      <c r="D7" s="161"/>
      <c r="E7" s="124"/>
      <c r="F7" s="2"/>
      <c r="G7" s="2"/>
      <c r="H7" s="2"/>
      <c r="I7" s="2"/>
      <c r="J7" s="2"/>
      <c r="K7" s="46"/>
    </row>
    <row r="8" spans="1:11" ht="12.75">
      <c r="A8" s="13"/>
      <c r="B8" s="14"/>
      <c r="C8" s="14"/>
      <c r="D8" s="107"/>
      <c r="E8" s="80" t="s">
        <v>5</v>
      </c>
      <c r="F8" s="106" t="s">
        <v>85</v>
      </c>
      <c r="G8" s="106" t="s">
        <v>86</v>
      </c>
      <c r="H8" s="34" t="s">
        <v>94</v>
      </c>
      <c r="I8" s="106" t="s">
        <v>87</v>
      </c>
      <c r="J8" s="106" t="s">
        <v>89</v>
      </c>
      <c r="K8" s="34" t="s">
        <v>88</v>
      </c>
    </row>
    <row r="9" spans="1:11" ht="12.75">
      <c r="A9" s="16"/>
      <c r="B9" s="17"/>
      <c r="C9" s="17"/>
      <c r="D9" s="134"/>
      <c r="E9" s="98"/>
      <c r="F9" s="114"/>
      <c r="G9" s="114"/>
      <c r="H9" s="185"/>
      <c r="I9" s="114"/>
      <c r="J9" s="114"/>
      <c r="K9" s="185"/>
    </row>
    <row r="10" spans="1:11" ht="12.75">
      <c r="A10" s="19" t="s">
        <v>6</v>
      </c>
      <c r="B10" s="17"/>
      <c r="C10" s="17"/>
      <c r="D10" s="134"/>
      <c r="E10" s="91"/>
      <c r="F10" s="115"/>
      <c r="G10" s="115"/>
      <c r="H10" s="186"/>
      <c r="I10" s="115"/>
      <c r="J10" s="115"/>
      <c r="K10" s="186"/>
    </row>
    <row r="11" spans="1:11" ht="12.75">
      <c r="A11" s="20" t="s">
        <v>7</v>
      </c>
      <c r="B11" s="17"/>
      <c r="C11" s="17"/>
      <c r="D11" s="93"/>
      <c r="E11" s="99">
        <v>2709245.101939999</v>
      </c>
      <c r="F11" s="116">
        <v>2329458.4035799997</v>
      </c>
      <c r="G11" s="116">
        <v>2533759.3049600003</v>
      </c>
      <c r="H11" s="187">
        <v>7572462.810479999</v>
      </c>
      <c r="I11" s="116">
        <v>4417992.165759999</v>
      </c>
      <c r="J11" s="116">
        <v>360864.29899999994</v>
      </c>
      <c r="K11" s="187">
        <f>+SUM(H11:J11)</f>
        <v>12351319.275239998</v>
      </c>
    </row>
    <row r="12" spans="1:11" ht="12.75">
      <c r="A12" s="20"/>
      <c r="B12" s="17" t="s">
        <v>8</v>
      </c>
      <c r="C12" s="17"/>
      <c r="D12" s="93"/>
      <c r="E12" s="99">
        <v>2316567.459</v>
      </c>
      <c r="F12" s="116">
        <v>1934594.602</v>
      </c>
      <c r="G12" s="116">
        <v>1956868.671</v>
      </c>
      <c r="H12" s="187">
        <v>6208030.732</v>
      </c>
      <c r="I12" s="116">
        <v>4013099.159</v>
      </c>
      <c r="J12" s="116">
        <v>-57029.396</v>
      </c>
      <c r="K12" s="187">
        <f aca="true" t="shared" si="0" ref="K12:K30">+SUM(H12:J12)</f>
        <v>10164100.495</v>
      </c>
    </row>
    <row r="13" spans="1:11" ht="12.75">
      <c r="A13" s="77"/>
      <c r="B13" s="75"/>
      <c r="C13" s="75" t="s">
        <v>69</v>
      </c>
      <c r="D13" s="147"/>
      <c r="E13" s="99">
        <v>153115.7926</v>
      </c>
      <c r="F13" s="143">
        <v>88882.5804</v>
      </c>
      <c r="G13" s="143">
        <v>81484.21429999999</v>
      </c>
      <c r="H13" s="188">
        <v>323482.5873</v>
      </c>
      <c r="I13" s="116">
        <v>309907.499597</v>
      </c>
      <c r="J13" s="143">
        <v>-1458.667</v>
      </c>
      <c r="K13" s="187">
        <f t="shared" si="0"/>
        <v>631931.419897</v>
      </c>
    </row>
    <row r="14" spans="1:11" ht="12.75">
      <c r="A14" s="77"/>
      <c r="B14" s="75"/>
      <c r="C14" s="75" t="s">
        <v>59</v>
      </c>
      <c r="D14" s="147"/>
      <c r="E14" s="99">
        <v>2163451.6664</v>
      </c>
      <c r="F14" s="143">
        <v>1845712.0215999999</v>
      </c>
      <c r="G14" s="143">
        <v>1875384.4567</v>
      </c>
      <c r="H14" s="188">
        <v>5884548.1447</v>
      </c>
      <c r="I14" s="116">
        <v>3703191.659403</v>
      </c>
      <c r="J14" s="143">
        <v>-55570.729</v>
      </c>
      <c r="K14" s="187">
        <f t="shared" si="0"/>
        <v>9532169.075103</v>
      </c>
    </row>
    <row r="15" spans="1:11" ht="12.75">
      <c r="A15" s="20"/>
      <c r="B15" s="17" t="s">
        <v>95</v>
      </c>
      <c r="C15" s="17"/>
      <c r="D15" s="93"/>
      <c r="E15" s="99">
        <v>30045.754439999997</v>
      </c>
      <c r="F15" s="116">
        <v>49913.5323</v>
      </c>
      <c r="G15" s="116">
        <v>201000.5024</v>
      </c>
      <c r="H15" s="187">
        <v>280959.78914</v>
      </c>
      <c r="I15" s="116">
        <v>46199.29344</v>
      </c>
      <c r="J15" s="116">
        <v>55438.917199999996</v>
      </c>
      <c r="K15" s="187">
        <f t="shared" si="0"/>
        <v>382597.99977999995</v>
      </c>
    </row>
    <row r="16" spans="1:11" ht="12.75">
      <c r="A16" s="20"/>
      <c r="B16" s="17" t="s">
        <v>9</v>
      </c>
      <c r="C16" s="17"/>
      <c r="D16" s="93"/>
      <c r="E16" s="99">
        <v>166639.841</v>
      </c>
      <c r="F16" s="116">
        <v>174054.621</v>
      </c>
      <c r="G16" s="116">
        <v>171224.543</v>
      </c>
      <c r="H16" s="187">
        <v>511919.005</v>
      </c>
      <c r="I16" s="116">
        <v>175663.113</v>
      </c>
      <c r="J16" s="116">
        <v>174953.017</v>
      </c>
      <c r="K16" s="187">
        <f t="shared" si="0"/>
        <v>862535.135</v>
      </c>
    </row>
    <row r="17" spans="1:11" ht="12.75">
      <c r="A17" s="20"/>
      <c r="B17" s="17" t="s">
        <v>56</v>
      </c>
      <c r="C17" s="17"/>
      <c r="D17" s="93"/>
      <c r="E17" s="99">
        <v>6211.404</v>
      </c>
      <c r="F17" s="116">
        <v>4925.585</v>
      </c>
      <c r="G17" s="116">
        <v>2212.347</v>
      </c>
      <c r="H17" s="187">
        <v>13349.336000000001</v>
      </c>
      <c r="I17" s="116">
        <v>4779.918</v>
      </c>
      <c r="J17" s="116">
        <v>6316.908</v>
      </c>
      <c r="K17" s="187">
        <f t="shared" si="0"/>
        <v>24446.162</v>
      </c>
    </row>
    <row r="18" spans="1:11" ht="12.75">
      <c r="A18" s="20"/>
      <c r="B18" s="75" t="s">
        <v>57</v>
      </c>
      <c r="C18" s="17"/>
      <c r="D18" s="93"/>
      <c r="E18" s="99">
        <v>35853.00299</v>
      </c>
      <c r="F18" s="116">
        <v>39786.00105</v>
      </c>
      <c r="G18" s="116">
        <v>45824.70676</v>
      </c>
      <c r="H18" s="187">
        <v>121463.7108</v>
      </c>
      <c r="I18" s="116">
        <v>47133.00207999999</v>
      </c>
      <c r="J18" s="116">
        <v>62391.6956</v>
      </c>
      <c r="K18" s="187">
        <f t="shared" si="0"/>
        <v>230988.40848</v>
      </c>
    </row>
    <row r="19" spans="1:11" ht="12.75">
      <c r="A19" s="20"/>
      <c r="B19" s="17" t="s">
        <v>10</v>
      </c>
      <c r="C19" s="17"/>
      <c r="D19" s="93"/>
      <c r="E19" s="99">
        <v>63406.37565</v>
      </c>
      <c r="F19" s="116">
        <v>64560.8935</v>
      </c>
      <c r="G19" s="116">
        <v>61539.731</v>
      </c>
      <c r="H19" s="187">
        <v>189507.00015</v>
      </c>
      <c r="I19" s="116">
        <v>62269.98164</v>
      </c>
      <c r="J19" s="116">
        <v>57607.539000000004</v>
      </c>
      <c r="K19" s="187">
        <f t="shared" si="0"/>
        <v>309384.52079</v>
      </c>
    </row>
    <row r="20" spans="1:11" ht="12.75">
      <c r="A20" s="20"/>
      <c r="B20" s="17" t="s">
        <v>11</v>
      </c>
      <c r="C20" s="17"/>
      <c r="D20" s="93"/>
      <c r="E20" s="99">
        <v>90521.26486</v>
      </c>
      <c r="F20" s="116">
        <v>61623.16873</v>
      </c>
      <c r="G20" s="116">
        <v>95088.8038</v>
      </c>
      <c r="H20" s="187">
        <v>247233.23739</v>
      </c>
      <c r="I20" s="116">
        <v>68847.6986</v>
      </c>
      <c r="J20" s="116">
        <v>61185.6182</v>
      </c>
      <c r="K20" s="187">
        <f t="shared" si="0"/>
        <v>377266.55419000005</v>
      </c>
    </row>
    <row r="21" spans="1:11" ht="12.75">
      <c r="A21" s="20"/>
      <c r="B21" s="17"/>
      <c r="C21" s="17"/>
      <c r="D21" s="134"/>
      <c r="E21" s="100"/>
      <c r="F21" s="45"/>
      <c r="G21" s="45"/>
      <c r="H21" s="189"/>
      <c r="I21" s="45"/>
      <c r="J21" s="45"/>
      <c r="K21" s="189"/>
    </row>
    <row r="22" spans="1:11" ht="12.75">
      <c r="A22" s="20" t="s">
        <v>12</v>
      </c>
      <c r="B22" s="17"/>
      <c r="C22" s="17"/>
      <c r="D22" s="93"/>
      <c r="E22" s="99">
        <v>2124370.60041</v>
      </c>
      <c r="F22" s="116">
        <v>1830369.37596</v>
      </c>
      <c r="G22" s="116">
        <v>2156700.7602399997</v>
      </c>
      <c r="H22" s="187">
        <v>6111440.73661</v>
      </c>
      <c r="I22" s="116">
        <v>2134614.7241200004</v>
      </c>
      <c r="J22" s="116">
        <v>2044657.1838</v>
      </c>
      <c r="K22" s="187">
        <f t="shared" si="0"/>
        <v>10290712.64453</v>
      </c>
    </row>
    <row r="23" spans="1:11" ht="12.75">
      <c r="A23" s="20"/>
      <c r="B23" s="17" t="s">
        <v>13</v>
      </c>
      <c r="C23" s="17"/>
      <c r="D23" s="93"/>
      <c r="E23" s="99">
        <v>480436.54511</v>
      </c>
      <c r="F23" s="116">
        <v>478186.3913</v>
      </c>
      <c r="G23" s="116">
        <v>611900.14464</v>
      </c>
      <c r="H23" s="187">
        <v>1570523.0810500002</v>
      </c>
      <c r="I23" s="116">
        <v>485158.35832</v>
      </c>
      <c r="J23" s="116">
        <v>479763.7968</v>
      </c>
      <c r="K23" s="187">
        <f t="shared" si="0"/>
        <v>2535445.2361700004</v>
      </c>
    </row>
    <row r="24" spans="1:11" ht="12.75">
      <c r="A24" s="20"/>
      <c r="B24" s="17" t="s">
        <v>14</v>
      </c>
      <c r="C24" s="17"/>
      <c r="D24" s="93"/>
      <c r="E24" s="99">
        <v>264835.90239</v>
      </c>
      <c r="F24" s="116">
        <v>161751.43391999998</v>
      </c>
      <c r="G24" s="116">
        <v>230847.95248</v>
      </c>
      <c r="H24" s="187">
        <v>657435.28879</v>
      </c>
      <c r="I24" s="116">
        <v>208904.75828</v>
      </c>
      <c r="J24" s="116">
        <v>202293.5308</v>
      </c>
      <c r="K24" s="187">
        <f t="shared" si="0"/>
        <v>1068633.5778700002</v>
      </c>
    </row>
    <row r="25" spans="1:11" ht="12.75">
      <c r="A25" s="20"/>
      <c r="B25" s="17" t="s">
        <v>15</v>
      </c>
      <c r="C25" s="17"/>
      <c r="D25" s="93"/>
      <c r="E25" s="99">
        <v>228460.30803000001</v>
      </c>
      <c r="F25" s="116">
        <v>53196.10775</v>
      </c>
      <c r="G25" s="116">
        <v>75199.14036</v>
      </c>
      <c r="H25" s="187">
        <v>356855.55614000006</v>
      </c>
      <c r="I25" s="116">
        <v>41479.99432</v>
      </c>
      <c r="J25" s="116">
        <v>21462.2174</v>
      </c>
      <c r="K25" s="187">
        <f t="shared" si="0"/>
        <v>419797.7678600001</v>
      </c>
    </row>
    <row r="26" spans="1:11" ht="12.75">
      <c r="A26" s="20"/>
      <c r="B26" s="17" t="s">
        <v>58</v>
      </c>
      <c r="C26" s="17"/>
      <c r="D26" s="93"/>
      <c r="E26" s="99">
        <v>695711.1378499999</v>
      </c>
      <c r="F26" s="116">
        <v>687367.78971</v>
      </c>
      <c r="G26" s="116">
        <v>784890.46944</v>
      </c>
      <c r="H26" s="187">
        <v>2167969.397</v>
      </c>
      <c r="I26" s="116">
        <v>811709.7646</v>
      </c>
      <c r="J26" s="116">
        <v>821681.5009999999</v>
      </c>
      <c r="K26" s="187">
        <f t="shared" si="0"/>
        <v>3801360.6625999995</v>
      </c>
    </row>
    <row r="27" spans="1:11" ht="12.75">
      <c r="A27" s="20"/>
      <c r="B27" s="17" t="s">
        <v>60</v>
      </c>
      <c r="C27" s="17"/>
      <c r="D27" s="93"/>
      <c r="E27" s="99">
        <v>454011.41004</v>
      </c>
      <c r="F27" s="116">
        <v>441164.04928</v>
      </c>
      <c r="G27" s="116">
        <v>452889.57116</v>
      </c>
      <c r="H27" s="187">
        <v>1348065.03048</v>
      </c>
      <c r="I27" s="116">
        <v>584346.42632</v>
      </c>
      <c r="J27" s="116">
        <v>515518.371</v>
      </c>
      <c r="K27" s="187">
        <f t="shared" si="0"/>
        <v>2447929.8277999996</v>
      </c>
    </row>
    <row r="28" spans="1:11" ht="12.75">
      <c r="A28" s="20"/>
      <c r="B28" s="17" t="s">
        <v>16</v>
      </c>
      <c r="C28" s="17"/>
      <c r="D28" s="93"/>
      <c r="E28" s="99">
        <v>915.29699</v>
      </c>
      <c r="F28" s="116">
        <v>8703.604</v>
      </c>
      <c r="G28" s="116">
        <v>973.48216</v>
      </c>
      <c r="H28" s="187">
        <v>10592.38315</v>
      </c>
      <c r="I28" s="116">
        <v>3015.4222800000002</v>
      </c>
      <c r="J28" s="116">
        <v>3937.7668</v>
      </c>
      <c r="K28" s="187">
        <f t="shared" si="0"/>
        <v>17545.57223</v>
      </c>
    </row>
    <row r="29" spans="1:11" ht="12.75">
      <c r="A29" s="20"/>
      <c r="B29" s="17"/>
      <c r="C29" s="17"/>
      <c r="D29" s="93"/>
      <c r="E29" s="99"/>
      <c r="F29" s="116"/>
      <c r="G29" s="116"/>
      <c r="H29" s="187"/>
      <c r="I29" s="116"/>
      <c r="J29" s="116"/>
      <c r="K29" s="187"/>
    </row>
    <row r="30" spans="1:11" ht="12.75">
      <c r="A30" s="22" t="s">
        <v>17</v>
      </c>
      <c r="B30" s="23"/>
      <c r="C30" s="23"/>
      <c r="D30" s="93"/>
      <c r="E30" s="99">
        <v>584874.5015299991</v>
      </c>
      <c r="F30" s="116">
        <v>499089.0276199996</v>
      </c>
      <c r="G30" s="116">
        <v>377058.5447200006</v>
      </c>
      <c r="H30" s="187">
        <v>1461022.0738699986</v>
      </c>
      <c r="I30" s="116">
        <v>2283377.441639999</v>
      </c>
      <c r="J30" s="116">
        <v>-1683792.8848</v>
      </c>
      <c r="K30" s="187">
        <f t="shared" si="0"/>
        <v>2060606.6307099974</v>
      </c>
    </row>
    <row r="31" spans="1:11" ht="12.75">
      <c r="A31" s="20"/>
      <c r="B31" s="17"/>
      <c r="C31" s="17"/>
      <c r="D31" s="93"/>
      <c r="E31" s="99"/>
      <c r="F31" s="116"/>
      <c r="G31" s="116"/>
      <c r="H31" s="187"/>
      <c r="I31" s="116"/>
      <c r="J31" s="116"/>
      <c r="K31" s="187"/>
    </row>
    <row r="32" spans="1:11" ht="12.75">
      <c r="A32" s="19" t="s">
        <v>18</v>
      </c>
      <c r="B32" s="17"/>
      <c r="C32" s="17"/>
      <c r="D32" s="93"/>
      <c r="E32" s="99"/>
      <c r="F32" s="116"/>
      <c r="G32" s="116"/>
      <c r="H32" s="187"/>
      <c r="I32" s="116"/>
      <c r="J32" s="116"/>
      <c r="K32" s="187"/>
    </row>
    <row r="33" spans="1:11" ht="12.75">
      <c r="A33" s="20" t="s">
        <v>19</v>
      </c>
      <c r="B33" s="17"/>
      <c r="C33" s="17"/>
      <c r="D33" s="93"/>
      <c r="E33" s="99">
        <v>175969.17536</v>
      </c>
      <c r="F33" s="116">
        <v>353024.25969000004</v>
      </c>
      <c r="G33" s="116">
        <v>420000.80727999995</v>
      </c>
      <c r="H33" s="187">
        <v>948994.2423299999</v>
      </c>
      <c r="I33" s="116">
        <v>392857.89576</v>
      </c>
      <c r="J33" s="116">
        <v>411275.5972</v>
      </c>
      <c r="K33" s="187">
        <f>+SUM(H33:J33)</f>
        <v>1753127.73529</v>
      </c>
    </row>
    <row r="34" spans="1:11" ht="12.75">
      <c r="A34" s="20"/>
      <c r="B34" s="17" t="s">
        <v>20</v>
      </c>
      <c r="C34" s="17"/>
      <c r="D34" s="93"/>
      <c r="E34" s="99">
        <v>2602.017</v>
      </c>
      <c r="F34" s="116">
        <v>1166.845</v>
      </c>
      <c r="G34" s="116">
        <v>3887.015</v>
      </c>
      <c r="H34" s="187">
        <v>7655.877</v>
      </c>
      <c r="I34" s="116">
        <v>1426.981</v>
      </c>
      <c r="J34" s="116">
        <v>325.967</v>
      </c>
      <c r="K34" s="187">
        <f>+SUM(H34:J34)</f>
        <v>9408.825</v>
      </c>
    </row>
    <row r="35" spans="1:11" ht="12.75">
      <c r="A35" s="20"/>
      <c r="B35" s="17" t="s">
        <v>21</v>
      </c>
      <c r="C35" s="17"/>
      <c r="D35" s="93"/>
      <c r="E35" s="99">
        <v>18690.25436</v>
      </c>
      <c r="F35" s="116">
        <v>182380.51569</v>
      </c>
      <c r="G35" s="116">
        <v>239753.77928</v>
      </c>
      <c r="H35" s="187">
        <v>440824.54932999995</v>
      </c>
      <c r="I35" s="116">
        <v>224951.43375999999</v>
      </c>
      <c r="J35" s="116">
        <v>199934.2002</v>
      </c>
      <c r="K35" s="187">
        <f>+SUM(H35:J35)</f>
        <v>865710.18329</v>
      </c>
    </row>
    <row r="36" spans="1:11" ht="12.75">
      <c r="A36" s="20"/>
      <c r="B36" s="17" t="s">
        <v>22</v>
      </c>
      <c r="C36" s="17"/>
      <c r="D36" s="93"/>
      <c r="E36" s="99">
        <v>159880.938</v>
      </c>
      <c r="F36" s="116">
        <v>171810.589</v>
      </c>
      <c r="G36" s="116">
        <v>184134.043</v>
      </c>
      <c r="H36" s="187">
        <v>515825.57</v>
      </c>
      <c r="I36" s="116">
        <v>169333.443</v>
      </c>
      <c r="J36" s="116">
        <v>211667.364</v>
      </c>
      <c r="K36" s="187">
        <f>+SUM(H36:J36)</f>
        <v>896826.3770000001</v>
      </c>
    </row>
    <row r="37" spans="1:11" ht="12.75">
      <c r="A37" s="20"/>
      <c r="B37" s="17"/>
      <c r="C37" s="17"/>
      <c r="D37" s="93"/>
      <c r="E37" s="99"/>
      <c r="F37" s="116"/>
      <c r="G37" s="116"/>
      <c r="H37" s="187"/>
      <c r="I37" s="116"/>
      <c r="J37" s="116"/>
      <c r="K37" s="187"/>
    </row>
    <row r="38" spans="1:11" ht="12.75">
      <c r="A38" s="24" t="s">
        <v>61</v>
      </c>
      <c r="B38" s="25"/>
      <c r="C38" s="25"/>
      <c r="D38" s="95"/>
      <c r="E38" s="101">
        <v>2711847.118939999</v>
      </c>
      <c r="F38" s="117">
        <v>2330625.24858</v>
      </c>
      <c r="G38" s="117">
        <v>2537646.3199600005</v>
      </c>
      <c r="H38" s="190">
        <v>7580118.687479999</v>
      </c>
      <c r="I38" s="117">
        <v>4419419.146759999</v>
      </c>
      <c r="J38" s="117">
        <v>361190.26599999995</v>
      </c>
      <c r="K38" s="190">
        <f>+SUM(H38:J38)</f>
        <v>12360728.100239998</v>
      </c>
    </row>
    <row r="39" spans="1:13" ht="12.75">
      <c r="A39" s="24" t="s">
        <v>62</v>
      </c>
      <c r="B39" s="25"/>
      <c r="C39" s="25"/>
      <c r="D39" s="95"/>
      <c r="E39" s="101">
        <v>2302941.79277</v>
      </c>
      <c r="F39" s="117">
        <v>2184560.4806500003</v>
      </c>
      <c r="G39" s="117">
        <v>2580588.5825199997</v>
      </c>
      <c r="H39" s="190">
        <v>7068090.85594</v>
      </c>
      <c r="I39" s="117">
        <v>2528899.6008800003</v>
      </c>
      <c r="J39" s="117">
        <v>2456258.748</v>
      </c>
      <c r="K39" s="190">
        <f>+SUM(H39:J39)</f>
        <v>12053249.20482</v>
      </c>
      <c r="M39" s="200"/>
    </row>
    <row r="40" spans="1:11" ht="12.75">
      <c r="A40" s="24" t="s">
        <v>23</v>
      </c>
      <c r="B40" s="25"/>
      <c r="C40" s="25"/>
      <c r="D40" s="95"/>
      <c r="E40" s="101">
        <v>408905.32616999885</v>
      </c>
      <c r="F40" s="117">
        <v>146064.76792999962</v>
      </c>
      <c r="G40" s="117">
        <v>-42942.262559999246</v>
      </c>
      <c r="H40" s="190">
        <v>512027.83153999876</v>
      </c>
      <c r="I40" s="117">
        <v>1890519.5458799987</v>
      </c>
      <c r="J40" s="183">
        <v>-2095068.4820000003</v>
      </c>
      <c r="K40" s="190">
        <f>+SUM(H40:J40)</f>
        <v>307478.89541999716</v>
      </c>
    </row>
    <row r="41" spans="1:11" ht="12.75">
      <c r="A41" s="27"/>
      <c r="B41" s="28"/>
      <c r="C41" s="28"/>
      <c r="D41" s="162"/>
      <c r="E41" s="102"/>
      <c r="F41" s="118"/>
      <c r="G41" s="118"/>
      <c r="H41" s="191"/>
      <c r="I41" s="118"/>
      <c r="J41" s="118"/>
      <c r="K41" s="191"/>
    </row>
    <row r="42" spans="1:11" ht="12.75">
      <c r="A42" s="19" t="s">
        <v>24</v>
      </c>
      <c r="B42" s="17"/>
      <c r="C42" s="17"/>
      <c r="D42" s="134"/>
      <c r="E42" s="100"/>
      <c r="F42" s="45"/>
      <c r="G42" s="45"/>
      <c r="H42" s="189"/>
      <c r="I42" s="45"/>
      <c r="J42" s="45"/>
      <c r="K42" s="189"/>
    </row>
    <row r="43" spans="1:11" ht="12.75">
      <c r="A43" s="19"/>
      <c r="B43" s="17"/>
      <c r="C43" s="17"/>
      <c r="D43" s="134"/>
      <c r="E43" s="100"/>
      <c r="F43" s="45"/>
      <c r="G43" s="45"/>
      <c r="H43" s="189"/>
      <c r="I43" s="45"/>
      <c r="J43" s="45"/>
      <c r="K43" s="189"/>
    </row>
    <row r="44" spans="1:11" ht="12.75">
      <c r="A44" s="20" t="s">
        <v>25</v>
      </c>
      <c r="B44" s="17"/>
      <c r="C44" s="17"/>
      <c r="D44" s="93"/>
      <c r="E44" s="99">
        <v>-178381.8006300001</v>
      </c>
      <c r="F44" s="119">
        <v>18987.569929999998</v>
      </c>
      <c r="G44" s="119">
        <v>-138908.96823999993</v>
      </c>
      <c r="H44" s="21">
        <v>-298303.1989399999</v>
      </c>
      <c r="I44" s="116">
        <v>1825692.2388</v>
      </c>
      <c r="J44" s="119">
        <v>-1311655.7748000002</v>
      </c>
      <c r="K44" s="187">
        <f aca="true" t="shared" si="1" ref="K44:K57">+SUM(H44:J44)</f>
        <v>215733.26505999966</v>
      </c>
    </row>
    <row r="45" spans="1:11" ht="12.75">
      <c r="A45" s="20" t="s">
        <v>26</v>
      </c>
      <c r="B45" s="17"/>
      <c r="C45" s="17"/>
      <c r="D45" s="93"/>
      <c r="E45" s="99">
        <v>-96011.54824</v>
      </c>
      <c r="F45" s="119">
        <v>5421.754579999997</v>
      </c>
      <c r="G45" s="119">
        <v>161.54604000000108</v>
      </c>
      <c r="H45" s="21">
        <v>-90428.24762</v>
      </c>
      <c r="I45" s="116">
        <v>3836.049320000002</v>
      </c>
      <c r="J45" s="119">
        <v>5908.512000000001</v>
      </c>
      <c r="K45" s="187">
        <f t="shared" si="1"/>
        <v>-80683.68629999999</v>
      </c>
    </row>
    <row r="46" spans="1:11" ht="12.75">
      <c r="A46" s="20"/>
      <c r="B46" s="17" t="s">
        <v>27</v>
      </c>
      <c r="C46" s="17"/>
      <c r="D46" s="93"/>
      <c r="E46" s="99">
        <v>13032.628159999998</v>
      </c>
      <c r="F46" s="119">
        <v>17635.163819999998</v>
      </c>
      <c r="G46" s="119">
        <v>20504.048160000002</v>
      </c>
      <c r="H46" s="21">
        <v>51171.84014</v>
      </c>
      <c r="I46" s="116">
        <v>19381.67104</v>
      </c>
      <c r="J46" s="119">
        <v>21515.6048</v>
      </c>
      <c r="K46" s="187">
        <f t="shared" si="1"/>
        <v>92069.11598</v>
      </c>
    </row>
    <row r="47" spans="1:11" ht="12.75">
      <c r="A47" s="20"/>
      <c r="B47" s="17" t="s">
        <v>28</v>
      </c>
      <c r="C47" s="17"/>
      <c r="D47" s="93"/>
      <c r="E47" s="99">
        <v>109044.1764</v>
      </c>
      <c r="F47" s="119">
        <v>12213.40924</v>
      </c>
      <c r="G47" s="119">
        <v>20342.50212</v>
      </c>
      <c r="H47" s="21">
        <v>141600.08776</v>
      </c>
      <c r="I47" s="116">
        <v>15545.62172</v>
      </c>
      <c r="J47" s="119">
        <v>15607.0928</v>
      </c>
      <c r="K47" s="187">
        <f t="shared" si="1"/>
        <v>172752.80228</v>
      </c>
    </row>
    <row r="48" spans="1:11" ht="12.75">
      <c r="A48" s="20" t="s">
        <v>29</v>
      </c>
      <c r="B48" s="17"/>
      <c r="C48" s="17"/>
      <c r="D48" s="93"/>
      <c r="E48" s="99">
        <v>280870.4525899999</v>
      </c>
      <c r="F48" s="119">
        <v>528047.03186</v>
      </c>
      <c r="G48" s="119">
        <v>-142291.48003999994</v>
      </c>
      <c r="H48" s="21">
        <v>666626.00441</v>
      </c>
      <c r="I48" s="116">
        <v>496753.0928</v>
      </c>
      <c r="J48" s="119">
        <v>289031.06820000004</v>
      </c>
      <c r="K48" s="187">
        <f t="shared" si="1"/>
        <v>1452410.1654100001</v>
      </c>
    </row>
    <row r="49" spans="1:11" ht="12.75">
      <c r="A49" s="20"/>
      <c r="B49" s="17" t="s">
        <v>30</v>
      </c>
      <c r="C49" s="17"/>
      <c r="D49" s="93"/>
      <c r="E49" s="99">
        <v>1549571.8416499998</v>
      </c>
      <c r="F49" s="119">
        <v>1098432.61453</v>
      </c>
      <c r="G49" s="119">
        <v>533665.2196800001</v>
      </c>
      <c r="H49" s="21">
        <v>3181669.67586</v>
      </c>
      <c r="I49" s="116">
        <v>749449.00772</v>
      </c>
      <c r="J49" s="119">
        <v>378153.20440000005</v>
      </c>
      <c r="K49" s="187">
        <f t="shared" si="1"/>
        <v>4309271.88798</v>
      </c>
    </row>
    <row r="50" spans="1:11" ht="12.75">
      <c r="A50" s="20"/>
      <c r="B50" s="17" t="s">
        <v>31</v>
      </c>
      <c r="C50" s="17"/>
      <c r="D50" s="93"/>
      <c r="E50" s="99">
        <v>1268701.38906</v>
      </c>
      <c r="F50" s="119">
        <v>570385.5826699999</v>
      </c>
      <c r="G50" s="119">
        <v>675956.69972</v>
      </c>
      <c r="H50" s="21">
        <v>2515043.67145</v>
      </c>
      <c r="I50" s="116">
        <v>252695.91492</v>
      </c>
      <c r="J50" s="119">
        <v>89122.13620000001</v>
      </c>
      <c r="K50" s="187">
        <f t="shared" si="1"/>
        <v>2856861.7225699998</v>
      </c>
    </row>
    <row r="51" spans="1:11" ht="12.75">
      <c r="A51" s="20" t="s">
        <v>32</v>
      </c>
      <c r="B51" s="17"/>
      <c r="C51" s="17"/>
      <c r="D51" s="93"/>
      <c r="E51" s="99">
        <v>-4678.929390000005</v>
      </c>
      <c r="F51" s="119">
        <v>-1428.1869300000108</v>
      </c>
      <c r="G51" s="119">
        <v>1476.723199999993</v>
      </c>
      <c r="H51" s="21">
        <v>-4630.3931200000225</v>
      </c>
      <c r="I51" s="116">
        <v>991.0145599999814</v>
      </c>
      <c r="J51" s="119">
        <v>3090.057599999971</v>
      </c>
      <c r="K51" s="187">
        <f t="shared" si="1"/>
        <v>-549.32096000007</v>
      </c>
    </row>
    <row r="52" spans="1:11" ht="12.75">
      <c r="A52" s="20" t="s">
        <v>33</v>
      </c>
      <c r="B52" s="17"/>
      <c r="C52" s="17"/>
      <c r="D52" s="93"/>
      <c r="E52" s="99">
        <v>-358561.77559</v>
      </c>
      <c r="F52" s="119">
        <v>-513053.02958</v>
      </c>
      <c r="G52" s="119">
        <v>1744.242560000006</v>
      </c>
      <c r="H52" s="21">
        <v>-869870.5626099999</v>
      </c>
      <c r="I52" s="116">
        <v>1324112.08212</v>
      </c>
      <c r="J52" s="119">
        <v>-1609685.4126000002</v>
      </c>
      <c r="K52" s="187">
        <f t="shared" si="1"/>
        <v>-1155443.8930900001</v>
      </c>
    </row>
    <row r="53" spans="1:11" ht="12.75">
      <c r="A53" s="35" t="s">
        <v>90</v>
      </c>
      <c r="B53" s="33"/>
      <c r="C53" s="33"/>
      <c r="D53" s="93"/>
      <c r="E53" s="99">
        <v>0</v>
      </c>
      <c r="F53" s="119">
        <v>0</v>
      </c>
      <c r="G53" s="119">
        <v>0</v>
      </c>
      <c r="H53" s="21">
        <v>0</v>
      </c>
      <c r="I53" s="116">
        <v>0</v>
      </c>
      <c r="J53" s="119">
        <v>0</v>
      </c>
      <c r="K53" s="187">
        <f t="shared" si="1"/>
        <v>0</v>
      </c>
    </row>
    <row r="54" spans="1:11" ht="12.75">
      <c r="A54" s="35"/>
      <c r="B54" s="33" t="s">
        <v>34</v>
      </c>
      <c r="C54" s="33"/>
      <c r="D54" s="93"/>
      <c r="E54" s="99">
        <v>0</v>
      </c>
      <c r="F54" s="119">
        <v>0</v>
      </c>
      <c r="G54" s="119">
        <v>0</v>
      </c>
      <c r="H54" s="21">
        <v>0</v>
      </c>
      <c r="I54" s="116">
        <v>0</v>
      </c>
      <c r="J54" s="119">
        <v>0</v>
      </c>
      <c r="K54" s="187">
        <f t="shared" si="1"/>
        <v>0</v>
      </c>
    </row>
    <row r="55" spans="1:11" ht="12.75">
      <c r="A55" s="35"/>
      <c r="B55" s="33" t="s">
        <v>35</v>
      </c>
      <c r="C55" s="33"/>
      <c r="D55" s="93"/>
      <c r="E55" s="99">
        <v>0</v>
      </c>
      <c r="F55" s="119">
        <v>0</v>
      </c>
      <c r="G55" s="119">
        <v>0</v>
      </c>
      <c r="H55" s="21">
        <v>0</v>
      </c>
      <c r="I55" s="116">
        <v>0</v>
      </c>
      <c r="J55" s="119">
        <v>0</v>
      </c>
      <c r="K55" s="187">
        <f t="shared" si="1"/>
        <v>0</v>
      </c>
    </row>
    <row r="56" spans="1:11" ht="12.75">
      <c r="A56" s="76" t="s">
        <v>91</v>
      </c>
      <c r="B56" s="33"/>
      <c r="C56" s="33"/>
      <c r="D56" s="93"/>
      <c r="E56" s="99">
        <v>0</v>
      </c>
      <c r="F56" s="119">
        <v>0</v>
      </c>
      <c r="G56" s="119">
        <v>0</v>
      </c>
      <c r="H56" s="21">
        <v>0</v>
      </c>
      <c r="I56" s="116">
        <v>0</v>
      </c>
      <c r="J56" s="119">
        <v>0</v>
      </c>
      <c r="K56" s="187">
        <f t="shared" si="1"/>
        <v>0</v>
      </c>
    </row>
    <row r="57" spans="1:11" ht="12.75">
      <c r="A57" s="20" t="s">
        <v>36</v>
      </c>
      <c r="B57" s="17"/>
      <c r="C57" s="17"/>
      <c r="D57" s="93"/>
      <c r="E57" s="99">
        <v>0</v>
      </c>
      <c r="F57" s="119">
        <v>0</v>
      </c>
      <c r="G57" s="119">
        <v>0</v>
      </c>
      <c r="H57" s="21">
        <v>0</v>
      </c>
      <c r="I57" s="116">
        <v>0</v>
      </c>
      <c r="J57" s="119">
        <v>0</v>
      </c>
      <c r="K57" s="187">
        <f t="shared" si="1"/>
        <v>0</v>
      </c>
    </row>
    <row r="58" spans="1:11" ht="12.75">
      <c r="A58" s="20"/>
      <c r="B58" s="17"/>
      <c r="C58" s="17"/>
      <c r="D58" s="93"/>
      <c r="E58" s="99"/>
      <c r="F58" s="116"/>
      <c r="G58" s="116"/>
      <c r="H58" s="187"/>
      <c r="I58" s="116"/>
      <c r="J58" s="116"/>
      <c r="K58" s="187"/>
    </row>
    <row r="59" spans="1:11" ht="12.75">
      <c r="A59" s="20" t="s">
        <v>37</v>
      </c>
      <c r="B59" s="17"/>
      <c r="C59" s="17"/>
      <c r="D59" s="93"/>
      <c r="E59" s="99">
        <v>-587287.1268</v>
      </c>
      <c r="F59" s="119">
        <v>-127077.19799999999</v>
      </c>
      <c r="G59" s="119">
        <v>-95966.70568</v>
      </c>
      <c r="H59" s="21">
        <v>-810331.03048</v>
      </c>
      <c r="I59" s="116">
        <v>-64827.30708</v>
      </c>
      <c r="J59" s="119">
        <v>783412.7072000001</v>
      </c>
      <c r="K59" s="187">
        <f aca="true" t="shared" si="2" ref="K59:K70">+SUM(H59:J59)</f>
        <v>-91745.63035999984</v>
      </c>
    </row>
    <row r="60" spans="1:11" ht="12.75">
      <c r="A60" s="20" t="s">
        <v>38</v>
      </c>
      <c r="B60" s="17"/>
      <c r="C60" s="17"/>
      <c r="D60" s="93"/>
      <c r="E60" s="99">
        <v>-3983.3058</v>
      </c>
      <c r="F60" s="119">
        <v>-3750.133</v>
      </c>
      <c r="G60" s="119">
        <v>-12497.65668</v>
      </c>
      <c r="H60" s="21">
        <v>-20231.095479999996</v>
      </c>
      <c r="I60" s="116">
        <v>114.75592000000051</v>
      </c>
      <c r="J60" s="119">
        <v>-6442.213</v>
      </c>
      <c r="K60" s="187">
        <f t="shared" si="2"/>
        <v>-26558.552559999996</v>
      </c>
    </row>
    <row r="61" spans="1:11" ht="12.75">
      <c r="A61" s="20"/>
      <c r="B61" s="17" t="s">
        <v>39</v>
      </c>
      <c r="C61" s="17"/>
      <c r="D61" s="93"/>
      <c r="E61" s="99">
        <v>0</v>
      </c>
      <c r="F61" s="119">
        <v>0</v>
      </c>
      <c r="G61" s="119">
        <v>244.739</v>
      </c>
      <c r="H61" s="21">
        <v>244.739</v>
      </c>
      <c r="I61" s="116">
        <v>5366.899</v>
      </c>
      <c r="J61" s="119">
        <v>526.773</v>
      </c>
      <c r="K61" s="187">
        <f t="shared" si="2"/>
        <v>6138.411</v>
      </c>
    </row>
    <row r="62" spans="1:11" ht="12.75">
      <c r="A62" s="20"/>
      <c r="B62" s="17"/>
      <c r="C62" s="17" t="s">
        <v>40</v>
      </c>
      <c r="D62" s="93"/>
      <c r="E62" s="99">
        <v>0</v>
      </c>
      <c r="F62" s="119">
        <v>0</v>
      </c>
      <c r="G62" s="119">
        <v>0</v>
      </c>
      <c r="H62" s="21">
        <v>0</v>
      </c>
      <c r="I62" s="116">
        <v>0</v>
      </c>
      <c r="J62" s="119">
        <v>0</v>
      </c>
      <c r="K62" s="187">
        <f t="shared" si="2"/>
        <v>0</v>
      </c>
    </row>
    <row r="63" spans="1:11" ht="12.75">
      <c r="A63" s="20"/>
      <c r="B63" s="17"/>
      <c r="C63" s="17" t="s">
        <v>41</v>
      </c>
      <c r="D63" s="93"/>
      <c r="E63" s="99">
        <v>0</v>
      </c>
      <c r="F63" s="119">
        <v>0</v>
      </c>
      <c r="G63" s="119">
        <v>244.739</v>
      </c>
      <c r="H63" s="21">
        <v>244.739</v>
      </c>
      <c r="I63" s="116">
        <v>5366.899</v>
      </c>
      <c r="J63" s="119">
        <v>526.773</v>
      </c>
      <c r="K63" s="187">
        <f t="shared" si="2"/>
        <v>6138.411</v>
      </c>
    </row>
    <row r="64" spans="1:11" ht="12.75">
      <c r="A64" s="20"/>
      <c r="B64" s="17" t="s">
        <v>42</v>
      </c>
      <c r="C64" s="17"/>
      <c r="D64" s="93"/>
      <c r="E64" s="99">
        <v>3983.3058</v>
      </c>
      <c r="F64" s="119">
        <v>3750.133</v>
      </c>
      <c r="G64" s="119">
        <v>12742.39568</v>
      </c>
      <c r="H64" s="21">
        <v>20475.834479999998</v>
      </c>
      <c r="I64" s="116">
        <v>5252.14308</v>
      </c>
      <c r="J64" s="119">
        <v>6968.986</v>
      </c>
      <c r="K64" s="187">
        <f t="shared" si="2"/>
        <v>32696.96356</v>
      </c>
    </row>
    <row r="65" spans="1:11" ht="12.75">
      <c r="A65" s="20" t="s">
        <v>43</v>
      </c>
      <c r="B65" s="17"/>
      <c r="C65" s="17"/>
      <c r="D65" s="93"/>
      <c r="E65" s="99">
        <v>-515319.476</v>
      </c>
      <c r="F65" s="119">
        <v>-55534.825</v>
      </c>
      <c r="G65" s="119">
        <v>-25804.191</v>
      </c>
      <c r="H65" s="21">
        <v>-596658.492</v>
      </c>
      <c r="I65" s="116">
        <v>-11806.46</v>
      </c>
      <c r="J65" s="119">
        <v>843664.7312</v>
      </c>
      <c r="K65" s="187">
        <f t="shared" si="2"/>
        <v>235199.7792000001</v>
      </c>
    </row>
    <row r="66" spans="1:11" ht="12.75">
      <c r="A66" s="20"/>
      <c r="B66" s="17" t="s">
        <v>39</v>
      </c>
      <c r="C66" s="17"/>
      <c r="D66" s="93"/>
      <c r="E66" s="99">
        <v>0</v>
      </c>
      <c r="F66" s="119">
        <v>0</v>
      </c>
      <c r="G66" s="119">
        <v>0</v>
      </c>
      <c r="H66" s="21">
        <v>0</v>
      </c>
      <c r="I66" s="116">
        <v>0</v>
      </c>
      <c r="J66" s="119">
        <v>847704.211</v>
      </c>
      <c r="K66" s="187">
        <f t="shared" si="2"/>
        <v>847704.211</v>
      </c>
    </row>
    <row r="67" spans="1:11" ht="12.75">
      <c r="A67" s="20"/>
      <c r="B67" s="17"/>
      <c r="C67" s="17" t="s">
        <v>40</v>
      </c>
      <c r="D67" s="93"/>
      <c r="E67" s="99">
        <v>0</v>
      </c>
      <c r="F67" s="119">
        <v>0</v>
      </c>
      <c r="G67" s="119">
        <v>0</v>
      </c>
      <c r="H67" s="21">
        <v>0</v>
      </c>
      <c r="I67" s="116">
        <v>0</v>
      </c>
      <c r="J67" s="119">
        <v>847704.211</v>
      </c>
      <c r="K67" s="187">
        <f t="shared" si="2"/>
        <v>847704.211</v>
      </c>
    </row>
    <row r="68" spans="1:11" ht="12.75">
      <c r="A68" s="20"/>
      <c r="B68" s="17"/>
      <c r="C68" s="17" t="s">
        <v>41</v>
      </c>
      <c r="D68" s="93"/>
      <c r="E68" s="99">
        <v>0</v>
      </c>
      <c r="F68" s="119">
        <v>0</v>
      </c>
      <c r="G68" s="119">
        <v>0</v>
      </c>
      <c r="H68" s="21">
        <v>0</v>
      </c>
      <c r="I68" s="116">
        <v>0</v>
      </c>
      <c r="J68" s="119">
        <v>0</v>
      </c>
      <c r="K68" s="187">
        <f t="shared" si="2"/>
        <v>0</v>
      </c>
    </row>
    <row r="69" spans="1:11" ht="12.75">
      <c r="A69" s="20"/>
      <c r="B69" s="17" t="s">
        <v>42</v>
      </c>
      <c r="C69" s="17"/>
      <c r="D69" s="93"/>
      <c r="E69" s="99">
        <v>515319.476</v>
      </c>
      <c r="F69" s="119">
        <v>55534.825</v>
      </c>
      <c r="G69" s="119">
        <v>25804.191</v>
      </c>
      <c r="H69" s="21">
        <v>596658.492</v>
      </c>
      <c r="I69" s="116">
        <v>11806.46</v>
      </c>
      <c r="J69" s="119">
        <v>4039.4798</v>
      </c>
      <c r="K69" s="187">
        <f t="shared" si="2"/>
        <v>612504.4317999999</v>
      </c>
    </row>
    <row r="70" spans="1:11" ht="12.75">
      <c r="A70" s="20" t="s">
        <v>44</v>
      </c>
      <c r="B70" s="17"/>
      <c r="C70" s="17"/>
      <c r="D70" s="93"/>
      <c r="E70" s="99">
        <v>-67984.345</v>
      </c>
      <c r="F70" s="119">
        <v>-67792.23999999999</v>
      </c>
      <c r="G70" s="119">
        <v>-57664.858</v>
      </c>
      <c r="H70" s="21">
        <v>-193441.443</v>
      </c>
      <c r="I70" s="116">
        <v>-53135.603</v>
      </c>
      <c r="J70" s="119">
        <v>-53809.811</v>
      </c>
      <c r="K70" s="187">
        <f t="shared" si="2"/>
        <v>-300386.857</v>
      </c>
    </row>
    <row r="71" spans="1:11" ht="12.75">
      <c r="A71" s="20"/>
      <c r="B71" s="17"/>
      <c r="C71" s="17"/>
      <c r="D71" s="93"/>
      <c r="E71" s="99"/>
      <c r="F71" s="116"/>
      <c r="G71" s="116"/>
      <c r="H71" s="187"/>
      <c r="I71" s="116"/>
      <c r="J71" s="116"/>
      <c r="K71" s="187"/>
    </row>
    <row r="72" spans="1:11" ht="12.75">
      <c r="A72" s="24" t="s">
        <v>45</v>
      </c>
      <c r="B72" s="25"/>
      <c r="C72" s="25"/>
      <c r="D72" s="95"/>
      <c r="E72" s="101">
        <v>408905.3261699999</v>
      </c>
      <c r="F72" s="117">
        <v>146064.76792999997</v>
      </c>
      <c r="G72" s="117">
        <v>-42942.26255999993</v>
      </c>
      <c r="H72" s="190">
        <v>512027.83154000004</v>
      </c>
      <c r="I72" s="117">
        <v>1890519.5458799999</v>
      </c>
      <c r="J72" s="117">
        <v>-2095068.4820000003</v>
      </c>
      <c r="K72" s="190">
        <f>+SUM(H72:J72)</f>
        <v>307478.8954199995</v>
      </c>
    </row>
    <row r="73" spans="1:11" ht="12.75">
      <c r="A73" s="30"/>
      <c r="B73" s="31"/>
      <c r="C73" s="31"/>
      <c r="D73" s="163"/>
      <c r="E73" s="102"/>
      <c r="F73" s="118"/>
      <c r="G73" s="118"/>
      <c r="H73" s="191"/>
      <c r="I73" s="118"/>
      <c r="J73" s="118"/>
      <c r="K73" s="191"/>
    </row>
    <row r="74" spans="1:12" ht="25.5" customHeight="1">
      <c r="A74" s="17" t="str">
        <f>+Pptario!A74</f>
        <v> 1/</v>
      </c>
      <c r="B74" s="17" t="str">
        <f>+Pptario!B74</f>
        <v>Excluye el pago de bonos de reconocimiento, que se clasifica entre las partidas de financiamiento.</v>
      </c>
      <c r="C74" s="37"/>
      <c r="D74" s="43"/>
      <c r="E74" s="44"/>
      <c r="F74" s="44"/>
      <c r="G74" s="44"/>
      <c r="H74" s="44"/>
      <c r="I74" s="44"/>
      <c r="J74" s="44"/>
      <c r="K74" s="45"/>
      <c r="L74" s="198"/>
    </row>
    <row r="75" spans="1:11" ht="14.25" customHeight="1">
      <c r="A75" s="36" t="str">
        <f>+Pptario!A75</f>
        <v>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1" ht="12.75">
      <c r="A76" s="36" t="str">
        <f>+Pptario!A76</f>
        <v>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1" ht="12.75">
      <c r="A77" s="36" t="str">
        <f>+Pptario!A77</f>
        <v> 4/</v>
      </c>
      <c r="B77" s="36" t="str">
        <f>+Pptario!B77</f>
        <v>Comprende los impuestos a la renta pagados por las diez mayores empresas.</v>
      </c>
      <c r="C77" s="42"/>
      <c r="D77" s="43"/>
      <c r="E77" s="42"/>
      <c r="F77" s="42"/>
      <c r="G77" s="42"/>
      <c r="H77" s="42"/>
      <c r="I77" s="42"/>
      <c r="J77" s="42"/>
      <c r="K77" s="37"/>
    </row>
  </sheetData>
  <sheetProtection/>
  <printOptions horizontalCentered="1" verticalCentered="1"/>
  <pageMargins left="0.5905511811023623" right="0" top="0"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10" width="9.28125" style="0" customWidth="1"/>
    <col min="11" max="11" width="10.8515625" style="0" customWidth="1"/>
    <col min="12" max="12" width="5.7109375" style="0" bestFit="1" customWidth="1"/>
  </cols>
  <sheetData>
    <row r="1" ht="25.5">
      <c r="L1" s="204">
        <v>4</v>
      </c>
    </row>
    <row r="2" spans="1:11" ht="12.75">
      <c r="A2" s="4" t="s">
        <v>51</v>
      </c>
      <c r="B2" s="5"/>
      <c r="C2" s="5"/>
      <c r="D2" s="159"/>
      <c r="E2" s="2"/>
      <c r="F2" s="2"/>
      <c r="G2" s="2"/>
      <c r="H2" s="2"/>
      <c r="I2" s="2"/>
      <c r="J2" s="2"/>
      <c r="K2" s="2"/>
    </row>
    <row r="3" spans="1:11" ht="12.75">
      <c r="A3" s="47" t="str">
        <f>+Total!A3</f>
        <v>ESTADO DE OPERACIONES DE GOBIERNO  2014</v>
      </c>
      <c r="B3" s="2"/>
      <c r="C3" s="2"/>
      <c r="D3" s="158"/>
      <c r="E3" s="2"/>
      <c r="F3" s="2"/>
      <c r="G3" s="2"/>
      <c r="H3" s="2"/>
      <c r="I3" s="2"/>
      <c r="J3" s="2"/>
      <c r="K3" s="2"/>
    </row>
    <row r="4" spans="1:11" ht="12.75">
      <c r="A4" s="1" t="s">
        <v>96</v>
      </c>
      <c r="B4" s="2"/>
      <c r="C4" s="2"/>
      <c r="D4" s="158"/>
      <c r="E4" s="2"/>
      <c r="F4" s="2"/>
      <c r="G4" s="2"/>
      <c r="H4" s="2"/>
      <c r="I4" s="2"/>
      <c r="J4" s="2"/>
      <c r="K4" s="2"/>
    </row>
    <row r="5" spans="1:11" ht="12.75">
      <c r="A5" s="4" t="s">
        <v>2</v>
      </c>
      <c r="B5" s="1"/>
      <c r="C5" s="1"/>
      <c r="D5" s="1"/>
      <c r="E5" s="1"/>
      <c r="F5" s="2"/>
      <c r="G5" s="2"/>
      <c r="H5" s="2"/>
      <c r="I5" s="2"/>
      <c r="J5" s="2"/>
      <c r="K5" s="2"/>
    </row>
    <row r="6" spans="1:11" ht="12.75">
      <c r="A6" s="1" t="s">
        <v>79</v>
      </c>
      <c r="B6" s="1"/>
      <c r="C6" s="1"/>
      <c r="D6" s="1"/>
      <c r="E6" s="1"/>
      <c r="F6" s="2"/>
      <c r="G6" s="2"/>
      <c r="H6" s="2"/>
      <c r="I6" s="2"/>
      <c r="J6" s="2"/>
      <c r="K6" s="2"/>
    </row>
    <row r="7" spans="1:11" ht="12.75">
      <c r="A7" s="9"/>
      <c r="B7" s="10"/>
      <c r="C7" s="11"/>
      <c r="D7" s="161"/>
      <c r="E7" s="69" t="s">
        <v>105</v>
      </c>
      <c r="F7" s="85"/>
      <c r="G7" s="85"/>
      <c r="H7" s="85"/>
      <c r="I7" s="85"/>
      <c r="J7" s="85"/>
      <c r="K7" s="86"/>
    </row>
    <row r="8" spans="1:11" ht="12.75">
      <c r="A8" s="13"/>
      <c r="B8" s="14"/>
      <c r="C8" s="14"/>
      <c r="D8" s="107"/>
      <c r="E8" s="80" t="s">
        <v>5</v>
      </c>
      <c r="F8" s="106" t="s">
        <v>85</v>
      </c>
      <c r="G8" s="106" t="s">
        <v>86</v>
      </c>
      <c r="H8" s="34" t="s">
        <v>94</v>
      </c>
      <c r="I8" s="106" t="s">
        <v>87</v>
      </c>
      <c r="J8" s="106" t="s">
        <v>89</v>
      </c>
      <c r="K8" s="34" t="s">
        <v>88</v>
      </c>
    </row>
    <row r="9" spans="1:11" ht="12.75">
      <c r="A9" s="16"/>
      <c r="B9" s="17"/>
      <c r="C9" s="17"/>
      <c r="D9" s="134"/>
      <c r="E9" s="20"/>
      <c r="F9" s="17"/>
      <c r="G9" s="17"/>
      <c r="H9" s="49"/>
      <c r="I9" s="17"/>
      <c r="J9" s="17"/>
      <c r="K9" s="49"/>
    </row>
    <row r="10" spans="1:11" ht="12.75">
      <c r="A10" s="19" t="s">
        <v>6</v>
      </c>
      <c r="B10" s="17"/>
      <c r="C10" s="17"/>
      <c r="D10" s="134"/>
      <c r="E10" s="20"/>
      <c r="F10" s="17"/>
      <c r="G10" s="17"/>
      <c r="H10" s="49"/>
      <c r="I10" s="17"/>
      <c r="J10" s="17"/>
      <c r="K10" s="49"/>
    </row>
    <row r="11" spans="1:11" ht="12.75">
      <c r="A11" s="20" t="s">
        <v>7</v>
      </c>
      <c r="B11" s="17"/>
      <c r="C11" s="17"/>
      <c r="D11" s="93"/>
      <c r="E11" s="84">
        <v>-10.420633211087937</v>
      </c>
      <c r="F11" s="108">
        <v>2.9095571043620705</v>
      </c>
      <c r="G11" s="108">
        <v>7.564966453305022</v>
      </c>
      <c r="H11" s="66">
        <v>-0.9610342754970302</v>
      </c>
      <c r="I11" s="108">
        <v>6.801350247338411</v>
      </c>
      <c r="J11" s="108">
        <v>-54.41934068172769</v>
      </c>
      <c r="K11" s="66">
        <v>-1.8385392136263001</v>
      </c>
    </row>
    <row r="12" spans="1:11" ht="12.75">
      <c r="A12" s="20"/>
      <c r="B12" s="17" t="s">
        <v>8</v>
      </c>
      <c r="C12" s="17"/>
      <c r="D12" s="93"/>
      <c r="E12" s="84">
        <v>-10.891347193139477</v>
      </c>
      <c r="F12" s="108">
        <v>3.1167950965534486</v>
      </c>
      <c r="G12" s="108">
        <v>-0.4294712128699696</v>
      </c>
      <c r="H12" s="66">
        <v>-3.652600809793083</v>
      </c>
      <c r="I12" s="108">
        <v>8.694441650457474</v>
      </c>
      <c r="J12" s="108">
        <v>-117.17915723633566</v>
      </c>
      <c r="K12" s="66">
        <v>-2.982207419443672</v>
      </c>
    </row>
    <row r="13" spans="1:11" ht="12.75">
      <c r="A13" s="77"/>
      <c r="B13" s="75"/>
      <c r="C13" s="75" t="s">
        <v>73</v>
      </c>
      <c r="D13" s="147"/>
      <c r="E13" s="154">
        <v>-9.785844698267887</v>
      </c>
      <c r="F13" s="155">
        <v>-29.918094743899417</v>
      </c>
      <c r="G13" s="155">
        <v>-39.92295058124166</v>
      </c>
      <c r="H13" s="156">
        <v>-25.172973886607576</v>
      </c>
      <c r="I13" s="155">
        <v>-10.632783768196818</v>
      </c>
      <c r="J13" s="155">
        <v>97.2895797263206</v>
      </c>
      <c r="K13" s="156">
        <v>-12.961704507572748</v>
      </c>
    </row>
    <row r="14" spans="1:11" ht="12.75">
      <c r="A14" s="77"/>
      <c r="B14" s="75"/>
      <c r="C14" s="75" t="s">
        <v>59</v>
      </c>
      <c r="D14" s="147"/>
      <c r="E14" s="154">
        <v>-10.968562111592561</v>
      </c>
      <c r="F14" s="155">
        <v>5.511880701196081</v>
      </c>
      <c r="G14" s="155">
        <v>2.498157726149808</v>
      </c>
      <c r="H14" s="156">
        <v>-2.104888981472952</v>
      </c>
      <c r="I14" s="155">
        <v>10.697929328028577</v>
      </c>
      <c r="J14" s="155">
        <v>-114.40456518431306</v>
      </c>
      <c r="K14" s="156">
        <v>-2.2391170964092155</v>
      </c>
    </row>
    <row r="15" spans="1:11" ht="12.75">
      <c r="A15" s="20"/>
      <c r="B15" s="17" t="s">
        <v>95</v>
      </c>
      <c r="C15" s="17"/>
      <c r="D15" s="93"/>
      <c r="E15" s="84">
        <v>-54.19244530682643</v>
      </c>
      <c r="F15" s="108">
        <v>-24.54607549912663</v>
      </c>
      <c r="G15" s="108">
        <v>401.9563927938623</v>
      </c>
      <c r="H15" s="66">
        <v>63.47502887630698</v>
      </c>
      <c r="I15" s="108">
        <v>-55.420112534178045</v>
      </c>
      <c r="J15" s="108">
        <v>-31.64088540916201</v>
      </c>
      <c r="K15" s="66">
        <v>7.437298992993302</v>
      </c>
    </row>
    <row r="16" spans="1:11" ht="12.75">
      <c r="A16" s="20"/>
      <c r="B16" s="17" t="s">
        <v>9</v>
      </c>
      <c r="C16" s="17"/>
      <c r="D16" s="93"/>
      <c r="E16" s="84">
        <v>-5.840813452243399</v>
      </c>
      <c r="F16" s="108">
        <v>4.574189946448914</v>
      </c>
      <c r="G16" s="108">
        <v>-1.4233298364185631</v>
      </c>
      <c r="H16" s="66">
        <v>-1.0087134477684834</v>
      </c>
      <c r="I16" s="108">
        <v>3.2082253768883406</v>
      </c>
      <c r="J16" s="108">
        <v>6.642404781367417</v>
      </c>
      <c r="K16" s="66">
        <v>1.2924682999525317</v>
      </c>
    </row>
    <row r="17" spans="1:11" ht="12.75">
      <c r="A17" s="20"/>
      <c r="B17" s="17" t="s">
        <v>56</v>
      </c>
      <c r="C17" s="17"/>
      <c r="D17" s="93"/>
      <c r="E17" s="84">
        <v>179.5987813470334</v>
      </c>
      <c r="F17" s="108">
        <v>-16.211070535674654</v>
      </c>
      <c r="G17" s="108">
        <v>-52.413208190304815</v>
      </c>
      <c r="H17" s="66">
        <v>4.775119837870223</v>
      </c>
      <c r="I17" s="108">
        <v>12.7674723144813</v>
      </c>
      <c r="J17" s="108">
        <v>39.00023520825964</v>
      </c>
      <c r="K17" s="66">
        <v>13.584615259883769</v>
      </c>
    </row>
    <row r="18" spans="1:11" ht="12.75">
      <c r="A18" s="20"/>
      <c r="B18" s="75" t="s">
        <v>57</v>
      </c>
      <c r="C18" s="17"/>
      <c r="D18" s="93"/>
      <c r="E18" s="84">
        <v>-30.338901306500265</v>
      </c>
      <c r="F18" s="108">
        <v>74.27725305494779</v>
      </c>
      <c r="G18" s="108">
        <v>22.12857367424721</v>
      </c>
      <c r="H18" s="66">
        <v>8.575125326299183</v>
      </c>
      <c r="I18" s="108">
        <v>16.120380594225804</v>
      </c>
      <c r="J18" s="108">
        <v>-12.6580789182975</v>
      </c>
      <c r="K18" s="66">
        <v>3.3255762168105996</v>
      </c>
    </row>
    <row r="19" spans="1:11" ht="12.75">
      <c r="A19" s="20"/>
      <c r="B19" s="17" t="s">
        <v>10</v>
      </c>
      <c r="C19" s="17"/>
      <c r="D19" s="93"/>
      <c r="E19" s="84">
        <v>6.201485725119116</v>
      </c>
      <c r="F19" s="108">
        <v>0.8712866755202997</v>
      </c>
      <c r="G19" s="108">
        <v>8.157110633637599</v>
      </c>
      <c r="H19" s="66">
        <v>4.922687882164856</v>
      </c>
      <c r="I19" s="108">
        <v>2.128408933791648</v>
      </c>
      <c r="J19" s="108">
        <v>-1.4836966713657973</v>
      </c>
      <c r="K19" s="66">
        <v>3.0971454357776596</v>
      </c>
    </row>
    <row r="20" spans="1:11" ht="12.75">
      <c r="A20" s="20"/>
      <c r="B20" s="17" t="s">
        <v>11</v>
      </c>
      <c r="C20" s="17"/>
      <c r="D20" s="93"/>
      <c r="E20" s="84">
        <v>31.695313323169817</v>
      </c>
      <c r="F20" s="108">
        <v>-0.8870774493142108</v>
      </c>
      <c r="G20" s="108">
        <v>22.785120420224825</v>
      </c>
      <c r="H20" s="66">
        <v>18.673151577332405</v>
      </c>
      <c r="I20" s="108">
        <v>6.056329257571069</v>
      </c>
      <c r="J20" s="108">
        <v>-23.63970691984011</v>
      </c>
      <c r="K20" s="66">
        <v>6.779078667427796</v>
      </c>
    </row>
    <row r="21" spans="1:11" ht="12.75">
      <c r="A21" s="20"/>
      <c r="B21" s="17"/>
      <c r="C21" s="17"/>
      <c r="D21" s="134"/>
      <c r="E21" s="87"/>
      <c r="F21" s="111"/>
      <c r="G21" s="111"/>
      <c r="H21" s="67"/>
      <c r="I21" s="111"/>
      <c r="J21" s="111"/>
      <c r="K21" s="67"/>
    </row>
    <row r="22" spans="1:11" ht="12.75">
      <c r="A22" s="20" t="s">
        <v>12</v>
      </c>
      <c r="B22" s="17"/>
      <c r="C22" s="17"/>
      <c r="D22" s="93"/>
      <c r="E22" s="84">
        <v>14.138817620523003</v>
      </c>
      <c r="F22" s="108">
        <v>4.217561307205964</v>
      </c>
      <c r="G22" s="108">
        <v>7.254858347478921</v>
      </c>
      <c r="H22" s="66">
        <v>8.590292325044867</v>
      </c>
      <c r="I22" s="108">
        <v>2.45917337176651</v>
      </c>
      <c r="J22" s="108">
        <v>3.620387159553551</v>
      </c>
      <c r="K22" s="66">
        <v>6.277259666479296</v>
      </c>
    </row>
    <row r="23" spans="1:11" ht="12.75">
      <c r="A23" s="20"/>
      <c r="B23" s="17" t="s">
        <v>13</v>
      </c>
      <c r="C23" s="17"/>
      <c r="D23" s="93"/>
      <c r="E23" s="84">
        <v>8.528363053608023</v>
      </c>
      <c r="F23" s="108">
        <v>7.715148981182507</v>
      </c>
      <c r="G23" s="108">
        <v>4.450150715140433</v>
      </c>
      <c r="H23" s="66">
        <v>6.691099027905856</v>
      </c>
      <c r="I23" s="108">
        <v>4.906346941341999</v>
      </c>
      <c r="J23" s="108">
        <v>4.954751750146125</v>
      </c>
      <c r="K23" s="66">
        <v>5.987087149091042</v>
      </c>
    </row>
    <row r="24" spans="1:11" ht="12.75">
      <c r="A24" s="20"/>
      <c r="B24" s="17" t="s">
        <v>14</v>
      </c>
      <c r="C24" s="17"/>
      <c r="D24" s="93"/>
      <c r="E24" s="84">
        <v>61.908094017933955</v>
      </c>
      <c r="F24" s="108">
        <v>3.818750247997893</v>
      </c>
      <c r="G24" s="108">
        <v>25.145191549369915</v>
      </c>
      <c r="H24" s="66">
        <v>30.499804656838947</v>
      </c>
      <c r="I24" s="108">
        <v>11.645313742217533</v>
      </c>
      <c r="J24" s="108">
        <v>-0.04579659104738676</v>
      </c>
      <c r="K24" s="66">
        <v>19.68395185835543</v>
      </c>
    </row>
    <row r="25" spans="1:11" ht="12.75">
      <c r="A25" s="20"/>
      <c r="B25" s="17" t="s">
        <v>15</v>
      </c>
      <c r="C25" s="17"/>
      <c r="D25" s="93"/>
      <c r="E25" s="84">
        <v>9.885764888524683</v>
      </c>
      <c r="F25" s="108">
        <v>9.699200600386671</v>
      </c>
      <c r="G25" s="108">
        <v>-1.803727639785302</v>
      </c>
      <c r="H25" s="66">
        <v>7.025074533944253</v>
      </c>
      <c r="I25" s="108">
        <v>-5.3688466229313665</v>
      </c>
      <c r="J25" s="108">
        <v>9.672679319341082</v>
      </c>
      <c r="K25" s="66">
        <v>5.439759957269974</v>
      </c>
    </row>
    <row r="26" spans="1:11" ht="12.75">
      <c r="A26" s="20"/>
      <c r="B26" s="17" t="s">
        <v>58</v>
      </c>
      <c r="C26" s="17"/>
      <c r="D26" s="93"/>
      <c r="E26" s="84">
        <v>16.520397470775716</v>
      </c>
      <c r="F26" s="108">
        <v>3.9235808185370313</v>
      </c>
      <c r="G26" s="108">
        <v>9.801730959926358</v>
      </c>
      <c r="H26" s="66">
        <v>9.883904953583468</v>
      </c>
      <c r="I26" s="108">
        <v>-11.462069100652306</v>
      </c>
      <c r="J26" s="108">
        <v>3.5103634513420356</v>
      </c>
      <c r="K26" s="66">
        <v>3.272406501194136</v>
      </c>
    </row>
    <row r="27" spans="1:11" ht="12.75">
      <c r="A27" s="20"/>
      <c r="B27" s="17" t="s">
        <v>74</v>
      </c>
      <c r="C27" s="17"/>
      <c r="D27" s="93"/>
      <c r="E27" s="84">
        <v>1.1184551674187082</v>
      </c>
      <c r="F27" s="108">
        <v>-0.9438297013359964</v>
      </c>
      <c r="G27" s="108">
        <v>1.1752171765477604</v>
      </c>
      <c r="H27" s="66">
        <v>0.45107942409348123</v>
      </c>
      <c r="I27" s="108">
        <v>23.979714070031342</v>
      </c>
      <c r="J27" s="108">
        <v>3.7317620079576397</v>
      </c>
      <c r="K27" s="66">
        <v>5.980242503390287</v>
      </c>
    </row>
    <row r="28" spans="1:11" ht="12.75">
      <c r="A28" s="20"/>
      <c r="B28" s="17" t="s">
        <v>16</v>
      </c>
      <c r="C28" s="17"/>
      <c r="D28" s="93"/>
      <c r="E28" s="84">
        <v>-7.799922075264587</v>
      </c>
      <c r="F28" s="108">
        <v>578.9939460742364</v>
      </c>
      <c r="G28" s="108">
        <v>-34.67221297846712</v>
      </c>
      <c r="H28" s="66">
        <v>181.4755235040339</v>
      </c>
      <c r="I28" s="108">
        <v>63.239577228865016</v>
      </c>
      <c r="J28" s="108">
        <v>17.18329398029499</v>
      </c>
      <c r="K28" s="66">
        <v>96.1005989813865</v>
      </c>
    </row>
    <row r="29" spans="1:11" ht="12.75">
      <c r="A29" s="20"/>
      <c r="B29" s="17"/>
      <c r="C29" s="17"/>
      <c r="D29" s="93"/>
      <c r="E29" s="82"/>
      <c r="F29" s="104"/>
      <c r="G29" s="104"/>
      <c r="H29" s="54"/>
      <c r="I29" s="104"/>
      <c r="J29" s="104"/>
      <c r="K29" s="54"/>
    </row>
    <row r="30" spans="1:11" ht="12.75">
      <c r="A30" s="22" t="s">
        <v>17</v>
      </c>
      <c r="B30" s="23"/>
      <c r="C30" s="23"/>
      <c r="D30" s="93"/>
      <c r="E30" s="84">
        <v>-49.71810004729308</v>
      </c>
      <c r="F30" s="108">
        <v>-1.6188039833186174</v>
      </c>
      <c r="G30" s="108">
        <v>9.373765892973186</v>
      </c>
      <c r="H30" s="66">
        <v>-27.59913584237872</v>
      </c>
      <c r="I30" s="108">
        <v>11.207217749739895</v>
      </c>
      <c r="J30" s="108">
        <v>-42.51144505877262</v>
      </c>
      <c r="K30" s="66">
        <v>-28.938815974490485</v>
      </c>
    </row>
    <row r="31" spans="1:11" ht="12.75">
      <c r="A31" s="20"/>
      <c r="B31" s="17"/>
      <c r="C31" s="17"/>
      <c r="D31" s="93"/>
      <c r="E31" s="82"/>
      <c r="F31" s="104"/>
      <c r="G31" s="104"/>
      <c r="H31" s="54"/>
      <c r="I31" s="104"/>
      <c r="J31" s="104"/>
      <c r="K31" s="54"/>
    </row>
    <row r="32" spans="1:11" ht="12.75">
      <c r="A32" s="19" t="s">
        <v>18</v>
      </c>
      <c r="B32" s="17"/>
      <c r="C32" s="17"/>
      <c r="D32" s="93"/>
      <c r="E32" s="82"/>
      <c r="F32" s="104"/>
      <c r="G32" s="104"/>
      <c r="H32" s="54"/>
      <c r="I32" s="104"/>
      <c r="J32" s="104"/>
      <c r="K32" s="54"/>
    </row>
    <row r="33" spans="1:11" ht="12.75">
      <c r="A33" s="20" t="s">
        <v>19</v>
      </c>
      <c r="B33" s="17"/>
      <c r="C33" s="17"/>
      <c r="D33" s="93"/>
      <c r="E33" s="84">
        <v>-7.3711213027737195</v>
      </c>
      <c r="F33" s="108">
        <v>17.228992370083684</v>
      </c>
      <c r="G33" s="108">
        <v>18.059295861373002</v>
      </c>
      <c r="H33" s="66">
        <v>12.129306891764013</v>
      </c>
      <c r="I33" s="108">
        <v>-13.261468899938123</v>
      </c>
      <c r="J33" s="108">
        <v>2.8406953561138426</v>
      </c>
      <c r="K33" s="66">
        <v>3.300739666840591</v>
      </c>
    </row>
    <row r="34" spans="1:11" ht="12.75">
      <c r="A34" s="20"/>
      <c r="B34" s="17" t="s">
        <v>20</v>
      </c>
      <c r="C34" s="17"/>
      <c r="D34" s="93"/>
      <c r="E34" s="84">
        <v>116.00050696794546</v>
      </c>
      <c r="F34" s="108">
        <v>20.863799664566997</v>
      </c>
      <c r="G34" s="108">
        <v>38.321992046520826</v>
      </c>
      <c r="H34" s="66">
        <v>53.876140619355596</v>
      </c>
      <c r="I34" s="108">
        <v>-81.82613303495422</v>
      </c>
      <c r="J34" s="108">
        <v>-91.51960931193335</v>
      </c>
      <c r="K34" s="66">
        <v>-43.368494474435096</v>
      </c>
    </row>
    <row r="35" spans="1:11" ht="12.75">
      <c r="A35" s="20"/>
      <c r="B35" s="17" t="s">
        <v>21</v>
      </c>
      <c r="C35" s="17"/>
      <c r="D35" s="93"/>
      <c r="E35" s="84">
        <v>-43.725718957563984</v>
      </c>
      <c r="F35" s="108">
        <v>6.654452714423975</v>
      </c>
      <c r="G35" s="108">
        <v>5.0431488824628</v>
      </c>
      <c r="H35" s="66">
        <v>2.0838678148179968</v>
      </c>
      <c r="I35" s="108">
        <v>-8.62174500513795</v>
      </c>
      <c r="J35" s="108">
        <v>5.857271828941912</v>
      </c>
      <c r="K35" s="66">
        <v>-0.019413091286835105</v>
      </c>
    </row>
    <row r="36" spans="1:11" ht="12.75">
      <c r="A36" s="20"/>
      <c r="B36" s="17" t="s">
        <v>22</v>
      </c>
      <c r="C36" s="17"/>
      <c r="D36" s="93"/>
      <c r="E36" s="84">
        <v>1.2134555396757785</v>
      </c>
      <c r="F36" s="108">
        <v>31.04823156085206</v>
      </c>
      <c r="G36" s="108">
        <v>41.292577548244516</v>
      </c>
      <c r="H36" s="66">
        <v>22.96532258634287</v>
      </c>
      <c r="I36" s="108">
        <v>-21.092619994930615</v>
      </c>
      <c r="J36" s="108">
        <v>-1.4985279314701727</v>
      </c>
      <c r="K36" s="66">
        <v>5.776990153107975</v>
      </c>
    </row>
    <row r="37" spans="1:13" ht="12.75">
      <c r="A37" s="20"/>
      <c r="B37" s="17"/>
      <c r="C37" s="17"/>
      <c r="D37" s="93"/>
      <c r="E37" s="87"/>
      <c r="F37" s="111"/>
      <c r="G37" s="111"/>
      <c r="H37" s="67"/>
      <c r="I37" s="111"/>
      <c r="J37" s="111"/>
      <c r="K37" s="49"/>
      <c r="M37" s="241">
        <v>2.8482934997872134</v>
      </c>
    </row>
    <row r="38" spans="1:11" ht="12.75">
      <c r="A38" s="24" t="s">
        <v>76</v>
      </c>
      <c r="B38" s="25"/>
      <c r="C38" s="25"/>
      <c r="D38" s="95"/>
      <c r="E38" s="88">
        <v>-10.370299169171759</v>
      </c>
      <c r="F38" s="112">
        <v>2.9172113003319344</v>
      </c>
      <c r="G38" s="112">
        <v>7.6016150215512335</v>
      </c>
      <c r="H38" s="68">
        <v>-0.9253739608448219</v>
      </c>
      <c r="I38" s="112">
        <v>6.63344374878887</v>
      </c>
      <c r="J38" s="112">
        <v>-54.59859436592027</v>
      </c>
      <c r="K38" s="68">
        <v>-1.8933029849077077</v>
      </c>
    </row>
    <row r="39" spans="1:11" ht="12.75">
      <c r="A39" s="24" t="s">
        <v>102</v>
      </c>
      <c r="B39" s="25"/>
      <c r="C39" s="25"/>
      <c r="D39" s="95"/>
      <c r="E39" s="88">
        <v>12.207615999428967</v>
      </c>
      <c r="F39" s="112">
        <v>6.1289184683158915</v>
      </c>
      <c r="G39" s="112">
        <v>8.913950871936205</v>
      </c>
      <c r="H39" s="68">
        <v>9.087340147729584</v>
      </c>
      <c r="I39" s="112">
        <v>-0.599610333521261</v>
      </c>
      <c r="J39" s="112">
        <v>3.3353583521844588</v>
      </c>
      <c r="K39" s="68">
        <v>5.7616414043554665</v>
      </c>
    </row>
    <row r="40" spans="1:11" ht="12.75">
      <c r="A40" s="27"/>
      <c r="B40" s="28"/>
      <c r="C40" s="28"/>
      <c r="D40" s="162"/>
      <c r="E40" s="89"/>
      <c r="F40" s="113"/>
      <c r="G40" s="113"/>
      <c r="H40" s="71"/>
      <c r="I40" s="113"/>
      <c r="J40" s="113"/>
      <c r="K40" s="71"/>
    </row>
  </sheetData>
  <sheetProtection/>
  <printOptions horizontalCentered="1"/>
  <pageMargins left="0.5905511811023623" right="0" top="1.1811023622047245" bottom="0" header="0" footer="0"/>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N103"/>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10.7109375" style="17" customWidth="1"/>
    <col min="12" max="12" width="6.7109375" style="0" bestFit="1" customWidth="1"/>
  </cols>
  <sheetData>
    <row r="1" ht="29.25">
      <c r="L1" s="205">
        <v>5</v>
      </c>
    </row>
    <row r="2" spans="1:11" ht="12.75">
      <c r="A2" s="1" t="s">
        <v>53</v>
      </c>
      <c r="B2" s="2"/>
      <c r="C2" s="2"/>
      <c r="D2" s="3"/>
      <c r="E2" s="2"/>
      <c r="F2" s="2"/>
      <c r="G2" s="2"/>
      <c r="H2" s="2"/>
      <c r="I2" s="2"/>
      <c r="J2" s="2"/>
      <c r="K2" s="46"/>
    </row>
    <row r="3" spans="1:11" ht="12.75">
      <c r="A3" s="4" t="str">
        <f>+Total!A3</f>
        <v>ESTADO DE OPERACIONES DE GOBIERNO  2014</v>
      </c>
      <c r="B3" s="5"/>
      <c r="C3" s="5"/>
      <c r="D3" s="6"/>
      <c r="E3" s="5"/>
      <c r="F3" s="2"/>
      <c r="G3" s="2"/>
      <c r="H3" s="2"/>
      <c r="I3" s="2"/>
      <c r="J3" s="2"/>
      <c r="K3" s="46"/>
    </row>
    <row r="4" spans="1:11" ht="12.75">
      <c r="A4" s="1" t="s">
        <v>1</v>
      </c>
      <c r="B4" s="2"/>
      <c r="C4" s="2"/>
      <c r="D4" s="3"/>
      <c r="E4" s="2"/>
      <c r="F4" s="2"/>
      <c r="G4" s="2"/>
      <c r="H4" s="2"/>
      <c r="I4" s="2"/>
      <c r="J4" s="2"/>
      <c r="K4" s="46"/>
    </row>
    <row r="5" spans="1:11" ht="12.75">
      <c r="A5" s="1" t="s">
        <v>2</v>
      </c>
      <c r="B5" s="2"/>
      <c r="C5" s="7"/>
      <c r="D5" s="8"/>
      <c r="E5" s="2"/>
      <c r="F5" s="2"/>
      <c r="G5" s="2"/>
      <c r="H5" s="2"/>
      <c r="I5" s="2"/>
      <c r="J5" s="2"/>
      <c r="K5" s="46"/>
    </row>
    <row r="6" spans="1:11" ht="12.75">
      <c r="A6" s="1" t="s">
        <v>3</v>
      </c>
      <c r="B6" s="2"/>
      <c r="C6" s="7"/>
      <c r="D6" s="8"/>
      <c r="E6" s="2"/>
      <c r="F6" s="2"/>
      <c r="G6" s="2"/>
      <c r="H6" s="2"/>
      <c r="I6" s="2"/>
      <c r="J6" s="2"/>
      <c r="K6" s="46"/>
    </row>
    <row r="7" spans="1:11" ht="12.75">
      <c r="A7" s="9"/>
      <c r="B7" s="10"/>
      <c r="C7" s="11"/>
      <c r="D7" s="12"/>
      <c r="E7" s="124"/>
      <c r="F7" s="2"/>
      <c r="G7" s="2"/>
      <c r="H7" s="2"/>
      <c r="I7" s="2"/>
      <c r="J7" s="2"/>
      <c r="K7" s="46"/>
    </row>
    <row r="8" spans="1:11" ht="12.75">
      <c r="A8" s="13"/>
      <c r="B8" s="14"/>
      <c r="C8" s="14"/>
      <c r="D8" s="15" t="s">
        <v>4</v>
      </c>
      <c r="E8" s="80" t="s">
        <v>5</v>
      </c>
      <c r="F8" s="106" t="s">
        <v>85</v>
      </c>
      <c r="G8" s="106" t="s">
        <v>86</v>
      </c>
      <c r="H8" s="34" t="s">
        <v>94</v>
      </c>
      <c r="I8" s="106" t="s">
        <v>87</v>
      </c>
      <c r="J8" s="106" t="s">
        <v>89</v>
      </c>
      <c r="K8" s="34" t="s">
        <v>88</v>
      </c>
    </row>
    <row r="9" spans="1:11" ht="12.75">
      <c r="A9" s="16"/>
      <c r="B9" s="17"/>
      <c r="C9" s="17"/>
      <c r="D9" s="18"/>
      <c r="E9" s="98"/>
      <c r="F9" s="114"/>
      <c r="G9" s="114"/>
      <c r="H9" s="185"/>
      <c r="I9" s="114"/>
      <c r="J9" s="114"/>
      <c r="K9" s="185"/>
    </row>
    <row r="10" spans="1:11" ht="12.75">
      <c r="A10" s="19" t="s">
        <v>6</v>
      </c>
      <c r="B10" s="17"/>
      <c r="C10" s="17"/>
      <c r="D10" s="18"/>
      <c r="E10" s="91"/>
      <c r="F10" s="115"/>
      <c r="G10" s="115"/>
      <c r="H10" s="186"/>
      <c r="I10" s="115"/>
      <c r="J10" s="115"/>
      <c r="K10" s="186"/>
    </row>
    <row r="11" spans="1:11" ht="12.75">
      <c r="A11" s="20" t="s">
        <v>7</v>
      </c>
      <c r="B11" s="17"/>
      <c r="C11" s="17"/>
      <c r="D11" s="21">
        <v>30088895.121999998</v>
      </c>
      <c r="E11" s="99">
        <v>2684847.2920099986</v>
      </c>
      <c r="F11" s="116">
        <v>2281602.2867899993</v>
      </c>
      <c r="G11" s="116">
        <v>2468293.5340799997</v>
      </c>
      <c r="H11" s="187">
        <v>7434743.112879999</v>
      </c>
      <c r="I11" s="116">
        <v>4377961.578399999</v>
      </c>
      <c r="J11" s="116">
        <v>307615.8794</v>
      </c>
      <c r="K11" s="21">
        <f>+SUM(H11:J11)</f>
        <v>12120320.570679998</v>
      </c>
    </row>
    <row r="12" spans="1:11" ht="12.75">
      <c r="A12" s="20"/>
      <c r="B12" s="17" t="s">
        <v>8</v>
      </c>
      <c r="C12" s="17"/>
      <c r="D12" s="21">
        <v>24931494.137</v>
      </c>
      <c r="E12" s="99">
        <v>2316567.459</v>
      </c>
      <c r="F12" s="116">
        <v>1934594.602</v>
      </c>
      <c r="G12" s="116">
        <v>1956868.671</v>
      </c>
      <c r="H12" s="187">
        <v>6208030.732</v>
      </c>
      <c r="I12" s="116">
        <v>4013099.159</v>
      </c>
      <c r="J12" s="116">
        <v>-57029.396</v>
      </c>
      <c r="K12" s="21">
        <f aca="true" t="shared" si="0" ref="K12:K30">+SUM(H12:J12)</f>
        <v>10164100.495</v>
      </c>
    </row>
    <row r="13" spans="1:11" s="144" customFormat="1" ht="12.75">
      <c r="A13" s="77"/>
      <c r="B13" s="75"/>
      <c r="C13" s="75" t="s">
        <v>69</v>
      </c>
      <c r="D13" s="141">
        <v>1151626.607</v>
      </c>
      <c r="E13" s="142">
        <v>153115.7926</v>
      </c>
      <c r="F13" s="143">
        <v>88882.5804</v>
      </c>
      <c r="G13" s="143">
        <v>81484.21429999999</v>
      </c>
      <c r="H13" s="188">
        <v>323482.5873</v>
      </c>
      <c r="I13" s="143">
        <v>309907.499597</v>
      </c>
      <c r="J13" s="143">
        <v>-1458.667</v>
      </c>
      <c r="K13" s="21">
        <f t="shared" si="0"/>
        <v>631931.419897</v>
      </c>
    </row>
    <row r="14" spans="1:11" s="144" customFormat="1" ht="12.75">
      <c r="A14" s="77"/>
      <c r="B14" s="75"/>
      <c r="C14" s="75" t="s">
        <v>59</v>
      </c>
      <c r="D14" s="141">
        <v>23779867.529999997</v>
      </c>
      <c r="E14" s="142">
        <v>2163451.6664</v>
      </c>
      <c r="F14" s="143">
        <v>1845712.0215999999</v>
      </c>
      <c r="G14" s="143">
        <v>1875384.4567</v>
      </c>
      <c r="H14" s="188">
        <v>5884548.1447</v>
      </c>
      <c r="I14" s="143">
        <v>3703191.659403</v>
      </c>
      <c r="J14" s="143">
        <v>-55570.729</v>
      </c>
      <c r="K14" s="21">
        <f t="shared" si="0"/>
        <v>9532169.075103</v>
      </c>
    </row>
    <row r="15" spans="1:11" ht="12.75">
      <c r="A15" s="20"/>
      <c r="B15" s="17" t="s">
        <v>95</v>
      </c>
      <c r="C15" s="17"/>
      <c r="D15" s="21">
        <v>963351</v>
      </c>
      <c r="E15" s="99">
        <v>7010.389619999999</v>
      </c>
      <c r="F15" s="116">
        <v>3174.5516599999996</v>
      </c>
      <c r="G15" s="116">
        <v>136957.29984</v>
      </c>
      <c r="H15" s="187">
        <v>147142.24112</v>
      </c>
      <c r="I15" s="116">
        <v>7576.3823999999995</v>
      </c>
      <c r="J15" s="116">
        <v>3696.7424</v>
      </c>
      <c r="K15" s="21">
        <f t="shared" si="0"/>
        <v>158415.36591999998</v>
      </c>
    </row>
    <row r="16" spans="1:11" ht="12.75">
      <c r="A16" s="20"/>
      <c r="B16" s="17" t="s">
        <v>9</v>
      </c>
      <c r="C16" s="17"/>
      <c r="D16" s="21">
        <v>2104154.268</v>
      </c>
      <c r="E16" s="99">
        <v>166639.841</v>
      </c>
      <c r="F16" s="116">
        <v>174054.621</v>
      </c>
      <c r="G16" s="116">
        <v>171224.543</v>
      </c>
      <c r="H16" s="187">
        <v>511919.005</v>
      </c>
      <c r="I16" s="116">
        <v>175663.113</v>
      </c>
      <c r="J16" s="116">
        <v>174953.017</v>
      </c>
      <c r="K16" s="21">
        <f t="shared" si="0"/>
        <v>862535.135</v>
      </c>
    </row>
    <row r="17" spans="1:11" ht="12.75">
      <c r="A17" s="20"/>
      <c r="B17" s="17" t="s">
        <v>56</v>
      </c>
      <c r="C17" s="17"/>
      <c r="D17" s="21">
        <v>65109.305</v>
      </c>
      <c r="E17" s="99">
        <v>6211.404</v>
      </c>
      <c r="F17" s="116">
        <v>4925.585</v>
      </c>
      <c r="G17" s="116">
        <v>2212.347</v>
      </c>
      <c r="H17" s="187">
        <v>13349.336000000001</v>
      </c>
      <c r="I17" s="116">
        <v>4779.918</v>
      </c>
      <c r="J17" s="116">
        <v>6316.908</v>
      </c>
      <c r="K17" s="21">
        <f t="shared" si="0"/>
        <v>24446.162</v>
      </c>
    </row>
    <row r="18" spans="1:11" ht="12.75">
      <c r="A18" s="20"/>
      <c r="B18" s="75" t="s">
        <v>57</v>
      </c>
      <c r="C18" s="17"/>
      <c r="D18" s="21">
        <v>641891.197</v>
      </c>
      <c r="E18" s="99">
        <v>34490.55788</v>
      </c>
      <c r="F18" s="116">
        <v>38668.8649</v>
      </c>
      <c r="G18" s="116">
        <v>44402.13844</v>
      </c>
      <c r="H18" s="187">
        <v>117561.56122</v>
      </c>
      <c r="I18" s="116">
        <v>45725.32575999999</v>
      </c>
      <c r="J18" s="116">
        <v>60885.4508</v>
      </c>
      <c r="K18" s="21">
        <f t="shared" si="0"/>
        <v>224172.33778</v>
      </c>
    </row>
    <row r="19" spans="1:11" ht="12.75">
      <c r="A19" s="20"/>
      <c r="B19" s="17" t="s">
        <v>10</v>
      </c>
      <c r="C19" s="17"/>
      <c r="D19" s="21">
        <v>703443.523</v>
      </c>
      <c r="E19" s="99">
        <v>63406.37565</v>
      </c>
      <c r="F19" s="116">
        <v>64560.8935</v>
      </c>
      <c r="G19" s="116">
        <v>61539.731</v>
      </c>
      <c r="H19" s="187">
        <v>189507.00015</v>
      </c>
      <c r="I19" s="116">
        <v>62269.98164</v>
      </c>
      <c r="J19" s="116">
        <v>57607.539000000004</v>
      </c>
      <c r="K19" s="21">
        <f t="shared" si="0"/>
        <v>309384.52079</v>
      </c>
    </row>
    <row r="20" spans="1:11" ht="12.75">
      <c r="A20" s="20"/>
      <c r="B20" s="17" t="s">
        <v>11</v>
      </c>
      <c r="C20" s="17"/>
      <c r="D20" s="21">
        <v>679451.692</v>
      </c>
      <c r="E20" s="99">
        <v>90521.26486</v>
      </c>
      <c r="F20" s="116">
        <v>61623.16873</v>
      </c>
      <c r="G20" s="116">
        <v>95088.8038</v>
      </c>
      <c r="H20" s="187">
        <v>247233.23739</v>
      </c>
      <c r="I20" s="116">
        <v>68847.6986</v>
      </c>
      <c r="J20" s="116">
        <v>61185.6182</v>
      </c>
      <c r="K20" s="21">
        <f t="shared" si="0"/>
        <v>377266.55419000005</v>
      </c>
    </row>
    <row r="21" spans="1:11" ht="12.75">
      <c r="A21" s="20"/>
      <c r="B21" s="17"/>
      <c r="C21" s="17"/>
      <c r="D21" s="18"/>
      <c r="E21" s="100"/>
      <c r="F21" s="45"/>
      <c r="G21" s="45"/>
      <c r="H21" s="189"/>
      <c r="I21" s="45"/>
      <c r="J21" s="45"/>
      <c r="K21" s="18"/>
    </row>
    <row r="22" spans="1:11" ht="12.75">
      <c r="A22" s="20" t="s">
        <v>12</v>
      </c>
      <c r="B22" s="17"/>
      <c r="C22" s="17"/>
      <c r="D22" s="21">
        <v>26526818.615</v>
      </c>
      <c r="E22" s="99">
        <v>1990908.9619599998</v>
      </c>
      <c r="F22" s="116">
        <v>1817082.54196</v>
      </c>
      <c r="G22" s="116">
        <v>2133779.88924</v>
      </c>
      <c r="H22" s="187">
        <v>5941771.39316</v>
      </c>
      <c r="I22" s="116">
        <v>2121321.46612</v>
      </c>
      <c r="J22" s="116">
        <v>2032026.2818</v>
      </c>
      <c r="K22" s="21">
        <f t="shared" si="0"/>
        <v>10095119.14108</v>
      </c>
    </row>
    <row r="23" spans="1:11" ht="12.75">
      <c r="A23" s="20"/>
      <c r="B23" s="17" t="s">
        <v>13</v>
      </c>
      <c r="C23" s="17"/>
      <c r="D23" s="21">
        <v>5886555.439</v>
      </c>
      <c r="E23" s="99">
        <v>480436.54511</v>
      </c>
      <c r="F23" s="116">
        <v>478186.3913</v>
      </c>
      <c r="G23" s="116">
        <v>611900.14464</v>
      </c>
      <c r="H23" s="187">
        <v>1570523.0810500002</v>
      </c>
      <c r="I23" s="116">
        <v>485158.35832</v>
      </c>
      <c r="J23" s="116">
        <v>479763.7968</v>
      </c>
      <c r="K23" s="21">
        <f t="shared" si="0"/>
        <v>2535445.2361700004</v>
      </c>
    </row>
    <row r="24" spans="1:11" ht="12.75">
      <c r="A24" s="20"/>
      <c r="B24" s="17" t="s">
        <v>14</v>
      </c>
      <c r="C24" s="17"/>
      <c r="D24" s="21">
        <v>2478045.565</v>
      </c>
      <c r="E24" s="99">
        <v>144640.53294</v>
      </c>
      <c r="F24" s="116">
        <v>161751.43391999998</v>
      </c>
      <c r="G24" s="116">
        <v>221234.48048</v>
      </c>
      <c r="H24" s="187">
        <v>527626.44734</v>
      </c>
      <c r="I24" s="116">
        <v>208461.04628</v>
      </c>
      <c r="J24" s="116">
        <v>202293.5308</v>
      </c>
      <c r="K24" s="21">
        <f t="shared" si="0"/>
        <v>938381.0244199999</v>
      </c>
    </row>
    <row r="25" spans="1:11" ht="12.75">
      <c r="A25" s="20"/>
      <c r="B25" s="17" t="s">
        <v>15</v>
      </c>
      <c r="C25" s="17"/>
      <c r="D25" s="21">
        <v>764051.941</v>
      </c>
      <c r="E25" s="99">
        <v>215194.03903</v>
      </c>
      <c r="F25" s="116">
        <v>39909.27375</v>
      </c>
      <c r="G25" s="116">
        <v>61891.74136</v>
      </c>
      <c r="H25" s="187">
        <v>316995.05414</v>
      </c>
      <c r="I25" s="116">
        <v>28630.44832</v>
      </c>
      <c r="J25" s="116">
        <v>8831.3154</v>
      </c>
      <c r="K25" s="21">
        <f t="shared" si="0"/>
        <v>354456.81786000007</v>
      </c>
    </row>
    <row r="26" spans="1:11" ht="12.75">
      <c r="A26" s="20"/>
      <c r="B26" s="17" t="s">
        <v>58</v>
      </c>
      <c r="C26" s="17"/>
      <c r="D26" s="21">
        <v>11800432.2</v>
      </c>
      <c r="E26" s="99">
        <v>695711.1378499999</v>
      </c>
      <c r="F26" s="116">
        <v>687367.78971</v>
      </c>
      <c r="G26" s="116">
        <v>784890.46944</v>
      </c>
      <c r="H26" s="187">
        <v>2167969.397</v>
      </c>
      <c r="I26" s="116">
        <v>811709.7646</v>
      </c>
      <c r="J26" s="116">
        <v>821681.5009999999</v>
      </c>
      <c r="K26" s="21">
        <f t="shared" si="0"/>
        <v>3801360.6625999995</v>
      </c>
    </row>
    <row r="27" spans="1:11" ht="12.75">
      <c r="A27" s="20"/>
      <c r="B27" s="17" t="s">
        <v>60</v>
      </c>
      <c r="C27" s="17"/>
      <c r="D27" s="21">
        <v>5588494.961</v>
      </c>
      <c r="E27" s="99">
        <v>454011.41004</v>
      </c>
      <c r="F27" s="116">
        <v>441164.04928</v>
      </c>
      <c r="G27" s="116">
        <v>452889.57116</v>
      </c>
      <c r="H27" s="187">
        <v>1348065.03048</v>
      </c>
      <c r="I27" s="116">
        <v>584346.42632</v>
      </c>
      <c r="J27" s="116">
        <v>515518.371</v>
      </c>
      <c r="K27" s="21">
        <f t="shared" si="0"/>
        <v>2447929.8277999996</v>
      </c>
    </row>
    <row r="28" spans="1:11" ht="12.75">
      <c r="A28" s="20"/>
      <c r="B28" s="17" t="s">
        <v>16</v>
      </c>
      <c r="C28" s="17"/>
      <c r="D28" s="21">
        <v>9238.509</v>
      </c>
      <c r="E28" s="99">
        <v>915.29699</v>
      </c>
      <c r="F28" s="116">
        <v>8703.604</v>
      </c>
      <c r="G28" s="116">
        <v>973.48216</v>
      </c>
      <c r="H28" s="187">
        <v>10592.38315</v>
      </c>
      <c r="I28" s="116">
        <v>3015.4222800000002</v>
      </c>
      <c r="J28" s="116">
        <v>3937.7668</v>
      </c>
      <c r="K28" s="21">
        <f t="shared" si="0"/>
        <v>17545.57223</v>
      </c>
    </row>
    <row r="29" spans="1:11" ht="12.75">
      <c r="A29" s="20"/>
      <c r="B29" s="17"/>
      <c r="C29" s="17"/>
      <c r="D29" s="21"/>
      <c r="E29" s="99"/>
      <c r="F29" s="116"/>
      <c r="G29" s="116"/>
      <c r="H29" s="187"/>
      <c r="I29" s="116"/>
      <c r="J29" s="116"/>
      <c r="K29" s="21"/>
    </row>
    <row r="30" spans="1:11" ht="12.75">
      <c r="A30" s="22" t="s">
        <v>17</v>
      </c>
      <c r="B30" s="23"/>
      <c r="C30" s="23"/>
      <c r="D30" s="21">
        <v>3562076.5069999993</v>
      </c>
      <c r="E30" s="99">
        <v>693938.3300499988</v>
      </c>
      <c r="F30" s="116">
        <v>464519.7448299993</v>
      </c>
      <c r="G30" s="116">
        <v>334513.64483999973</v>
      </c>
      <c r="H30" s="187">
        <v>1492971.7197199985</v>
      </c>
      <c r="I30" s="116">
        <v>2256640.112279999</v>
      </c>
      <c r="J30" s="116">
        <v>-1724410.4024</v>
      </c>
      <c r="K30" s="21">
        <f t="shared" si="0"/>
        <v>2025201.4295999976</v>
      </c>
    </row>
    <row r="31" spans="1:11" ht="12.75">
      <c r="A31" s="20"/>
      <c r="B31" s="17"/>
      <c r="C31" s="17"/>
      <c r="D31" s="21"/>
      <c r="E31" s="99"/>
      <c r="F31" s="116"/>
      <c r="G31" s="116"/>
      <c r="H31" s="187"/>
      <c r="I31" s="116"/>
      <c r="J31" s="116"/>
      <c r="K31" s="21"/>
    </row>
    <row r="32" spans="1:11" ht="12.75">
      <c r="A32" s="19" t="s">
        <v>18</v>
      </c>
      <c r="B32" s="17"/>
      <c r="C32" s="17"/>
      <c r="D32" s="21"/>
      <c r="E32" s="99"/>
      <c r="F32" s="116"/>
      <c r="G32" s="116"/>
      <c r="H32" s="187"/>
      <c r="I32" s="116"/>
      <c r="J32" s="116"/>
      <c r="K32" s="21"/>
    </row>
    <row r="33" spans="1:11" ht="12.75">
      <c r="A33" s="20" t="s">
        <v>19</v>
      </c>
      <c r="B33" s="17"/>
      <c r="C33" s="17"/>
      <c r="D33" s="21">
        <v>5266785.0479999995</v>
      </c>
      <c r="E33" s="99">
        <v>175969.17536</v>
      </c>
      <c r="F33" s="116">
        <v>353024.25969000004</v>
      </c>
      <c r="G33" s="116">
        <v>420000.80727999995</v>
      </c>
      <c r="H33" s="187">
        <v>948994.2423299999</v>
      </c>
      <c r="I33" s="116">
        <v>392857.89576</v>
      </c>
      <c r="J33" s="116">
        <v>411275.5972</v>
      </c>
      <c r="K33" s="21">
        <f>+SUM(H33:J33)</f>
        <v>1753127.73529</v>
      </c>
    </row>
    <row r="34" spans="1:11" ht="12.75">
      <c r="A34" s="20"/>
      <c r="B34" s="17" t="s">
        <v>20</v>
      </c>
      <c r="C34" s="17"/>
      <c r="D34" s="21">
        <v>49136.597</v>
      </c>
      <c r="E34" s="99">
        <v>2602.017</v>
      </c>
      <c r="F34" s="116">
        <v>1166.845</v>
      </c>
      <c r="G34" s="116">
        <v>3887.015</v>
      </c>
      <c r="H34" s="187">
        <v>7655.877</v>
      </c>
      <c r="I34" s="116">
        <v>1426.981</v>
      </c>
      <c r="J34" s="116">
        <v>325.967</v>
      </c>
      <c r="K34" s="21">
        <f>+SUM(H34:J34)</f>
        <v>9408.825</v>
      </c>
    </row>
    <row r="35" spans="1:11" ht="12.75">
      <c r="A35" s="20"/>
      <c r="B35" s="17" t="s">
        <v>21</v>
      </c>
      <c r="C35" s="17"/>
      <c r="D35" s="21">
        <v>3118364.211</v>
      </c>
      <c r="E35" s="99">
        <v>18690.25436</v>
      </c>
      <c r="F35" s="116">
        <v>182380.51569</v>
      </c>
      <c r="G35" s="116">
        <v>239753.77928</v>
      </c>
      <c r="H35" s="187">
        <v>440824.54932999995</v>
      </c>
      <c r="I35" s="116">
        <v>224951.43375999999</v>
      </c>
      <c r="J35" s="116">
        <v>199934.2002</v>
      </c>
      <c r="K35" s="21">
        <f>+SUM(H35:J35)</f>
        <v>865710.18329</v>
      </c>
    </row>
    <row r="36" spans="1:11" ht="12.75">
      <c r="A36" s="20"/>
      <c r="B36" s="17" t="s">
        <v>22</v>
      </c>
      <c r="C36" s="17"/>
      <c r="D36" s="21">
        <v>2197557.434</v>
      </c>
      <c r="E36" s="99">
        <v>159880.938</v>
      </c>
      <c r="F36" s="116">
        <v>171810.589</v>
      </c>
      <c r="G36" s="116">
        <v>184134.043</v>
      </c>
      <c r="H36" s="187">
        <v>515825.57</v>
      </c>
      <c r="I36" s="116">
        <v>169333.443</v>
      </c>
      <c r="J36" s="116">
        <v>211667.364</v>
      </c>
      <c r="K36" s="21">
        <f>+SUM(H36:J36)</f>
        <v>896826.3770000001</v>
      </c>
    </row>
    <row r="37" spans="1:11" ht="12.75">
      <c r="A37" s="20"/>
      <c r="B37" s="17"/>
      <c r="C37" s="17"/>
      <c r="D37" s="21"/>
      <c r="E37" s="99"/>
      <c r="F37" s="116"/>
      <c r="G37" s="116"/>
      <c r="H37" s="187"/>
      <c r="I37" s="116"/>
      <c r="J37" s="116"/>
      <c r="K37" s="21"/>
    </row>
    <row r="38" spans="1:11" ht="12.75">
      <c r="A38" s="24" t="s">
        <v>61</v>
      </c>
      <c r="B38" s="25"/>
      <c r="C38" s="25"/>
      <c r="D38" s="26">
        <v>30138031.718999997</v>
      </c>
      <c r="E38" s="101">
        <v>2687449.3090099986</v>
      </c>
      <c r="F38" s="117">
        <v>2282769.1317899995</v>
      </c>
      <c r="G38" s="117">
        <v>2472180.54908</v>
      </c>
      <c r="H38" s="190">
        <v>7442398.989879999</v>
      </c>
      <c r="I38" s="117">
        <v>4379388.559399999</v>
      </c>
      <c r="J38" s="117">
        <v>307941.8464</v>
      </c>
      <c r="K38" s="26">
        <f>+SUM(H38:J38)</f>
        <v>12129729.39568</v>
      </c>
    </row>
    <row r="39" spans="1:11" ht="12.75">
      <c r="A39" s="24" t="s">
        <v>62</v>
      </c>
      <c r="B39" s="25"/>
      <c r="C39" s="25"/>
      <c r="D39" s="26">
        <v>31842740.259999998</v>
      </c>
      <c r="E39" s="101">
        <v>2169480.1543199997</v>
      </c>
      <c r="F39" s="117">
        <v>2171273.64665</v>
      </c>
      <c r="G39" s="117">
        <v>2557667.71152</v>
      </c>
      <c r="H39" s="190">
        <v>6898421.512490001</v>
      </c>
      <c r="I39" s="117">
        <v>2515606.34288</v>
      </c>
      <c r="J39" s="117">
        <v>2443627.846</v>
      </c>
      <c r="K39" s="26">
        <f>+SUM(H39:J39)</f>
        <v>11857655.70137</v>
      </c>
    </row>
    <row r="40" spans="1:11" ht="12.75">
      <c r="A40" s="24" t="s">
        <v>23</v>
      </c>
      <c r="B40" s="25"/>
      <c r="C40" s="25"/>
      <c r="D40" s="26">
        <v>-1704708.5410000011</v>
      </c>
      <c r="E40" s="101">
        <v>517969.15468999883</v>
      </c>
      <c r="F40" s="117">
        <v>111495.48513999954</v>
      </c>
      <c r="G40" s="117">
        <v>-85487.1624400001</v>
      </c>
      <c r="H40" s="190">
        <v>543977.4773899987</v>
      </c>
      <c r="I40" s="117">
        <v>1863782.2165199989</v>
      </c>
      <c r="J40" s="183">
        <v>-2135685.9995999997</v>
      </c>
      <c r="K40" s="26">
        <f>+SUM(H40:J40)</f>
        <v>272073.69430999784</v>
      </c>
    </row>
    <row r="41" spans="1:11" ht="12.75">
      <c r="A41" s="27"/>
      <c r="B41" s="28"/>
      <c r="C41" s="28"/>
      <c r="D41" s="29"/>
      <c r="E41" s="102"/>
      <c r="F41" s="118"/>
      <c r="G41" s="118"/>
      <c r="H41" s="191"/>
      <c r="I41" s="118"/>
      <c r="J41" s="118"/>
      <c r="K41" s="29"/>
    </row>
    <row r="42" spans="1:11" ht="12.75">
      <c r="A42" s="19" t="s">
        <v>24</v>
      </c>
      <c r="B42" s="17"/>
      <c r="C42" s="17"/>
      <c r="D42" s="18"/>
      <c r="E42" s="100"/>
      <c r="F42" s="45"/>
      <c r="G42" s="45"/>
      <c r="H42" s="189"/>
      <c r="I42" s="45"/>
      <c r="J42" s="45"/>
      <c r="K42" s="18"/>
    </row>
    <row r="43" spans="1:11" ht="12.75">
      <c r="A43" s="19"/>
      <c r="B43" s="17"/>
      <c r="C43" s="17"/>
      <c r="D43" s="18"/>
      <c r="E43" s="100"/>
      <c r="F43" s="45"/>
      <c r="G43" s="45"/>
      <c r="H43" s="189"/>
      <c r="I43" s="45"/>
      <c r="J43" s="45"/>
      <c r="K43" s="18"/>
    </row>
    <row r="44" spans="1:11" ht="12.75">
      <c r="A44" s="20" t="s">
        <v>25</v>
      </c>
      <c r="B44" s="17"/>
      <c r="C44" s="17"/>
      <c r="D44" s="21">
        <v>-81553.2200000001</v>
      </c>
      <c r="E44" s="92">
        <v>-82584.24111000009</v>
      </c>
      <c r="F44" s="119">
        <v>-28868.546860000002</v>
      </c>
      <c r="G44" s="119">
        <v>-194761.26711999995</v>
      </c>
      <c r="H44" s="21">
        <v>-306214.0550899999</v>
      </c>
      <c r="I44" s="119">
        <v>1786105.36344</v>
      </c>
      <c r="J44" s="119">
        <v>-1364904.1944</v>
      </c>
      <c r="K44" s="21">
        <f aca="true" t="shared" si="1" ref="K44:K57">+SUM(H44:J44)</f>
        <v>114987.11395000014</v>
      </c>
    </row>
    <row r="45" spans="1:11" ht="12.75">
      <c r="A45" s="20" t="s">
        <v>26</v>
      </c>
      <c r="B45" s="17"/>
      <c r="C45" s="17"/>
      <c r="D45" s="21">
        <v>50274.841999999975</v>
      </c>
      <c r="E45" s="92">
        <v>-96011.54824</v>
      </c>
      <c r="F45" s="119">
        <v>5421.754579999997</v>
      </c>
      <c r="G45" s="119">
        <v>161.54604000000108</v>
      </c>
      <c r="H45" s="21">
        <v>-90428.24762</v>
      </c>
      <c r="I45" s="119">
        <v>3836.049320000002</v>
      </c>
      <c r="J45" s="119">
        <v>5908.512000000001</v>
      </c>
      <c r="K45" s="21">
        <f t="shared" si="1"/>
        <v>-80683.68629999999</v>
      </c>
    </row>
    <row r="46" spans="1:11" ht="12.75">
      <c r="A46" s="20"/>
      <c r="B46" s="17" t="s">
        <v>27</v>
      </c>
      <c r="C46" s="17"/>
      <c r="D46" s="21">
        <v>281521.002</v>
      </c>
      <c r="E46" s="92">
        <v>13032.628159999998</v>
      </c>
      <c r="F46" s="119">
        <v>17635.163819999998</v>
      </c>
      <c r="G46" s="119">
        <v>20504.048160000002</v>
      </c>
      <c r="H46" s="21">
        <v>51171.84014</v>
      </c>
      <c r="I46" s="119">
        <v>19381.67104</v>
      </c>
      <c r="J46" s="119">
        <v>21515.6048</v>
      </c>
      <c r="K46" s="21">
        <f t="shared" si="1"/>
        <v>92069.11598</v>
      </c>
    </row>
    <row r="47" spans="1:11" ht="12.75">
      <c r="A47" s="20"/>
      <c r="B47" s="17" t="s">
        <v>28</v>
      </c>
      <c r="C47" s="17"/>
      <c r="D47" s="21">
        <v>231246.16</v>
      </c>
      <c r="E47" s="92">
        <v>109044.1764</v>
      </c>
      <c r="F47" s="119">
        <v>12213.40924</v>
      </c>
      <c r="G47" s="119">
        <v>20342.50212</v>
      </c>
      <c r="H47" s="21">
        <v>141600.08776</v>
      </c>
      <c r="I47" s="119">
        <v>15545.62172</v>
      </c>
      <c r="J47" s="119">
        <v>15607.0928</v>
      </c>
      <c r="K47" s="21">
        <f t="shared" si="1"/>
        <v>172752.80228</v>
      </c>
    </row>
    <row r="48" spans="1:11" ht="12.75">
      <c r="A48" s="20" t="s">
        <v>29</v>
      </c>
      <c r="B48" s="17"/>
      <c r="C48" s="17"/>
      <c r="D48" s="21">
        <v>-237776.59000000008</v>
      </c>
      <c r="E48" s="92">
        <v>280870.4525899999</v>
      </c>
      <c r="F48" s="119">
        <v>528047.03186</v>
      </c>
      <c r="G48" s="119">
        <v>-142291.48003999994</v>
      </c>
      <c r="H48" s="21">
        <v>666626.00441</v>
      </c>
      <c r="I48" s="119">
        <v>496753.0928</v>
      </c>
      <c r="J48" s="119">
        <v>289031.06820000004</v>
      </c>
      <c r="K48" s="21">
        <f t="shared" si="1"/>
        <v>1452410.1654100001</v>
      </c>
    </row>
    <row r="49" spans="1:11" ht="12.75">
      <c r="A49" s="20"/>
      <c r="B49" s="17" t="s">
        <v>30</v>
      </c>
      <c r="C49" s="17"/>
      <c r="D49" s="21">
        <v>1868782.183</v>
      </c>
      <c r="E49" s="92">
        <v>1549571.8416499998</v>
      </c>
      <c r="F49" s="119">
        <v>1098432.61453</v>
      </c>
      <c r="G49" s="119">
        <v>533665.2196800001</v>
      </c>
      <c r="H49" s="21">
        <v>3181669.67586</v>
      </c>
      <c r="I49" s="119">
        <v>749449.00772</v>
      </c>
      <c r="J49" s="119">
        <v>378153.20440000005</v>
      </c>
      <c r="K49" s="21">
        <f t="shared" si="1"/>
        <v>4309271.88798</v>
      </c>
    </row>
    <row r="50" spans="1:11" ht="12.75">
      <c r="A50" s="20"/>
      <c r="B50" s="17" t="s">
        <v>31</v>
      </c>
      <c r="C50" s="17"/>
      <c r="D50" s="21">
        <v>2106558.773</v>
      </c>
      <c r="E50" s="92">
        <v>1268701.38906</v>
      </c>
      <c r="F50" s="119">
        <v>570385.5826699999</v>
      </c>
      <c r="G50" s="119">
        <v>675956.69972</v>
      </c>
      <c r="H50" s="21">
        <v>2515043.67145</v>
      </c>
      <c r="I50" s="119">
        <v>252695.91492</v>
      </c>
      <c r="J50" s="119">
        <v>89122.13620000001</v>
      </c>
      <c r="K50" s="21">
        <f t="shared" si="1"/>
        <v>2856861.7225699998</v>
      </c>
    </row>
    <row r="51" spans="1:11" ht="12.75">
      <c r="A51" s="20" t="s">
        <v>32</v>
      </c>
      <c r="B51" s="17"/>
      <c r="C51" s="17"/>
      <c r="D51" s="21">
        <v>0</v>
      </c>
      <c r="E51" s="92">
        <v>-4678.929390000005</v>
      </c>
      <c r="F51" s="119">
        <v>-1428.1869300000108</v>
      </c>
      <c r="G51" s="119">
        <v>1476.723199999993</v>
      </c>
      <c r="H51" s="21">
        <v>-4630.3931200000225</v>
      </c>
      <c r="I51" s="119">
        <v>991.0145599999814</v>
      </c>
      <c r="J51" s="119">
        <v>3090.057599999971</v>
      </c>
      <c r="K51" s="21">
        <f t="shared" si="1"/>
        <v>-549.32096000007</v>
      </c>
    </row>
    <row r="52" spans="1:11" ht="12.75">
      <c r="A52" s="20" t="s">
        <v>33</v>
      </c>
      <c r="B52" s="17"/>
      <c r="C52" s="17"/>
      <c r="D52" s="21">
        <v>105948.528</v>
      </c>
      <c r="E52" s="92">
        <v>-262764.21606999997</v>
      </c>
      <c r="F52" s="119">
        <v>-560909.14637</v>
      </c>
      <c r="G52" s="119">
        <v>-54108.056319999996</v>
      </c>
      <c r="H52" s="21">
        <v>-877781.4187599999</v>
      </c>
      <c r="I52" s="119">
        <v>1284525.20676</v>
      </c>
      <c r="J52" s="119">
        <v>-1662933.8322</v>
      </c>
      <c r="K52" s="21">
        <f t="shared" si="1"/>
        <v>-1256190.0442</v>
      </c>
    </row>
    <row r="53" spans="1:11" ht="12.75">
      <c r="A53" s="35" t="s">
        <v>90</v>
      </c>
      <c r="B53" s="33"/>
      <c r="C53" s="33"/>
      <c r="D53" s="21">
        <v>0</v>
      </c>
      <c r="E53" s="92">
        <v>0</v>
      </c>
      <c r="F53" s="119">
        <v>0</v>
      </c>
      <c r="G53" s="119">
        <v>0</v>
      </c>
      <c r="H53" s="21">
        <v>0</v>
      </c>
      <c r="I53" s="119">
        <v>0</v>
      </c>
      <c r="J53" s="119">
        <v>0</v>
      </c>
      <c r="K53" s="21">
        <f t="shared" si="1"/>
        <v>0</v>
      </c>
    </row>
    <row r="54" spans="1:11" ht="12.75">
      <c r="A54" s="35"/>
      <c r="B54" s="33" t="s">
        <v>34</v>
      </c>
      <c r="C54" s="33"/>
      <c r="D54" s="21">
        <v>0</v>
      </c>
      <c r="E54" s="92">
        <v>0</v>
      </c>
      <c r="F54" s="119">
        <v>0</v>
      </c>
      <c r="G54" s="119">
        <v>0</v>
      </c>
      <c r="H54" s="21">
        <v>0</v>
      </c>
      <c r="I54" s="119">
        <v>0</v>
      </c>
      <c r="J54" s="119">
        <v>0</v>
      </c>
      <c r="K54" s="21">
        <f t="shared" si="1"/>
        <v>0</v>
      </c>
    </row>
    <row r="55" spans="1:11" ht="12.75">
      <c r="A55" s="35"/>
      <c r="B55" s="33" t="s">
        <v>35</v>
      </c>
      <c r="C55" s="33"/>
      <c r="D55" s="21">
        <v>0</v>
      </c>
      <c r="E55" s="92">
        <v>0</v>
      </c>
      <c r="F55" s="119">
        <v>0</v>
      </c>
      <c r="G55" s="119">
        <v>0</v>
      </c>
      <c r="H55" s="21">
        <v>0</v>
      </c>
      <c r="I55" s="119">
        <v>0</v>
      </c>
      <c r="J55" s="119">
        <v>0</v>
      </c>
      <c r="K55" s="21">
        <f t="shared" si="1"/>
        <v>0</v>
      </c>
    </row>
    <row r="56" spans="1:11" ht="12.75">
      <c r="A56" s="76" t="s">
        <v>91</v>
      </c>
      <c r="B56" s="33"/>
      <c r="C56" s="33"/>
      <c r="D56" s="21">
        <v>0</v>
      </c>
      <c r="E56" s="92">
        <v>0</v>
      </c>
      <c r="F56" s="119">
        <v>0</v>
      </c>
      <c r="G56" s="119">
        <v>0</v>
      </c>
      <c r="H56" s="21">
        <v>0</v>
      </c>
      <c r="I56" s="119">
        <v>0</v>
      </c>
      <c r="J56" s="119">
        <v>0</v>
      </c>
      <c r="K56" s="21">
        <f t="shared" si="1"/>
        <v>0</v>
      </c>
    </row>
    <row r="57" spans="1:11" ht="12.75">
      <c r="A57" s="20" t="s">
        <v>36</v>
      </c>
      <c r="B57" s="17"/>
      <c r="C57" s="17"/>
      <c r="D57" s="21">
        <v>0</v>
      </c>
      <c r="E57" s="92">
        <v>0</v>
      </c>
      <c r="F57" s="119">
        <v>0</v>
      </c>
      <c r="G57" s="119">
        <v>0</v>
      </c>
      <c r="H57" s="21">
        <v>0</v>
      </c>
      <c r="I57" s="119">
        <v>0</v>
      </c>
      <c r="J57" s="119">
        <v>0</v>
      </c>
      <c r="K57" s="21">
        <f t="shared" si="1"/>
        <v>0</v>
      </c>
    </row>
    <row r="58" spans="1:11" ht="12.75">
      <c r="A58" s="20"/>
      <c r="B58" s="17"/>
      <c r="C58" s="17"/>
      <c r="D58" s="21"/>
      <c r="E58" s="99"/>
      <c r="F58" s="116"/>
      <c r="G58" s="116"/>
      <c r="H58" s="187"/>
      <c r="I58" s="116"/>
      <c r="J58" s="116"/>
      <c r="K58" s="21"/>
    </row>
    <row r="59" spans="1:11" ht="12.75">
      <c r="A59" s="20" t="s">
        <v>37</v>
      </c>
      <c r="B59" s="17"/>
      <c r="C59" s="17"/>
      <c r="D59" s="21">
        <v>1623155.3210000005</v>
      </c>
      <c r="E59" s="92">
        <v>-600553.3958</v>
      </c>
      <c r="F59" s="119">
        <v>-140364.032</v>
      </c>
      <c r="G59" s="119">
        <v>-109274.10467999999</v>
      </c>
      <c r="H59" s="21">
        <v>-850191.53248</v>
      </c>
      <c r="I59" s="119">
        <v>-77676.85308</v>
      </c>
      <c r="J59" s="119">
        <v>770781.8052000001</v>
      </c>
      <c r="K59" s="21">
        <f aca="true" t="shared" si="2" ref="K59:K70">+SUM(H59:J59)</f>
        <v>-157086.58036000002</v>
      </c>
    </row>
    <row r="60" spans="1:11" ht="12.75">
      <c r="A60" s="20" t="s">
        <v>38</v>
      </c>
      <c r="B60" s="17"/>
      <c r="C60" s="17"/>
      <c r="D60" s="21">
        <v>-38196.662</v>
      </c>
      <c r="E60" s="92">
        <v>-3983.3058</v>
      </c>
      <c r="F60" s="119">
        <v>-3750.133</v>
      </c>
      <c r="G60" s="119">
        <v>-12497.65668</v>
      </c>
      <c r="H60" s="21">
        <v>-20231.095479999996</v>
      </c>
      <c r="I60" s="119">
        <v>114.75592000000051</v>
      </c>
      <c r="J60" s="119">
        <v>-6442.213</v>
      </c>
      <c r="K60" s="21">
        <f t="shared" si="2"/>
        <v>-26558.552559999996</v>
      </c>
    </row>
    <row r="61" spans="1:11" ht="12.75">
      <c r="A61" s="20"/>
      <c r="B61" s="17" t="s">
        <v>39</v>
      </c>
      <c r="C61" s="17"/>
      <c r="D61" s="21">
        <v>41362.432</v>
      </c>
      <c r="E61" s="92">
        <v>0</v>
      </c>
      <c r="F61" s="119">
        <v>0</v>
      </c>
      <c r="G61" s="119">
        <v>244.739</v>
      </c>
      <c r="H61" s="21">
        <v>244.739</v>
      </c>
      <c r="I61" s="119">
        <v>5366.899</v>
      </c>
      <c r="J61" s="119">
        <v>526.773</v>
      </c>
      <c r="K61" s="21">
        <f t="shared" si="2"/>
        <v>6138.411</v>
      </c>
    </row>
    <row r="62" spans="1:11" ht="12.75">
      <c r="A62" s="20"/>
      <c r="B62" s="17"/>
      <c r="C62" s="17" t="s">
        <v>40</v>
      </c>
      <c r="D62" s="21"/>
      <c r="E62" s="92">
        <v>0</v>
      </c>
      <c r="F62" s="119">
        <v>0</v>
      </c>
      <c r="G62" s="119">
        <v>0</v>
      </c>
      <c r="H62" s="21">
        <v>0</v>
      </c>
      <c r="I62" s="119">
        <v>0</v>
      </c>
      <c r="J62" s="119">
        <v>0</v>
      </c>
      <c r="K62" s="21">
        <f t="shared" si="2"/>
        <v>0</v>
      </c>
    </row>
    <row r="63" spans="1:11" ht="12.75">
      <c r="A63" s="20"/>
      <c r="B63" s="17"/>
      <c r="C63" s="17" t="s">
        <v>41</v>
      </c>
      <c r="D63" s="21"/>
      <c r="E63" s="92">
        <v>0</v>
      </c>
      <c r="F63" s="119">
        <v>0</v>
      </c>
      <c r="G63" s="119">
        <v>244.739</v>
      </c>
      <c r="H63" s="21">
        <v>244.739</v>
      </c>
      <c r="I63" s="119">
        <v>5366.899</v>
      </c>
      <c r="J63" s="119">
        <v>526.773</v>
      </c>
      <c r="K63" s="21">
        <f t="shared" si="2"/>
        <v>6138.411</v>
      </c>
    </row>
    <row r="64" spans="1:11" ht="12.75">
      <c r="A64" s="20"/>
      <c r="B64" s="17" t="s">
        <v>42</v>
      </c>
      <c r="C64" s="17"/>
      <c r="D64" s="21">
        <v>79559.094</v>
      </c>
      <c r="E64" s="92">
        <v>3983.3058</v>
      </c>
      <c r="F64" s="119">
        <v>3750.133</v>
      </c>
      <c r="G64" s="119">
        <v>12742.39568</v>
      </c>
      <c r="H64" s="21">
        <v>20475.834479999998</v>
      </c>
      <c r="I64" s="119">
        <v>5252.14308</v>
      </c>
      <c r="J64" s="119">
        <v>6968.986</v>
      </c>
      <c r="K64" s="21">
        <f t="shared" si="2"/>
        <v>32696.96356</v>
      </c>
    </row>
    <row r="65" spans="1:11" ht="12.75">
      <c r="A65" s="20" t="s">
        <v>43</v>
      </c>
      <c r="B65" s="17"/>
      <c r="C65" s="17"/>
      <c r="D65" s="21">
        <v>2602699.0530000003</v>
      </c>
      <c r="E65" s="92">
        <v>-515319.476</v>
      </c>
      <c r="F65" s="119">
        <v>-55534.825</v>
      </c>
      <c r="G65" s="119">
        <v>-25804.191</v>
      </c>
      <c r="H65" s="21">
        <v>-596658.492</v>
      </c>
      <c r="I65" s="119">
        <v>-11806.46</v>
      </c>
      <c r="J65" s="119">
        <v>843664.7312</v>
      </c>
      <c r="K65" s="21">
        <f t="shared" si="2"/>
        <v>235199.7792000001</v>
      </c>
    </row>
    <row r="66" spans="1:11" ht="12.75">
      <c r="A66" s="20"/>
      <c r="B66" s="17" t="s">
        <v>39</v>
      </c>
      <c r="C66" s="17"/>
      <c r="D66" s="21">
        <v>3131967.115</v>
      </c>
      <c r="E66" s="92">
        <v>0</v>
      </c>
      <c r="F66" s="119">
        <v>0</v>
      </c>
      <c r="G66" s="119">
        <v>0</v>
      </c>
      <c r="H66" s="21">
        <v>0</v>
      </c>
      <c r="I66" s="119">
        <v>0</v>
      </c>
      <c r="J66" s="119">
        <v>847704.211</v>
      </c>
      <c r="K66" s="21">
        <f t="shared" si="2"/>
        <v>847704.211</v>
      </c>
    </row>
    <row r="67" spans="1:11" ht="12.75">
      <c r="A67" s="20"/>
      <c r="B67" s="17"/>
      <c r="C67" s="17" t="s">
        <v>40</v>
      </c>
      <c r="D67" s="21"/>
      <c r="E67" s="92">
        <v>0</v>
      </c>
      <c r="F67" s="119">
        <v>0</v>
      </c>
      <c r="G67" s="119">
        <v>0</v>
      </c>
      <c r="H67" s="21">
        <v>0</v>
      </c>
      <c r="I67" s="119">
        <v>0</v>
      </c>
      <c r="J67" s="119">
        <v>847704.211</v>
      </c>
      <c r="K67" s="21">
        <f t="shared" si="2"/>
        <v>847704.211</v>
      </c>
    </row>
    <row r="68" spans="1:11" ht="12.75">
      <c r="A68" s="20"/>
      <c r="B68" s="17"/>
      <c r="C68" s="17" t="s">
        <v>41</v>
      </c>
      <c r="D68" s="21"/>
      <c r="E68" s="92">
        <v>0</v>
      </c>
      <c r="F68" s="119">
        <v>0</v>
      </c>
      <c r="G68" s="119">
        <v>0</v>
      </c>
      <c r="H68" s="21">
        <v>0</v>
      </c>
      <c r="I68" s="119">
        <v>0</v>
      </c>
      <c r="J68" s="119">
        <v>0</v>
      </c>
      <c r="K68" s="21">
        <f t="shared" si="2"/>
        <v>0</v>
      </c>
    </row>
    <row r="69" spans="1:11" ht="12.75">
      <c r="A69" s="20"/>
      <c r="B69" s="17" t="s">
        <v>42</v>
      </c>
      <c r="C69" s="17"/>
      <c r="D69" s="21">
        <v>529268.062</v>
      </c>
      <c r="E69" s="92">
        <v>515319.476</v>
      </c>
      <c r="F69" s="119">
        <v>55534.825</v>
      </c>
      <c r="G69" s="119">
        <v>25804.191</v>
      </c>
      <c r="H69" s="21">
        <v>596658.492</v>
      </c>
      <c r="I69" s="119">
        <v>11806.46</v>
      </c>
      <c r="J69" s="119">
        <v>4039.4798</v>
      </c>
      <c r="K69" s="21">
        <f t="shared" si="2"/>
        <v>612504.4317999999</v>
      </c>
    </row>
    <row r="70" spans="1:11" ht="12.75">
      <c r="A70" s="20" t="s">
        <v>44</v>
      </c>
      <c r="B70" s="17"/>
      <c r="C70" s="17"/>
      <c r="D70" s="21">
        <v>-941347.07</v>
      </c>
      <c r="E70" s="92">
        <v>-81250.614</v>
      </c>
      <c r="F70" s="119">
        <v>-81079.074</v>
      </c>
      <c r="G70" s="119">
        <v>-70972.257</v>
      </c>
      <c r="H70" s="21">
        <v>-233301.945</v>
      </c>
      <c r="I70" s="119">
        <v>-65985.149</v>
      </c>
      <c r="J70" s="119">
        <v>-66440.713</v>
      </c>
      <c r="K70" s="21">
        <f t="shared" si="2"/>
        <v>-365727.80700000003</v>
      </c>
    </row>
    <row r="71" spans="1:11" ht="12.75">
      <c r="A71" s="20"/>
      <c r="B71" s="17"/>
      <c r="C71" s="17"/>
      <c r="D71" s="21"/>
      <c r="E71" s="99"/>
      <c r="F71" s="116"/>
      <c r="G71" s="116"/>
      <c r="H71" s="187"/>
      <c r="I71" s="116"/>
      <c r="J71" s="116"/>
      <c r="K71" s="21"/>
    </row>
    <row r="72" spans="1:11" ht="12.75">
      <c r="A72" s="24" t="s">
        <v>45</v>
      </c>
      <c r="B72" s="25"/>
      <c r="C72" s="25"/>
      <c r="D72" s="26">
        <v>-1704708.5410000007</v>
      </c>
      <c r="E72" s="101">
        <v>517969.15469</v>
      </c>
      <c r="F72" s="117">
        <v>111495.48514</v>
      </c>
      <c r="G72" s="117">
        <v>-85487.16243999996</v>
      </c>
      <c r="H72" s="190">
        <v>543977.4773900001</v>
      </c>
      <c r="I72" s="117">
        <v>1863782.21652</v>
      </c>
      <c r="J72" s="117">
        <v>-2135685.9995999997</v>
      </c>
      <c r="K72" s="26">
        <f>+SUM(H72:J72)</f>
        <v>272073.69431000017</v>
      </c>
    </row>
    <row r="73" spans="1:11" ht="12.75">
      <c r="A73" s="30"/>
      <c r="B73" s="31"/>
      <c r="C73" s="31"/>
      <c r="D73" s="32"/>
      <c r="E73" s="102"/>
      <c r="F73" s="118"/>
      <c r="G73" s="118"/>
      <c r="H73" s="191"/>
      <c r="I73" s="118"/>
      <c r="J73" s="118"/>
      <c r="K73" s="32"/>
    </row>
    <row r="74" spans="1:14" s="40" customFormat="1" ht="12.75" customHeight="1">
      <c r="A74" s="17" t="s">
        <v>46</v>
      </c>
      <c r="B74" s="37" t="s">
        <v>49</v>
      </c>
      <c r="C74" s="37"/>
      <c r="D74" s="43"/>
      <c r="E74" s="44"/>
      <c r="F74" s="44"/>
      <c r="G74" s="44"/>
      <c r="H74" s="44"/>
      <c r="I74" s="44"/>
      <c r="J74" s="44"/>
      <c r="K74" s="45"/>
      <c r="L74" s="45"/>
      <c r="M74" s="45"/>
      <c r="N74" s="39"/>
    </row>
    <row r="75" spans="1:14" s="40" customFormat="1" ht="12.75" customHeight="1">
      <c r="A75" s="36" t="s">
        <v>47</v>
      </c>
      <c r="B75" s="42" t="s">
        <v>63</v>
      </c>
      <c r="C75" s="42"/>
      <c r="D75" s="42"/>
      <c r="E75" s="42"/>
      <c r="F75" s="42"/>
      <c r="G75" s="42"/>
      <c r="H75" s="42"/>
      <c r="I75" s="42"/>
      <c r="J75" s="42"/>
      <c r="K75" s="37"/>
      <c r="L75" s="41"/>
      <c r="M75" s="41"/>
      <c r="N75" s="39"/>
    </row>
    <row r="76" spans="1:14" s="40" customFormat="1" ht="12.75" customHeight="1">
      <c r="A76" s="36" t="s">
        <v>48</v>
      </c>
      <c r="B76" s="42" t="s">
        <v>82</v>
      </c>
      <c r="C76" s="42"/>
      <c r="D76" s="42"/>
      <c r="E76" s="42"/>
      <c r="F76" s="42"/>
      <c r="G76" s="42"/>
      <c r="H76" s="42"/>
      <c r="I76" s="42"/>
      <c r="J76" s="42"/>
      <c r="K76" s="37"/>
      <c r="L76" s="41"/>
      <c r="M76" s="41"/>
      <c r="N76" s="39"/>
    </row>
    <row r="77" spans="1:13" s="196" customFormat="1" ht="23.25" customHeight="1">
      <c r="A77" s="70" t="s">
        <v>50</v>
      </c>
      <c r="B77" s="125" t="s">
        <v>65</v>
      </c>
      <c r="C77" s="70"/>
      <c r="D77" s="125"/>
      <c r="E77" s="70"/>
      <c r="F77" s="70"/>
      <c r="G77" s="70"/>
      <c r="H77" s="70"/>
      <c r="I77" s="70"/>
      <c r="J77" s="70"/>
      <c r="K77" s="36"/>
      <c r="L77" s="199"/>
      <c r="M77" s="36"/>
    </row>
    <row r="78" spans="1:13" s="127" customFormat="1" ht="25.5" customHeight="1">
      <c r="A78" s="125"/>
      <c r="B78" s="242"/>
      <c r="C78" s="243"/>
      <c r="D78" s="243"/>
      <c r="E78" s="243"/>
      <c r="F78" s="243"/>
      <c r="G78" s="243"/>
      <c r="H78" s="180"/>
      <c r="I78" s="126"/>
      <c r="J78" s="126"/>
      <c r="K78" s="43"/>
      <c r="L78" s="43"/>
      <c r="M78" s="43"/>
    </row>
    <row r="79" spans="1:11" s="40" customFormat="1" ht="25.5" customHeight="1">
      <c r="A79" s="74"/>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0.5905511811023623" right="0" top="0.5905511811023623" bottom="0" header="0" footer="0"/>
  <pageSetup fitToHeight="1" fitToWidth="1" horizontalDpi="600" verticalDpi="600" orientation="portrait" scale="67" r:id="rId1"/>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selection activeCell="M25" sqref="M25"/>
    </sheetView>
  </sheetViews>
  <sheetFormatPr defaultColWidth="11.421875" defaultRowHeight="12.75"/>
  <cols>
    <col min="1" max="2" width="2.7109375" style="0" customWidth="1"/>
    <col min="3" max="3" width="52.8515625" style="0" customWidth="1"/>
    <col min="4" max="9" width="11.00390625" style="0" customWidth="1"/>
    <col min="10" max="10" width="11.00390625" style="17" customWidth="1"/>
    <col min="11" max="11" width="6.7109375" style="0" bestFit="1" customWidth="1"/>
  </cols>
  <sheetData>
    <row r="1" ht="29.25">
      <c r="K1" s="206">
        <v>6</v>
      </c>
    </row>
    <row r="2" spans="1:10" ht="12.75">
      <c r="A2" s="1" t="s">
        <v>71</v>
      </c>
      <c r="B2" s="2"/>
      <c r="C2" s="2"/>
      <c r="D2" s="2"/>
      <c r="E2" s="2"/>
      <c r="F2" s="2"/>
      <c r="G2" s="2"/>
      <c r="H2" s="2"/>
      <c r="I2" s="2"/>
      <c r="J2" s="46"/>
    </row>
    <row r="3" spans="1:10" ht="12.75">
      <c r="A3" s="4" t="str">
        <f>+Total!A3</f>
        <v>ESTADO DE OPERACIONES DE GOBIERNO  2014</v>
      </c>
      <c r="B3" s="5"/>
      <c r="C3" s="5"/>
      <c r="D3" s="2"/>
      <c r="E3" s="2"/>
      <c r="F3" s="2"/>
      <c r="G3" s="2"/>
      <c r="H3" s="2"/>
      <c r="I3" s="2"/>
      <c r="J3" s="46"/>
    </row>
    <row r="4" spans="1:10" ht="12.75">
      <c r="A4" s="1" t="s">
        <v>1</v>
      </c>
      <c r="B4" s="2"/>
      <c r="C4" s="2"/>
      <c r="D4" s="2"/>
      <c r="E4" s="2"/>
      <c r="F4" s="2"/>
      <c r="G4" s="2"/>
      <c r="H4" s="2"/>
      <c r="I4" s="2"/>
      <c r="J4" s="46"/>
    </row>
    <row r="5" spans="1:10" ht="12.75">
      <c r="A5" s="1" t="s">
        <v>52</v>
      </c>
      <c r="B5" s="2"/>
      <c r="C5" s="7"/>
      <c r="D5" s="2"/>
      <c r="E5" s="2"/>
      <c r="F5" s="2"/>
      <c r="G5" s="2"/>
      <c r="H5" s="2"/>
      <c r="I5" s="2"/>
      <c r="J5" s="46"/>
    </row>
    <row r="6" spans="1:10" ht="12.75">
      <c r="A6" s="1" t="s">
        <v>3</v>
      </c>
      <c r="B6" s="2"/>
      <c r="C6" s="7"/>
      <c r="D6" s="2"/>
      <c r="E6" s="2"/>
      <c r="F6" s="2"/>
      <c r="G6" s="2"/>
      <c r="H6" s="2"/>
      <c r="I6" s="2"/>
      <c r="J6" s="46"/>
    </row>
    <row r="7" spans="1:3" ht="12.75">
      <c r="A7" s="9"/>
      <c r="B7" s="10"/>
      <c r="C7" s="11"/>
    </row>
    <row r="8" spans="1:10" ht="24.75" customHeight="1">
      <c r="A8" s="13"/>
      <c r="B8" s="14"/>
      <c r="C8" s="14"/>
      <c r="D8" s="15" t="s">
        <v>5</v>
      </c>
      <c r="E8" s="107" t="s">
        <v>85</v>
      </c>
      <c r="F8" s="107" t="s">
        <v>86</v>
      </c>
      <c r="G8" s="133" t="s">
        <v>94</v>
      </c>
      <c r="H8" s="107" t="s">
        <v>87</v>
      </c>
      <c r="I8" s="107" t="s">
        <v>89</v>
      </c>
      <c r="J8" s="34" t="s">
        <v>88</v>
      </c>
    </row>
    <row r="9" spans="1:10" ht="12.75">
      <c r="A9" s="16"/>
      <c r="B9" s="17"/>
      <c r="C9" s="17"/>
      <c r="D9" s="97"/>
      <c r="E9" s="120"/>
      <c r="F9" s="120"/>
      <c r="G9" s="192"/>
      <c r="H9" s="120"/>
      <c r="I9" s="120"/>
      <c r="J9" s="185"/>
    </row>
    <row r="10" spans="1:10" ht="12.75">
      <c r="A10" s="19" t="s">
        <v>6</v>
      </c>
      <c r="B10" s="17"/>
      <c r="C10" s="17"/>
      <c r="D10" s="91"/>
      <c r="E10" s="115"/>
      <c r="F10" s="115"/>
      <c r="G10" s="186"/>
      <c r="H10" s="115"/>
      <c r="I10" s="115"/>
      <c r="J10" s="186"/>
    </row>
    <row r="11" spans="1:12" ht="12.75">
      <c r="A11" s="20" t="s">
        <v>7</v>
      </c>
      <c r="B11" s="17"/>
      <c r="C11" s="17"/>
      <c r="D11" s="92">
        <v>2655704.2850000006</v>
      </c>
      <c r="E11" s="119">
        <v>2254037.5759999994</v>
      </c>
      <c r="F11" s="119">
        <v>2306464.688</v>
      </c>
      <c r="G11" s="21">
        <v>7216206.548999999</v>
      </c>
      <c r="H11" s="119">
        <v>4347936.142</v>
      </c>
      <c r="I11" s="119">
        <v>278392.953</v>
      </c>
      <c r="J11" s="21">
        <f>+SUM(G11:I11)</f>
        <v>11842535.644</v>
      </c>
      <c r="L11" s="200"/>
    </row>
    <row r="12" spans="1:10" ht="12.75">
      <c r="A12" s="20"/>
      <c r="B12" s="17" t="s">
        <v>8</v>
      </c>
      <c r="C12" s="17"/>
      <c r="D12" s="92">
        <v>2316567.459</v>
      </c>
      <c r="E12" s="119">
        <v>1934594.602</v>
      </c>
      <c r="F12" s="119">
        <v>1956868.671</v>
      </c>
      <c r="G12" s="21">
        <v>6208030.732</v>
      </c>
      <c r="H12" s="119">
        <v>4013099.159</v>
      </c>
      <c r="I12" s="119">
        <v>-57029.396</v>
      </c>
      <c r="J12" s="21">
        <f aca="true" t="shared" si="0" ref="J12:J30">+SUM(G12:I12)</f>
        <v>10164100.495</v>
      </c>
    </row>
    <row r="13" spans="1:10" s="144" customFormat="1" ht="12.75">
      <c r="A13" s="77"/>
      <c r="B13" s="75"/>
      <c r="C13" s="75" t="s">
        <v>69</v>
      </c>
      <c r="D13" s="145">
        <v>153115.7926</v>
      </c>
      <c r="E13" s="146">
        <v>88882.5804</v>
      </c>
      <c r="F13" s="146">
        <v>81484.21429999999</v>
      </c>
      <c r="G13" s="141">
        <v>323482.5873</v>
      </c>
      <c r="H13" s="146">
        <v>309907.499597</v>
      </c>
      <c r="I13" s="146">
        <v>-1458.667</v>
      </c>
      <c r="J13" s="21">
        <f t="shared" si="0"/>
        <v>631931.419897</v>
      </c>
    </row>
    <row r="14" spans="1:10" s="144" customFormat="1" ht="12.75">
      <c r="A14" s="77"/>
      <c r="B14" s="75"/>
      <c r="C14" s="75" t="s">
        <v>59</v>
      </c>
      <c r="D14" s="145">
        <v>2163451.6664</v>
      </c>
      <c r="E14" s="146">
        <v>1845712.0215999999</v>
      </c>
      <c r="F14" s="146">
        <v>1875384.4567</v>
      </c>
      <c r="G14" s="141">
        <v>5884548.1447</v>
      </c>
      <c r="H14" s="146">
        <v>3703191.659403</v>
      </c>
      <c r="I14" s="146">
        <v>-55570.729</v>
      </c>
      <c r="J14" s="21">
        <f t="shared" si="0"/>
        <v>9532169.075103</v>
      </c>
    </row>
    <row r="15" spans="1:10" ht="12.75">
      <c r="A15" s="20"/>
      <c r="B15" s="17" t="s">
        <v>95</v>
      </c>
      <c r="C15" s="17"/>
      <c r="D15" s="92">
        <v>0</v>
      </c>
      <c r="E15" s="119">
        <v>0</v>
      </c>
      <c r="F15" s="119">
        <v>0</v>
      </c>
      <c r="G15" s="21">
        <v>0</v>
      </c>
      <c r="H15" s="119">
        <v>0</v>
      </c>
      <c r="I15" s="119">
        <v>0</v>
      </c>
      <c r="J15" s="21">
        <f t="shared" si="0"/>
        <v>0</v>
      </c>
    </row>
    <row r="16" spans="1:10" ht="12.75">
      <c r="A16" s="20"/>
      <c r="B16" s="17" t="s">
        <v>9</v>
      </c>
      <c r="C16" s="17"/>
      <c r="D16" s="92">
        <v>166639.841</v>
      </c>
      <c r="E16" s="119">
        <v>174054.621</v>
      </c>
      <c r="F16" s="119">
        <v>171224.543</v>
      </c>
      <c r="G16" s="21">
        <v>511919.005</v>
      </c>
      <c r="H16" s="119">
        <v>175663.113</v>
      </c>
      <c r="I16" s="119">
        <v>174953.017</v>
      </c>
      <c r="J16" s="21">
        <f t="shared" si="0"/>
        <v>862535.135</v>
      </c>
    </row>
    <row r="17" spans="1:10" ht="12.75">
      <c r="A17" s="20"/>
      <c r="B17" s="17" t="s">
        <v>66</v>
      </c>
      <c r="C17" s="17"/>
      <c r="D17" s="92">
        <v>6211.404</v>
      </c>
      <c r="E17" s="119">
        <v>4925.585</v>
      </c>
      <c r="F17" s="119">
        <v>2212.347</v>
      </c>
      <c r="G17" s="21">
        <v>13349.336000000001</v>
      </c>
      <c r="H17" s="119">
        <v>4779.918</v>
      </c>
      <c r="I17" s="119">
        <v>6316.908</v>
      </c>
      <c r="J17" s="21">
        <f t="shared" si="0"/>
        <v>24446.162</v>
      </c>
    </row>
    <row r="18" spans="1:10" ht="12.75">
      <c r="A18" s="20"/>
      <c r="B18" s="17" t="s">
        <v>67</v>
      </c>
      <c r="C18" s="17"/>
      <c r="D18" s="92">
        <v>17468.855</v>
      </c>
      <c r="E18" s="119">
        <v>19547.264</v>
      </c>
      <c r="F18" s="119">
        <v>23418.269</v>
      </c>
      <c r="G18" s="21">
        <v>60434.388</v>
      </c>
      <c r="H18" s="119">
        <v>26099.944</v>
      </c>
      <c r="I18" s="119">
        <v>38051.846</v>
      </c>
      <c r="J18" s="21">
        <f t="shared" si="0"/>
        <v>124586.17799999999</v>
      </c>
    </row>
    <row r="19" spans="1:10" ht="12.75">
      <c r="A19" s="20"/>
      <c r="B19" s="17" t="s">
        <v>10</v>
      </c>
      <c r="C19" s="17"/>
      <c r="D19" s="92">
        <v>63054.621</v>
      </c>
      <c r="E19" s="119">
        <v>64255.968</v>
      </c>
      <c r="F19" s="119">
        <v>61243.715</v>
      </c>
      <c r="G19" s="21">
        <v>188554.304</v>
      </c>
      <c r="H19" s="119">
        <v>61936.643</v>
      </c>
      <c r="I19" s="119">
        <v>57310.4</v>
      </c>
      <c r="J19" s="21">
        <f t="shared" si="0"/>
        <v>307801.347</v>
      </c>
    </row>
    <row r="20" spans="1:10" ht="12.75">
      <c r="A20" s="20"/>
      <c r="B20" s="17" t="s">
        <v>11</v>
      </c>
      <c r="C20" s="17"/>
      <c r="D20" s="92">
        <v>85762.105</v>
      </c>
      <c r="E20" s="119">
        <v>56659.536</v>
      </c>
      <c r="F20" s="119">
        <v>91497.143</v>
      </c>
      <c r="G20" s="21">
        <v>233918.78399999999</v>
      </c>
      <c r="H20" s="119">
        <v>66357.365</v>
      </c>
      <c r="I20" s="119">
        <v>58790.178</v>
      </c>
      <c r="J20" s="21">
        <f t="shared" si="0"/>
        <v>359066.327</v>
      </c>
    </row>
    <row r="21" spans="1:10" ht="12.75">
      <c r="A21" s="20"/>
      <c r="B21" s="17"/>
      <c r="C21" s="17"/>
      <c r="D21" s="90"/>
      <c r="E21" s="121"/>
      <c r="F21" s="121"/>
      <c r="G21" s="193"/>
      <c r="H21" s="121"/>
      <c r="I21" s="121"/>
      <c r="J21" s="21"/>
    </row>
    <row r="22" spans="1:10" ht="12.75">
      <c r="A22" s="20" t="s">
        <v>12</v>
      </c>
      <c r="B22" s="17"/>
      <c r="C22" s="17"/>
      <c r="D22" s="92">
        <v>1965651.3669999999</v>
      </c>
      <c r="E22" s="119">
        <v>1786947.0320000001</v>
      </c>
      <c r="F22" s="119">
        <v>2106920.8069999996</v>
      </c>
      <c r="G22" s="21">
        <v>5859519.205999999</v>
      </c>
      <c r="H22" s="119">
        <v>2080828.309</v>
      </c>
      <c r="I22" s="119">
        <v>2010692.257</v>
      </c>
      <c r="J22" s="21">
        <f t="shared" si="0"/>
        <v>9951039.771999998</v>
      </c>
    </row>
    <row r="23" spans="1:10" ht="12.75">
      <c r="A23" s="20"/>
      <c r="B23" s="17" t="s">
        <v>13</v>
      </c>
      <c r="C23" s="17"/>
      <c r="D23" s="92">
        <v>475207.484</v>
      </c>
      <c r="E23" s="119">
        <v>472570.218</v>
      </c>
      <c r="F23" s="119">
        <v>605671.968</v>
      </c>
      <c r="G23" s="21">
        <v>1553449.67</v>
      </c>
      <c r="H23" s="119">
        <v>478550.932</v>
      </c>
      <c r="I23" s="119">
        <v>473267.283</v>
      </c>
      <c r="J23" s="21">
        <f t="shared" si="0"/>
        <v>2505267.885</v>
      </c>
    </row>
    <row r="24" spans="1:10" ht="12.75">
      <c r="A24" s="20"/>
      <c r="B24" s="17" t="s">
        <v>14</v>
      </c>
      <c r="C24" s="17"/>
      <c r="D24" s="92">
        <v>126436.29</v>
      </c>
      <c r="E24" s="119">
        <v>149769.525</v>
      </c>
      <c r="F24" s="119">
        <v>212073.772</v>
      </c>
      <c r="G24" s="21">
        <v>488279.587</v>
      </c>
      <c r="H24" s="119">
        <v>189976.559</v>
      </c>
      <c r="I24" s="119">
        <v>191900.886</v>
      </c>
      <c r="J24" s="21">
        <f t="shared" si="0"/>
        <v>870157.0319999999</v>
      </c>
    </row>
    <row r="25" spans="1:10" ht="12.75">
      <c r="A25" s="20"/>
      <c r="B25" s="17" t="s">
        <v>15</v>
      </c>
      <c r="C25" s="17"/>
      <c r="D25" s="92">
        <v>215193.502</v>
      </c>
      <c r="E25" s="119">
        <v>29167.58</v>
      </c>
      <c r="F25" s="119">
        <v>52304.206</v>
      </c>
      <c r="G25" s="21">
        <v>296665.288</v>
      </c>
      <c r="H25" s="119">
        <v>15838.786</v>
      </c>
      <c r="I25" s="119">
        <v>8528.067</v>
      </c>
      <c r="J25" s="21">
        <f t="shared" si="0"/>
        <v>321032.141</v>
      </c>
    </row>
    <row r="26" spans="1:10" ht="12.75">
      <c r="A26" s="20"/>
      <c r="B26" s="17" t="s">
        <v>68</v>
      </c>
      <c r="C26" s="17"/>
      <c r="D26" s="92">
        <v>693941.624</v>
      </c>
      <c r="E26" s="119">
        <v>685576.491</v>
      </c>
      <c r="F26" s="119">
        <v>783034.872</v>
      </c>
      <c r="G26" s="21">
        <v>2162552.9869999997</v>
      </c>
      <c r="H26" s="119">
        <v>809108.503</v>
      </c>
      <c r="I26" s="119">
        <v>817543.771</v>
      </c>
      <c r="J26" s="21">
        <f t="shared" si="0"/>
        <v>3789205.261</v>
      </c>
    </row>
    <row r="27" spans="1:10" ht="12.75">
      <c r="A27" s="20"/>
      <c r="B27" s="17" t="s">
        <v>60</v>
      </c>
      <c r="C27" s="17"/>
      <c r="D27" s="92">
        <v>453974.892</v>
      </c>
      <c r="E27" s="119">
        <v>441159.614</v>
      </c>
      <c r="F27" s="119">
        <v>452890.135</v>
      </c>
      <c r="G27" s="21">
        <v>1348024.641</v>
      </c>
      <c r="H27" s="119">
        <v>584339.216</v>
      </c>
      <c r="I27" s="119">
        <v>515518.371</v>
      </c>
      <c r="J27" s="21">
        <f t="shared" si="0"/>
        <v>2447882.228</v>
      </c>
    </row>
    <row r="28" spans="1:10" ht="12.75">
      <c r="A28" s="20"/>
      <c r="B28" s="17" t="s">
        <v>16</v>
      </c>
      <c r="C28" s="17"/>
      <c r="D28" s="92">
        <v>897.575</v>
      </c>
      <c r="E28" s="119">
        <v>8703.604</v>
      </c>
      <c r="F28" s="119">
        <v>945.854</v>
      </c>
      <c r="G28" s="21">
        <v>10547.033</v>
      </c>
      <c r="H28" s="119">
        <v>3014.313</v>
      </c>
      <c r="I28" s="119">
        <v>3933.879</v>
      </c>
      <c r="J28" s="21">
        <f t="shared" si="0"/>
        <v>17495.225</v>
      </c>
    </row>
    <row r="29" spans="1:10" ht="12.75">
      <c r="A29" s="20"/>
      <c r="B29" s="17"/>
      <c r="C29" s="17"/>
      <c r="D29" s="92"/>
      <c r="E29" s="119"/>
      <c r="F29" s="119"/>
      <c r="G29" s="21"/>
      <c r="H29" s="119"/>
      <c r="I29" s="119"/>
      <c r="J29" s="21"/>
    </row>
    <row r="30" spans="1:10" ht="12.75">
      <c r="A30" s="22" t="s">
        <v>17</v>
      </c>
      <c r="B30" s="23"/>
      <c r="C30" s="23"/>
      <c r="D30" s="92">
        <v>690052.9180000008</v>
      </c>
      <c r="E30" s="119">
        <v>467090.5439999993</v>
      </c>
      <c r="F30" s="119">
        <v>199543.88100000052</v>
      </c>
      <c r="G30" s="21">
        <v>1356687.3429999994</v>
      </c>
      <c r="H30" s="119">
        <v>2267107.833</v>
      </c>
      <c r="I30" s="119">
        <v>-1732299.304</v>
      </c>
      <c r="J30" s="21">
        <f t="shared" si="0"/>
        <v>1891495.8719999995</v>
      </c>
    </row>
    <row r="31" spans="1:10" ht="12.75">
      <c r="A31" s="20"/>
      <c r="B31" s="17"/>
      <c r="C31" s="17"/>
      <c r="D31" s="92"/>
      <c r="E31" s="119"/>
      <c r="F31" s="119"/>
      <c r="G31" s="21"/>
      <c r="H31" s="119"/>
      <c r="I31" s="119"/>
      <c r="J31" s="21"/>
    </row>
    <row r="32" spans="1:10" ht="12.75">
      <c r="A32" s="19" t="s">
        <v>18</v>
      </c>
      <c r="B32" s="17"/>
      <c r="C32" s="17"/>
      <c r="D32" s="92"/>
      <c r="E32" s="119"/>
      <c r="F32" s="119"/>
      <c r="G32" s="21"/>
      <c r="H32" s="119"/>
      <c r="I32" s="119"/>
      <c r="J32" s="21"/>
    </row>
    <row r="33" spans="1:10" ht="12.75">
      <c r="A33" s="20" t="s">
        <v>19</v>
      </c>
      <c r="B33" s="17"/>
      <c r="C33" s="17"/>
      <c r="D33" s="92">
        <v>175855.325</v>
      </c>
      <c r="E33" s="119">
        <v>352963.829</v>
      </c>
      <c r="F33" s="119">
        <v>419948.934</v>
      </c>
      <c r="G33" s="21">
        <v>948768.0880000001</v>
      </c>
      <c r="H33" s="119">
        <v>392741.97599999997</v>
      </c>
      <c r="I33" s="119">
        <v>408241.447</v>
      </c>
      <c r="J33" s="21">
        <f>+SUM(G33:I33)</f>
        <v>1749751.511</v>
      </c>
    </row>
    <row r="34" spans="1:10" ht="12.75">
      <c r="A34" s="20"/>
      <c r="B34" s="17" t="s">
        <v>20</v>
      </c>
      <c r="C34" s="17"/>
      <c r="D34" s="92">
        <v>2602.017</v>
      </c>
      <c r="E34" s="119">
        <v>1166.845</v>
      </c>
      <c r="F34" s="119">
        <v>3887.015</v>
      </c>
      <c r="G34" s="21">
        <v>7655.877</v>
      </c>
      <c r="H34" s="119">
        <v>1426.981</v>
      </c>
      <c r="I34" s="119">
        <v>325.967</v>
      </c>
      <c r="J34" s="21">
        <f>+SUM(G34:I34)</f>
        <v>9408.825</v>
      </c>
    </row>
    <row r="35" spans="1:10" ht="12.75">
      <c r="A35" s="20"/>
      <c r="B35" s="17" t="s">
        <v>21</v>
      </c>
      <c r="C35" s="17"/>
      <c r="D35" s="92">
        <v>18576.404</v>
      </c>
      <c r="E35" s="119">
        <v>182320.085</v>
      </c>
      <c r="F35" s="119">
        <v>239701.906</v>
      </c>
      <c r="G35" s="21">
        <v>440598.395</v>
      </c>
      <c r="H35" s="119">
        <v>224835.514</v>
      </c>
      <c r="I35" s="119">
        <v>196900.05</v>
      </c>
      <c r="J35" s="21">
        <f>+SUM(G35:I35)</f>
        <v>862333.959</v>
      </c>
    </row>
    <row r="36" spans="1:10" ht="12.75">
      <c r="A36" s="20"/>
      <c r="B36" s="17" t="s">
        <v>22</v>
      </c>
      <c r="C36" s="17"/>
      <c r="D36" s="92">
        <v>159880.938</v>
      </c>
      <c r="E36" s="119">
        <v>171810.589</v>
      </c>
      <c r="F36" s="119">
        <v>184134.043</v>
      </c>
      <c r="G36" s="21">
        <v>515825.57</v>
      </c>
      <c r="H36" s="119">
        <v>169333.443</v>
      </c>
      <c r="I36" s="119">
        <v>211667.364</v>
      </c>
      <c r="J36" s="21">
        <f>+SUM(G36:I36)</f>
        <v>896826.3770000001</v>
      </c>
    </row>
    <row r="37" spans="1:10" ht="12.75">
      <c r="A37" s="20"/>
      <c r="B37" s="17"/>
      <c r="C37" s="17"/>
      <c r="D37" s="92"/>
      <c r="E37" s="119"/>
      <c r="F37" s="119"/>
      <c r="G37" s="21"/>
      <c r="H37" s="119"/>
      <c r="I37" s="119"/>
      <c r="J37" s="21"/>
    </row>
    <row r="38" spans="1:10" ht="12.75">
      <c r="A38" s="24" t="s">
        <v>61</v>
      </c>
      <c r="B38" s="25"/>
      <c r="C38" s="25"/>
      <c r="D38" s="94">
        <v>2658306.3020000006</v>
      </c>
      <c r="E38" s="122">
        <v>2255204.4209999996</v>
      </c>
      <c r="F38" s="122">
        <v>2310351.703</v>
      </c>
      <c r="G38" s="26">
        <v>7223862.425999999</v>
      </c>
      <c r="H38" s="122">
        <v>4349363.123</v>
      </c>
      <c r="I38" s="122">
        <v>278718.92</v>
      </c>
      <c r="J38" s="26">
        <f>+SUM(G38:I38)</f>
        <v>11851944.468999999</v>
      </c>
    </row>
    <row r="39" spans="1:12" ht="12.75">
      <c r="A39" s="24" t="s">
        <v>62</v>
      </c>
      <c r="B39" s="25"/>
      <c r="C39" s="25"/>
      <c r="D39" s="94">
        <v>2144108.709</v>
      </c>
      <c r="E39" s="122">
        <v>2141077.7060000002</v>
      </c>
      <c r="F39" s="122">
        <v>2530756.7559999996</v>
      </c>
      <c r="G39" s="26">
        <v>6815943.171</v>
      </c>
      <c r="H39" s="122">
        <v>2474997.266</v>
      </c>
      <c r="I39" s="122">
        <v>2419259.671</v>
      </c>
      <c r="J39" s="26">
        <f>+SUM(G39:I39)</f>
        <v>11710200.108</v>
      </c>
      <c r="L39" s="200"/>
    </row>
    <row r="40" spans="1:10" ht="12.75">
      <c r="A40" s="24" t="s">
        <v>23</v>
      </c>
      <c r="B40" s="25"/>
      <c r="C40" s="25"/>
      <c r="D40" s="94">
        <v>514197.5930000008</v>
      </c>
      <c r="E40" s="122">
        <v>114126.71499999939</v>
      </c>
      <c r="F40" s="122">
        <v>-220405.05299999937</v>
      </c>
      <c r="G40" s="26">
        <v>407919.25499999896</v>
      </c>
      <c r="H40" s="122">
        <v>1874365.8569999998</v>
      </c>
      <c r="I40" s="122">
        <v>-2140540.751</v>
      </c>
      <c r="J40" s="26">
        <f>+SUM(G40:I40)</f>
        <v>141744.36099999864</v>
      </c>
    </row>
    <row r="41" spans="1:10" ht="12.75">
      <c r="A41" s="27"/>
      <c r="B41" s="28"/>
      <c r="C41" s="28"/>
      <c r="D41" s="96"/>
      <c r="E41" s="123"/>
      <c r="F41" s="123"/>
      <c r="G41" s="194"/>
      <c r="H41" s="123"/>
      <c r="I41" s="123"/>
      <c r="J41" s="29"/>
    </row>
    <row r="42" spans="1:10" ht="12.75">
      <c r="A42" s="19" t="s">
        <v>24</v>
      </c>
      <c r="B42" s="17"/>
      <c r="C42" s="17"/>
      <c r="D42" s="90"/>
      <c r="E42" s="121"/>
      <c r="F42" s="121"/>
      <c r="G42" s="193"/>
      <c r="H42" s="121"/>
      <c r="I42" s="121"/>
      <c r="J42" s="18"/>
    </row>
    <row r="43" spans="1:10" ht="12.75">
      <c r="A43" s="19"/>
      <c r="B43" s="17"/>
      <c r="C43" s="17"/>
      <c r="D43" s="90"/>
      <c r="E43" s="121"/>
      <c r="F43" s="121"/>
      <c r="G43" s="193"/>
      <c r="H43" s="121"/>
      <c r="I43" s="121"/>
      <c r="J43" s="18"/>
    </row>
    <row r="44" spans="1:10" ht="12.75">
      <c r="A44" s="20" t="s">
        <v>25</v>
      </c>
      <c r="B44" s="17"/>
      <c r="C44" s="17"/>
      <c r="D44" s="92">
        <v>-85571.739</v>
      </c>
      <c r="E44" s="119">
        <v>-26237.31700000004</v>
      </c>
      <c r="F44" s="119">
        <v>-329114.19</v>
      </c>
      <c r="G44" s="21">
        <v>-440923.24600000004</v>
      </c>
      <c r="H44" s="119">
        <v>1798365.126</v>
      </c>
      <c r="I44" s="119">
        <v>-1369169.111</v>
      </c>
      <c r="J44" s="21">
        <f aca="true" t="shared" si="1" ref="J44:J57">+SUM(G44:I44)</f>
        <v>-11727.231000000145</v>
      </c>
    </row>
    <row r="45" spans="1:10" ht="12.75">
      <c r="A45" s="20" t="s">
        <v>26</v>
      </c>
      <c r="B45" s="17"/>
      <c r="C45" s="17"/>
      <c r="D45" s="92">
        <v>-95899.84599999999</v>
      </c>
      <c r="E45" s="119">
        <v>5400.686999999998</v>
      </c>
      <c r="F45" s="119">
        <v>242.7390000000014</v>
      </c>
      <c r="G45" s="21">
        <v>-90256.42000000001</v>
      </c>
      <c r="H45" s="119">
        <v>3912.0350000000017</v>
      </c>
      <c r="I45" s="119">
        <v>5922.397000000001</v>
      </c>
      <c r="J45" s="21">
        <f t="shared" si="1"/>
        <v>-80421.98800000001</v>
      </c>
    </row>
    <row r="46" spans="1:10" ht="12.75">
      <c r="A46" s="20"/>
      <c r="B46" s="17" t="s">
        <v>27</v>
      </c>
      <c r="C46" s="17"/>
      <c r="D46" s="92">
        <v>12832.853</v>
      </c>
      <c r="E46" s="119">
        <v>17523.173</v>
      </c>
      <c r="F46" s="119">
        <v>20434.132</v>
      </c>
      <c r="G46" s="21">
        <v>50790.157999999996</v>
      </c>
      <c r="H46" s="119">
        <v>19361.704</v>
      </c>
      <c r="I46" s="119">
        <v>21447.846</v>
      </c>
      <c r="J46" s="21">
        <f t="shared" si="1"/>
        <v>91599.708</v>
      </c>
    </row>
    <row r="47" spans="1:10" ht="12.75">
      <c r="A47" s="20"/>
      <c r="B47" s="17" t="s">
        <v>28</v>
      </c>
      <c r="C47" s="17"/>
      <c r="D47" s="92">
        <v>108732.699</v>
      </c>
      <c r="E47" s="119">
        <v>12122.486</v>
      </c>
      <c r="F47" s="119">
        <v>20191.393</v>
      </c>
      <c r="G47" s="21">
        <v>141046.578</v>
      </c>
      <c r="H47" s="119">
        <v>15449.669</v>
      </c>
      <c r="I47" s="119">
        <v>15525.449</v>
      </c>
      <c r="J47" s="21">
        <f t="shared" si="1"/>
        <v>172021.696</v>
      </c>
    </row>
    <row r="48" spans="1:10" ht="12.75">
      <c r="A48" s="20" t="s">
        <v>29</v>
      </c>
      <c r="B48" s="17"/>
      <c r="C48" s="17"/>
      <c r="D48" s="92">
        <v>207591.098</v>
      </c>
      <c r="E48" s="119">
        <v>671558.2779999999</v>
      </c>
      <c r="F48" s="119">
        <v>-318600.865</v>
      </c>
      <c r="G48" s="21">
        <v>560548.5109999999</v>
      </c>
      <c r="H48" s="119">
        <v>498932.828</v>
      </c>
      <c r="I48" s="119">
        <v>194747.47500000003</v>
      </c>
      <c r="J48" s="21">
        <f t="shared" si="1"/>
        <v>1254228.814</v>
      </c>
    </row>
    <row r="49" spans="1:10" ht="12.75">
      <c r="A49" s="20"/>
      <c r="B49" s="17" t="s">
        <v>30</v>
      </c>
      <c r="C49" s="17"/>
      <c r="D49" s="92">
        <v>814133.423</v>
      </c>
      <c r="E49" s="119">
        <v>1019466.335</v>
      </c>
      <c r="F49" s="119">
        <v>-206897.46</v>
      </c>
      <c r="G49" s="21">
        <v>1626702.298</v>
      </c>
      <c r="H49" s="119">
        <v>640477.223</v>
      </c>
      <c r="I49" s="119">
        <v>283459.726</v>
      </c>
      <c r="J49" s="21">
        <f t="shared" si="1"/>
        <v>2550639.2469999995</v>
      </c>
    </row>
    <row r="50" spans="1:10" ht="12.75">
      <c r="A50" s="20"/>
      <c r="B50" s="17" t="s">
        <v>31</v>
      </c>
      <c r="C50" s="17"/>
      <c r="D50" s="92">
        <v>606542.325</v>
      </c>
      <c r="E50" s="119">
        <v>347908.057</v>
      </c>
      <c r="F50" s="119">
        <v>111703.405</v>
      </c>
      <c r="G50" s="21">
        <v>1066153.787</v>
      </c>
      <c r="H50" s="119">
        <v>141544.395</v>
      </c>
      <c r="I50" s="119">
        <v>88712.251</v>
      </c>
      <c r="J50" s="21">
        <f t="shared" si="1"/>
        <v>1296410.433</v>
      </c>
    </row>
    <row r="51" spans="1:10" ht="12.75">
      <c r="A51" s="20" t="s">
        <v>32</v>
      </c>
      <c r="B51" s="17"/>
      <c r="C51" s="17"/>
      <c r="D51" s="92">
        <v>74701.086</v>
      </c>
      <c r="E51" s="119">
        <v>-125963.642</v>
      </c>
      <c r="F51" s="119">
        <v>59958.208</v>
      </c>
      <c r="G51" s="21">
        <v>8695.651999999987</v>
      </c>
      <c r="H51" s="119">
        <v>259936.346</v>
      </c>
      <c r="I51" s="119">
        <v>-163915.39</v>
      </c>
      <c r="J51" s="21">
        <f t="shared" si="1"/>
        <v>104716.60799999995</v>
      </c>
    </row>
    <row r="52" spans="1:10" ht="12.75">
      <c r="A52" s="20" t="s">
        <v>33</v>
      </c>
      <c r="B52" s="17"/>
      <c r="C52" s="17"/>
      <c r="D52" s="92">
        <v>-271964.077</v>
      </c>
      <c r="E52" s="119">
        <v>-577232.64</v>
      </c>
      <c r="F52" s="119">
        <v>-70714.272</v>
      </c>
      <c r="G52" s="21">
        <v>-919910.989</v>
      </c>
      <c r="H52" s="119">
        <v>1035583.917</v>
      </c>
      <c r="I52" s="119">
        <v>-1405923.593</v>
      </c>
      <c r="J52" s="21">
        <f t="shared" si="1"/>
        <v>-1290250.665</v>
      </c>
    </row>
    <row r="53" spans="1:10" ht="12.75">
      <c r="A53" s="20" t="s">
        <v>90</v>
      </c>
      <c r="B53" s="17"/>
      <c r="C53" s="17"/>
      <c r="D53" s="92">
        <v>0</v>
      </c>
      <c r="E53" s="119">
        <v>0</v>
      </c>
      <c r="F53" s="119">
        <v>0</v>
      </c>
      <c r="G53" s="21">
        <v>0</v>
      </c>
      <c r="H53" s="119">
        <v>0</v>
      </c>
      <c r="I53" s="119">
        <v>0</v>
      </c>
      <c r="J53" s="21">
        <f t="shared" si="1"/>
        <v>0</v>
      </c>
    </row>
    <row r="54" spans="1:10" ht="12.75">
      <c r="A54" s="20"/>
      <c r="B54" s="17" t="s">
        <v>34</v>
      </c>
      <c r="C54" s="17"/>
      <c r="D54" s="92">
        <v>0</v>
      </c>
      <c r="E54" s="119">
        <v>0</v>
      </c>
      <c r="F54" s="119">
        <v>0</v>
      </c>
      <c r="G54" s="21">
        <v>0</v>
      </c>
      <c r="H54" s="119">
        <v>0</v>
      </c>
      <c r="I54" s="119">
        <v>0</v>
      </c>
      <c r="J54" s="21">
        <f t="shared" si="1"/>
        <v>0</v>
      </c>
    </row>
    <row r="55" spans="1:10" ht="12.75">
      <c r="A55" s="20"/>
      <c r="B55" s="17" t="s">
        <v>35</v>
      </c>
      <c r="C55" s="17"/>
      <c r="D55" s="92">
        <v>0</v>
      </c>
      <c r="E55" s="119">
        <v>0</v>
      </c>
      <c r="F55" s="119">
        <v>0</v>
      </c>
      <c r="G55" s="21">
        <v>0</v>
      </c>
      <c r="H55" s="119">
        <v>0</v>
      </c>
      <c r="I55" s="119">
        <v>0</v>
      </c>
      <c r="J55" s="21">
        <f t="shared" si="1"/>
        <v>0</v>
      </c>
    </row>
    <row r="56" spans="1:10" ht="12.75">
      <c r="A56" s="77" t="s">
        <v>91</v>
      </c>
      <c r="B56" s="17"/>
      <c r="C56" s="17"/>
      <c r="D56" s="92">
        <v>0</v>
      </c>
      <c r="E56" s="119">
        <v>0</v>
      </c>
      <c r="F56" s="119">
        <v>0</v>
      </c>
      <c r="G56" s="21">
        <v>0</v>
      </c>
      <c r="H56" s="119">
        <v>0</v>
      </c>
      <c r="I56" s="119">
        <v>0</v>
      </c>
      <c r="J56" s="21">
        <f t="shared" si="1"/>
        <v>0</v>
      </c>
    </row>
    <row r="57" spans="1:10" ht="12.75">
      <c r="A57" s="20" t="s">
        <v>36</v>
      </c>
      <c r="B57" s="17"/>
      <c r="C57" s="17"/>
      <c r="D57" s="92">
        <v>0</v>
      </c>
      <c r="E57" s="119">
        <v>0</v>
      </c>
      <c r="F57" s="119">
        <v>0</v>
      </c>
      <c r="G57" s="21">
        <v>0</v>
      </c>
      <c r="H57" s="119">
        <v>0</v>
      </c>
      <c r="I57" s="119">
        <v>0</v>
      </c>
      <c r="J57" s="21">
        <f t="shared" si="1"/>
        <v>0</v>
      </c>
    </row>
    <row r="58" spans="1:10" ht="12.75">
      <c r="A58" s="20"/>
      <c r="B58" s="17"/>
      <c r="C58" s="17"/>
      <c r="D58" s="92"/>
      <c r="E58" s="119"/>
      <c r="F58" s="119"/>
      <c r="G58" s="21"/>
      <c r="H58" s="119"/>
      <c r="I58" s="119"/>
      <c r="J58" s="21"/>
    </row>
    <row r="59" spans="1:10" ht="12.75">
      <c r="A59" s="20" t="s">
        <v>37</v>
      </c>
      <c r="B59" s="17"/>
      <c r="C59" s="17"/>
      <c r="D59" s="92">
        <v>-599769.332</v>
      </c>
      <c r="E59" s="119">
        <v>-140364.032</v>
      </c>
      <c r="F59" s="119">
        <v>-108709.13699999999</v>
      </c>
      <c r="G59" s="21">
        <v>-848842.5009999999</v>
      </c>
      <c r="H59" s="119">
        <v>-76000.731</v>
      </c>
      <c r="I59" s="119">
        <v>771371.6400000001</v>
      </c>
      <c r="J59" s="21">
        <f aca="true" t="shared" si="2" ref="J59:J70">+SUM(G59:I59)</f>
        <v>-153471.59199999983</v>
      </c>
    </row>
    <row r="60" spans="1:10" ht="12.75">
      <c r="A60" s="20" t="s">
        <v>38</v>
      </c>
      <c r="B60" s="17"/>
      <c r="C60" s="17"/>
      <c r="D60" s="92">
        <v>-3199.242</v>
      </c>
      <c r="E60" s="119">
        <v>-3750.133</v>
      </c>
      <c r="F60" s="119">
        <v>-11932.689</v>
      </c>
      <c r="G60" s="21">
        <v>-18882.064</v>
      </c>
      <c r="H60" s="119">
        <v>1790.8780000000002</v>
      </c>
      <c r="I60" s="119">
        <v>-5856.266</v>
      </c>
      <c r="J60" s="21">
        <f t="shared" si="2"/>
        <v>-22947.451999999997</v>
      </c>
    </row>
    <row r="61" spans="1:10" ht="12.75">
      <c r="A61" s="20"/>
      <c r="B61" s="17" t="s">
        <v>39</v>
      </c>
      <c r="C61" s="17"/>
      <c r="D61" s="92">
        <v>0</v>
      </c>
      <c r="E61" s="119">
        <v>0</v>
      </c>
      <c r="F61" s="119">
        <v>244.739</v>
      </c>
      <c r="G61" s="21">
        <v>244.739</v>
      </c>
      <c r="H61" s="119">
        <v>5366.899</v>
      </c>
      <c r="I61" s="119">
        <v>526.773</v>
      </c>
      <c r="J61" s="21">
        <f t="shared" si="2"/>
        <v>6138.411</v>
      </c>
    </row>
    <row r="62" spans="1:10" ht="12.75">
      <c r="A62" s="20"/>
      <c r="B62" s="17"/>
      <c r="C62" s="17" t="s">
        <v>40</v>
      </c>
      <c r="D62" s="92">
        <v>0</v>
      </c>
      <c r="E62" s="119">
        <v>0</v>
      </c>
      <c r="F62" s="119">
        <v>0</v>
      </c>
      <c r="G62" s="21">
        <v>0</v>
      </c>
      <c r="H62" s="119">
        <v>0</v>
      </c>
      <c r="I62" s="119">
        <v>0</v>
      </c>
      <c r="J62" s="21">
        <f t="shared" si="2"/>
        <v>0</v>
      </c>
    </row>
    <row r="63" spans="1:10" ht="12.75">
      <c r="A63" s="20"/>
      <c r="B63" s="17"/>
      <c r="C63" s="17" t="s">
        <v>41</v>
      </c>
      <c r="D63" s="92">
        <v>0</v>
      </c>
      <c r="E63" s="119">
        <v>0</v>
      </c>
      <c r="F63" s="119">
        <v>244.739</v>
      </c>
      <c r="G63" s="21">
        <v>244.739</v>
      </c>
      <c r="H63" s="119">
        <v>5366.899</v>
      </c>
      <c r="I63" s="119">
        <v>526.773</v>
      </c>
      <c r="J63" s="21">
        <f t="shared" si="2"/>
        <v>6138.411</v>
      </c>
    </row>
    <row r="64" spans="1:10" ht="12.75">
      <c r="A64" s="20"/>
      <c r="B64" s="17" t="s">
        <v>42</v>
      </c>
      <c r="C64" s="17"/>
      <c r="D64" s="92">
        <v>3199.242</v>
      </c>
      <c r="E64" s="119">
        <v>3750.133</v>
      </c>
      <c r="F64" s="119">
        <v>12177.428</v>
      </c>
      <c r="G64" s="21">
        <v>19126.803</v>
      </c>
      <c r="H64" s="119">
        <v>3576.021</v>
      </c>
      <c r="I64" s="119">
        <v>6383.039</v>
      </c>
      <c r="J64" s="21">
        <f t="shared" si="2"/>
        <v>29085.863</v>
      </c>
    </row>
    <row r="65" spans="1:10" ht="12.75">
      <c r="A65" s="20" t="s">
        <v>43</v>
      </c>
      <c r="B65" s="17"/>
      <c r="C65" s="17"/>
      <c r="D65" s="92">
        <v>-515319.476</v>
      </c>
      <c r="E65" s="119">
        <v>-55534.825</v>
      </c>
      <c r="F65" s="119">
        <v>-25804.191</v>
      </c>
      <c r="G65" s="21">
        <v>-596658.492</v>
      </c>
      <c r="H65" s="119">
        <v>-11806.46</v>
      </c>
      <c r="I65" s="119">
        <v>843668.6190000001</v>
      </c>
      <c r="J65" s="21">
        <f t="shared" si="2"/>
        <v>235203.66700000013</v>
      </c>
    </row>
    <row r="66" spans="1:10" ht="12.75">
      <c r="A66" s="20"/>
      <c r="B66" s="17" t="s">
        <v>39</v>
      </c>
      <c r="C66" s="17"/>
      <c r="D66" s="92">
        <v>0</v>
      </c>
      <c r="E66" s="119">
        <v>0</v>
      </c>
      <c r="F66" s="119">
        <v>0</v>
      </c>
      <c r="G66" s="21">
        <v>0</v>
      </c>
      <c r="H66" s="119">
        <v>0</v>
      </c>
      <c r="I66" s="119">
        <v>847704.211</v>
      </c>
      <c r="J66" s="21">
        <f t="shared" si="2"/>
        <v>847704.211</v>
      </c>
    </row>
    <row r="67" spans="1:10" ht="12.75">
      <c r="A67" s="20"/>
      <c r="B67" s="17"/>
      <c r="C67" s="17" t="s">
        <v>40</v>
      </c>
      <c r="D67" s="92">
        <v>0</v>
      </c>
      <c r="E67" s="119">
        <v>0</v>
      </c>
      <c r="F67" s="119">
        <v>0</v>
      </c>
      <c r="G67" s="21">
        <v>0</v>
      </c>
      <c r="H67" s="119">
        <v>0</v>
      </c>
      <c r="I67" s="119">
        <v>847704.211</v>
      </c>
      <c r="J67" s="21">
        <f t="shared" si="2"/>
        <v>847704.211</v>
      </c>
    </row>
    <row r="68" spans="1:10" ht="12.75">
      <c r="A68" s="20"/>
      <c r="B68" s="17"/>
      <c r="C68" s="17" t="s">
        <v>41</v>
      </c>
      <c r="D68" s="92">
        <v>0</v>
      </c>
      <c r="E68" s="119">
        <v>0</v>
      </c>
      <c r="F68" s="119">
        <v>0</v>
      </c>
      <c r="G68" s="21">
        <v>0</v>
      </c>
      <c r="H68" s="119">
        <v>0</v>
      </c>
      <c r="I68" s="119">
        <v>0</v>
      </c>
      <c r="J68" s="21">
        <f t="shared" si="2"/>
        <v>0</v>
      </c>
    </row>
    <row r="69" spans="1:10" ht="12.75">
      <c r="A69" s="20"/>
      <c r="B69" s="17" t="s">
        <v>42</v>
      </c>
      <c r="C69" s="17"/>
      <c r="D69" s="92">
        <v>515319.476</v>
      </c>
      <c r="E69" s="119">
        <v>55534.825</v>
      </c>
      <c r="F69" s="119">
        <v>25804.191</v>
      </c>
      <c r="G69" s="21">
        <v>596658.492</v>
      </c>
      <c r="H69" s="119">
        <v>11806.46</v>
      </c>
      <c r="I69" s="119">
        <v>4035.592</v>
      </c>
      <c r="J69" s="21">
        <f t="shared" si="2"/>
        <v>612500.5439999999</v>
      </c>
    </row>
    <row r="70" spans="1:10" ht="12.75">
      <c r="A70" s="20" t="s">
        <v>44</v>
      </c>
      <c r="B70" s="17"/>
      <c r="C70" s="17"/>
      <c r="D70" s="92">
        <v>-81250.614</v>
      </c>
      <c r="E70" s="119">
        <v>-81079.074</v>
      </c>
      <c r="F70" s="119">
        <v>-70972.257</v>
      </c>
      <c r="G70" s="21">
        <v>-233301.945</v>
      </c>
      <c r="H70" s="119">
        <v>-65985.149</v>
      </c>
      <c r="I70" s="119">
        <v>-66440.713</v>
      </c>
      <c r="J70" s="21">
        <f t="shared" si="2"/>
        <v>-365727.80700000003</v>
      </c>
    </row>
    <row r="71" spans="1:10" ht="12.75">
      <c r="A71" s="20"/>
      <c r="B71" s="17"/>
      <c r="C71" s="17"/>
      <c r="D71" s="92"/>
      <c r="E71" s="119"/>
      <c r="F71" s="119"/>
      <c r="G71" s="21"/>
      <c r="H71" s="119"/>
      <c r="I71" s="119"/>
      <c r="J71" s="21"/>
    </row>
    <row r="72" spans="1:10" ht="12.75">
      <c r="A72" s="24" t="s">
        <v>45</v>
      </c>
      <c r="B72" s="25"/>
      <c r="C72" s="25"/>
      <c r="D72" s="94">
        <v>514197.59300000005</v>
      </c>
      <c r="E72" s="122">
        <v>114126.71499999997</v>
      </c>
      <c r="F72" s="122">
        <v>-220405.053</v>
      </c>
      <c r="G72" s="26">
        <v>407919.2549999999</v>
      </c>
      <c r="H72" s="122">
        <v>1874365.8569999998</v>
      </c>
      <c r="I72" s="122">
        <v>-2140540.751</v>
      </c>
      <c r="J72" s="26">
        <f>+SUM(G72:I72)</f>
        <v>141744.36099999957</v>
      </c>
    </row>
    <row r="73" spans="1:10" ht="12.75">
      <c r="A73" s="30"/>
      <c r="B73" s="31"/>
      <c r="C73" s="31"/>
      <c r="D73" s="96"/>
      <c r="E73" s="123"/>
      <c r="F73" s="123"/>
      <c r="G73" s="194"/>
      <c r="H73" s="123"/>
      <c r="I73" s="123"/>
      <c r="J73" s="32"/>
    </row>
    <row r="74" spans="1:7" ht="13.5" customHeight="1">
      <c r="A74" s="38" t="s">
        <v>46</v>
      </c>
      <c r="B74" s="244" t="s">
        <v>49</v>
      </c>
      <c r="C74" s="244"/>
      <c r="D74" s="244"/>
      <c r="E74" s="244"/>
      <c r="F74" s="244"/>
      <c r="G74" s="181"/>
    </row>
    <row r="75" spans="1:10" ht="12.75" customHeight="1">
      <c r="A75" s="36" t="s">
        <v>47</v>
      </c>
      <c r="B75" s="246" t="s">
        <v>63</v>
      </c>
      <c r="C75" s="246"/>
      <c r="D75" s="246"/>
      <c r="E75" s="246"/>
      <c r="F75" s="246"/>
      <c r="G75" s="247"/>
      <c r="H75" s="247"/>
      <c r="I75" s="247"/>
      <c r="J75" s="247"/>
    </row>
    <row r="76" spans="1:10" ht="12.75" customHeight="1">
      <c r="A76" s="36" t="s">
        <v>48</v>
      </c>
      <c r="B76" s="246" t="s">
        <v>82</v>
      </c>
      <c r="C76" s="246"/>
      <c r="D76" s="246"/>
      <c r="E76" s="246"/>
      <c r="F76" s="246"/>
      <c r="G76" s="247"/>
      <c r="H76" s="247"/>
      <c r="I76" s="247"/>
      <c r="J76" s="247"/>
    </row>
    <row r="77" spans="1:11" s="70" customFormat="1" ht="26.25" customHeight="1">
      <c r="A77" s="36" t="s">
        <v>50</v>
      </c>
      <c r="B77" s="245" t="s">
        <v>65</v>
      </c>
      <c r="C77" s="245"/>
      <c r="D77" s="245"/>
      <c r="E77" s="245"/>
      <c r="F77" s="245"/>
      <c r="G77" s="197"/>
      <c r="J77" s="36"/>
      <c r="K77" s="199"/>
    </row>
    <row r="78" spans="1:7" ht="12.75">
      <c r="A78" s="17"/>
      <c r="B78" s="17"/>
      <c r="C78" s="17"/>
      <c r="D78" s="33"/>
      <c r="E78" s="17"/>
      <c r="F78" s="17"/>
      <c r="G78" s="17"/>
    </row>
    <row r="79" spans="1:7" ht="12.75">
      <c r="A79" s="17"/>
      <c r="B79" s="17"/>
      <c r="C79" s="17"/>
      <c r="D79" s="33"/>
      <c r="E79" s="17"/>
      <c r="F79" s="17"/>
      <c r="G79" s="17"/>
    </row>
  </sheetData>
  <sheetProtection/>
  <mergeCells count="4">
    <mergeCell ref="B74:F74"/>
    <mergeCell ref="B77:F77"/>
    <mergeCell ref="B75:J75"/>
    <mergeCell ref="B76:J76"/>
  </mergeCells>
  <printOptions horizontalCentered="1"/>
  <pageMargins left="0.5905511811023623" right="0" top="0.5905511811023623" bottom="0"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selection activeCell="L35" sqref="L35"/>
    </sheetView>
  </sheetViews>
  <sheetFormatPr defaultColWidth="11.421875" defaultRowHeight="12.75"/>
  <cols>
    <col min="1" max="2" width="2.8515625" style="0" customWidth="1"/>
    <col min="3" max="3" width="52.7109375" style="0" customWidth="1"/>
    <col min="4" max="10" width="11.00390625" style="0" customWidth="1"/>
    <col min="11" max="11" width="5.28125" style="0" customWidth="1"/>
  </cols>
  <sheetData>
    <row r="1" ht="29.25">
      <c r="K1" s="207">
        <v>7</v>
      </c>
    </row>
    <row r="2" spans="1:10" ht="12.75">
      <c r="A2" s="1" t="s">
        <v>78</v>
      </c>
      <c r="B2" s="2"/>
      <c r="C2" s="2"/>
      <c r="D2" s="2"/>
      <c r="E2" s="2"/>
      <c r="F2" s="2"/>
      <c r="G2" s="2"/>
      <c r="H2" s="2"/>
      <c r="I2" s="2"/>
      <c r="J2" s="2"/>
    </row>
    <row r="3" spans="1:10" ht="12.75">
      <c r="A3" s="4" t="str">
        <f>+Total!A3</f>
        <v>ESTADO DE OPERACIONES DE GOBIERNO  2014</v>
      </c>
      <c r="B3" s="5"/>
      <c r="C3" s="5"/>
      <c r="D3" s="2"/>
      <c r="E3" s="2"/>
      <c r="F3" s="2"/>
      <c r="G3" s="2"/>
      <c r="H3" s="2"/>
      <c r="I3" s="2"/>
      <c r="J3" s="2"/>
    </row>
    <row r="4" spans="1:10" ht="12.75">
      <c r="A4" s="1" t="s">
        <v>1</v>
      </c>
      <c r="B4" s="2"/>
      <c r="C4" s="2"/>
      <c r="D4" s="2"/>
      <c r="E4" s="2"/>
      <c r="F4" s="2"/>
      <c r="G4" s="2"/>
      <c r="H4" s="2"/>
      <c r="I4" s="2"/>
      <c r="J4" s="2"/>
    </row>
    <row r="5" spans="1:10" ht="12.75">
      <c r="A5" s="1" t="s">
        <v>54</v>
      </c>
      <c r="B5" s="2"/>
      <c r="C5" s="7"/>
      <c r="D5" s="2"/>
      <c r="E5" s="2"/>
      <c r="F5" s="2"/>
      <c r="G5" s="2"/>
      <c r="H5" s="2"/>
      <c r="I5" s="2"/>
      <c r="J5" s="2"/>
    </row>
    <row r="6" spans="1:10" ht="12.75">
      <c r="A6" s="1" t="s">
        <v>55</v>
      </c>
      <c r="B6" s="2"/>
      <c r="C6" s="7"/>
      <c r="D6" s="2"/>
      <c r="E6" s="2"/>
      <c r="F6" s="2"/>
      <c r="G6" s="2"/>
      <c r="H6" s="2"/>
      <c r="I6" s="2"/>
      <c r="J6" s="2"/>
    </row>
    <row r="7" spans="1:7" ht="12.75">
      <c r="A7" s="9"/>
      <c r="B7" s="10"/>
      <c r="C7" s="11"/>
      <c r="D7" s="2"/>
      <c r="E7" s="2"/>
      <c r="F7" s="2"/>
      <c r="G7" s="2"/>
    </row>
    <row r="8" spans="1:10" ht="25.5" customHeight="1">
      <c r="A8" s="13"/>
      <c r="B8" s="14"/>
      <c r="C8" s="14"/>
      <c r="D8" s="15" t="s">
        <v>5</v>
      </c>
      <c r="E8" s="107" t="s">
        <v>85</v>
      </c>
      <c r="F8" s="107" t="s">
        <v>86</v>
      </c>
      <c r="G8" s="133" t="s">
        <v>94</v>
      </c>
      <c r="H8" s="107" t="s">
        <v>87</v>
      </c>
      <c r="I8" s="107" t="s">
        <v>89</v>
      </c>
      <c r="J8" s="34" t="s">
        <v>88</v>
      </c>
    </row>
    <row r="9" spans="1:10" ht="12.75">
      <c r="A9" s="16"/>
      <c r="B9" s="17"/>
      <c r="C9" s="17"/>
      <c r="D9" s="90"/>
      <c r="E9" s="121"/>
      <c r="F9" s="121"/>
      <c r="G9" s="193"/>
      <c r="H9" s="121"/>
      <c r="I9" s="121"/>
      <c r="J9" s="185"/>
    </row>
    <row r="10" spans="1:10" ht="12.75">
      <c r="A10" s="19" t="s">
        <v>6</v>
      </c>
      <c r="B10" s="17"/>
      <c r="C10" s="17"/>
      <c r="D10" s="91"/>
      <c r="E10" s="115"/>
      <c r="F10" s="115"/>
      <c r="G10" s="186"/>
      <c r="H10" s="115"/>
      <c r="I10" s="115"/>
      <c r="J10" s="186"/>
    </row>
    <row r="11" spans="1:10" ht="12.75">
      <c r="A11" s="20" t="s">
        <v>7</v>
      </c>
      <c r="B11" s="17"/>
      <c r="C11" s="17"/>
      <c r="D11" s="92">
        <v>54267</v>
      </c>
      <c r="E11" s="119">
        <v>49719</v>
      </c>
      <c r="F11" s="119">
        <v>287012</v>
      </c>
      <c r="G11" s="21">
        <v>390998</v>
      </c>
      <c r="H11" s="119">
        <v>54135</v>
      </c>
      <c r="I11" s="119">
        <v>52616</v>
      </c>
      <c r="J11" s="21">
        <f>+SUM(G11:I11)</f>
        <v>497749</v>
      </c>
    </row>
    <row r="12" spans="1:10" ht="12.75">
      <c r="A12" s="20"/>
      <c r="B12" s="17" t="s">
        <v>83</v>
      </c>
      <c r="C12" s="17"/>
      <c r="D12" s="92">
        <v>0</v>
      </c>
      <c r="E12" s="119">
        <v>0</v>
      </c>
      <c r="F12" s="119">
        <v>0</v>
      </c>
      <c r="G12" s="21">
        <v>0</v>
      </c>
      <c r="H12" s="119">
        <v>0</v>
      </c>
      <c r="I12" s="119">
        <v>0</v>
      </c>
      <c r="J12" s="21">
        <f aca="true" t="shared" si="0" ref="J12:J30">+SUM(G12:I12)</f>
        <v>0</v>
      </c>
    </row>
    <row r="13" spans="1:10" s="144" customFormat="1" ht="12.75">
      <c r="A13" s="77"/>
      <c r="B13" s="75"/>
      <c r="C13" s="75" t="s">
        <v>69</v>
      </c>
      <c r="D13" s="145">
        <v>0</v>
      </c>
      <c r="E13" s="146">
        <v>0</v>
      </c>
      <c r="F13" s="146">
        <v>0</v>
      </c>
      <c r="G13" s="141">
        <v>0</v>
      </c>
      <c r="H13" s="146">
        <v>0</v>
      </c>
      <c r="I13" s="146">
        <v>0</v>
      </c>
      <c r="J13" s="21">
        <f t="shared" si="0"/>
        <v>0</v>
      </c>
    </row>
    <row r="14" spans="1:10" s="144" customFormat="1" ht="12.75">
      <c r="A14" s="77"/>
      <c r="B14" s="75"/>
      <c r="C14" s="75" t="s">
        <v>84</v>
      </c>
      <c r="D14" s="145">
        <v>0</v>
      </c>
      <c r="E14" s="146">
        <v>0</v>
      </c>
      <c r="F14" s="146">
        <v>0</v>
      </c>
      <c r="G14" s="141">
        <v>0</v>
      </c>
      <c r="H14" s="146">
        <v>0</v>
      </c>
      <c r="I14" s="146">
        <v>0</v>
      </c>
      <c r="J14" s="21">
        <f t="shared" si="0"/>
        <v>0</v>
      </c>
    </row>
    <row r="15" spans="1:10" ht="12.75">
      <c r="A15" s="20"/>
      <c r="B15" s="17" t="s">
        <v>95</v>
      </c>
      <c r="C15" s="17"/>
      <c r="D15" s="92">
        <v>13054</v>
      </c>
      <c r="E15" s="119">
        <v>5726</v>
      </c>
      <c r="F15" s="119">
        <v>242901</v>
      </c>
      <c r="G15" s="21">
        <v>261681</v>
      </c>
      <c r="H15" s="119">
        <v>13660</v>
      </c>
      <c r="I15" s="119">
        <v>6656</v>
      </c>
      <c r="J15" s="21">
        <f t="shared" si="0"/>
        <v>281997</v>
      </c>
    </row>
    <row r="16" spans="1:10" ht="12.75">
      <c r="A16" s="20"/>
      <c r="B16" s="17" t="s">
        <v>9</v>
      </c>
      <c r="C16" s="17"/>
      <c r="D16" s="92">
        <v>0</v>
      </c>
      <c r="E16" s="119">
        <v>0</v>
      </c>
      <c r="F16" s="119">
        <v>0</v>
      </c>
      <c r="G16" s="21">
        <v>0</v>
      </c>
      <c r="H16" s="119">
        <v>0</v>
      </c>
      <c r="I16" s="119">
        <v>0</v>
      </c>
      <c r="J16" s="21">
        <f t="shared" si="0"/>
        <v>0</v>
      </c>
    </row>
    <row r="17" spans="1:10" ht="12.75">
      <c r="A17" s="20"/>
      <c r="B17" s="17" t="s">
        <v>56</v>
      </c>
      <c r="C17" s="17"/>
      <c r="D17" s="92">
        <v>0</v>
      </c>
      <c r="E17" s="119">
        <v>0</v>
      </c>
      <c r="F17" s="119">
        <v>0</v>
      </c>
      <c r="G17" s="21">
        <v>0</v>
      </c>
      <c r="H17" s="119">
        <v>0</v>
      </c>
      <c r="I17" s="119">
        <v>0</v>
      </c>
      <c r="J17" s="21">
        <f t="shared" si="0"/>
        <v>0</v>
      </c>
    </row>
    <row r="18" spans="1:10" ht="12.75">
      <c r="A18" s="20"/>
      <c r="B18" s="75" t="s">
        <v>57</v>
      </c>
      <c r="C18" s="17"/>
      <c r="D18" s="92">
        <v>31696</v>
      </c>
      <c r="E18" s="119">
        <v>34490</v>
      </c>
      <c r="F18" s="119">
        <v>37216</v>
      </c>
      <c r="G18" s="21">
        <v>103402</v>
      </c>
      <c r="H18" s="119">
        <v>35384</v>
      </c>
      <c r="I18" s="119">
        <v>41112</v>
      </c>
      <c r="J18" s="21">
        <f t="shared" si="0"/>
        <v>179898</v>
      </c>
    </row>
    <row r="19" spans="1:10" ht="12.75">
      <c r="A19" s="20"/>
      <c r="B19" s="17" t="s">
        <v>10</v>
      </c>
      <c r="C19" s="17"/>
      <c r="D19" s="92">
        <v>655</v>
      </c>
      <c r="E19" s="119">
        <v>550</v>
      </c>
      <c r="F19" s="119">
        <v>525</v>
      </c>
      <c r="G19" s="21">
        <v>1730</v>
      </c>
      <c r="H19" s="119">
        <v>601</v>
      </c>
      <c r="I19" s="119">
        <v>535</v>
      </c>
      <c r="J19" s="21">
        <f t="shared" si="0"/>
        <v>2866</v>
      </c>
    </row>
    <row r="20" spans="1:10" ht="12.75">
      <c r="A20" s="20"/>
      <c r="B20" s="17" t="s">
        <v>11</v>
      </c>
      <c r="C20" s="17"/>
      <c r="D20" s="92">
        <v>8862</v>
      </c>
      <c r="E20" s="119">
        <v>8953</v>
      </c>
      <c r="F20" s="119">
        <v>6370</v>
      </c>
      <c r="G20" s="21">
        <v>24185</v>
      </c>
      <c r="H20" s="119">
        <v>4490</v>
      </c>
      <c r="I20" s="119">
        <v>4313</v>
      </c>
      <c r="J20" s="21">
        <f t="shared" si="0"/>
        <v>32988</v>
      </c>
    </row>
    <row r="21" spans="1:10" ht="12.75">
      <c r="A21" s="20"/>
      <c r="B21" s="17"/>
      <c r="C21" s="17"/>
      <c r="D21" s="90"/>
      <c r="E21" s="121"/>
      <c r="F21" s="121"/>
      <c r="G21" s="193"/>
      <c r="H21" s="121"/>
      <c r="I21" s="121"/>
      <c r="J21" s="21"/>
    </row>
    <row r="22" spans="1:10" ht="12.75">
      <c r="A22" s="20" t="s">
        <v>12</v>
      </c>
      <c r="B22" s="17"/>
      <c r="C22" s="17"/>
      <c r="D22" s="92">
        <v>47032</v>
      </c>
      <c r="E22" s="119">
        <v>54356</v>
      </c>
      <c r="F22" s="119">
        <v>47636</v>
      </c>
      <c r="G22" s="21">
        <v>149024</v>
      </c>
      <c r="H22" s="119">
        <v>73008</v>
      </c>
      <c r="I22" s="119">
        <v>38412</v>
      </c>
      <c r="J22" s="21">
        <f t="shared" si="0"/>
        <v>260444</v>
      </c>
    </row>
    <row r="23" spans="1:10" ht="12.75">
      <c r="A23" s="20"/>
      <c r="B23" s="17" t="s">
        <v>13</v>
      </c>
      <c r="C23" s="17"/>
      <c r="D23" s="92">
        <v>9737</v>
      </c>
      <c r="E23" s="119">
        <v>10130</v>
      </c>
      <c r="F23" s="119">
        <v>11046</v>
      </c>
      <c r="G23" s="21">
        <v>30913</v>
      </c>
      <c r="H23" s="119">
        <v>11913</v>
      </c>
      <c r="I23" s="119">
        <v>11697</v>
      </c>
      <c r="J23" s="21">
        <f t="shared" si="0"/>
        <v>54523</v>
      </c>
    </row>
    <row r="24" spans="1:10" ht="12.75">
      <c r="A24" s="20"/>
      <c r="B24" s="17" t="s">
        <v>14</v>
      </c>
      <c r="C24" s="17"/>
      <c r="D24" s="92">
        <v>33898</v>
      </c>
      <c r="E24" s="119">
        <v>21612</v>
      </c>
      <c r="F24" s="119">
        <v>16247</v>
      </c>
      <c r="G24" s="21">
        <v>71757</v>
      </c>
      <c r="H24" s="119">
        <v>33327</v>
      </c>
      <c r="I24" s="119">
        <v>18712</v>
      </c>
      <c r="J24" s="21">
        <f t="shared" si="0"/>
        <v>123796</v>
      </c>
    </row>
    <row r="25" spans="1:10" ht="12.75">
      <c r="A25" s="20"/>
      <c r="B25" s="17" t="s">
        <v>15</v>
      </c>
      <c r="C25" s="17"/>
      <c r="D25" s="92">
        <v>1</v>
      </c>
      <c r="E25" s="119">
        <v>19375</v>
      </c>
      <c r="F25" s="119">
        <v>17004</v>
      </c>
      <c r="G25" s="21">
        <v>36380</v>
      </c>
      <c r="H25" s="119">
        <v>23063</v>
      </c>
      <c r="I25" s="119">
        <v>546</v>
      </c>
      <c r="J25" s="21">
        <f t="shared" si="0"/>
        <v>59989</v>
      </c>
    </row>
    <row r="26" spans="1:10" ht="12.75">
      <c r="A26" s="20"/>
      <c r="B26" s="17" t="s">
        <v>58</v>
      </c>
      <c r="C26" s="17"/>
      <c r="D26" s="92">
        <v>3295</v>
      </c>
      <c r="E26" s="119">
        <v>3231</v>
      </c>
      <c r="F26" s="119">
        <v>3291</v>
      </c>
      <c r="G26" s="21">
        <v>9817</v>
      </c>
      <c r="H26" s="119">
        <v>4690</v>
      </c>
      <c r="I26" s="119">
        <v>7450</v>
      </c>
      <c r="J26" s="21">
        <f t="shared" si="0"/>
        <v>21957</v>
      </c>
    </row>
    <row r="27" spans="1:10" ht="12.75">
      <c r="A27" s="20"/>
      <c r="B27" s="17" t="s">
        <v>60</v>
      </c>
      <c r="C27" s="17"/>
      <c r="D27" s="92">
        <v>68</v>
      </c>
      <c r="E27" s="119">
        <v>8</v>
      </c>
      <c r="F27" s="119">
        <v>-1</v>
      </c>
      <c r="G27" s="21">
        <v>75</v>
      </c>
      <c r="H27" s="119">
        <v>13</v>
      </c>
      <c r="I27" s="119">
        <v>0</v>
      </c>
      <c r="J27" s="21">
        <f t="shared" si="0"/>
        <v>88</v>
      </c>
    </row>
    <row r="28" spans="1:10" ht="12.75">
      <c r="A28" s="20"/>
      <c r="B28" s="17" t="s">
        <v>16</v>
      </c>
      <c r="C28" s="17"/>
      <c r="D28" s="92">
        <v>33</v>
      </c>
      <c r="E28" s="119">
        <v>0</v>
      </c>
      <c r="F28" s="119">
        <v>49</v>
      </c>
      <c r="G28" s="21">
        <v>82</v>
      </c>
      <c r="H28" s="119">
        <v>2</v>
      </c>
      <c r="I28" s="119">
        <v>7</v>
      </c>
      <c r="J28" s="21">
        <f t="shared" si="0"/>
        <v>91</v>
      </c>
    </row>
    <row r="29" spans="1:10" ht="12.75">
      <c r="A29" s="20"/>
      <c r="B29" s="17"/>
      <c r="C29" s="17"/>
      <c r="D29" s="92"/>
      <c r="E29" s="119"/>
      <c r="F29" s="119"/>
      <c r="G29" s="21"/>
      <c r="H29" s="119"/>
      <c r="I29" s="119"/>
      <c r="J29" s="21"/>
    </row>
    <row r="30" spans="1:10" ht="12.75">
      <c r="A30" s="22" t="s">
        <v>17</v>
      </c>
      <c r="B30" s="23"/>
      <c r="C30" s="23"/>
      <c r="D30" s="92">
        <v>7235</v>
      </c>
      <c r="E30" s="119">
        <v>-4637</v>
      </c>
      <c r="F30" s="119">
        <v>239376</v>
      </c>
      <c r="G30" s="21">
        <v>241974</v>
      </c>
      <c r="H30" s="119">
        <v>-18873</v>
      </c>
      <c r="I30" s="119">
        <v>14204</v>
      </c>
      <c r="J30" s="21">
        <f t="shared" si="0"/>
        <v>237305</v>
      </c>
    </row>
    <row r="31" spans="1:10" ht="12.75">
      <c r="A31" s="20"/>
      <c r="B31" s="17"/>
      <c r="C31" s="17"/>
      <c r="D31" s="92"/>
      <c r="E31" s="119"/>
      <c r="F31" s="119"/>
      <c r="G31" s="21"/>
      <c r="H31" s="119"/>
      <c r="I31" s="119"/>
      <c r="J31" s="21"/>
    </row>
    <row r="32" spans="1:10" ht="12.75">
      <c r="A32" s="19" t="s">
        <v>18</v>
      </c>
      <c r="B32" s="17"/>
      <c r="C32" s="17"/>
      <c r="D32" s="92"/>
      <c r="E32" s="119"/>
      <c r="F32" s="119"/>
      <c r="G32" s="21"/>
      <c r="H32" s="119"/>
      <c r="I32" s="119"/>
      <c r="J32" s="21"/>
    </row>
    <row r="33" spans="1:10" ht="12.75">
      <c r="A33" s="20" t="s">
        <v>19</v>
      </c>
      <c r="B33" s="17"/>
      <c r="C33" s="17"/>
      <c r="D33" s="92">
        <v>212</v>
      </c>
      <c r="E33" s="119">
        <v>109</v>
      </c>
      <c r="F33" s="119">
        <v>92</v>
      </c>
      <c r="G33" s="21">
        <v>413</v>
      </c>
      <c r="H33" s="119">
        <v>209</v>
      </c>
      <c r="I33" s="119">
        <v>5463</v>
      </c>
      <c r="J33" s="21">
        <f>+SUM(G33:I33)</f>
        <v>6085</v>
      </c>
    </row>
    <row r="34" spans="1:10" ht="12.75">
      <c r="A34" s="20"/>
      <c r="B34" s="17" t="s">
        <v>20</v>
      </c>
      <c r="C34" s="17"/>
      <c r="D34" s="92">
        <v>0</v>
      </c>
      <c r="E34" s="119">
        <v>0</v>
      </c>
      <c r="F34" s="119">
        <v>0</v>
      </c>
      <c r="G34" s="21">
        <v>0</v>
      </c>
      <c r="H34" s="119">
        <v>0</v>
      </c>
      <c r="I34" s="119">
        <v>0</v>
      </c>
      <c r="J34" s="21">
        <f>+SUM(G34:I34)</f>
        <v>0</v>
      </c>
    </row>
    <row r="35" spans="1:10" ht="12.75">
      <c r="A35" s="20"/>
      <c r="B35" s="17" t="s">
        <v>21</v>
      </c>
      <c r="C35" s="17"/>
      <c r="D35" s="92">
        <v>212</v>
      </c>
      <c r="E35" s="119">
        <v>109</v>
      </c>
      <c r="F35" s="119">
        <v>92</v>
      </c>
      <c r="G35" s="21">
        <v>413</v>
      </c>
      <c r="H35" s="119">
        <v>209</v>
      </c>
      <c r="I35" s="119">
        <v>5463</v>
      </c>
      <c r="J35" s="21">
        <f>+SUM(G35:I35)</f>
        <v>6085</v>
      </c>
    </row>
    <row r="36" spans="1:10" ht="12.75">
      <c r="A36" s="20"/>
      <c r="B36" s="17" t="s">
        <v>22</v>
      </c>
      <c r="C36" s="17"/>
      <c r="D36" s="92">
        <v>0</v>
      </c>
      <c r="E36" s="119">
        <v>0</v>
      </c>
      <c r="F36" s="119">
        <v>0</v>
      </c>
      <c r="G36" s="21">
        <v>0</v>
      </c>
      <c r="H36" s="119">
        <v>0</v>
      </c>
      <c r="I36" s="119">
        <v>0</v>
      </c>
      <c r="J36" s="21">
        <f>+SUM(G36:I36)</f>
        <v>0</v>
      </c>
    </row>
    <row r="37" spans="1:10" ht="12.75">
      <c r="A37" s="20"/>
      <c r="B37" s="17"/>
      <c r="C37" s="17"/>
      <c r="D37" s="92"/>
      <c r="E37" s="119"/>
      <c r="F37" s="119"/>
      <c r="G37" s="21"/>
      <c r="H37" s="119"/>
      <c r="I37" s="119"/>
      <c r="J37" s="21"/>
    </row>
    <row r="38" spans="1:10" ht="12.75">
      <c r="A38" s="24" t="s">
        <v>61</v>
      </c>
      <c r="B38" s="25"/>
      <c r="C38" s="25"/>
      <c r="D38" s="94">
        <v>54267</v>
      </c>
      <c r="E38" s="122">
        <v>49719</v>
      </c>
      <c r="F38" s="122">
        <v>287012</v>
      </c>
      <c r="G38" s="26">
        <v>390998</v>
      </c>
      <c r="H38" s="122">
        <v>54135</v>
      </c>
      <c r="I38" s="122">
        <v>52616</v>
      </c>
      <c r="J38" s="26">
        <f>+SUM(G38:I38)</f>
        <v>497749</v>
      </c>
    </row>
    <row r="39" spans="1:10" ht="12.75">
      <c r="A39" s="24" t="s">
        <v>62</v>
      </c>
      <c r="B39" s="25"/>
      <c r="C39" s="25"/>
      <c r="D39" s="94">
        <v>47244</v>
      </c>
      <c r="E39" s="122">
        <v>54465</v>
      </c>
      <c r="F39" s="122">
        <v>47728</v>
      </c>
      <c r="G39" s="26">
        <v>149437</v>
      </c>
      <c r="H39" s="122">
        <v>73217</v>
      </c>
      <c r="I39" s="122">
        <v>43875</v>
      </c>
      <c r="J39" s="26">
        <f>+SUM(G39:I39)</f>
        <v>266529</v>
      </c>
    </row>
    <row r="40" spans="1:10" ht="12.75">
      <c r="A40" s="24" t="s">
        <v>23</v>
      </c>
      <c r="B40" s="25"/>
      <c r="C40" s="25"/>
      <c r="D40" s="94">
        <v>7023</v>
      </c>
      <c r="E40" s="122">
        <v>-4746</v>
      </c>
      <c r="F40" s="122">
        <v>239284</v>
      </c>
      <c r="G40" s="26">
        <v>241561</v>
      </c>
      <c r="H40" s="122">
        <v>-19082</v>
      </c>
      <c r="I40" s="122">
        <v>8741</v>
      </c>
      <c r="J40" s="26">
        <f>+SUM(G40:I40)</f>
        <v>231220</v>
      </c>
    </row>
    <row r="41" spans="1:10" ht="12.75">
      <c r="A41" s="27"/>
      <c r="B41" s="28"/>
      <c r="C41" s="28"/>
      <c r="D41" s="96"/>
      <c r="E41" s="123"/>
      <c r="F41" s="123"/>
      <c r="G41" s="194"/>
      <c r="H41" s="123"/>
      <c r="I41" s="123"/>
      <c r="J41" s="29"/>
    </row>
    <row r="42" spans="1:10" ht="12.75">
      <c r="A42" s="19" t="s">
        <v>24</v>
      </c>
      <c r="B42" s="17"/>
      <c r="C42" s="17"/>
      <c r="D42" s="90"/>
      <c r="E42" s="121"/>
      <c r="F42" s="121"/>
      <c r="G42" s="193"/>
      <c r="H42" s="121"/>
      <c r="I42" s="121"/>
      <c r="J42" s="18"/>
    </row>
    <row r="43" spans="1:10" ht="12.75">
      <c r="A43" s="19"/>
      <c r="B43" s="17"/>
      <c r="C43" s="17"/>
      <c r="D43" s="90"/>
      <c r="E43" s="121"/>
      <c r="F43" s="121"/>
      <c r="G43" s="193"/>
      <c r="H43" s="121"/>
      <c r="I43" s="121"/>
      <c r="J43" s="18"/>
    </row>
    <row r="44" spans="1:10" ht="12.75">
      <c r="A44" s="20" t="s">
        <v>25</v>
      </c>
      <c r="B44" s="17"/>
      <c r="C44" s="17"/>
      <c r="D44" s="92">
        <v>5563</v>
      </c>
      <c r="E44" s="119">
        <v>-4746</v>
      </c>
      <c r="F44" s="119">
        <v>238282</v>
      </c>
      <c r="G44" s="21">
        <v>239099</v>
      </c>
      <c r="H44" s="119">
        <v>-22104</v>
      </c>
      <c r="I44" s="119">
        <v>7679</v>
      </c>
      <c r="J44" s="21">
        <f aca="true" t="shared" si="1" ref="J44:J57">+SUM(G44:I44)</f>
        <v>224674</v>
      </c>
    </row>
    <row r="45" spans="1:10" ht="12.75">
      <c r="A45" s="20" t="s">
        <v>26</v>
      </c>
      <c r="B45" s="17"/>
      <c r="C45" s="17"/>
      <c r="D45" s="92">
        <v>-208</v>
      </c>
      <c r="E45" s="119">
        <v>38</v>
      </c>
      <c r="F45" s="119">
        <v>-144</v>
      </c>
      <c r="G45" s="21">
        <v>-314</v>
      </c>
      <c r="H45" s="119">
        <v>-137</v>
      </c>
      <c r="I45" s="119">
        <v>-25</v>
      </c>
      <c r="J45" s="21">
        <f t="shared" si="1"/>
        <v>-476</v>
      </c>
    </row>
    <row r="46" spans="1:10" ht="12.75">
      <c r="A46" s="20"/>
      <c r="B46" s="17" t="s">
        <v>27</v>
      </c>
      <c r="C46" s="17"/>
      <c r="D46" s="92">
        <v>372</v>
      </c>
      <c r="E46" s="119">
        <v>202</v>
      </c>
      <c r="F46" s="119">
        <v>124</v>
      </c>
      <c r="G46" s="21">
        <v>698</v>
      </c>
      <c r="H46" s="119">
        <v>36</v>
      </c>
      <c r="I46" s="119">
        <v>122</v>
      </c>
      <c r="J46" s="21">
        <f t="shared" si="1"/>
        <v>856</v>
      </c>
    </row>
    <row r="47" spans="1:10" ht="12.75">
      <c r="A47" s="20"/>
      <c r="B47" s="17" t="s">
        <v>28</v>
      </c>
      <c r="C47" s="17"/>
      <c r="D47" s="92">
        <v>580</v>
      </c>
      <c r="E47" s="119">
        <v>164</v>
      </c>
      <c r="F47" s="119">
        <v>268</v>
      </c>
      <c r="G47" s="21">
        <v>1012</v>
      </c>
      <c r="H47" s="119">
        <v>173</v>
      </c>
      <c r="I47" s="119">
        <v>147</v>
      </c>
      <c r="J47" s="21">
        <f t="shared" si="1"/>
        <v>1332</v>
      </c>
    </row>
    <row r="48" spans="1:10" ht="12.75">
      <c r="A48" s="20" t="s">
        <v>29</v>
      </c>
      <c r="B48" s="17"/>
      <c r="C48" s="17"/>
      <c r="D48" s="92">
        <v>136453</v>
      </c>
      <c r="E48" s="119">
        <v>-258854</v>
      </c>
      <c r="F48" s="119">
        <v>312694</v>
      </c>
      <c r="G48" s="21">
        <v>190293</v>
      </c>
      <c r="H48" s="119">
        <v>-3930</v>
      </c>
      <c r="I48" s="119">
        <v>169758</v>
      </c>
      <c r="J48" s="21">
        <f t="shared" si="1"/>
        <v>356121</v>
      </c>
    </row>
    <row r="49" spans="1:10" ht="12.75">
      <c r="A49" s="20"/>
      <c r="B49" s="17" t="s">
        <v>30</v>
      </c>
      <c r="C49" s="17"/>
      <c r="D49" s="92">
        <v>1369455</v>
      </c>
      <c r="E49" s="119">
        <v>142433</v>
      </c>
      <c r="F49" s="119">
        <v>1313427</v>
      </c>
      <c r="G49" s="21">
        <v>2825315</v>
      </c>
      <c r="H49" s="119">
        <v>196473</v>
      </c>
      <c r="I49" s="119">
        <v>170496</v>
      </c>
      <c r="J49" s="21">
        <f t="shared" si="1"/>
        <v>3192284</v>
      </c>
    </row>
    <row r="50" spans="1:10" ht="12.75">
      <c r="A50" s="20"/>
      <c r="B50" s="17" t="s">
        <v>31</v>
      </c>
      <c r="C50" s="17"/>
      <c r="D50" s="92">
        <v>1233002</v>
      </c>
      <c r="E50" s="119">
        <v>401287</v>
      </c>
      <c r="F50" s="119">
        <v>1000733</v>
      </c>
      <c r="G50" s="21">
        <v>2635022</v>
      </c>
      <c r="H50" s="119">
        <v>200403</v>
      </c>
      <c r="I50" s="119">
        <v>738</v>
      </c>
      <c r="J50" s="21">
        <f t="shared" si="1"/>
        <v>2836163</v>
      </c>
    </row>
    <row r="51" spans="1:10" ht="12.75">
      <c r="A51" s="20" t="s">
        <v>32</v>
      </c>
      <c r="B51" s="17"/>
      <c r="C51" s="17"/>
      <c r="D51" s="92">
        <v>-147813</v>
      </c>
      <c r="E51" s="119">
        <v>224627</v>
      </c>
      <c r="F51" s="119">
        <v>-103720</v>
      </c>
      <c r="G51" s="21">
        <v>-26906</v>
      </c>
      <c r="H51" s="119">
        <v>-466871</v>
      </c>
      <c r="I51" s="119">
        <v>300694</v>
      </c>
      <c r="J51" s="21">
        <f t="shared" si="1"/>
        <v>-193083</v>
      </c>
    </row>
    <row r="52" spans="1:10" ht="12.75">
      <c r="A52" s="20" t="s">
        <v>33</v>
      </c>
      <c r="B52" s="17"/>
      <c r="C52" s="17"/>
      <c r="D52" s="92">
        <v>17131</v>
      </c>
      <c r="E52" s="119">
        <v>29443</v>
      </c>
      <c r="F52" s="119">
        <v>29452</v>
      </c>
      <c r="G52" s="21">
        <v>76026</v>
      </c>
      <c r="H52" s="119">
        <v>448834</v>
      </c>
      <c r="I52" s="119">
        <v>-462748</v>
      </c>
      <c r="J52" s="21">
        <f t="shared" si="1"/>
        <v>62112</v>
      </c>
    </row>
    <row r="53" spans="1:10" ht="12.75">
      <c r="A53" s="20" t="s">
        <v>90</v>
      </c>
      <c r="B53" s="17"/>
      <c r="C53" s="17"/>
      <c r="D53" s="92">
        <v>0</v>
      </c>
      <c r="E53" s="119">
        <v>0</v>
      </c>
      <c r="F53" s="119">
        <v>0</v>
      </c>
      <c r="G53" s="21">
        <v>0</v>
      </c>
      <c r="H53" s="119">
        <v>0</v>
      </c>
      <c r="I53" s="119">
        <v>0</v>
      </c>
      <c r="J53" s="21">
        <f t="shared" si="1"/>
        <v>0</v>
      </c>
    </row>
    <row r="54" spans="1:10" ht="12.75">
      <c r="A54" s="20"/>
      <c r="B54" s="17" t="s">
        <v>34</v>
      </c>
      <c r="C54" s="17"/>
      <c r="D54" s="92">
        <v>0</v>
      </c>
      <c r="E54" s="119">
        <v>0</v>
      </c>
      <c r="F54" s="119">
        <v>0</v>
      </c>
      <c r="G54" s="21">
        <v>0</v>
      </c>
      <c r="H54" s="119">
        <v>0</v>
      </c>
      <c r="I54" s="119">
        <v>0</v>
      </c>
      <c r="J54" s="21">
        <f t="shared" si="1"/>
        <v>0</v>
      </c>
    </row>
    <row r="55" spans="1:10" ht="12.75">
      <c r="A55" s="20"/>
      <c r="B55" s="17" t="s">
        <v>35</v>
      </c>
      <c r="C55" s="17"/>
      <c r="D55" s="92">
        <v>0</v>
      </c>
      <c r="E55" s="119">
        <v>0</v>
      </c>
      <c r="F55" s="119">
        <v>0</v>
      </c>
      <c r="G55" s="21">
        <v>0</v>
      </c>
      <c r="H55" s="119">
        <v>0</v>
      </c>
      <c r="I55" s="119">
        <v>0</v>
      </c>
      <c r="J55" s="21">
        <f t="shared" si="1"/>
        <v>0</v>
      </c>
    </row>
    <row r="56" spans="1:10" ht="12.75">
      <c r="A56" s="77" t="s">
        <v>92</v>
      </c>
      <c r="B56" s="17"/>
      <c r="C56" s="17"/>
      <c r="D56" s="92">
        <v>0</v>
      </c>
      <c r="E56" s="119">
        <v>0</v>
      </c>
      <c r="F56" s="119">
        <v>0</v>
      </c>
      <c r="G56" s="21">
        <v>0</v>
      </c>
      <c r="H56" s="119">
        <v>0</v>
      </c>
      <c r="I56" s="119">
        <v>0</v>
      </c>
      <c r="J56" s="21">
        <f t="shared" si="1"/>
        <v>0</v>
      </c>
    </row>
    <row r="57" spans="1:10" ht="12.75">
      <c r="A57" s="20" t="s">
        <v>36</v>
      </c>
      <c r="B57" s="17"/>
      <c r="C57" s="17"/>
      <c r="D57" s="92">
        <v>0</v>
      </c>
      <c r="E57" s="119">
        <v>0</v>
      </c>
      <c r="F57" s="119">
        <v>0</v>
      </c>
      <c r="G57" s="21">
        <v>0</v>
      </c>
      <c r="H57" s="119">
        <v>0</v>
      </c>
      <c r="I57" s="119">
        <v>0</v>
      </c>
      <c r="J57" s="21">
        <f t="shared" si="1"/>
        <v>0</v>
      </c>
    </row>
    <row r="58" spans="1:10" ht="12.75">
      <c r="A58" s="20"/>
      <c r="B58" s="17"/>
      <c r="C58" s="17"/>
      <c r="D58" s="92"/>
      <c r="E58" s="119"/>
      <c r="F58" s="119"/>
      <c r="G58" s="21"/>
      <c r="H58" s="119"/>
      <c r="I58" s="119"/>
      <c r="J58" s="21"/>
    </row>
    <row r="59" spans="1:10" ht="12.75">
      <c r="A59" s="20" t="s">
        <v>37</v>
      </c>
      <c r="B59" s="17"/>
      <c r="C59" s="17"/>
      <c r="D59" s="92">
        <v>-1460</v>
      </c>
      <c r="E59" s="119">
        <v>0</v>
      </c>
      <c r="F59" s="119">
        <v>-1002</v>
      </c>
      <c r="G59" s="21">
        <v>-2462</v>
      </c>
      <c r="H59" s="119">
        <v>-3022</v>
      </c>
      <c r="I59" s="119">
        <v>-1062</v>
      </c>
      <c r="J59" s="21">
        <f aca="true" t="shared" si="2" ref="J59:J70">+SUM(G59:I59)</f>
        <v>-6546</v>
      </c>
    </row>
    <row r="60" spans="1:10" ht="12.75">
      <c r="A60" s="20" t="s">
        <v>38</v>
      </c>
      <c r="B60" s="17"/>
      <c r="C60" s="17"/>
      <c r="D60" s="92">
        <v>-1460</v>
      </c>
      <c r="E60" s="119">
        <v>0</v>
      </c>
      <c r="F60" s="119">
        <v>-1002</v>
      </c>
      <c r="G60" s="21">
        <v>-2462</v>
      </c>
      <c r="H60" s="119">
        <v>-3022</v>
      </c>
      <c r="I60" s="119">
        <v>-1055</v>
      </c>
      <c r="J60" s="21">
        <f t="shared" si="2"/>
        <v>-6539</v>
      </c>
    </row>
    <row r="61" spans="1:10" ht="12.75">
      <c r="A61" s="20"/>
      <c r="B61" s="17" t="s">
        <v>39</v>
      </c>
      <c r="C61" s="17"/>
      <c r="D61" s="92">
        <v>0</v>
      </c>
      <c r="E61" s="119">
        <v>0</v>
      </c>
      <c r="F61" s="119">
        <v>0</v>
      </c>
      <c r="G61" s="21">
        <v>0</v>
      </c>
      <c r="H61" s="119">
        <v>0</v>
      </c>
      <c r="I61" s="119">
        <v>0</v>
      </c>
      <c r="J61" s="21">
        <f t="shared" si="2"/>
        <v>0</v>
      </c>
    </row>
    <row r="62" spans="1:10" ht="12.75">
      <c r="A62" s="20"/>
      <c r="B62" s="17"/>
      <c r="C62" s="17" t="s">
        <v>40</v>
      </c>
      <c r="D62" s="92">
        <v>0</v>
      </c>
      <c r="E62" s="119">
        <v>0</v>
      </c>
      <c r="F62" s="119">
        <v>0</v>
      </c>
      <c r="G62" s="21">
        <v>0</v>
      </c>
      <c r="H62" s="119">
        <v>0</v>
      </c>
      <c r="I62" s="119">
        <v>0</v>
      </c>
      <c r="J62" s="21">
        <f t="shared" si="2"/>
        <v>0</v>
      </c>
    </row>
    <row r="63" spans="1:10" ht="12.75">
      <c r="A63" s="20"/>
      <c r="B63" s="17"/>
      <c r="C63" s="17" t="s">
        <v>41</v>
      </c>
      <c r="D63" s="92">
        <v>0</v>
      </c>
      <c r="E63" s="119">
        <v>0</v>
      </c>
      <c r="F63" s="119">
        <v>0</v>
      </c>
      <c r="G63" s="21">
        <v>0</v>
      </c>
      <c r="H63" s="119">
        <v>0</v>
      </c>
      <c r="I63" s="119">
        <v>0</v>
      </c>
      <c r="J63" s="21">
        <f t="shared" si="2"/>
        <v>0</v>
      </c>
    </row>
    <row r="64" spans="1:10" ht="12.75">
      <c r="A64" s="20"/>
      <c r="B64" s="17" t="s">
        <v>42</v>
      </c>
      <c r="C64" s="17"/>
      <c r="D64" s="92">
        <v>1460</v>
      </c>
      <c r="E64" s="119">
        <v>0</v>
      </c>
      <c r="F64" s="119">
        <v>1002</v>
      </c>
      <c r="G64" s="21">
        <v>2462</v>
      </c>
      <c r="H64" s="119">
        <v>3022</v>
      </c>
      <c r="I64" s="119">
        <v>1055</v>
      </c>
      <c r="J64" s="21">
        <f t="shared" si="2"/>
        <v>6539</v>
      </c>
    </row>
    <row r="65" spans="1:10" ht="12.75">
      <c r="A65" s="20" t="s">
        <v>43</v>
      </c>
      <c r="B65" s="17"/>
      <c r="C65" s="17"/>
      <c r="D65" s="92">
        <v>0</v>
      </c>
      <c r="E65" s="119">
        <v>0</v>
      </c>
      <c r="F65" s="119">
        <v>0</v>
      </c>
      <c r="G65" s="21">
        <v>0</v>
      </c>
      <c r="H65" s="119">
        <v>0</v>
      </c>
      <c r="I65" s="119">
        <v>-7</v>
      </c>
      <c r="J65" s="21">
        <f t="shared" si="2"/>
        <v>-7</v>
      </c>
    </row>
    <row r="66" spans="1:10" ht="12.75">
      <c r="A66" s="20"/>
      <c r="B66" s="17" t="s">
        <v>39</v>
      </c>
      <c r="C66" s="17"/>
      <c r="D66" s="92">
        <v>0</v>
      </c>
      <c r="E66" s="119">
        <v>0</v>
      </c>
      <c r="F66" s="119">
        <v>0</v>
      </c>
      <c r="G66" s="21">
        <v>0</v>
      </c>
      <c r="H66" s="119">
        <v>0</v>
      </c>
      <c r="I66" s="119">
        <v>0</v>
      </c>
      <c r="J66" s="21">
        <f t="shared" si="2"/>
        <v>0</v>
      </c>
    </row>
    <row r="67" spans="1:10" ht="12.75">
      <c r="A67" s="20"/>
      <c r="B67" s="17"/>
      <c r="C67" s="17" t="s">
        <v>40</v>
      </c>
      <c r="D67" s="92">
        <v>0</v>
      </c>
      <c r="E67" s="119">
        <v>0</v>
      </c>
      <c r="F67" s="119">
        <v>0</v>
      </c>
      <c r="G67" s="21">
        <v>0</v>
      </c>
      <c r="H67" s="119">
        <v>0</v>
      </c>
      <c r="I67" s="119">
        <v>0</v>
      </c>
      <c r="J67" s="21">
        <f t="shared" si="2"/>
        <v>0</v>
      </c>
    </row>
    <row r="68" spans="1:10" ht="12.75">
      <c r="A68" s="20"/>
      <c r="B68" s="17"/>
      <c r="C68" s="17" t="s">
        <v>41</v>
      </c>
      <c r="D68" s="92">
        <v>0</v>
      </c>
      <c r="E68" s="119">
        <v>0</v>
      </c>
      <c r="F68" s="119">
        <v>0</v>
      </c>
      <c r="G68" s="21">
        <v>0</v>
      </c>
      <c r="H68" s="119">
        <v>0</v>
      </c>
      <c r="I68" s="119">
        <v>0</v>
      </c>
      <c r="J68" s="21">
        <f t="shared" si="2"/>
        <v>0</v>
      </c>
    </row>
    <row r="69" spans="1:10" ht="12.75">
      <c r="A69" s="20"/>
      <c r="B69" s="17" t="s">
        <v>42</v>
      </c>
      <c r="C69" s="17"/>
      <c r="D69" s="92">
        <v>0</v>
      </c>
      <c r="E69" s="119">
        <v>0</v>
      </c>
      <c r="F69" s="119">
        <v>0</v>
      </c>
      <c r="G69" s="21">
        <v>0</v>
      </c>
      <c r="H69" s="119">
        <v>0</v>
      </c>
      <c r="I69" s="119">
        <v>7</v>
      </c>
      <c r="J69" s="21">
        <f t="shared" si="2"/>
        <v>7</v>
      </c>
    </row>
    <row r="70" spans="1:10" ht="12.75">
      <c r="A70" s="20" t="s">
        <v>44</v>
      </c>
      <c r="B70" s="17"/>
      <c r="C70" s="17"/>
      <c r="D70" s="92">
        <v>0</v>
      </c>
      <c r="E70" s="119">
        <v>0</v>
      </c>
      <c r="F70" s="119">
        <v>0</v>
      </c>
      <c r="G70" s="21">
        <v>0</v>
      </c>
      <c r="H70" s="119">
        <v>0</v>
      </c>
      <c r="I70" s="119">
        <v>0</v>
      </c>
      <c r="J70" s="21">
        <f t="shared" si="2"/>
        <v>0</v>
      </c>
    </row>
    <row r="71" spans="1:10" ht="12.75">
      <c r="A71" s="20"/>
      <c r="B71" s="17"/>
      <c r="C71" s="17"/>
      <c r="D71" s="92"/>
      <c r="E71" s="119"/>
      <c r="F71" s="119"/>
      <c r="G71" s="21"/>
      <c r="H71" s="119"/>
      <c r="I71" s="119"/>
      <c r="J71" s="21"/>
    </row>
    <row r="72" spans="1:10" ht="12.75">
      <c r="A72" s="24" t="s">
        <v>45</v>
      </c>
      <c r="B72" s="25"/>
      <c r="C72" s="25"/>
      <c r="D72" s="94">
        <v>7023</v>
      </c>
      <c r="E72" s="122">
        <v>-4746</v>
      </c>
      <c r="F72" s="122">
        <v>239284</v>
      </c>
      <c r="G72" s="26">
        <v>241561</v>
      </c>
      <c r="H72" s="122">
        <v>-19082</v>
      </c>
      <c r="I72" s="122">
        <v>8741</v>
      </c>
      <c r="J72" s="26">
        <f>+SUM(G72:I72)</f>
        <v>231220</v>
      </c>
    </row>
    <row r="73" spans="1:10" ht="12.75">
      <c r="A73" s="30"/>
      <c r="B73" s="31"/>
      <c r="C73" s="31"/>
      <c r="D73" s="96"/>
      <c r="E73" s="123"/>
      <c r="F73" s="123"/>
      <c r="G73" s="194"/>
      <c r="H73" s="123"/>
      <c r="I73" s="123"/>
      <c r="J73" s="32"/>
    </row>
    <row r="74" spans="1:7" ht="14.25" customHeight="1">
      <c r="A74" s="36" t="s">
        <v>46</v>
      </c>
      <c r="B74" s="244" t="s">
        <v>49</v>
      </c>
      <c r="C74" s="244"/>
      <c r="D74" s="244"/>
      <c r="E74" s="244"/>
      <c r="F74" s="244"/>
      <c r="G74" s="181"/>
    </row>
    <row r="75" spans="1:10" ht="12.75" customHeight="1">
      <c r="A75" s="36" t="s">
        <v>47</v>
      </c>
      <c r="B75" s="246" t="s">
        <v>63</v>
      </c>
      <c r="C75" s="246"/>
      <c r="D75" s="246"/>
      <c r="E75" s="246"/>
      <c r="F75" s="246"/>
      <c r="G75" s="247"/>
      <c r="H75" s="247"/>
      <c r="I75" s="247"/>
      <c r="J75" s="247"/>
    </row>
    <row r="76" spans="1:10" ht="12.75" customHeight="1">
      <c r="A76" s="36" t="s">
        <v>48</v>
      </c>
      <c r="B76" s="246" t="s">
        <v>64</v>
      </c>
      <c r="C76" s="246"/>
      <c r="D76" s="246"/>
      <c r="E76" s="246"/>
      <c r="F76" s="246"/>
      <c r="G76" s="247"/>
      <c r="H76" s="247"/>
      <c r="I76" s="247"/>
      <c r="J76" s="247"/>
    </row>
    <row r="77" spans="1:11" s="70" customFormat="1" ht="22.5" customHeight="1">
      <c r="A77" s="36" t="s">
        <v>50</v>
      </c>
      <c r="B77" s="245" t="s">
        <v>70</v>
      </c>
      <c r="C77" s="245"/>
      <c r="D77" s="245"/>
      <c r="E77" s="245"/>
      <c r="F77" s="245"/>
      <c r="G77" s="197"/>
      <c r="K77" s="199"/>
    </row>
    <row r="78" spans="1:13" s="128" customFormat="1" ht="25.5" customHeight="1">
      <c r="A78" s="125"/>
      <c r="B78" s="248"/>
      <c r="C78" s="248"/>
      <c r="D78" s="248"/>
      <c r="E78" s="248"/>
      <c r="F78" s="248"/>
      <c r="G78" s="182"/>
      <c r="H78" s="248"/>
      <c r="I78" s="248"/>
      <c r="J78" s="248"/>
      <c r="K78" s="248"/>
      <c r="L78" s="248"/>
      <c r="M78" s="248"/>
    </row>
    <row r="79" ht="24.75" customHeight="1">
      <c r="A79" s="74"/>
    </row>
    <row r="80" ht="12.75">
      <c r="B80" s="73"/>
    </row>
  </sheetData>
  <sheetProtection/>
  <mergeCells count="7">
    <mergeCell ref="H78:J78"/>
    <mergeCell ref="K78:M78"/>
    <mergeCell ref="B74:F74"/>
    <mergeCell ref="B77:F77"/>
    <mergeCell ref="B78:F78"/>
    <mergeCell ref="B75:J75"/>
    <mergeCell ref="B76:J76"/>
  </mergeCells>
  <printOptions horizontalCentered="1"/>
  <pageMargins left="0.5905511811023623" right="0" top="0.5905511811023623" bottom="0" header="0" footer="0"/>
  <pageSetup fitToHeight="1"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X44"/>
  <sheetViews>
    <sheetView zoomScalePageLayoutView="0" workbookViewId="0" topLeftCell="A1">
      <selection activeCell="A1" sqref="A1"/>
    </sheetView>
  </sheetViews>
  <sheetFormatPr defaultColWidth="11.421875" defaultRowHeight="12.75"/>
  <cols>
    <col min="1" max="2" width="2.8515625" style="0" customWidth="1"/>
    <col min="3" max="3" width="44.28125" style="0" customWidth="1"/>
    <col min="4" max="9" width="6.7109375" style="0" customWidth="1"/>
    <col min="10" max="10" width="8.8515625" style="0" bestFit="1" customWidth="1"/>
    <col min="11" max="11" width="1.421875" style="0" customWidth="1"/>
    <col min="12" max="17" width="6.8515625" style="0" customWidth="1"/>
    <col min="18" max="18" width="8.8515625" style="0" bestFit="1" customWidth="1"/>
    <col min="19" max="19" width="4.8515625" style="0" customWidth="1"/>
    <col min="20" max="22" width="9.28125" style="0" customWidth="1"/>
  </cols>
  <sheetData>
    <row r="1" spans="11:24" ht="31.5">
      <c r="K1" s="41"/>
      <c r="S1" s="208">
        <v>8</v>
      </c>
      <c r="X1" s="72"/>
    </row>
    <row r="2" spans="1:23" ht="12.75">
      <c r="A2" s="1" t="s">
        <v>97</v>
      </c>
      <c r="B2" s="2"/>
      <c r="C2" s="2"/>
      <c r="D2" s="46"/>
      <c r="E2" s="46"/>
      <c r="F2" s="46"/>
      <c r="G2" s="46"/>
      <c r="H2" s="46"/>
      <c r="I2" s="46"/>
      <c r="J2" s="46"/>
      <c r="K2" s="46"/>
      <c r="L2" s="46"/>
      <c r="M2" s="46"/>
      <c r="N2" s="2"/>
      <c r="O2" s="2"/>
      <c r="P2" s="2"/>
      <c r="Q2" s="2"/>
      <c r="R2" s="2"/>
      <c r="S2" s="41"/>
      <c r="T2" s="2"/>
      <c r="U2" s="2"/>
      <c r="V2" s="2"/>
      <c r="W2" s="2"/>
    </row>
    <row r="3" spans="1:23" ht="12.75">
      <c r="A3" s="47" t="str">
        <f>+Total!A3</f>
        <v>ESTADO DE OPERACIONES DE GOBIERNO  2014</v>
      </c>
      <c r="B3" s="2"/>
      <c r="C3" s="2"/>
      <c r="D3" s="46"/>
      <c r="E3" s="46"/>
      <c r="F3" s="46"/>
      <c r="G3" s="46"/>
      <c r="H3" s="46"/>
      <c r="I3" s="46"/>
      <c r="J3" s="46"/>
      <c r="K3" s="46"/>
      <c r="L3" s="46"/>
      <c r="M3" s="46"/>
      <c r="N3" s="2"/>
      <c r="O3" s="2"/>
      <c r="P3" s="2"/>
      <c r="Q3" s="2"/>
      <c r="R3" s="2"/>
      <c r="S3" s="41"/>
      <c r="T3" s="2"/>
      <c r="U3" s="2"/>
      <c r="V3" s="2"/>
      <c r="W3" s="2"/>
    </row>
    <row r="4" spans="1:23" ht="12.75">
      <c r="A4" s="1" t="s">
        <v>1</v>
      </c>
      <c r="B4" s="2"/>
      <c r="C4" s="2"/>
      <c r="D4" s="46"/>
      <c r="E4" s="46"/>
      <c r="F4" s="46"/>
      <c r="G4" s="46"/>
      <c r="H4" s="46"/>
      <c r="I4" s="46"/>
      <c r="J4" s="46"/>
      <c r="K4" s="46"/>
      <c r="L4" s="46"/>
      <c r="M4" s="46"/>
      <c r="N4" s="2"/>
      <c r="O4" s="2"/>
      <c r="P4" s="2"/>
      <c r="Q4" s="2"/>
      <c r="R4" s="2"/>
      <c r="S4" s="41"/>
      <c r="T4" s="2"/>
      <c r="U4" s="2"/>
      <c r="V4" s="2"/>
      <c r="W4" s="2"/>
    </row>
    <row r="5" spans="1:23" ht="12.75">
      <c r="A5" s="1" t="s">
        <v>2</v>
      </c>
      <c r="B5" s="2"/>
      <c r="C5" s="2"/>
      <c r="D5" s="46"/>
      <c r="E5" s="46"/>
      <c r="F5" s="46"/>
      <c r="G5" s="46"/>
      <c r="H5" s="46"/>
      <c r="I5" s="46"/>
      <c r="J5" s="46"/>
      <c r="K5" s="46"/>
      <c r="L5" s="46"/>
      <c r="M5" s="46"/>
      <c r="N5" s="2"/>
      <c r="O5" s="2"/>
      <c r="P5" s="2"/>
      <c r="Q5" s="2"/>
      <c r="R5" s="2"/>
      <c r="S5" s="41"/>
      <c r="T5" s="2"/>
      <c r="U5" s="2"/>
      <c r="V5" s="2"/>
      <c r="W5" s="2"/>
    </row>
    <row r="6" spans="1:23" ht="12.75">
      <c r="A6" s="1" t="s">
        <v>72</v>
      </c>
      <c r="B6" s="2"/>
      <c r="C6" s="2"/>
      <c r="D6" s="46"/>
      <c r="E6" s="46"/>
      <c r="F6" s="46"/>
      <c r="G6" s="46"/>
      <c r="H6" s="46"/>
      <c r="I6" s="46"/>
      <c r="J6" s="46"/>
      <c r="K6" s="46"/>
      <c r="L6" s="46"/>
      <c r="M6" s="46"/>
      <c r="N6" s="2"/>
      <c r="O6" s="2"/>
      <c r="P6" s="2"/>
      <c r="Q6" s="2"/>
      <c r="R6" s="2"/>
      <c r="S6" s="41"/>
      <c r="T6" s="2"/>
      <c r="U6" s="2"/>
      <c r="V6" s="2"/>
      <c r="W6" s="2"/>
    </row>
    <row r="7" spans="1:19" ht="12.75">
      <c r="A7" s="1"/>
      <c r="B7" s="2"/>
      <c r="C7" s="7"/>
      <c r="D7" s="69" t="s">
        <v>106</v>
      </c>
      <c r="E7" s="78"/>
      <c r="F7" s="78"/>
      <c r="G7" s="78"/>
      <c r="H7" s="78"/>
      <c r="I7" s="78"/>
      <c r="J7" s="79"/>
      <c r="K7" s="48"/>
      <c r="L7" s="129" t="s">
        <v>101</v>
      </c>
      <c r="M7" s="130"/>
      <c r="N7" s="131"/>
      <c r="O7" s="131"/>
      <c r="P7" s="131"/>
      <c r="Q7" s="131"/>
      <c r="R7" s="132"/>
      <c r="S7" s="41"/>
    </row>
    <row r="8" spans="1:18" ht="25.5" customHeight="1">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18" ht="12.75">
      <c r="A9" s="16"/>
      <c r="B9" s="17"/>
      <c r="C9" s="17"/>
      <c r="D9" s="219"/>
      <c r="E9" s="220"/>
      <c r="F9" s="220"/>
      <c r="G9" s="221"/>
      <c r="H9" s="220"/>
      <c r="I9" s="220"/>
      <c r="J9" s="221"/>
      <c r="K9" s="222"/>
      <c r="L9" s="223"/>
      <c r="M9" s="224"/>
      <c r="N9" s="224"/>
      <c r="O9" s="225"/>
      <c r="P9" s="224"/>
      <c r="Q9" s="224"/>
      <c r="R9" s="225"/>
    </row>
    <row r="10" spans="1:18" ht="12.75">
      <c r="A10" s="19" t="s">
        <v>6</v>
      </c>
      <c r="B10" s="17"/>
      <c r="C10" s="17"/>
      <c r="D10" s="226"/>
      <c r="E10" s="222"/>
      <c r="F10" s="222"/>
      <c r="G10" s="227"/>
      <c r="H10" s="222"/>
      <c r="I10" s="222"/>
      <c r="J10" s="227"/>
      <c r="K10" s="222"/>
      <c r="L10" s="228"/>
      <c r="M10" s="229"/>
      <c r="N10" s="229"/>
      <c r="O10" s="230"/>
      <c r="P10" s="229"/>
      <c r="Q10" s="229"/>
      <c r="R10" s="230"/>
    </row>
    <row r="11" spans="1:18" ht="12.75">
      <c r="A11" s="20" t="s">
        <v>7</v>
      </c>
      <c r="B11" s="17"/>
      <c r="C11" s="17"/>
      <c r="D11" s="148">
        <v>8.923050451416966</v>
      </c>
      <c r="E11" s="149">
        <v>7.5828716127292015</v>
      </c>
      <c r="F11" s="149">
        <v>8.20333722481975</v>
      </c>
      <c r="G11" s="150">
        <v>24.709259288965917</v>
      </c>
      <c r="H11" s="149">
        <v>14.550090857935755</v>
      </c>
      <c r="I11" s="149">
        <v>1.0223568467792674</v>
      </c>
      <c r="J11" s="150">
        <v>40.28170699368094</v>
      </c>
      <c r="K11" s="144"/>
      <c r="L11" s="151">
        <v>10.01785419638776</v>
      </c>
      <c r="M11" s="152">
        <v>7.414521079458926</v>
      </c>
      <c r="N11" s="152">
        <v>7.790838230938989</v>
      </c>
      <c r="O11" s="153">
        <v>25.223213506785672</v>
      </c>
      <c r="P11" s="152">
        <v>13.567136786705325</v>
      </c>
      <c r="Q11" s="152">
        <v>2.4351738325116608</v>
      </c>
      <c r="R11" s="153">
        <v>41.225524126002654</v>
      </c>
    </row>
    <row r="12" spans="1:18" ht="12.75">
      <c r="A12" s="20"/>
      <c r="B12" s="17" t="s">
        <v>8</v>
      </c>
      <c r="C12" s="17"/>
      <c r="D12" s="148">
        <v>9.291731359020554</v>
      </c>
      <c r="E12" s="149">
        <v>7.759641645900928</v>
      </c>
      <c r="F12" s="149">
        <v>7.84898273744403</v>
      </c>
      <c r="G12" s="150">
        <v>24.90035574236551</v>
      </c>
      <c r="H12" s="149">
        <v>16.096504834198015</v>
      </c>
      <c r="I12" s="149">
        <v>-0.22874439729372087</v>
      </c>
      <c r="J12" s="150">
        <v>40.768116179269796</v>
      </c>
      <c r="K12" s="144"/>
      <c r="L12" s="151">
        <v>10.871735771255842</v>
      </c>
      <c r="M12" s="152">
        <v>7.8176003720033584</v>
      </c>
      <c r="N12" s="152">
        <v>8.16600959277923</v>
      </c>
      <c r="O12" s="153">
        <v>26.85534573603843</v>
      </c>
      <c r="P12" s="152">
        <v>15.218661616355025</v>
      </c>
      <c r="Q12" s="152">
        <v>1.3630714903167358</v>
      </c>
      <c r="R12" s="153">
        <v>43.437078842710186</v>
      </c>
    </row>
    <row r="13" spans="1:18" s="144" customFormat="1" ht="12.75">
      <c r="A13" s="77"/>
      <c r="B13" s="75"/>
      <c r="C13" s="75" t="s">
        <v>73</v>
      </c>
      <c r="D13" s="148">
        <v>13.295610892394047</v>
      </c>
      <c r="E13" s="149">
        <v>7.718003375377033</v>
      </c>
      <c r="F13" s="149">
        <v>7.07557586848981</v>
      </c>
      <c r="G13" s="150">
        <v>28.08919013626089</v>
      </c>
      <c r="H13" s="149">
        <v>26.910415034983643</v>
      </c>
      <c r="I13" s="149">
        <v>-0.12666145355913958</v>
      </c>
      <c r="J13" s="150">
        <v>54.872943717685395</v>
      </c>
      <c r="L13" s="151">
        <v>10.91560156884024</v>
      </c>
      <c r="M13" s="152">
        <v>8.127410869175861</v>
      </c>
      <c r="N13" s="152">
        <v>8.66707324244411</v>
      </c>
      <c r="O13" s="153">
        <v>27.71008568046021</v>
      </c>
      <c r="P13" s="152">
        <v>21.982967725854035</v>
      </c>
      <c r="Q13" s="152">
        <v>-3.3983632452996173</v>
      </c>
      <c r="R13" s="153">
        <v>46.29469016101463</v>
      </c>
    </row>
    <row r="14" spans="1:18" s="144" customFormat="1" ht="12.75">
      <c r="A14" s="77"/>
      <c r="B14" s="75"/>
      <c r="C14" s="75" t="s">
        <v>59</v>
      </c>
      <c r="D14" s="148">
        <v>9.097828924701332</v>
      </c>
      <c r="E14" s="149">
        <v>7.761658130649813</v>
      </c>
      <c r="F14" s="149">
        <v>7.886437779075384</v>
      </c>
      <c r="G14" s="150">
        <v>24.74592483442653</v>
      </c>
      <c r="H14" s="149">
        <v>15.57280188685307</v>
      </c>
      <c r="I14" s="149">
        <v>-0.23368813526775775</v>
      </c>
      <c r="J14" s="150">
        <v>40.08503858601184</v>
      </c>
      <c r="L14" s="151">
        <v>10.868685089878426</v>
      </c>
      <c r="M14" s="152">
        <v>7.7960543574248184</v>
      </c>
      <c r="N14" s="152">
        <v>8.131162727359936</v>
      </c>
      <c r="O14" s="153">
        <v>26.79590217466318</v>
      </c>
      <c r="P14" s="152">
        <v>14.748232630316457</v>
      </c>
      <c r="Q14" s="152">
        <v>1.6942092121326284</v>
      </c>
      <c r="R14" s="153">
        <v>43.23834401711226</v>
      </c>
    </row>
    <row r="15" spans="1:18" ht="12.75">
      <c r="A15" s="20"/>
      <c r="B15" s="17" t="s">
        <v>95</v>
      </c>
      <c r="C15" s="17"/>
      <c r="D15" s="148">
        <v>0.727708760358374</v>
      </c>
      <c r="E15" s="149">
        <v>0.329532191278153</v>
      </c>
      <c r="F15" s="149">
        <v>14.216760022048039</v>
      </c>
      <c r="G15" s="150">
        <v>15.274000973684565</v>
      </c>
      <c r="H15" s="149">
        <v>0.7864612586689586</v>
      </c>
      <c r="I15" s="149">
        <v>0.3837378484062403</v>
      </c>
      <c r="J15" s="150">
        <v>16.444200080759764</v>
      </c>
      <c r="K15" s="144"/>
      <c r="L15" s="151">
        <v>0.813180064844638</v>
      </c>
      <c r="M15" s="152">
        <v>0.6235387967871988</v>
      </c>
      <c r="N15" s="152">
        <v>0.6706568744521332</v>
      </c>
      <c r="O15" s="153">
        <v>2.10737573608397</v>
      </c>
      <c r="P15" s="152">
        <v>2.6868024662243757</v>
      </c>
      <c r="Q15" s="152">
        <v>1.3812643374336435</v>
      </c>
      <c r="R15" s="153">
        <v>6.175442539741989</v>
      </c>
    </row>
    <row r="16" spans="1:18" ht="12.75">
      <c r="A16" s="20"/>
      <c r="B16" s="17" t="s">
        <v>9</v>
      </c>
      <c r="C16" s="17"/>
      <c r="D16" s="148">
        <v>7.919563861559982</v>
      </c>
      <c r="E16" s="149">
        <v>8.27195152214001</v>
      </c>
      <c r="F16" s="149">
        <v>8.13745197317443</v>
      </c>
      <c r="G16" s="150">
        <v>24.328967356874422</v>
      </c>
      <c r="H16" s="149">
        <v>8.348395156737624</v>
      </c>
      <c r="I16" s="149">
        <v>8.314647821249958</v>
      </c>
      <c r="J16" s="150">
        <v>40.992010334862</v>
      </c>
      <c r="K16" s="144"/>
      <c r="L16" s="151">
        <v>8.89925149433204</v>
      </c>
      <c r="M16" s="152">
        <v>8.339451171552616</v>
      </c>
      <c r="N16" s="152">
        <v>8.678295046324312</v>
      </c>
      <c r="O16" s="153">
        <v>25.916997712208968</v>
      </c>
      <c r="P16" s="152">
        <v>8.435944048932665</v>
      </c>
      <c r="Q16" s="152">
        <v>8.099845664061608</v>
      </c>
      <c r="R16" s="153">
        <v>42.45278742520324</v>
      </c>
    </row>
    <row r="17" spans="1:18" ht="12.75">
      <c r="A17" s="20"/>
      <c r="B17" s="17" t="s">
        <v>56</v>
      </c>
      <c r="C17" s="17"/>
      <c r="D17" s="148">
        <v>9.539963604280526</v>
      </c>
      <c r="E17" s="149">
        <v>7.565101485878248</v>
      </c>
      <c r="F17" s="149">
        <v>3.397896813673561</v>
      </c>
      <c r="G17" s="150">
        <v>20.502961903832336</v>
      </c>
      <c r="H17" s="149">
        <v>7.341374631475485</v>
      </c>
      <c r="I17" s="149">
        <v>9.702004959198996</v>
      </c>
      <c r="J17" s="150">
        <v>37.54634149450682</v>
      </c>
      <c r="K17" s="144"/>
      <c r="L17" s="151">
        <v>3.1152031322403477</v>
      </c>
      <c r="M17" s="152">
        <v>8.213762286220726</v>
      </c>
      <c r="N17" s="152">
        <v>6.477447335332728</v>
      </c>
      <c r="O17" s="153">
        <v>17.8064127537938</v>
      </c>
      <c r="P17" s="152">
        <v>5.858663561222846</v>
      </c>
      <c r="Q17" s="152">
        <v>6.257037910299966</v>
      </c>
      <c r="R17" s="153">
        <v>29.922114225316612</v>
      </c>
    </row>
    <row r="18" spans="1:18" ht="12.75">
      <c r="A18" s="20"/>
      <c r="B18" s="17" t="s">
        <v>57</v>
      </c>
      <c r="C18" s="17"/>
      <c r="D18" s="148">
        <v>5.373271676134235</v>
      </c>
      <c r="E18" s="149">
        <v>6.024208632354869</v>
      </c>
      <c r="F18" s="149">
        <v>6.917393266572559</v>
      </c>
      <c r="G18" s="150">
        <v>18.314873575061664</v>
      </c>
      <c r="H18" s="149">
        <v>7.12353214590042</v>
      </c>
      <c r="I18" s="149">
        <v>9.485322603668608</v>
      </c>
      <c r="J18" s="150">
        <v>34.923728324630694</v>
      </c>
      <c r="K18" s="144"/>
      <c r="L18" s="151">
        <v>9.069000588995948</v>
      </c>
      <c r="M18" s="152">
        <v>3.8907899782302158</v>
      </c>
      <c r="N18" s="152">
        <v>6.486022488695989</v>
      </c>
      <c r="O18" s="153">
        <v>19.44581305592215</v>
      </c>
      <c r="P18" s="152">
        <v>7.035059501378633</v>
      </c>
      <c r="Q18" s="152">
        <v>12.467593332498286</v>
      </c>
      <c r="R18" s="153">
        <v>38.94846588979907</v>
      </c>
    </row>
    <row r="19" spans="1:18" ht="12.75">
      <c r="A19" s="20"/>
      <c r="B19" s="17" t="s">
        <v>10</v>
      </c>
      <c r="C19" s="17"/>
      <c r="D19" s="148">
        <v>9.013712341765352</v>
      </c>
      <c r="E19" s="149">
        <v>9.177836086209865</v>
      </c>
      <c r="F19" s="149">
        <v>8.748354201563952</v>
      </c>
      <c r="G19" s="150">
        <v>26.93990262953917</v>
      </c>
      <c r="H19" s="149">
        <v>8.85216504296394</v>
      </c>
      <c r="I19" s="149">
        <v>8.189362346293152</v>
      </c>
      <c r="J19" s="150">
        <v>43.98143001879626</v>
      </c>
      <c r="K19" s="144"/>
      <c r="L19" s="151">
        <v>9.816919805086888</v>
      </c>
      <c r="M19" s="152">
        <v>10.486099247385335</v>
      </c>
      <c r="N19" s="152">
        <v>9.295625679483592</v>
      </c>
      <c r="O19" s="153">
        <v>29.598644731955815</v>
      </c>
      <c r="P19" s="152">
        <v>9.88177972580719</v>
      </c>
      <c r="Q19" s="152">
        <v>9.440435374633168</v>
      </c>
      <c r="R19" s="153">
        <v>48.920859832396175</v>
      </c>
    </row>
    <row r="20" spans="1:18" ht="12.75">
      <c r="A20" s="20"/>
      <c r="B20" s="17" t="s">
        <v>11</v>
      </c>
      <c r="C20" s="17"/>
      <c r="D20" s="148">
        <v>13.322693272504205</v>
      </c>
      <c r="E20" s="149">
        <v>9.069543788846728</v>
      </c>
      <c r="F20" s="149">
        <v>13.994932225439213</v>
      </c>
      <c r="G20" s="150">
        <v>36.38716928679015</v>
      </c>
      <c r="H20" s="149">
        <v>10.132832018909742</v>
      </c>
      <c r="I20" s="149">
        <v>9.005146196618787</v>
      </c>
      <c r="J20" s="150">
        <v>55.52514750231868</v>
      </c>
      <c r="K20" s="144"/>
      <c r="L20" s="151">
        <v>11.47729578033691</v>
      </c>
      <c r="M20" s="152">
        <v>10.34455881044208</v>
      </c>
      <c r="N20" s="152">
        <v>12.84837274922008</v>
      </c>
      <c r="O20" s="153">
        <v>34.67022733999907</v>
      </c>
      <c r="P20" s="152">
        <v>10.683526731249806</v>
      </c>
      <c r="Q20" s="152">
        <v>13.136780633152096</v>
      </c>
      <c r="R20" s="153">
        <v>58.49053470440097</v>
      </c>
    </row>
    <row r="21" spans="1:18" ht="12.75">
      <c r="A21" s="50"/>
      <c r="B21" s="51"/>
      <c r="C21" s="51"/>
      <c r="D21" s="81"/>
      <c r="E21" s="103"/>
      <c r="F21" s="103"/>
      <c r="G21" s="52"/>
      <c r="H21" s="103"/>
      <c r="I21" s="103"/>
      <c r="J21" s="52"/>
      <c r="K21" s="53"/>
      <c r="L21" s="135"/>
      <c r="M21" s="136"/>
      <c r="N21" s="136"/>
      <c r="O21" s="137"/>
      <c r="P21" s="136"/>
      <c r="Q21" s="136"/>
      <c r="R21" s="137"/>
    </row>
    <row r="22" spans="1:18" ht="12.75">
      <c r="A22" s="20" t="s">
        <v>12</v>
      </c>
      <c r="B22" s="17"/>
      <c r="C22" s="17"/>
      <c r="D22" s="148">
        <v>7.505268501493842</v>
      </c>
      <c r="E22" s="149">
        <v>6.8499829110020105</v>
      </c>
      <c r="F22" s="149">
        <v>8.043859010041336</v>
      </c>
      <c r="G22" s="150">
        <v>22.39911042253719</v>
      </c>
      <c r="H22" s="149">
        <v>7.996893622669347</v>
      </c>
      <c r="I22" s="149">
        <v>7.660271332541021</v>
      </c>
      <c r="J22" s="150">
        <v>38.05627537774756</v>
      </c>
      <c r="K22" s="144"/>
      <c r="L22" s="151">
        <v>7.139432650984114</v>
      </c>
      <c r="M22" s="152">
        <v>6.778409064243698</v>
      </c>
      <c r="N22" s="152">
        <v>7.8145420121744165</v>
      </c>
      <c r="O22" s="153">
        <v>21.73238372740223</v>
      </c>
      <c r="P22" s="152">
        <v>8.011557851451549</v>
      </c>
      <c r="Q22" s="152">
        <v>7.5770296716226735</v>
      </c>
      <c r="R22" s="153">
        <v>37.320971250476454</v>
      </c>
    </row>
    <row r="23" spans="1:18" ht="12.75">
      <c r="A23" s="20"/>
      <c r="B23" s="17" t="s">
        <v>13</v>
      </c>
      <c r="C23" s="17"/>
      <c r="D23" s="148">
        <v>8.161590425649944</v>
      </c>
      <c r="E23" s="149">
        <v>8.123365119979804</v>
      </c>
      <c r="F23" s="149">
        <v>10.394876103365956</v>
      </c>
      <c r="G23" s="150">
        <v>26.679831648995705</v>
      </c>
      <c r="H23" s="149">
        <v>8.241803943706984</v>
      </c>
      <c r="I23" s="149">
        <v>8.15016186922214</v>
      </c>
      <c r="J23" s="150">
        <v>43.071797461924824</v>
      </c>
      <c r="K23" s="144"/>
      <c r="L23" s="151">
        <v>7.894970528409552</v>
      </c>
      <c r="M23" s="152">
        <v>7.888914372974417</v>
      </c>
      <c r="N23" s="152">
        <v>10.380885940269529</v>
      </c>
      <c r="O23" s="153">
        <v>26.1647708416535</v>
      </c>
      <c r="P23" s="152">
        <v>8.129607437831938</v>
      </c>
      <c r="Q23" s="152">
        <v>8.004440846793855</v>
      </c>
      <c r="R23" s="153">
        <v>42.29881912627929</v>
      </c>
    </row>
    <row r="24" spans="1:18" ht="12.75">
      <c r="A24" s="20"/>
      <c r="B24" s="17" t="s">
        <v>14</v>
      </c>
      <c r="C24" s="17"/>
      <c r="D24" s="148">
        <v>5.8368794740059595</v>
      </c>
      <c r="E24" s="149">
        <v>6.527379326860763</v>
      </c>
      <c r="F24" s="149">
        <v>8.927780974035478</v>
      </c>
      <c r="G24" s="150">
        <v>21.2920397749022</v>
      </c>
      <c r="H24" s="149">
        <v>8.41231691718308</v>
      </c>
      <c r="I24" s="149">
        <v>8.163430634900372</v>
      </c>
      <c r="J24" s="150">
        <v>37.86778732698565</v>
      </c>
      <c r="K24" s="144"/>
      <c r="L24" s="151">
        <v>5.400913175475215</v>
      </c>
      <c r="M24" s="152">
        <v>5.865694016639944</v>
      </c>
      <c r="N24" s="152">
        <v>7.65333329227879</v>
      </c>
      <c r="O24" s="153">
        <v>18.919940484393948</v>
      </c>
      <c r="P24" s="152">
        <v>7.456990642876839</v>
      </c>
      <c r="Q24" s="152">
        <v>8.28749163280134</v>
      </c>
      <c r="R24" s="153">
        <v>34.66442276007213</v>
      </c>
    </row>
    <row r="25" spans="1:18" ht="12.75">
      <c r="A25" s="20"/>
      <c r="B25" s="17" t="s">
        <v>15</v>
      </c>
      <c r="C25" s="17"/>
      <c r="D25" s="148">
        <v>28.16484423144735</v>
      </c>
      <c r="E25" s="149">
        <v>5.223371816550363</v>
      </c>
      <c r="F25" s="149">
        <v>8.100462552191855</v>
      </c>
      <c r="G25" s="150">
        <v>41.48867860018957</v>
      </c>
      <c r="H25" s="149">
        <v>3.747186124876293</v>
      </c>
      <c r="I25" s="149">
        <v>1.1558527537331391</v>
      </c>
      <c r="J25" s="150">
        <v>46.391717478799</v>
      </c>
      <c r="K25" s="144"/>
      <c r="L25" s="151">
        <v>28.842800119417216</v>
      </c>
      <c r="M25" s="152">
        <v>4.918808274467781</v>
      </c>
      <c r="N25" s="152">
        <v>9.111856885849686</v>
      </c>
      <c r="O25" s="153">
        <v>42.87346527973469</v>
      </c>
      <c r="P25" s="152">
        <v>4.217682624367915</v>
      </c>
      <c r="Q25" s="152">
        <v>0.6505151110689303</v>
      </c>
      <c r="R25" s="153">
        <v>47.74166301517153</v>
      </c>
    </row>
    <row r="26" spans="1:18" ht="12.75">
      <c r="A26" s="20"/>
      <c r="B26" s="17" t="s">
        <v>58</v>
      </c>
      <c r="C26" s="17"/>
      <c r="D26" s="148">
        <v>5.895641160075476</v>
      </c>
      <c r="E26" s="149">
        <v>5.824937409580643</v>
      </c>
      <c r="F26" s="149">
        <v>6.6513705272591634</v>
      </c>
      <c r="G26" s="150">
        <v>18.371949096915284</v>
      </c>
      <c r="H26" s="149">
        <v>6.878644365246216</v>
      </c>
      <c r="I26" s="149">
        <v>6.963147510817443</v>
      </c>
      <c r="J26" s="150">
        <v>32.21374097297894</v>
      </c>
      <c r="K26" s="144"/>
      <c r="L26" s="151">
        <v>5.378501701950674</v>
      </c>
      <c r="M26" s="152">
        <v>5.936746051551452</v>
      </c>
      <c r="N26" s="152">
        <v>6.3979285348045725</v>
      </c>
      <c r="O26" s="153">
        <v>17.7131762883067</v>
      </c>
      <c r="P26" s="152">
        <v>8.139908478016942</v>
      </c>
      <c r="Q26" s="152">
        <v>7.021047151728037</v>
      </c>
      <c r="R26" s="153">
        <v>32.874131918051674</v>
      </c>
    </row>
    <row r="27" spans="1:18" ht="12.75">
      <c r="A27" s="20"/>
      <c r="B27" s="17" t="s">
        <v>74</v>
      </c>
      <c r="C27" s="17"/>
      <c r="D27" s="148">
        <v>8.124037208736421</v>
      </c>
      <c r="E27" s="149">
        <v>7.894147751026306</v>
      </c>
      <c r="F27" s="149">
        <v>8.103963129975881</v>
      </c>
      <c r="G27" s="150">
        <v>24.12214808973861</v>
      </c>
      <c r="H27" s="149">
        <v>10.456239656614768</v>
      </c>
      <c r="I27" s="149">
        <v>9.224636947829575</v>
      </c>
      <c r="J27" s="150">
        <v>43.80302469418295</v>
      </c>
      <c r="K27" s="144"/>
      <c r="L27" s="151">
        <v>8.019583755092</v>
      </c>
      <c r="M27" s="152">
        <v>7.926348311215382</v>
      </c>
      <c r="N27" s="152">
        <v>7.943993219422425</v>
      </c>
      <c r="O27" s="153">
        <v>23.889925285729806</v>
      </c>
      <c r="P27" s="152">
        <v>8.297845395423229</v>
      </c>
      <c r="Q27" s="152">
        <v>8.715569680885086</v>
      </c>
      <c r="R27" s="153">
        <v>40.90334036203812</v>
      </c>
    </row>
    <row r="28" spans="1:18" ht="12.75">
      <c r="A28" s="20"/>
      <c r="B28" s="17" t="s">
        <v>75</v>
      </c>
      <c r="C28" s="17"/>
      <c r="D28" s="81"/>
      <c r="E28" s="103"/>
      <c r="F28" s="103"/>
      <c r="G28" s="52"/>
      <c r="H28" s="103"/>
      <c r="I28" s="103"/>
      <c r="J28" s="52"/>
      <c r="K28" s="53"/>
      <c r="L28" s="135"/>
      <c r="M28" s="136"/>
      <c r="N28" s="136"/>
      <c r="O28" s="137"/>
      <c r="P28" s="136"/>
      <c r="Q28" s="136"/>
      <c r="R28" s="137"/>
    </row>
    <row r="29" spans="1:18" ht="12.75">
      <c r="A29" s="20"/>
      <c r="B29" s="17"/>
      <c r="C29" s="17"/>
      <c r="D29" s="238"/>
      <c r="E29" s="239"/>
      <c r="F29" s="239"/>
      <c r="G29" s="240"/>
      <c r="H29" s="239"/>
      <c r="I29" s="239"/>
      <c r="J29" s="240"/>
      <c r="K29" s="144"/>
      <c r="L29" s="154"/>
      <c r="M29" s="155"/>
      <c r="N29" s="155"/>
      <c r="O29" s="156"/>
      <c r="P29" s="155"/>
      <c r="Q29" s="155"/>
      <c r="R29" s="156"/>
    </row>
    <row r="30" spans="1:18" ht="12.75">
      <c r="A30" s="20" t="s">
        <v>17</v>
      </c>
      <c r="B30" s="23"/>
      <c r="C30" s="23"/>
      <c r="D30" s="148">
        <v>19.481286510447177</v>
      </c>
      <c r="E30" s="149">
        <v>13.04070094836959</v>
      </c>
      <c r="F30" s="149">
        <v>9.390973051326428</v>
      </c>
      <c r="G30" s="150">
        <v>41.91296051014319</v>
      </c>
      <c r="H30" s="149">
        <v>63.35181481490846</v>
      </c>
      <c r="I30" s="149">
        <v>-48.410257303886716</v>
      </c>
      <c r="J30" s="150">
        <v>56.85451802116494</v>
      </c>
      <c r="K30" s="144"/>
      <c r="L30" s="151">
        <v>26.982302076021046</v>
      </c>
      <c r="M30" s="152">
        <v>11.163551218897368</v>
      </c>
      <c r="N30" s="152">
        <v>7.651136121649005</v>
      </c>
      <c r="O30" s="153">
        <v>45.79698941656741</v>
      </c>
      <c r="P30" s="152">
        <v>46.30984934692724</v>
      </c>
      <c r="Q30" s="152">
        <v>-27.869194034132644</v>
      </c>
      <c r="R30" s="153">
        <v>64.237644729362</v>
      </c>
    </row>
    <row r="31" spans="1:18" ht="12.75">
      <c r="A31" s="20"/>
      <c r="B31" s="17"/>
      <c r="C31" s="17"/>
      <c r="D31" s="238"/>
      <c r="E31" s="239"/>
      <c r="F31" s="239"/>
      <c r="G31" s="240"/>
      <c r="H31" s="239"/>
      <c r="I31" s="239"/>
      <c r="J31" s="240"/>
      <c r="K31" s="144"/>
      <c r="L31" s="154"/>
      <c r="M31" s="155"/>
      <c r="N31" s="155"/>
      <c r="O31" s="156"/>
      <c r="P31" s="155"/>
      <c r="Q31" s="155"/>
      <c r="R31" s="156"/>
    </row>
    <row r="32" spans="1:18" ht="12.75">
      <c r="A32" s="19" t="s">
        <v>18</v>
      </c>
      <c r="B32" s="17"/>
      <c r="C32" s="17"/>
      <c r="D32" s="238"/>
      <c r="E32" s="239"/>
      <c r="F32" s="239"/>
      <c r="G32" s="240"/>
      <c r="H32" s="239"/>
      <c r="I32" s="239"/>
      <c r="J32" s="240"/>
      <c r="K32" s="144"/>
      <c r="L32" s="154"/>
      <c r="M32" s="155"/>
      <c r="N32" s="155"/>
      <c r="O32" s="156"/>
      <c r="P32" s="155"/>
      <c r="Q32" s="155"/>
      <c r="R32" s="156"/>
    </row>
    <row r="33" spans="1:18" ht="12.75">
      <c r="A33" s="20" t="s">
        <v>19</v>
      </c>
      <c r="B33" s="17"/>
      <c r="C33" s="17"/>
      <c r="D33" s="148">
        <v>3.3411117741898777</v>
      </c>
      <c r="E33" s="149">
        <v>6.702841609684771</v>
      </c>
      <c r="F33" s="149">
        <v>7.974519625392541</v>
      </c>
      <c r="G33" s="150">
        <v>18.01847300926719</v>
      </c>
      <c r="H33" s="149">
        <v>7.45915947166257</v>
      </c>
      <c r="I33" s="149">
        <v>7.808854803295554</v>
      </c>
      <c r="J33" s="150">
        <v>33.286487284225316</v>
      </c>
      <c r="K33" s="144"/>
      <c r="L33" s="151">
        <v>3.3559303120013664</v>
      </c>
      <c r="M33" s="152">
        <v>5.300677067673961</v>
      </c>
      <c r="N33" s="152">
        <v>6.244215489912083</v>
      </c>
      <c r="O33" s="153">
        <v>14.90082286958741</v>
      </c>
      <c r="P33" s="152">
        <v>7.886353782730697</v>
      </c>
      <c r="Q33" s="152">
        <v>6.936471097641206</v>
      </c>
      <c r="R33" s="153">
        <v>29.723647749959312</v>
      </c>
    </row>
    <row r="34" spans="1:18" ht="12.75">
      <c r="A34" s="20"/>
      <c r="B34" s="17" t="s">
        <v>20</v>
      </c>
      <c r="C34" s="17"/>
      <c r="D34" s="148">
        <v>5.295476607791947</v>
      </c>
      <c r="E34" s="149">
        <v>2.3746963999155253</v>
      </c>
      <c r="F34" s="149">
        <v>7.910631255151837</v>
      </c>
      <c r="G34" s="150">
        <v>15.58080426285931</v>
      </c>
      <c r="H34" s="149">
        <v>2.90411035180153</v>
      </c>
      <c r="I34" s="149">
        <v>0.6633894488053375</v>
      </c>
      <c r="J34" s="150">
        <v>19.148304063466178</v>
      </c>
      <c r="K34" s="144"/>
      <c r="L34" s="151">
        <v>3.7576128063852923</v>
      </c>
      <c r="M34" s="152">
        <v>3.0006316116278517</v>
      </c>
      <c r="N34" s="152">
        <v>8.709372261320079</v>
      </c>
      <c r="O34" s="153">
        <v>15.467616679333222</v>
      </c>
      <c r="P34" s="152">
        <v>24.14113056909494</v>
      </c>
      <c r="Q34" s="152">
        <v>11.772327762967246</v>
      </c>
      <c r="R34" s="153">
        <v>51.3810750113954</v>
      </c>
    </row>
    <row r="35" spans="1:18" ht="12.75">
      <c r="A35" s="20"/>
      <c r="B35" s="17" t="s">
        <v>21</v>
      </c>
      <c r="C35" s="17"/>
      <c r="D35" s="148">
        <v>0.5993608538114408</v>
      </c>
      <c r="E35" s="149">
        <v>5.848595717160121</v>
      </c>
      <c r="F35" s="149">
        <v>7.688446988785685</v>
      </c>
      <c r="G35" s="150">
        <v>14.136403559757248</v>
      </c>
      <c r="H35" s="149">
        <v>7.213763965302256</v>
      </c>
      <c r="I35" s="149">
        <v>6.411508940961226</v>
      </c>
      <c r="J35" s="150">
        <v>27.76167646602073</v>
      </c>
      <c r="K35" s="144"/>
      <c r="L35" s="151">
        <v>1.0407984527415013</v>
      </c>
      <c r="M35" s="152">
        <v>5.3394916902937</v>
      </c>
      <c r="N35" s="152">
        <v>7.106639980727753</v>
      </c>
      <c r="O35" s="153">
        <v>13.486930123762955</v>
      </c>
      <c r="P35" s="152">
        <v>7.603917169944641</v>
      </c>
      <c r="Q35" s="152">
        <v>5.811331847307726</v>
      </c>
      <c r="R35" s="153">
        <v>26.902179141015324</v>
      </c>
    </row>
    <row r="36" spans="1:18" ht="12.75">
      <c r="A36" s="20"/>
      <c r="B36" s="17" t="s">
        <v>22</v>
      </c>
      <c r="C36" s="17"/>
      <c r="D36" s="148">
        <v>7.275392921539452</v>
      </c>
      <c r="E36" s="149">
        <v>7.818252498969727</v>
      </c>
      <c r="F36" s="149">
        <v>8.379032108609726</v>
      </c>
      <c r="G36" s="150">
        <v>23.472677529118904</v>
      </c>
      <c r="H36" s="149">
        <v>7.705529802321426</v>
      </c>
      <c r="I36" s="149">
        <v>9.63193774711601</v>
      </c>
      <c r="J36" s="150">
        <v>40.81014507855634</v>
      </c>
      <c r="K36" s="144"/>
      <c r="L36" s="151">
        <v>6.314108071535393</v>
      </c>
      <c r="M36" s="152">
        <v>5.221694069534431</v>
      </c>
      <c r="N36" s="152">
        <v>5.1757527419583536</v>
      </c>
      <c r="O36" s="153">
        <v>16.711554883028178</v>
      </c>
      <c r="P36" s="152">
        <v>8.454905969080185</v>
      </c>
      <c r="Q36" s="152">
        <v>8.433593385085505</v>
      </c>
      <c r="R36" s="153">
        <v>33.60005423719387</v>
      </c>
    </row>
    <row r="37" spans="1:18" ht="12.75">
      <c r="A37" s="50"/>
      <c r="B37" s="51"/>
      <c r="C37" s="51"/>
      <c r="D37" s="81"/>
      <c r="E37" s="103"/>
      <c r="F37" s="103"/>
      <c r="G37" s="52"/>
      <c r="H37" s="103"/>
      <c r="I37" s="103"/>
      <c r="J37" s="52"/>
      <c r="K37" s="53"/>
      <c r="L37" s="135"/>
      <c r="M37" s="136"/>
      <c r="N37" s="136"/>
      <c r="O37" s="137"/>
      <c r="P37" s="136"/>
      <c r="Q37" s="136"/>
      <c r="R37" s="137"/>
    </row>
    <row r="38" spans="1:18" ht="12.75">
      <c r="A38" s="24" t="s">
        <v>76</v>
      </c>
      <c r="B38" s="25"/>
      <c r="C38" s="25"/>
      <c r="D38" s="83">
        <v>8.917136109176443</v>
      </c>
      <c r="E38" s="105">
        <v>7.574380281612311</v>
      </c>
      <c r="F38" s="105">
        <v>8.202860001376456</v>
      </c>
      <c r="G38" s="55">
        <v>24.69437639216521</v>
      </c>
      <c r="H38" s="105">
        <v>14.531103425175207</v>
      </c>
      <c r="I38" s="105">
        <v>1.0217715916924444</v>
      </c>
      <c r="J38" s="55">
        <v>40.247251409032856</v>
      </c>
      <c r="K38" s="56"/>
      <c r="L38" s="138">
        <v>10.01109833800263</v>
      </c>
      <c r="M38" s="139">
        <v>7.409757746814935</v>
      </c>
      <c r="N38" s="139">
        <v>7.791829484381882</v>
      </c>
      <c r="O38" s="140">
        <v>25.212685569199447</v>
      </c>
      <c r="P38" s="139">
        <v>13.578547912907762</v>
      </c>
      <c r="Q38" s="139">
        <v>2.4452501994988873</v>
      </c>
      <c r="R38" s="140">
        <v>41.236483681606096</v>
      </c>
    </row>
    <row r="39" spans="1:18" ht="12.75">
      <c r="A39" s="24" t="s">
        <v>77</v>
      </c>
      <c r="B39" s="25"/>
      <c r="C39" s="25"/>
      <c r="D39" s="83">
        <v>6.813107592518483</v>
      </c>
      <c r="E39" s="105">
        <v>6.818739935449263</v>
      </c>
      <c r="F39" s="105">
        <v>8.032184700928124</v>
      </c>
      <c r="G39" s="55">
        <v>21.66403222889587</v>
      </c>
      <c r="H39" s="105">
        <v>7.900093780685193</v>
      </c>
      <c r="I39" s="105">
        <v>7.67405011643932</v>
      </c>
      <c r="J39" s="55">
        <v>37.238176126020385</v>
      </c>
      <c r="K39" s="56"/>
      <c r="L39" s="138">
        <v>6.446448947841928</v>
      </c>
      <c r="M39" s="139">
        <v>6.505212996504259</v>
      </c>
      <c r="N39" s="139">
        <v>7.529294192697211</v>
      </c>
      <c r="O39" s="140">
        <v>20.4809561370434</v>
      </c>
      <c r="P39" s="139">
        <v>8.00538764131385</v>
      </c>
      <c r="Q39" s="139">
        <v>7.464626078040089</v>
      </c>
      <c r="R39" s="140">
        <v>35.95096985639734</v>
      </c>
    </row>
    <row r="40" spans="1:18" ht="12.75">
      <c r="A40" s="57"/>
      <c r="B40" s="58"/>
      <c r="C40" s="58"/>
      <c r="D40" s="231"/>
      <c r="E40" s="232"/>
      <c r="F40" s="232"/>
      <c r="G40" s="233"/>
      <c r="H40" s="232"/>
      <c r="I40" s="232"/>
      <c r="J40" s="233"/>
      <c r="K40" s="234"/>
      <c r="L40" s="235"/>
      <c r="M40" s="236"/>
      <c r="N40" s="236"/>
      <c r="O40" s="237"/>
      <c r="P40" s="236"/>
      <c r="Q40" s="236"/>
      <c r="R40" s="237"/>
    </row>
    <row r="41" spans="1:12" ht="12.75">
      <c r="A41" s="59"/>
      <c r="B41" s="59"/>
      <c r="C41" s="59"/>
      <c r="D41" s="60"/>
      <c r="E41" s="60"/>
      <c r="F41" s="60"/>
      <c r="G41" s="60"/>
      <c r="H41" s="60"/>
      <c r="I41" s="60"/>
      <c r="J41" s="60"/>
      <c r="K41" s="59"/>
      <c r="L41" s="59"/>
    </row>
    <row r="42" spans="1:23" ht="25.5" customHeight="1">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10" ht="35.25" customHeight="1">
      <c r="A43" s="61"/>
      <c r="D43" s="62"/>
      <c r="E43" s="62"/>
      <c r="F43" s="62"/>
      <c r="G43" s="62"/>
      <c r="H43" s="62"/>
      <c r="I43" s="62"/>
      <c r="J43" s="62"/>
    </row>
    <row r="44" spans="1:10" ht="12.75">
      <c r="A44" s="17"/>
      <c r="C44" s="61"/>
      <c r="D44" s="62"/>
      <c r="E44" s="62"/>
      <c r="F44" s="62"/>
      <c r="G44" s="62"/>
      <c r="H44" s="62"/>
      <c r="I44" s="62"/>
      <c r="J44" s="62"/>
    </row>
  </sheetData>
  <sheetProtection/>
  <mergeCells count="1">
    <mergeCell ref="B42:R42"/>
  </mergeCells>
  <printOptions horizontalCentered="1"/>
  <pageMargins left="0.3937007874015748" right="0" top="0.5905511811023623" bottom="0" header="0" footer="0"/>
  <pageSetup fitToHeight="1" fitToWidth="1" horizontalDpi="600" verticalDpi="600" orientation="portrait" scale="67" r:id="rId1"/>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O33" sqref="O33"/>
    </sheetView>
  </sheetViews>
  <sheetFormatPr defaultColWidth="11.421875" defaultRowHeight="12.75"/>
  <cols>
    <col min="1" max="2" width="3.140625" style="0" customWidth="1"/>
    <col min="3" max="3" width="44.8515625" style="0" customWidth="1"/>
    <col min="4" max="4" width="1.1484375" style="0" hidden="1" customWidth="1"/>
    <col min="5" max="10" width="8.8515625" style="0" customWidth="1"/>
    <col min="11" max="11" width="10.28125" style="0" customWidth="1"/>
    <col min="12" max="12" width="5.140625" style="0" customWidth="1"/>
  </cols>
  <sheetData>
    <row r="1" spans="1:12" ht="25.5">
      <c r="A1" s="41"/>
      <c r="L1" s="209">
        <v>9</v>
      </c>
    </row>
    <row r="2" spans="1:11" ht="12.75">
      <c r="A2" s="1" t="s">
        <v>98</v>
      </c>
      <c r="B2" s="2"/>
      <c r="C2" s="2"/>
      <c r="D2" s="2"/>
      <c r="E2" s="2"/>
      <c r="F2" s="2"/>
      <c r="G2" s="2"/>
      <c r="H2" s="2"/>
      <c r="I2" s="2"/>
      <c r="J2" s="2"/>
      <c r="K2" s="2"/>
    </row>
    <row r="3" spans="1:11" ht="12.75">
      <c r="A3" s="47" t="str">
        <f>+Total!A3</f>
        <v>ESTADO DE OPERACIONES DE GOBIERNO  2014</v>
      </c>
      <c r="B3" s="1"/>
      <c r="C3" s="1"/>
      <c r="D3" s="1"/>
      <c r="E3" s="1"/>
      <c r="F3" s="2"/>
      <c r="G3" s="2"/>
      <c r="H3" s="2"/>
      <c r="I3" s="2"/>
      <c r="J3" s="2"/>
      <c r="K3" s="2"/>
    </row>
    <row r="4" spans="1:11" ht="12.75">
      <c r="A4" s="4" t="s">
        <v>1</v>
      </c>
      <c r="B4" s="5"/>
      <c r="C4" s="5"/>
      <c r="D4" s="5"/>
      <c r="E4" s="5"/>
      <c r="F4" s="2"/>
      <c r="G4" s="2"/>
      <c r="H4" s="2"/>
      <c r="I4" s="2"/>
      <c r="J4" s="2"/>
      <c r="K4" s="2"/>
    </row>
    <row r="5" spans="1:11" ht="12.75">
      <c r="A5" s="4" t="s">
        <v>2</v>
      </c>
      <c r="B5" s="1"/>
      <c r="C5" s="1"/>
      <c r="D5" s="1"/>
      <c r="E5" s="1"/>
      <c r="F5" s="2"/>
      <c r="G5" s="2"/>
      <c r="H5" s="2"/>
      <c r="I5" s="2"/>
      <c r="J5" s="2"/>
      <c r="K5" s="2"/>
    </row>
    <row r="6" spans="1:11" ht="12.75">
      <c r="A6" s="1" t="s">
        <v>79</v>
      </c>
      <c r="B6" s="1"/>
      <c r="C6" s="1"/>
      <c r="D6" s="1"/>
      <c r="E6" s="1"/>
      <c r="F6" s="2"/>
      <c r="G6" s="2"/>
      <c r="H6" s="2"/>
      <c r="I6" s="2"/>
      <c r="J6" s="2"/>
      <c r="K6" s="2"/>
    </row>
    <row r="7" spans="1:11" ht="12.75">
      <c r="A7" s="63"/>
      <c r="B7" s="2"/>
      <c r="C7" s="7"/>
      <c r="D7" s="2"/>
      <c r="E7" s="69" t="str">
        <f>+VarTotal!E7</f>
        <v>2014 / 2013</v>
      </c>
      <c r="F7" s="85"/>
      <c r="G7" s="85"/>
      <c r="H7" s="85"/>
      <c r="I7" s="85"/>
      <c r="J7" s="85"/>
      <c r="K7" s="86"/>
    </row>
    <row r="8" spans="1:11" ht="12.75">
      <c r="A8" s="13"/>
      <c r="B8" s="14"/>
      <c r="C8" s="64"/>
      <c r="D8" s="65"/>
      <c r="E8" s="109" t="s">
        <v>5</v>
      </c>
      <c r="F8" s="110" t="s">
        <v>85</v>
      </c>
      <c r="G8" s="110" t="s">
        <v>86</v>
      </c>
      <c r="H8" s="34" t="s">
        <v>94</v>
      </c>
      <c r="I8" s="106" t="s">
        <v>87</v>
      </c>
      <c r="J8" s="106" t="s">
        <v>89</v>
      </c>
      <c r="K8" s="34" t="s">
        <v>88</v>
      </c>
    </row>
    <row r="9" spans="1:11" ht="12.75">
      <c r="A9" s="16"/>
      <c r="B9" s="17"/>
      <c r="C9" s="17"/>
      <c r="E9" s="20"/>
      <c r="F9" s="17"/>
      <c r="G9" s="17"/>
      <c r="H9" s="49"/>
      <c r="I9" s="17"/>
      <c r="J9" s="17"/>
      <c r="K9" s="49"/>
    </row>
    <row r="10" spans="1:11" ht="12.75">
      <c r="A10" s="19" t="s">
        <v>6</v>
      </c>
      <c r="B10" s="17"/>
      <c r="C10" s="17"/>
      <c r="E10" s="20"/>
      <c r="F10" s="17"/>
      <c r="G10" s="17"/>
      <c r="H10" s="49"/>
      <c r="I10" s="17"/>
      <c r="J10" s="17"/>
      <c r="K10" s="49"/>
    </row>
    <row r="11" spans="1:11" ht="12.75">
      <c r="A11" s="77" t="s">
        <v>7</v>
      </c>
      <c r="B11" s="17"/>
      <c r="C11" s="17"/>
      <c r="E11" s="84">
        <v>-9.684989096127838</v>
      </c>
      <c r="F11" s="108">
        <v>3.3263245449699053</v>
      </c>
      <c r="G11" s="108">
        <v>6.079845586321353</v>
      </c>
      <c r="H11" s="66">
        <v>-1.0026252898365229</v>
      </c>
      <c r="I11" s="108">
        <v>7.1836274909028</v>
      </c>
      <c r="J11" s="108">
        <v>-58.20332443127848</v>
      </c>
      <c r="K11" s="66">
        <v>-1.7727314558149576</v>
      </c>
    </row>
    <row r="12" spans="1:11" ht="12.75">
      <c r="A12" s="20"/>
      <c r="B12" s="17" t="s">
        <v>8</v>
      </c>
      <c r="C12" s="17"/>
      <c r="E12" s="84">
        <v>-10.891347193139477</v>
      </c>
      <c r="F12" s="108">
        <v>3.1167950965534486</v>
      </c>
      <c r="G12" s="108">
        <v>-0.4294712128699696</v>
      </c>
      <c r="H12" s="66">
        <v>-3.652600809793083</v>
      </c>
      <c r="I12" s="108">
        <v>8.694441650457474</v>
      </c>
      <c r="J12" s="108">
        <v>-117.17915723633566</v>
      </c>
      <c r="K12" s="66">
        <v>-2.982207419443672</v>
      </c>
    </row>
    <row r="13" spans="1:11" s="144" customFormat="1" ht="12.75">
      <c r="A13" s="77"/>
      <c r="B13" s="75"/>
      <c r="C13" s="75" t="s">
        <v>73</v>
      </c>
      <c r="E13" s="154">
        <v>-9.785844698267887</v>
      </c>
      <c r="F13" s="155">
        <v>-29.918094743899417</v>
      </c>
      <c r="G13" s="155">
        <v>-39.92295058124166</v>
      </c>
      <c r="H13" s="156">
        <v>-25.172973886607576</v>
      </c>
      <c r="I13" s="155">
        <v>-10.632783768196818</v>
      </c>
      <c r="J13" s="155">
        <v>97.2895797263206</v>
      </c>
      <c r="K13" s="156">
        <v>-12.961704507572748</v>
      </c>
    </row>
    <row r="14" spans="1:11" s="144" customFormat="1" ht="12.75">
      <c r="A14" s="77"/>
      <c r="B14" s="75"/>
      <c r="C14" s="75" t="s">
        <v>59</v>
      </c>
      <c r="D14" s="157"/>
      <c r="E14" s="154">
        <v>-10.968562111592561</v>
      </c>
      <c r="F14" s="155">
        <v>5.511880701196081</v>
      </c>
      <c r="G14" s="155">
        <v>2.498157726149808</v>
      </c>
      <c r="H14" s="156">
        <v>-2.104888981472952</v>
      </c>
      <c r="I14" s="155">
        <v>10.697929328028577</v>
      </c>
      <c r="J14" s="155">
        <v>-114.40456518431306</v>
      </c>
      <c r="K14" s="156">
        <v>-2.2391170964092155</v>
      </c>
    </row>
    <row r="15" spans="1:11" ht="12.75">
      <c r="A15" s="20"/>
      <c r="B15" s="17" t="s">
        <v>95</v>
      </c>
      <c r="C15" s="17"/>
      <c r="E15" s="84">
        <v>-55.75508737066694</v>
      </c>
      <c r="F15" s="108">
        <v>-73.96450053543285</v>
      </c>
      <c r="G15" s="108">
        <v>941.3528693334918</v>
      </c>
      <c r="H15" s="66">
        <v>257.1464775224327</v>
      </c>
      <c r="I15" s="108">
        <v>-85.73525052716487</v>
      </c>
      <c r="J15" s="108">
        <v>-86.51353277744647</v>
      </c>
      <c r="K15" s="66">
        <v>30.52880559435995</v>
      </c>
    </row>
    <row r="16" spans="1:11" ht="12.75">
      <c r="A16" s="20"/>
      <c r="B16" s="17" t="s">
        <v>9</v>
      </c>
      <c r="C16" s="17"/>
      <c r="E16" s="84">
        <v>-5.840813452243399</v>
      </c>
      <c r="F16" s="108">
        <v>4.574189946448914</v>
      </c>
      <c r="G16" s="108">
        <v>-1.4233298364185631</v>
      </c>
      <c r="H16" s="66">
        <v>-1.0087134477684834</v>
      </c>
      <c r="I16" s="108">
        <v>3.2082253768883406</v>
      </c>
      <c r="J16" s="108">
        <v>6.642404781367417</v>
      </c>
      <c r="K16" s="66">
        <v>1.2924682999525317</v>
      </c>
    </row>
    <row r="17" spans="1:11" ht="12.75">
      <c r="A17" s="20"/>
      <c r="B17" s="17" t="s">
        <v>56</v>
      </c>
      <c r="C17" s="17"/>
      <c r="E17" s="84">
        <v>179.5987813470334</v>
      </c>
      <c r="F17" s="108">
        <v>-16.211070535674654</v>
      </c>
      <c r="G17" s="108">
        <v>-52.413208190304815</v>
      </c>
      <c r="H17" s="66">
        <v>4.775119837870223</v>
      </c>
      <c r="I17" s="108">
        <v>12.7674723144813</v>
      </c>
      <c r="J17" s="108">
        <v>39.00023520825964</v>
      </c>
      <c r="K17" s="66">
        <v>13.584615259883769</v>
      </c>
    </row>
    <row r="18" spans="1:11" ht="12.75">
      <c r="A18" s="20"/>
      <c r="B18" s="75" t="s">
        <v>67</v>
      </c>
      <c r="C18" s="17"/>
      <c r="E18" s="84">
        <v>-30.414373230757207</v>
      </c>
      <c r="F18" s="108">
        <v>81.19302496709184</v>
      </c>
      <c r="G18" s="108">
        <v>24.45415336121166</v>
      </c>
      <c r="H18" s="66">
        <v>10.245548720311781</v>
      </c>
      <c r="I18" s="108">
        <v>17.21896394113285</v>
      </c>
      <c r="J18" s="108">
        <v>-12.268096094560532</v>
      </c>
      <c r="K18" s="66">
        <v>4.409412909167343</v>
      </c>
    </row>
    <row r="19" spans="1:11" ht="12.75">
      <c r="A19" s="20"/>
      <c r="B19" s="17" t="s">
        <v>10</v>
      </c>
      <c r="C19" s="17"/>
      <c r="E19" s="84">
        <v>6.201485725119116</v>
      </c>
      <c r="F19" s="108">
        <v>0.8712866755202997</v>
      </c>
      <c r="G19" s="108">
        <v>8.157110633637599</v>
      </c>
      <c r="H19" s="66">
        <v>4.922687882164856</v>
      </c>
      <c r="I19" s="108">
        <v>2.128408933791648</v>
      </c>
      <c r="J19" s="108">
        <v>-1.4836966713657973</v>
      </c>
      <c r="K19" s="66">
        <v>3.0971454357776596</v>
      </c>
    </row>
    <row r="20" spans="1:11" ht="12.75">
      <c r="A20" s="20"/>
      <c r="B20" s="17" t="s">
        <v>11</v>
      </c>
      <c r="C20" s="17"/>
      <c r="E20" s="84">
        <v>31.695313323169817</v>
      </c>
      <c r="F20" s="108">
        <v>-0.8870461884500025</v>
      </c>
      <c r="G20" s="108">
        <v>22.785120420224825</v>
      </c>
      <c r="H20" s="66">
        <v>18.67316274541091</v>
      </c>
      <c r="I20" s="108">
        <v>6.056329257571069</v>
      </c>
      <c r="J20" s="108">
        <v>-23.63970691984011</v>
      </c>
      <c r="K20" s="66">
        <v>6.779084623750431</v>
      </c>
    </row>
    <row r="21" spans="1:11" ht="12.75">
      <c r="A21" s="50"/>
      <c r="B21" s="51"/>
      <c r="C21" s="51"/>
      <c r="D21" s="53"/>
      <c r="E21" s="87"/>
      <c r="F21" s="111"/>
      <c r="G21" s="111"/>
      <c r="H21" s="67"/>
      <c r="I21" s="111"/>
      <c r="J21" s="111"/>
      <c r="K21" s="67"/>
    </row>
    <row r="22" spans="1:11" ht="12.75">
      <c r="A22" s="20" t="s">
        <v>12</v>
      </c>
      <c r="B22" s="17"/>
      <c r="C22" s="17"/>
      <c r="E22" s="84">
        <v>9.917685273626775</v>
      </c>
      <c r="F22" s="108">
        <v>5.284822289906055</v>
      </c>
      <c r="G22" s="108">
        <v>6.93776229309373</v>
      </c>
      <c r="H22" s="66">
        <v>7.406723655968528</v>
      </c>
      <c r="I22" s="108">
        <v>2.866365615513433</v>
      </c>
      <c r="J22" s="108">
        <v>3.7906031332172407</v>
      </c>
      <c r="K22" s="66">
        <v>5.706569158106012</v>
      </c>
    </row>
    <row r="23" spans="1:11" ht="12.75">
      <c r="A23" s="20"/>
      <c r="B23" s="17" t="s">
        <v>13</v>
      </c>
      <c r="C23" s="17"/>
      <c r="E23" s="84">
        <v>8.528363053608023</v>
      </c>
      <c r="F23" s="108">
        <v>7.715148981182507</v>
      </c>
      <c r="G23" s="108">
        <v>4.450150715140433</v>
      </c>
      <c r="H23" s="66">
        <v>6.691099027905856</v>
      </c>
      <c r="I23" s="108">
        <v>4.906346941341999</v>
      </c>
      <c r="J23" s="108">
        <v>4.954751750146125</v>
      </c>
      <c r="K23" s="66">
        <v>5.987087149091042</v>
      </c>
    </row>
    <row r="24" spans="1:11" ht="12.75">
      <c r="A24" s="20"/>
      <c r="B24" s="17" t="s">
        <v>14</v>
      </c>
      <c r="C24" s="17"/>
      <c r="E24" s="84">
        <v>11.82976173035939</v>
      </c>
      <c r="F24" s="108">
        <v>14.73644356258168</v>
      </c>
      <c r="G24" s="108">
        <v>19.93362358019446</v>
      </c>
      <c r="H24" s="66">
        <v>16.060306999892227</v>
      </c>
      <c r="I24" s="108">
        <v>15.003583639148177</v>
      </c>
      <c r="J24" s="108">
        <v>0.0784007734040415</v>
      </c>
      <c r="K24" s="66">
        <v>12.060419441358672</v>
      </c>
    </row>
    <row r="25" spans="1:11" ht="12.75">
      <c r="A25" s="20"/>
      <c r="B25" s="17" t="s">
        <v>15</v>
      </c>
      <c r="C25" s="17"/>
      <c r="E25" s="84">
        <v>11.966522857293072</v>
      </c>
      <c r="F25" s="108">
        <v>21.324466505641038</v>
      </c>
      <c r="G25" s="108">
        <v>1.280629175971515</v>
      </c>
      <c r="H25" s="66">
        <v>10.586558851350825</v>
      </c>
      <c r="I25" s="108">
        <v>0.4106359393861947</v>
      </c>
      <c r="J25" s="108">
        <v>100.03743749647126</v>
      </c>
      <c r="K25" s="66">
        <v>10.466450791961845</v>
      </c>
    </row>
    <row r="26" spans="1:11" ht="12.75">
      <c r="A26" s="20"/>
      <c r="B26" s="17" t="s">
        <v>58</v>
      </c>
      <c r="C26" s="17"/>
      <c r="E26" s="84">
        <v>16.520397470775716</v>
      </c>
      <c r="F26" s="108">
        <v>3.9235808185370313</v>
      </c>
      <c r="G26" s="108">
        <v>9.801730959926358</v>
      </c>
      <c r="H26" s="66">
        <v>9.883904953583468</v>
      </c>
      <c r="I26" s="108">
        <v>-11.462069100652306</v>
      </c>
      <c r="J26" s="108">
        <v>3.5103634513420356</v>
      </c>
      <c r="K26" s="66">
        <v>3.272406501194136</v>
      </c>
    </row>
    <row r="27" spans="1:11" ht="12.75">
      <c r="A27" s="20"/>
      <c r="B27" s="17" t="s">
        <v>74</v>
      </c>
      <c r="C27" s="17"/>
      <c r="E27" s="84">
        <v>1.1184551674187082</v>
      </c>
      <c r="F27" s="108">
        <v>-0.9438297013359964</v>
      </c>
      <c r="G27" s="108">
        <v>1.1752171765477604</v>
      </c>
      <c r="H27" s="66">
        <v>0.45107942409348123</v>
      </c>
      <c r="I27" s="108">
        <v>23.979714070031342</v>
      </c>
      <c r="J27" s="108">
        <v>3.7317620079576397</v>
      </c>
      <c r="K27" s="66">
        <v>5.980242503390287</v>
      </c>
    </row>
    <row r="28" spans="1:11" ht="12.75">
      <c r="A28" s="20"/>
      <c r="B28" s="17" t="s">
        <v>16</v>
      </c>
      <c r="C28" s="17"/>
      <c r="E28" s="84">
        <v>-7.799922075264587</v>
      </c>
      <c r="F28" s="108">
        <v>578.9939460742364</v>
      </c>
      <c r="G28" s="108">
        <v>-34.67221297846712</v>
      </c>
      <c r="H28" s="66">
        <v>181.4755235040339</v>
      </c>
      <c r="I28" s="108">
        <v>63.239577228865016</v>
      </c>
      <c r="J28" s="108">
        <v>17.18329398029499</v>
      </c>
      <c r="K28" s="66">
        <v>96.1005989813865</v>
      </c>
    </row>
    <row r="29" spans="1:11" ht="12.75">
      <c r="A29" s="20"/>
      <c r="B29" s="17"/>
      <c r="C29" s="17"/>
      <c r="E29" s="82"/>
      <c r="F29" s="104"/>
      <c r="G29" s="104"/>
      <c r="H29" s="54"/>
      <c r="I29" s="104"/>
      <c r="J29" s="104"/>
      <c r="K29" s="54"/>
    </row>
    <row r="30" spans="1:11" ht="12.75">
      <c r="A30" s="77" t="s">
        <v>17</v>
      </c>
      <c r="B30" s="23"/>
      <c r="C30" s="23"/>
      <c r="E30" s="84">
        <v>-40.25426653802722</v>
      </c>
      <c r="F30" s="108">
        <v>-3.6823164354877314</v>
      </c>
      <c r="G30" s="108">
        <v>0.9155860520103865</v>
      </c>
      <c r="H30" s="66">
        <v>-24.52158193008226</v>
      </c>
      <c r="I30" s="108">
        <v>11.586022181874123</v>
      </c>
      <c r="J30" s="108">
        <v>-41.133223399456156</v>
      </c>
      <c r="K30" s="66">
        <v>-27.384151175360472</v>
      </c>
    </row>
    <row r="31" spans="1:11" ht="12.75">
      <c r="A31" s="20"/>
      <c r="B31" s="17"/>
      <c r="C31" s="17"/>
      <c r="E31" s="82"/>
      <c r="F31" s="104"/>
      <c r="G31" s="104"/>
      <c r="H31" s="54"/>
      <c r="I31" s="104"/>
      <c r="J31" s="104"/>
      <c r="K31" s="54"/>
    </row>
    <row r="32" spans="1:11" ht="12.75">
      <c r="A32" s="19" t="s">
        <v>18</v>
      </c>
      <c r="B32" s="17"/>
      <c r="C32" s="17"/>
      <c r="E32" s="82"/>
      <c r="F32" s="104"/>
      <c r="G32" s="104"/>
      <c r="H32" s="54"/>
      <c r="I32" s="104"/>
      <c r="J32" s="104"/>
      <c r="K32" s="54"/>
    </row>
    <row r="33" spans="1:11" ht="12.75">
      <c r="A33" s="20" t="s">
        <v>19</v>
      </c>
      <c r="B33" s="17"/>
      <c r="C33" s="17"/>
      <c r="E33" s="84">
        <v>-7.3711213027737195</v>
      </c>
      <c r="F33" s="108">
        <v>17.228992370083684</v>
      </c>
      <c r="G33" s="108">
        <v>18.059295861373002</v>
      </c>
      <c r="H33" s="66">
        <v>12.129306891764013</v>
      </c>
      <c r="I33" s="108">
        <v>-13.261468899938123</v>
      </c>
      <c r="J33" s="108">
        <v>2.8406953561138426</v>
      </c>
      <c r="K33" s="66">
        <v>3.300739666840591</v>
      </c>
    </row>
    <row r="34" spans="1:11" ht="12.75">
      <c r="A34" s="20"/>
      <c r="B34" s="17" t="s">
        <v>20</v>
      </c>
      <c r="C34" s="17"/>
      <c r="E34" s="84">
        <v>116.00050696794546</v>
      </c>
      <c r="F34" s="108">
        <v>20.863799664566997</v>
      </c>
      <c r="G34" s="108">
        <v>38.321992046520826</v>
      </c>
      <c r="H34" s="66">
        <v>53.876140619355596</v>
      </c>
      <c r="I34" s="108">
        <v>-81.82613303495422</v>
      </c>
      <c r="J34" s="108">
        <v>-91.51960931193335</v>
      </c>
      <c r="K34" s="66">
        <v>-43.368494474435096</v>
      </c>
    </row>
    <row r="35" spans="1:11" ht="12.75">
      <c r="A35" s="20"/>
      <c r="B35" s="17" t="s">
        <v>21</v>
      </c>
      <c r="C35" s="17"/>
      <c r="E35" s="84">
        <v>-43.725718957563984</v>
      </c>
      <c r="F35" s="108">
        <v>6.654452714423975</v>
      </c>
      <c r="G35" s="108">
        <v>5.0431488824628</v>
      </c>
      <c r="H35" s="66">
        <v>2.0838678148179968</v>
      </c>
      <c r="I35" s="108">
        <v>-8.62174500513795</v>
      </c>
      <c r="J35" s="108">
        <v>5.857271828941912</v>
      </c>
      <c r="K35" s="66">
        <v>-0.019413091286835105</v>
      </c>
    </row>
    <row r="36" spans="1:11" ht="12.75">
      <c r="A36" s="20"/>
      <c r="B36" s="17" t="s">
        <v>22</v>
      </c>
      <c r="C36" s="17"/>
      <c r="E36" s="84">
        <v>1.2134555396757785</v>
      </c>
      <c r="F36" s="108">
        <v>31.04823156085206</v>
      </c>
      <c r="G36" s="108">
        <v>41.292577548244516</v>
      </c>
      <c r="H36" s="66">
        <v>22.96532258634287</v>
      </c>
      <c r="I36" s="108">
        <v>-21.092619994930615</v>
      </c>
      <c r="J36" s="108">
        <v>-1.4985279314701727</v>
      </c>
      <c r="K36" s="66">
        <v>5.776990153107975</v>
      </c>
    </row>
    <row r="37" spans="1:11" ht="12.75">
      <c r="A37" s="50"/>
      <c r="B37" s="51"/>
      <c r="C37" s="51"/>
      <c r="D37" s="53"/>
      <c r="E37" s="87"/>
      <c r="F37" s="111"/>
      <c r="G37" s="111"/>
      <c r="H37" s="67"/>
      <c r="I37" s="111"/>
      <c r="J37" s="111"/>
      <c r="K37" s="67"/>
    </row>
    <row r="38" spans="1:11" ht="12.75">
      <c r="A38" s="24" t="s">
        <v>76</v>
      </c>
      <c r="B38" s="25"/>
      <c r="C38" s="25"/>
      <c r="E38" s="88">
        <v>-9.634078882281472</v>
      </c>
      <c r="F38" s="112">
        <v>3.3339887161553117</v>
      </c>
      <c r="G38" s="112">
        <v>6.118737634776394</v>
      </c>
      <c r="H38" s="68">
        <v>-0.9662925551523149</v>
      </c>
      <c r="I38" s="112">
        <v>7.0128498818188945</v>
      </c>
      <c r="J38" s="112">
        <v>-58.37641964804185</v>
      </c>
      <c r="K38" s="68">
        <v>-1.8286634070772578</v>
      </c>
    </row>
    <row r="39" spans="1:11" ht="12.75">
      <c r="A39" s="24" t="s">
        <v>77</v>
      </c>
      <c r="B39" s="25"/>
      <c r="C39" s="25"/>
      <c r="E39" s="88">
        <v>8.341314646738617</v>
      </c>
      <c r="F39" s="112">
        <v>7.065864338823169</v>
      </c>
      <c r="G39" s="112">
        <v>8.656061625519929</v>
      </c>
      <c r="H39" s="68">
        <v>8.069089483285863</v>
      </c>
      <c r="I39" s="112">
        <v>-0.29244938149382005</v>
      </c>
      <c r="J39" s="112">
        <v>3.4746130511462914</v>
      </c>
      <c r="K39" s="68">
        <v>5.271700650542099</v>
      </c>
    </row>
    <row r="40" spans="1:11" ht="12.75">
      <c r="A40" s="30"/>
      <c r="B40" s="31"/>
      <c r="C40" s="31"/>
      <c r="D40" s="31"/>
      <c r="E40" s="89"/>
      <c r="F40" s="113"/>
      <c r="G40" s="113"/>
      <c r="H40" s="71"/>
      <c r="I40" s="113"/>
      <c r="J40" s="113"/>
      <c r="K40" s="71"/>
    </row>
  </sheetData>
  <sheetProtection/>
  <printOptions horizontalCentered="1"/>
  <pageMargins left="0.5905511811023623" right="0" top="0.5905511811023623" bottom="0" header="0" footer="0"/>
  <pageSetup fitToHeight="1" fitToWidth="1" horizontalDpi="600" verticalDpi="600" orientation="portrait" scale="85" r:id="rId1"/>
</worksheet>
</file>

<file path=xl/worksheets/sheet8.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N24" sqref="N24"/>
    </sheetView>
  </sheetViews>
  <sheetFormatPr defaultColWidth="11.421875" defaultRowHeight="12.75"/>
  <cols>
    <col min="1" max="2" width="2.7109375" style="0" customWidth="1"/>
    <col min="3" max="3" width="42.28125" style="0" customWidth="1"/>
    <col min="4" max="4" width="10.28125" style="0" customWidth="1"/>
    <col min="5" max="10" width="8.7109375" style="0" customWidth="1"/>
    <col min="11" max="11" width="10.00390625" style="0" customWidth="1"/>
    <col min="12" max="12" width="7.7109375" style="0" bestFit="1" customWidth="1"/>
  </cols>
  <sheetData>
    <row r="1" ht="27.75">
      <c r="L1" s="210">
        <v>10</v>
      </c>
    </row>
    <row r="2" spans="1:11" ht="12.75">
      <c r="A2" s="1" t="s">
        <v>100</v>
      </c>
      <c r="B2" s="2"/>
      <c r="C2" s="2"/>
      <c r="D2" s="158"/>
      <c r="E2" s="2"/>
      <c r="F2" s="2"/>
      <c r="G2" s="2"/>
      <c r="H2" s="2"/>
      <c r="I2" s="2"/>
      <c r="J2" s="2"/>
      <c r="K2" s="2"/>
    </row>
    <row r="3" spans="1:11" ht="12.75">
      <c r="A3" s="47" t="str">
        <f>+Total!A3</f>
        <v>ESTADO DE OPERACIONES DE GOBIERNO  2014</v>
      </c>
      <c r="B3" s="5"/>
      <c r="C3" s="5"/>
      <c r="D3" s="159"/>
      <c r="E3" s="5"/>
      <c r="F3" s="2"/>
      <c r="G3" s="2"/>
      <c r="H3" s="2"/>
      <c r="I3" s="2"/>
      <c r="J3" s="2"/>
      <c r="K3" s="2"/>
    </row>
    <row r="4" spans="1:11" ht="12.75">
      <c r="A4" s="1" t="s">
        <v>93</v>
      </c>
      <c r="B4" s="2"/>
      <c r="C4" s="2"/>
      <c r="D4" s="158"/>
      <c r="E4" s="2"/>
      <c r="F4" s="2"/>
      <c r="G4" s="2"/>
      <c r="H4" s="2"/>
      <c r="I4" s="2"/>
      <c r="J4" s="2"/>
      <c r="K4" s="2"/>
    </row>
    <row r="5" spans="1:11" ht="12.75">
      <c r="A5" s="1" t="s">
        <v>2</v>
      </c>
      <c r="B5" s="2"/>
      <c r="C5" s="7"/>
      <c r="D5" s="160"/>
      <c r="E5" s="2"/>
      <c r="F5" s="2"/>
      <c r="G5" s="2"/>
      <c r="H5" s="2"/>
      <c r="I5" s="2"/>
      <c r="J5" s="2"/>
      <c r="K5" s="2"/>
    </row>
    <row r="6" spans="1:11" ht="12.75">
      <c r="A6" s="1" t="s">
        <v>3</v>
      </c>
      <c r="B6" s="2"/>
      <c r="C6" s="7"/>
      <c r="D6" s="160"/>
      <c r="E6" s="2"/>
      <c r="F6" s="2"/>
      <c r="G6" s="2"/>
      <c r="H6" s="2"/>
      <c r="I6" s="2"/>
      <c r="J6" s="2"/>
      <c r="K6" s="2"/>
    </row>
    <row r="7" spans="1:11" ht="12.75">
      <c r="A7" s="9"/>
      <c r="B7" s="10"/>
      <c r="C7" s="11"/>
      <c r="D7" s="161"/>
      <c r="E7" s="124"/>
      <c r="F7" s="2"/>
      <c r="G7" s="2"/>
      <c r="H7" s="2"/>
      <c r="I7" s="2"/>
      <c r="J7" s="2"/>
      <c r="K7" s="2"/>
    </row>
    <row r="8" spans="1:11" ht="25.5">
      <c r="A8" s="164"/>
      <c r="B8" s="165"/>
      <c r="C8" s="165"/>
      <c r="D8" s="107"/>
      <c r="E8" s="15" t="s">
        <v>5</v>
      </c>
      <c r="F8" s="107" t="s">
        <v>85</v>
      </c>
      <c r="G8" s="107" t="s">
        <v>86</v>
      </c>
      <c r="H8" s="133" t="s">
        <v>94</v>
      </c>
      <c r="I8" s="107" t="s">
        <v>87</v>
      </c>
      <c r="J8" s="107" t="s">
        <v>89</v>
      </c>
      <c r="K8" s="133" t="s">
        <v>88</v>
      </c>
    </row>
    <row r="9" spans="1:11" ht="12.75">
      <c r="A9" s="166"/>
      <c r="B9" s="33"/>
      <c r="C9" s="33"/>
      <c r="D9" s="134"/>
      <c r="E9" s="97"/>
      <c r="F9" s="120"/>
      <c r="G9" s="120"/>
      <c r="H9" s="192"/>
      <c r="I9" s="120"/>
      <c r="J9" s="120"/>
      <c r="K9" s="192"/>
    </row>
    <row r="10" spans="1:11" ht="12.75">
      <c r="A10" s="167" t="s">
        <v>6</v>
      </c>
      <c r="B10" s="33"/>
      <c r="C10" s="33"/>
      <c r="D10" s="134"/>
      <c r="E10" s="91"/>
      <c r="F10" s="115"/>
      <c r="G10" s="115"/>
      <c r="H10" s="186"/>
      <c r="I10" s="115"/>
      <c r="J10" s="115"/>
      <c r="K10" s="186"/>
    </row>
    <row r="11" spans="1:11" ht="12.75">
      <c r="A11" s="35" t="s">
        <v>7</v>
      </c>
      <c r="B11" s="33"/>
      <c r="C11" s="33"/>
      <c r="D11" s="93"/>
      <c r="E11" s="92">
        <v>24397.80993</v>
      </c>
      <c r="F11" s="119">
        <v>47856.11679</v>
      </c>
      <c r="G11" s="119">
        <v>65465.770880000004</v>
      </c>
      <c r="H11" s="21">
        <v>137719.69759999998</v>
      </c>
      <c r="I11" s="119">
        <v>40030.58736</v>
      </c>
      <c r="J11" s="119">
        <v>53248.419599999994</v>
      </c>
      <c r="K11" s="21">
        <f>+SUM(H11:J11)</f>
        <v>230998.70455999998</v>
      </c>
    </row>
    <row r="12" spans="1:11" ht="12.75">
      <c r="A12" s="35"/>
      <c r="B12" s="33" t="s">
        <v>8</v>
      </c>
      <c r="C12" s="33"/>
      <c r="D12" s="93"/>
      <c r="E12" s="92">
        <v>0</v>
      </c>
      <c r="F12" s="119">
        <v>0</v>
      </c>
      <c r="G12" s="119">
        <v>0</v>
      </c>
      <c r="H12" s="21">
        <v>0</v>
      </c>
      <c r="I12" s="119">
        <v>0</v>
      </c>
      <c r="J12" s="119">
        <v>0</v>
      </c>
      <c r="K12" s="21">
        <f aca="true" t="shared" si="0" ref="K12:K30">+SUM(H12:J12)</f>
        <v>0</v>
      </c>
    </row>
    <row r="13" spans="1:11" ht="12.75">
      <c r="A13" s="76"/>
      <c r="B13" s="168"/>
      <c r="C13" s="168" t="s">
        <v>103</v>
      </c>
      <c r="D13" s="147"/>
      <c r="E13" s="92">
        <v>0</v>
      </c>
      <c r="F13" s="146">
        <v>0</v>
      </c>
      <c r="G13" s="146">
        <v>0</v>
      </c>
      <c r="H13" s="141">
        <v>0</v>
      </c>
      <c r="I13" s="119">
        <v>0</v>
      </c>
      <c r="J13" s="146">
        <v>0</v>
      </c>
      <c r="K13" s="21">
        <f t="shared" si="0"/>
        <v>0</v>
      </c>
    </row>
    <row r="14" spans="1:11" ht="12.75">
      <c r="A14" s="76"/>
      <c r="B14" s="168"/>
      <c r="C14" s="168" t="s">
        <v>59</v>
      </c>
      <c r="D14" s="147"/>
      <c r="E14" s="92">
        <v>0</v>
      </c>
      <c r="F14" s="146">
        <v>0</v>
      </c>
      <c r="G14" s="146">
        <v>0</v>
      </c>
      <c r="H14" s="141">
        <v>0</v>
      </c>
      <c r="I14" s="119">
        <v>0</v>
      </c>
      <c r="J14" s="146">
        <v>0</v>
      </c>
      <c r="K14" s="21">
        <f t="shared" si="0"/>
        <v>0</v>
      </c>
    </row>
    <row r="15" spans="1:11" ht="12.75">
      <c r="A15" s="35"/>
      <c r="B15" s="33" t="s">
        <v>95</v>
      </c>
      <c r="C15" s="33"/>
      <c r="D15" s="93"/>
      <c r="E15" s="92">
        <v>23035.36482</v>
      </c>
      <c r="F15" s="119">
        <v>46738.98064</v>
      </c>
      <c r="G15" s="119">
        <v>64043.202560000005</v>
      </c>
      <c r="H15" s="21">
        <v>133817.54802</v>
      </c>
      <c r="I15" s="119">
        <v>38622.91104</v>
      </c>
      <c r="J15" s="119">
        <v>51742.17479999999</v>
      </c>
      <c r="K15" s="21">
        <f t="shared" si="0"/>
        <v>224182.63386</v>
      </c>
    </row>
    <row r="16" spans="1:11" ht="12.75">
      <c r="A16" s="35"/>
      <c r="B16" s="33" t="s">
        <v>9</v>
      </c>
      <c r="C16" s="33"/>
      <c r="D16" s="93"/>
      <c r="E16" s="92">
        <v>0</v>
      </c>
      <c r="F16" s="119">
        <v>0</v>
      </c>
      <c r="G16" s="119">
        <v>0</v>
      </c>
      <c r="H16" s="21">
        <v>0</v>
      </c>
      <c r="I16" s="119">
        <v>0</v>
      </c>
      <c r="J16" s="119">
        <v>0</v>
      </c>
      <c r="K16" s="21">
        <f t="shared" si="0"/>
        <v>0</v>
      </c>
    </row>
    <row r="17" spans="1:11" ht="12.75">
      <c r="A17" s="35"/>
      <c r="B17" s="33" t="s">
        <v>56</v>
      </c>
      <c r="C17" s="33"/>
      <c r="D17" s="93"/>
      <c r="E17" s="92">
        <v>0</v>
      </c>
      <c r="F17" s="119">
        <v>0</v>
      </c>
      <c r="G17" s="119">
        <v>0</v>
      </c>
      <c r="H17" s="21">
        <v>0</v>
      </c>
      <c r="I17" s="119">
        <v>0</v>
      </c>
      <c r="J17" s="119">
        <v>0</v>
      </c>
      <c r="K17" s="21">
        <f t="shared" si="0"/>
        <v>0</v>
      </c>
    </row>
    <row r="18" spans="1:11" ht="12.75">
      <c r="A18" s="35"/>
      <c r="B18" s="168" t="s">
        <v>57</v>
      </c>
      <c r="C18" s="33"/>
      <c r="D18" s="93"/>
      <c r="E18" s="92">
        <v>1362.4451099999999</v>
      </c>
      <c r="F18" s="119">
        <v>1117.1361499999998</v>
      </c>
      <c r="G18" s="119">
        <v>1422.56832</v>
      </c>
      <c r="H18" s="21">
        <v>3902.1495800000002</v>
      </c>
      <c r="I18" s="119">
        <v>1407.67632</v>
      </c>
      <c r="J18" s="119">
        <v>1506.2448</v>
      </c>
      <c r="K18" s="21">
        <f t="shared" si="0"/>
        <v>6816.0707</v>
      </c>
    </row>
    <row r="19" spans="1:11" ht="12.75">
      <c r="A19" s="35"/>
      <c r="B19" s="33" t="s">
        <v>10</v>
      </c>
      <c r="C19" s="33"/>
      <c r="D19" s="93"/>
      <c r="E19" s="92">
        <v>0</v>
      </c>
      <c r="F19" s="119">
        <v>0</v>
      </c>
      <c r="G19" s="119">
        <v>0</v>
      </c>
      <c r="H19" s="21">
        <v>0</v>
      </c>
      <c r="I19" s="119">
        <v>0</v>
      </c>
      <c r="J19" s="119">
        <v>0</v>
      </c>
      <c r="K19" s="21">
        <f t="shared" si="0"/>
        <v>0</v>
      </c>
    </row>
    <row r="20" spans="1:11" ht="12.75">
      <c r="A20" s="35"/>
      <c r="B20" s="33" t="s">
        <v>11</v>
      </c>
      <c r="C20" s="33"/>
      <c r="D20" s="93"/>
      <c r="E20" s="92">
        <v>0</v>
      </c>
      <c r="F20" s="119">
        <v>0</v>
      </c>
      <c r="G20" s="119">
        <v>0</v>
      </c>
      <c r="H20" s="21">
        <v>0</v>
      </c>
      <c r="I20" s="119">
        <v>0</v>
      </c>
      <c r="J20" s="119">
        <v>0</v>
      </c>
      <c r="K20" s="21">
        <f t="shared" si="0"/>
        <v>0</v>
      </c>
    </row>
    <row r="21" spans="1:11" ht="12.75">
      <c r="A21" s="35"/>
      <c r="B21" s="33"/>
      <c r="C21" s="33"/>
      <c r="D21" s="134"/>
      <c r="E21" s="90"/>
      <c r="F21" s="121"/>
      <c r="G21" s="121"/>
      <c r="H21" s="193"/>
      <c r="I21" s="121"/>
      <c r="J21" s="121"/>
      <c r="K21" s="18"/>
    </row>
    <row r="22" spans="1:11" ht="12.75">
      <c r="A22" s="35" t="s">
        <v>12</v>
      </c>
      <c r="B22" s="33"/>
      <c r="C22" s="33"/>
      <c r="D22" s="93"/>
      <c r="E22" s="92">
        <v>133461.63844999997</v>
      </c>
      <c r="F22" s="119">
        <v>13286.834</v>
      </c>
      <c r="G22" s="119">
        <v>22920.871</v>
      </c>
      <c r="H22" s="21">
        <v>169669.34345</v>
      </c>
      <c r="I22" s="119">
        <v>13293.258</v>
      </c>
      <c r="J22" s="119">
        <v>12630.902</v>
      </c>
      <c r="K22" s="21">
        <f t="shared" si="0"/>
        <v>195593.50345</v>
      </c>
    </row>
    <row r="23" spans="1:11" ht="12.75">
      <c r="A23" s="35"/>
      <c r="B23" s="33" t="s">
        <v>13</v>
      </c>
      <c r="C23" s="33"/>
      <c r="D23" s="93"/>
      <c r="E23" s="92">
        <v>0</v>
      </c>
      <c r="F23" s="119">
        <v>0</v>
      </c>
      <c r="G23" s="119">
        <v>0</v>
      </c>
      <c r="H23" s="21">
        <v>0</v>
      </c>
      <c r="I23" s="119">
        <v>0</v>
      </c>
      <c r="J23" s="119">
        <v>0</v>
      </c>
      <c r="K23" s="21">
        <f t="shared" si="0"/>
        <v>0</v>
      </c>
    </row>
    <row r="24" spans="1:11" ht="12.75">
      <c r="A24" s="35"/>
      <c r="B24" s="33" t="s">
        <v>14</v>
      </c>
      <c r="C24" s="33"/>
      <c r="D24" s="93"/>
      <c r="E24" s="92">
        <v>120195.36944999998</v>
      </c>
      <c r="F24" s="119">
        <v>0</v>
      </c>
      <c r="G24" s="119">
        <v>9613.472</v>
      </c>
      <c r="H24" s="21">
        <v>129808.84144999998</v>
      </c>
      <c r="I24" s="119">
        <v>443.712</v>
      </c>
      <c r="J24" s="119">
        <v>0</v>
      </c>
      <c r="K24" s="21">
        <f t="shared" si="0"/>
        <v>130252.55344999998</v>
      </c>
    </row>
    <row r="25" spans="1:11" ht="12.75">
      <c r="A25" s="35"/>
      <c r="B25" s="33" t="s">
        <v>15</v>
      </c>
      <c r="C25" s="33"/>
      <c r="D25" s="93"/>
      <c r="E25" s="92">
        <v>13266.269</v>
      </c>
      <c r="F25" s="119">
        <v>13286.834</v>
      </c>
      <c r="G25" s="119">
        <v>13307.399</v>
      </c>
      <c r="H25" s="21">
        <v>39860.502</v>
      </c>
      <c r="I25" s="119">
        <v>12849.546</v>
      </c>
      <c r="J25" s="119">
        <v>12630.902</v>
      </c>
      <c r="K25" s="21">
        <f t="shared" si="0"/>
        <v>65340.950000000004</v>
      </c>
    </row>
    <row r="26" spans="1:11" ht="12.75">
      <c r="A26" s="35"/>
      <c r="B26" s="33" t="s">
        <v>58</v>
      </c>
      <c r="C26" s="33"/>
      <c r="D26" s="93"/>
      <c r="E26" s="92">
        <v>0</v>
      </c>
      <c r="F26" s="119">
        <v>0</v>
      </c>
      <c r="G26" s="119">
        <v>0</v>
      </c>
      <c r="H26" s="21">
        <v>0</v>
      </c>
      <c r="I26" s="119">
        <v>0</v>
      </c>
      <c r="J26" s="119">
        <v>0</v>
      </c>
      <c r="K26" s="21">
        <f t="shared" si="0"/>
        <v>0</v>
      </c>
    </row>
    <row r="27" spans="1:11" ht="12.75">
      <c r="A27" s="35"/>
      <c r="B27" s="168" t="s">
        <v>74</v>
      </c>
      <c r="C27" s="33"/>
      <c r="D27" s="93"/>
      <c r="E27" s="92">
        <v>0</v>
      </c>
      <c r="F27" s="119">
        <v>0</v>
      </c>
      <c r="G27" s="119">
        <v>0</v>
      </c>
      <c r="H27" s="21">
        <v>0</v>
      </c>
      <c r="I27" s="119">
        <v>0</v>
      </c>
      <c r="J27" s="119">
        <v>0</v>
      </c>
      <c r="K27" s="21">
        <f t="shared" si="0"/>
        <v>0</v>
      </c>
    </row>
    <row r="28" spans="1:11" ht="12.75">
      <c r="A28" s="35"/>
      <c r="B28" s="33" t="s">
        <v>16</v>
      </c>
      <c r="C28" s="33"/>
      <c r="D28" s="93"/>
      <c r="E28" s="92">
        <v>0</v>
      </c>
      <c r="F28" s="119">
        <v>0</v>
      </c>
      <c r="G28" s="119">
        <v>0</v>
      </c>
      <c r="H28" s="21">
        <v>0</v>
      </c>
      <c r="I28" s="119">
        <v>0</v>
      </c>
      <c r="J28" s="119">
        <v>0</v>
      </c>
      <c r="K28" s="21">
        <f t="shared" si="0"/>
        <v>0</v>
      </c>
    </row>
    <row r="29" spans="1:11" ht="12.75">
      <c r="A29" s="35"/>
      <c r="B29" s="33"/>
      <c r="C29" s="33"/>
      <c r="D29" s="93"/>
      <c r="E29" s="92"/>
      <c r="F29" s="119"/>
      <c r="G29" s="119"/>
      <c r="H29" s="21"/>
      <c r="I29" s="119"/>
      <c r="J29" s="119"/>
      <c r="K29" s="21"/>
    </row>
    <row r="30" spans="1:11" ht="12.75">
      <c r="A30" s="169" t="s">
        <v>17</v>
      </c>
      <c r="B30" s="170"/>
      <c r="C30" s="170"/>
      <c r="D30" s="93"/>
      <c r="E30" s="92">
        <v>-109063.82851999997</v>
      </c>
      <c r="F30" s="119">
        <v>34569.28279</v>
      </c>
      <c r="G30" s="119">
        <v>42544.899880000004</v>
      </c>
      <c r="H30" s="21">
        <v>-31949.64585</v>
      </c>
      <c r="I30" s="119">
        <v>26737.329359999996</v>
      </c>
      <c r="J30" s="119">
        <v>40617.51759999999</v>
      </c>
      <c r="K30" s="21">
        <f t="shared" si="0"/>
        <v>35405.20110999999</v>
      </c>
    </row>
    <row r="31" spans="1:11" ht="12.75">
      <c r="A31" s="35"/>
      <c r="B31" s="33"/>
      <c r="C31" s="33"/>
      <c r="D31" s="93"/>
      <c r="E31" s="92"/>
      <c r="F31" s="119"/>
      <c r="G31" s="119"/>
      <c r="H31" s="21"/>
      <c r="I31" s="119"/>
      <c r="J31" s="119"/>
      <c r="K31" s="21"/>
    </row>
    <row r="32" spans="1:11" ht="12.75">
      <c r="A32" s="167" t="s">
        <v>18</v>
      </c>
      <c r="B32" s="33"/>
      <c r="C32" s="33"/>
      <c r="D32" s="93"/>
      <c r="E32" s="92"/>
      <c r="F32" s="119"/>
      <c r="G32" s="119"/>
      <c r="H32" s="21"/>
      <c r="I32" s="119"/>
      <c r="J32" s="119"/>
      <c r="K32" s="21"/>
    </row>
    <row r="33" spans="1:11" ht="12.75">
      <c r="A33" s="35" t="s">
        <v>19</v>
      </c>
      <c r="B33" s="33"/>
      <c r="C33" s="33"/>
      <c r="D33" s="93"/>
      <c r="E33" s="92">
        <v>0</v>
      </c>
      <c r="F33" s="119">
        <v>0</v>
      </c>
      <c r="G33" s="119">
        <v>0</v>
      </c>
      <c r="H33" s="21">
        <v>0</v>
      </c>
      <c r="I33" s="119">
        <v>0</v>
      </c>
      <c r="J33" s="119">
        <v>0</v>
      </c>
      <c r="K33" s="21">
        <f>+SUM(H33:J33)</f>
        <v>0</v>
      </c>
    </row>
    <row r="34" spans="1:11" ht="12.75">
      <c r="A34" s="35"/>
      <c r="B34" s="33" t="s">
        <v>20</v>
      </c>
      <c r="C34" s="33"/>
      <c r="D34" s="93"/>
      <c r="E34" s="92">
        <v>0</v>
      </c>
      <c r="F34" s="119">
        <v>0</v>
      </c>
      <c r="G34" s="119">
        <v>0</v>
      </c>
      <c r="H34" s="21">
        <v>0</v>
      </c>
      <c r="I34" s="119">
        <v>0</v>
      </c>
      <c r="J34" s="119">
        <v>0</v>
      </c>
      <c r="K34" s="21">
        <f>+SUM(H34:J34)</f>
        <v>0</v>
      </c>
    </row>
    <row r="35" spans="1:11" ht="12.75">
      <c r="A35" s="35"/>
      <c r="B35" s="33" t="s">
        <v>21</v>
      </c>
      <c r="C35" s="33"/>
      <c r="D35" s="93"/>
      <c r="E35" s="92">
        <v>0</v>
      </c>
      <c r="F35" s="119">
        <v>0</v>
      </c>
      <c r="G35" s="119">
        <v>0</v>
      </c>
      <c r="H35" s="21">
        <v>0</v>
      </c>
      <c r="I35" s="119">
        <v>0</v>
      </c>
      <c r="J35" s="119">
        <v>0</v>
      </c>
      <c r="K35" s="21">
        <f>+SUM(H35:J35)</f>
        <v>0</v>
      </c>
    </row>
    <row r="36" spans="1:11" ht="12.75">
      <c r="A36" s="35"/>
      <c r="B36" s="33" t="s">
        <v>22</v>
      </c>
      <c r="C36" s="33"/>
      <c r="D36" s="93"/>
      <c r="E36" s="92">
        <v>0</v>
      </c>
      <c r="F36" s="119">
        <v>0</v>
      </c>
      <c r="G36" s="119">
        <v>0</v>
      </c>
      <c r="H36" s="21">
        <v>0</v>
      </c>
      <c r="I36" s="119">
        <v>0</v>
      </c>
      <c r="J36" s="119">
        <v>0</v>
      </c>
      <c r="K36" s="21">
        <f>+SUM(H36:J36)</f>
        <v>0</v>
      </c>
    </row>
    <row r="37" spans="1:11" ht="12.75">
      <c r="A37" s="35"/>
      <c r="B37" s="33"/>
      <c r="C37" s="33"/>
      <c r="D37" s="93"/>
      <c r="E37" s="92"/>
      <c r="F37" s="119"/>
      <c r="G37" s="119"/>
      <c r="H37" s="21"/>
      <c r="I37" s="119"/>
      <c r="J37" s="119"/>
      <c r="K37" s="21"/>
    </row>
    <row r="38" spans="1:11" ht="12.75">
      <c r="A38" s="171" t="s">
        <v>76</v>
      </c>
      <c r="B38" s="172"/>
      <c r="C38" s="172"/>
      <c r="D38" s="95"/>
      <c r="E38" s="94">
        <v>24397.80993</v>
      </c>
      <c r="F38" s="122">
        <v>47856.11679</v>
      </c>
      <c r="G38" s="122">
        <v>65465.770880000004</v>
      </c>
      <c r="H38" s="26">
        <v>137719.69759999998</v>
      </c>
      <c r="I38" s="122">
        <v>40030.58736</v>
      </c>
      <c r="J38" s="122">
        <v>53248.419599999994</v>
      </c>
      <c r="K38" s="26">
        <f>+SUM(H38:J38)</f>
        <v>230998.70455999998</v>
      </c>
    </row>
    <row r="39" spans="1:11" ht="12.75">
      <c r="A39" s="171" t="s">
        <v>77</v>
      </c>
      <c r="B39" s="172"/>
      <c r="C39" s="172"/>
      <c r="D39" s="95"/>
      <c r="E39" s="94">
        <v>133461.63844999997</v>
      </c>
      <c r="F39" s="122">
        <v>13286.834</v>
      </c>
      <c r="G39" s="122">
        <v>22920.871</v>
      </c>
      <c r="H39" s="26">
        <v>169669.34345</v>
      </c>
      <c r="I39" s="122">
        <v>13293.258</v>
      </c>
      <c r="J39" s="122">
        <v>12630.902</v>
      </c>
      <c r="K39" s="26">
        <f>+SUM(H39:J39)</f>
        <v>195593.50345</v>
      </c>
    </row>
    <row r="40" spans="1:11" ht="12.75">
      <c r="A40" s="171" t="s">
        <v>23</v>
      </c>
      <c r="B40" s="172"/>
      <c r="C40" s="172"/>
      <c r="D40" s="95"/>
      <c r="E40" s="94">
        <v>-109063.82851999997</v>
      </c>
      <c r="F40" s="122">
        <v>34569.28279</v>
      </c>
      <c r="G40" s="122">
        <v>42544.899880000004</v>
      </c>
      <c r="H40" s="26">
        <v>-31949.64585</v>
      </c>
      <c r="I40" s="122">
        <v>26737.329359999996</v>
      </c>
      <c r="J40" s="195">
        <v>40617.51759999999</v>
      </c>
      <c r="K40" s="26">
        <f>+SUM(H40:J40)</f>
        <v>35405.20110999999</v>
      </c>
    </row>
    <row r="41" spans="1:11" ht="12.75">
      <c r="A41" s="27"/>
      <c r="B41" s="173"/>
      <c r="C41" s="173"/>
      <c r="D41" s="162"/>
      <c r="E41" s="96"/>
      <c r="F41" s="123"/>
      <c r="G41" s="123"/>
      <c r="H41" s="194"/>
      <c r="I41" s="123"/>
      <c r="J41" s="123"/>
      <c r="K41" s="29"/>
    </row>
    <row r="42" spans="1:11" ht="12.75">
      <c r="A42" s="167" t="s">
        <v>24</v>
      </c>
      <c r="B42" s="33"/>
      <c r="C42" s="33"/>
      <c r="D42" s="134"/>
      <c r="E42" s="90"/>
      <c r="F42" s="121"/>
      <c r="G42" s="121"/>
      <c r="H42" s="193"/>
      <c r="I42" s="121"/>
      <c r="J42" s="121"/>
      <c r="K42" s="18"/>
    </row>
    <row r="43" spans="1:11" ht="12.75">
      <c r="A43" s="167"/>
      <c r="B43" s="33"/>
      <c r="C43" s="33"/>
      <c r="D43" s="134"/>
      <c r="E43" s="90"/>
      <c r="F43" s="121"/>
      <c r="G43" s="121"/>
      <c r="H43" s="193"/>
      <c r="I43" s="121"/>
      <c r="J43" s="121"/>
      <c r="K43" s="18"/>
    </row>
    <row r="44" spans="1:11" ht="12.75">
      <c r="A44" s="35" t="s">
        <v>25</v>
      </c>
      <c r="B44" s="33"/>
      <c r="C44" s="33"/>
      <c r="D44" s="93"/>
      <c r="E44" s="92">
        <v>-95797.55952</v>
      </c>
      <c r="F44" s="119">
        <v>47856.11679</v>
      </c>
      <c r="G44" s="119">
        <v>55852.29888</v>
      </c>
      <c r="H44" s="21">
        <v>7910.856150000007</v>
      </c>
      <c r="I44" s="119">
        <v>39586.87536</v>
      </c>
      <c r="J44" s="119">
        <v>53248.4196</v>
      </c>
      <c r="K44" s="21">
        <f aca="true" t="shared" si="1" ref="K44:K57">+SUM(H44:J44)</f>
        <v>100746.15111</v>
      </c>
    </row>
    <row r="45" spans="1:11" ht="12.75">
      <c r="A45" s="35" t="s">
        <v>26</v>
      </c>
      <c r="B45" s="33"/>
      <c r="C45" s="33"/>
      <c r="D45" s="93"/>
      <c r="E45" s="92">
        <v>0</v>
      </c>
      <c r="F45" s="119">
        <v>0</v>
      </c>
      <c r="G45" s="119">
        <v>0</v>
      </c>
      <c r="H45" s="21">
        <v>0</v>
      </c>
      <c r="I45" s="119">
        <v>0</v>
      </c>
      <c r="J45" s="119">
        <v>0</v>
      </c>
      <c r="K45" s="21">
        <f t="shared" si="1"/>
        <v>0</v>
      </c>
    </row>
    <row r="46" spans="1:11" ht="12.75">
      <c r="A46" s="35"/>
      <c r="B46" s="33" t="s">
        <v>27</v>
      </c>
      <c r="C46" s="33"/>
      <c r="D46" s="93"/>
      <c r="E46" s="92">
        <v>0</v>
      </c>
      <c r="F46" s="119">
        <v>0</v>
      </c>
      <c r="G46" s="119">
        <v>0</v>
      </c>
      <c r="H46" s="21">
        <v>0</v>
      </c>
      <c r="I46" s="119">
        <v>0</v>
      </c>
      <c r="J46" s="119">
        <v>0</v>
      </c>
      <c r="K46" s="21">
        <f t="shared" si="1"/>
        <v>0</v>
      </c>
    </row>
    <row r="47" spans="1:11" ht="12.75">
      <c r="A47" s="35"/>
      <c r="B47" s="33" t="s">
        <v>28</v>
      </c>
      <c r="C47" s="33"/>
      <c r="D47" s="93"/>
      <c r="E47" s="92">
        <v>0</v>
      </c>
      <c r="F47" s="119">
        <v>0</v>
      </c>
      <c r="G47" s="119">
        <v>0</v>
      </c>
      <c r="H47" s="21">
        <v>0</v>
      </c>
      <c r="I47" s="119">
        <v>0</v>
      </c>
      <c r="J47" s="119">
        <v>0</v>
      </c>
      <c r="K47" s="21">
        <f t="shared" si="1"/>
        <v>0</v>
      </c>
    </row>
    <row r="48" spans="1:11" ht="12.75">
      <c r="A48" s="35" t="s">
        <v>29</v>
      </c>
      <c r="B48" s="33"/>
      <c r="C48" s="33"/>
      <c r="D48" s="93"/>
      <c r="E48" s="92">
        <v>0</v>
      </c>
      <c r="F48" s="119">
        <v>0</v>
      </c>
      <c r="G48" s="119">
        <v>0</v>
      </c>
      <c r="H48" s="21">
        <v>0</v>
      </c>
      <c r="I48" s="119">
        <v>0</v>
      </c>
      <c r="J48" s="119">
        <v>0</v>
      </c>
      <c r="K48" s="21">
        <f t="shared" si="1"/>
        <v>0</v>
      </c>
    </row>
    <row r="49" spans="1:11" ht="12.75">
      <c r="A49" s="35"/>
      <c r="B49" s="33" t="s">
        <v>30</v>
      </c>
      <c r="C49" s="33"/>
      <c r="D49" s="93"/>
      <c r="E49" s="92">
        <v>0</v>
      </c>
      <c r="F49" s="119">
        <v>0</v>
      </c>
      <c r="G49" s="119">
        <v>0</v>
      </c>
      <c r="H49" s="21">
        <v>0</v>
      </c>
      <c r="I49" s="119">
        <v>0</v>
      </c>
      <c r="J49" s="119">
        <v>0</v>
      </c>
      <c r="K49" s="21">
        <f t="shared" si="1"/>
        <v>0</v>
      </c>
    </row>
    <row r="50" spans="1:11" ht="12.75">
      <c r="A50" s="35"/>
      <c r="B50" s="33" t="s">
        <v>31</v>
      </c>
      <c r="C50" s="33"/>
      <c r="D50" s="93"/>
      <c r="E50" s="92">
        <v>0</v>
      </c>
      <c r="F50" s="119">
        <v>0</v>
      </c>
      <c r="G50" s="119">
        <v>0</v>
      </c>
      <c r="H50" s="21">
        <v>0</v>
      </c>
      <c r="I50" s="119">
        <v>0</v>
      </c>
      <c r="J50" s="119">
        <v>0</v>
      </c>
      <c r="K50" s="21">
        <f t="shared" si="1"/>
        <v>0</v>
      </c>
    </row>
    <row r="51" spans="1:11" ht="12.75">
      <c r="A51" s="35" t="s">
        <v>32</v>
      </c>
      <c r="B51" s="33"/>
      <c r="C51" s="33"/>
      <c r="D51" s="93"/>
      <c r="E51" s="92">
        <v>0</v>
      </c>
      <c r="F51" s="119">
        <v>0</v>
      </c>
      <c r="G51" s="119">
        <v>0</v>
      </c>
      <c r="H51" s="21">
        <v>0</v>
      </c>
      <c r="I51" s="119">
        <v>0</v>
      </c>
      <c r="J51" s="119">
        <v>0</v>
      </c>
      <c r="K51" s="21">
        <f t="shared" si="1"/>
        <v>0</v>
      </c>
    </row>
    <row r="52" spans="1:11" ht="12.75">
      <c r="A52" s="35" t="s">
        <v>33</v>
      </c>
      <c r="B52" s="33"/>
      <c r="C52" s="33"/>
      <c r="D52" s="93"/>
      <c r="E52" s="92">
        <v>-95797.55952</v>
      </c>
      <c r="F52" s="119">
        <v>47856.11679</v>
      </c>
      <c r="G52" s="119">
        <v>55852.29888</v>
      </c>
      <c r="H52" s="21">
        <v>7910.856150000007</v>
      </c>
      <c r="I52" s="119">
        <v>39586.87536</v>
      </c>
      <c r="J52" s="119">
        <v>53248.4196</v>
      </c>
      <c r="K52" s="21">
        <f t="shared" si="1"/>
        <v>100746.15111</v>
      </c>
    </row>
    <row r="53" spans="1:11" ht="12.75">
      <c r="A53" s="35" t="s">
        <v>90</v>
      </c>
      <c r="B53" s="33"/>
      <c r="C53" s="33"/>
      <c r="D53" s="93"/>
      <c r="E53" s="92">
        <v>0</v>
      </c>
      <c r="F53" s="119">
        <v>0</v>
      </c>
      <c r="G53" s="119">
        <v>0</v>
      </c>
      <c r="H53" s="21">
        <v>0</v>
      </c>
      <c r="I53" s="119">
        <v>0</v>
      </c>
      <c r="J53" s="119">
        <v>0</v>
      </c>
      <c r="K53" s="21">
        <f t="shared" si="1"/>
        <v>0</v>
      </c>
    </row>
    <row r="54" spans="1:11" ht="12.75">
      <c r="A54" s="35"/>
      <c r="B54" s="33" t="s">
        <v>34</v>
      </c>
      <c r="C54" s="33"/>
      <c r="D54" s="93"/>
      <c r="E54" s="92">
        <v>0</v>
      </c>
      <c r="F54" s="119">
        <v>0</v>
      </c>
      <c r="G54" s="119">
        <v>0</v>
      </c>
      <c r="H54" s="21">
        <v>0</v>
      </c>
      <c r="I54" s="119">
        <v>0</v>
      </c>
      <c r="J54" s="119">
        <v>0</v>
      </c>
      <c r="K54" s="21">
        <f t="shared" si="1"/>
        <v>0</v>
      </c>
    </row>
    <row r="55" spans="1:11" ht="12.75">
      <c r="A55" s="35"/>
      <c r="B55" s="33" t="s">
        <v>35</v>
      </c>
      <c r="C55" s="33"/>
      <c r="D55" s="93"/>
      <c r="E55" s="92">
        <v>0</v>
      </c>
      <c r="F55" s="119">
        <v>0</v>
      </c>
      <c r="G55" s="119">
        <v>0</v>
      </c>
      <c r="H55" s="21">
        <v>0</v>
      </c>
      <c r="I55" s="119">
        <v>0</v>
      </c>
      <c r="J55" s="119">
        <v>0</v>
      </c>
      <c r="K55" s="21">
        <f t="shared" si="1"/>
        <v>0</v>
      </c>
    </row>
    <row r="56" spans="1:11" ht="12.75">
      <c r="A56" s="76" t="s">
        <v>91</v>
      </c>
      <c r="B56" s="33"/>
      <c r="C56" s="33"/>
      <c r="D56" s="93"/>
      <c r="E56" s="92">
        <v>0</v>
      </c>
      <c r="F56" s="119">
        <v>0</v>
      </c>
      <c r="G56" s="119">
        <v>0</v>
      </c>
      <c r="H56" s="21">
        <v>0</v>
      </c>
      <c r="I56" s="119">
        <v>0</v>
      </c>
      <c r="J56" s="119">
        <v>0</v>
      </c>
      <c r="K56" s="21">
        <f t="shared" si="1"/>
        <v>0</v>
      </c>
    </row>
    <row r="57" spans="1:11" ht="12.75">
      <c r="A57" s="35" t="s">
        <v>36</v>
      </c>
      <c r="B57" s="33"/>
      <c r="C57" s="33"/>
      <c r="D57" s="93"/>
      <c r="E57" s="92">
        <v>0</v>
      </c>
      <c r="F57" s="119">
        <v>0</v>
      </c>
      <c r="G57" s="119">
        <v>0</v>
      </c>
      <c r="H57" s="21">
        <v>0</v>
      </c>
      <c r="I57" s="119">
        <v>0</v>
      </c>
      <c r="J57" s="119">
        <v>0</v>
      </c>
      <c r="K57" s="21">
        <f t="shared" si="1"/>
        <v>0</v>
      </c>
    </row>
    <row r="58" spans="1:11" ht="12.75">
      <c r="A58" s="35"/>
      <c r="B58" s="33"/>
      <c r="C58" s="33"/>
      <c r="D58" s="93"/>
      <c r="E58" s="92"/>
      <c r="F58" s="119"/>
      <c r="G58" s="119"/>
      <c r="H58" s="21"/>
      <c r="I58" s="119"/>
      <c r="J58" s="119"/>
      <c r="K58" s="21"/>
    </row>
    <row r="59" spans="1:11" ht="12.75">
      <c r="A59" s="35" t="s">
        <v>37</v>
      </c>
      <c r="B59" s="33"/>
      <c r="C59" s="33"/>
      <c r="D59" s="93"/>
      <c r="E59" s="92">
        <v>13266.269</v>
      </c>
      <c r="F59" s="119">
        <v>13286.834</v>
      </c>
      <c r="G59" s="119">
        <v>13307.399</v>
      </c>
      <c r="H59" s="21">
        <v>39860.502</v>
      </c>
      <c r="I59" s="119">
        <v>12849.546</v>
      </c>
      <c r="J59" s="119">
        <v>12630.902</v>
      </c>
      <c r="K59" s="21">
        <f aca="true" t="shared" si="2" ref="K59:K70">+SUM(H59:J59)</f>
        <v>65340.950000000004</v>
      </c>
    </row>
    <row r="60" spans="1:11" ht="12.75">
      <c r="A60" s="35" t="s">
        <v>38</v>
      </c>
      <c r="B60" s="33"/>
      <c r="C60" s="33"/>
      <c r="D60" s="93"/>
      <c r="E60" s="92">
        <v>0</v>
      </c>
      <c r="F60" s="119">
        <v>0</v>
      </c>
      <c r="G60" s="119">
        <v>0</v>
      </c>
      <c r="H60" s="21">
        <v>0</v>
      </c>
      <c r="I60" s="119">
        <v>0</v>
      </c>
      <c r="J60" s="119">
        <v>0</v>
      </c>
      <c r="K60" s="21">
        <f t="shared" si="2"/>
        <v>0</v>
      </c>
    </row>
    <row r="61" spans="1:11" ht="12.75">
      <c r="A61" s="35"/>
      <c r="B61" s="33" t="s">
        <v>39</v>
      </c>
      <c r="C61" s="33"/>
      <c r="D61" s="93"/>
      <c r="E61" s="92">
        <v>0</v>
      </c>
      <c r="F61" s="119">
        <v>0</v>
      </c>
      <c r="G61" s="119">
        <v>0</v>
      </c>
      <c r="H61" s="21">
        <v>0</v>
      </c>
      <c r="I61" s="119">
        <v>0</v>
      </c>
      <c r="J61" s="119">
        <v>0</v>
      </c>
      <c r="K61" s="21">
        <f t="shared" si="2"/>
        <v>0</v>
      </c>
    </row>
    <row r="62" spans="1:11" ht="12.75">
      <c r="A62" s="35"/>
      <c r="B62" s="33"/>
      <c r="C62" s="33" t="s">
        <v>40</v>
      </c>
      <c r="D62" s="93"/>
      <c r="E62" s="92">
        <v>0</v>
      </c>
      <c r="F62" s="119">
        <v>0</v>
      </c>
      <c r="G62" s="119">
        <v>0</v>
      </c>
      <c r="H62" s="21">
        <v>0</v>
      </c>
      <c r="I62" s="119">
        <v>0</v>
      </c>
      <c r="J62" s="119">
        <v>0</v>
      </c>
      <c r="K62" s="21">
        <f t="shared" si="2"/>
        <v>0</v>
      </c>
    </row>
    <row r="63" spans="1:11" ht="12.75">
      <c r="A63" s="35"/>
      <c r="B63" s="33"/>
      <c r="C63" s="33" t="s">
        <v>41</v>
      </c>
      <c r="D63" s="93"/>
      <c r="E63" s="92">
        <v>0</v>
      </c>
      <c r="F63" s="119">
        <v>0</v>
      </c>
      <c r="G63" s="119">
        <v>0</v>
      </c>
      <c r="H63" s="21">
        <v>0</v>
      </c>
      <c r="I63" s="119">
        <v>0</v>
      </c>
      <c r="J63" s="119">
        <v>0</v>
      </c>
      <c r="K63" s="21">
        <f t="shared" si="2"/>
        <v>0</v>
      </c>
    </row>
    <row r="64" spans="1:11" ht="12.75">
      <c r="A64" s="35"/>
      <c r="B64" s="33" t="s">
        <v>42</v>
      </c>
      <c r="C64" s="33"/>
      <c r="D64" s="93"/>
      <c r="E64" s="92">
        <v>0</v>
      </c>
      <c r="F64" s="119">
        <v>0</v>
      </c>
      <c r="G64" s="119">
        <v>0</v>
      </c>
      <c r="H64" s="21">
        <v>0</v>
      </c>
      <c r="I64" s="119">
        <v>0</v>
      </c>
      <c r="J64" s="119">
        <v>0</v>
      </c>
      <c r="K64" s="21">
        <f t="shared" si="2"/>
        <v>0</v>
      </c>
    </row>
    <row r="65" spans="1:11" ht="12.75">
      <c r="A65" s="35" t="s">
        <v>43</v>
      </c>
      <c r="B65" s="33"/>
      <c r="C65" s="33"/>
      <c r="D65" s="93"/>
      <c r="E65" s="92">
        <v>0</v>
      </c>
      <c r="F65" s="119">
        <v>0</v>
      </c>
      <c r="G65" s="119">
        <v>0</v>
      </c>
      <c r="H65" s="21">
        <v>0</v>
      </c>
      <c r="I65" s="119">
        <v>0</v>
      </c>
      <c r="J65" s="119">
        <v>0</v>
      </c>
      <c r="K65" s="21">
        <f t="shared" si="2"/>
        <v>0</v>
      </c>
    </row>
    <row r="66" spans="1:11" ht="12.75">
      <c r="A66" s="35"/>
      <c r="B66" s="33" t="s">
        <v>39</v>
      </c>
      <c r="C66" s="33"/>
      <c r="D66" s="93"/>
      <c r="E66" s="92">
        <v>0</v>
      </c>
      <c r="F66" s="119">
        <v>0</v>
      </c>
      <c r="G66" s="119">
        <v>0</v>
      </c>
      <c r="H66" s="21">
        <v>0</v>
      </c>
      <c r="I66" s="119">
        <v>0</v>
      </c>
      <c r="J66" s="119">
        <v>0</v>
      </c>
      <c r="K66" s="21">
        <f t="shared" si="2"/>
        <v>0</v>
      </c>
    </row>
    <row r="67" spans="1:11" ht="12.75">
      <c r="A67" s="35"/>
      <c r="B67" s="33"/>
      <c r="C67" s="33" t="s">
        <v>40</v>
      </c>
      <c r="D67" s="93"/>
      <c r="E67" s="92">
        <v>0</v>
      </c>
      <c r="F67" s="119">
        <v>0</v>
      </c>
      <c r="G67" s="119">
        <v>0</v>
      </c>
      <c r="H67" s="21">
        <v>0</v>
      </c>
      <c r="I67" s="119">
        <v>0</v>
      </c>
      <c r="J67" s="119">
        <v>0</v>
      </c>
      <c r="K67" s="21">
        <f t="shared" si="2"/>
        <v>0</v>
      </c>
    </row>
    <row r="68" spans="1:11" ht="12.75">
      <c r="A68" s="35"/>
      <c r="B68" s="33"/>
      <c r="C68" s="33" t="s">
        <v>41</v>
      </c>
      <c r="D68" s="93"/>
      <c r="E68" s="92">
        <v>0</v>
      </c>
      <c r="F68" s="119">
        <v>0</v>
      </c>
      <c r="G68" s="119">
        <v>0</v>
      </c>
      <c r="H68" s="21">
        <v>0</v>
      </c>
      <c r="I68" s="119">
        <v>0</v>
      </c>
      <c r="J68" s="119">
        <v>0</v>
      </c>
      <c r="K68" s="21">
        <f t="shared" si="2"/>
        <v>0</v>
      </c>
    </row>
    <row r="69" spans="1:11" ht="12.75">
      <c r="A69" s="35"/>
      <c r="B69" s="33" t="s">
        <v>42</v>
      </c>
      <c r="C69" s="33"/>
      <c r="D69" s="93"/>
      <c r="E69" s="92">
        <v>0</v>
      </c>
      <c r="F69" s="119">
        <v>0</v>
      </c>
      <c r="G69" s="119">
        <v>0</v>
      </c>
      <c r="H69" s="21">
        <v>0</v>
      </c>
      <c r="I69" s="119">
        <v>0</v>
      </c>
      <c r="J69" s="119">
        <v>0</v>
      </c>
      <c r="K69" s="21">
        <f t="shared" si="2"/>
        <v>0</v>
      </c>
    </row>
    <row r="70" spans="1:11" ht="12.75">
      <c r="A70" s="35" t="s">
        <v>44</v>
      </c>
      <c r="B70" s="33"/>
      <c r="C70" s="33"/>
      <c r="D70" s="93"/>
      <c r="E70" s="92">
        <v>13266.269</v>
      </c>
      <c r="F70" s="119">
        <v>13286.834</v>
      </c>
      <c r="G70" s="119">
        <v>13307.399</v>
      </c>
      <c r="H70" s="21">
        <v>39860.502</v>
      </c>
      <c r="I70" s="119">
        <v>12849.546</v>
      </c>
      <c r="J70" s="119">
        <v>12630.902</v>
      </c>
      <c r="K70" s="21">
        <f t="shared" si="2"/>
        <v>65340.950000000004</v>
      </c>
    </row>
    <row r="71" spans="1:11" ht="12.75">
      <c r="A71" s="35"/>
      <c r="B71" s="33"/>
      <c r="C71" s="33"/>
      <c r="D71" s="93"/>
      <c r="E71" s="92"/>
      <c r="F71" s="119"/>
      <c r="G71" s="119"/>
      <c r="H71" s="21"/>
      <c r="I71" s="119"/>
      <c r="J71" s="119"/>
      <c r="K71" s="21"/>
    </row>
    <row r="72" spans="1:11" ht="12.75">
      <c r="A72" s="171" t="s">
        <v>45</v>
      </c>
      <c r="B72" s="172"/>
      <c r="C72" s="172"/>
      <c r="D72" s="95"/>
      <c r="E72" s="94">
        <v>-109063.82852</v>
      </c>
      <c r="F72" s="122">
        <v>34569.28279</v>
      </c>
      <c r="G72" s="122">
        <v>42544.899880000004</v>
      </c>
      <c r="H72" s="26">
        <v>-31949.645849999994</v>
      </c>
      <c r="I72" s="122">
        <v>26737.329359999996</v>
      </c>
      <c r="J72" s="122">
        <v>40617.5176</v>
      </c>
      <c r="K72" s="26">
        <f>+SUM(H72:J72)</f>
        <v>35405.20111</v>
      </c>
    </row>
    <row r="73" spans="1:11" ht="12.75">
      <c r="A73" s="174"/>
      <c r="B73" s="175"/>
      <c r="C73" s="175"/>
      <c r="D73" s="163"/>
      <c r="E73" s="96"/>
      <c r="F73" s="123"/>
      <c r="G73" s="123"/>
      <c r="H73" s="194"/>
      <c r="I73" s="123"/>
      <c r="J73" s="123"/>
      <c r="K73" s="32"/>
    </row>
    <row r="74" ht="39.75" customHeight="1">
      <c r="L74" s="199"/>
    </row>
    <row r="75" ht="33.75" customHeight="1"/>
  </sheetData>
  <sheetProtection/>
  <printOptions horizontalCentered="1"/>
  <pageMargins left="0.5905511811023623" right="0" top="0.5905511811023623" bottom="0" header="0" footer="0"/>
  <pageSetup fitToHeight="1" fitToWidth="1" horizontalDpi="600" verticalDpi="6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A1:L42"/>
  <sheetViews>
    <sheetView tabSelected="1" zoomScalePageLayoutView="0" workbookViewId="0" topLeftCell="A4">
      <selection activeCell="A1" sqref="A1"/>
    </sheetView>
  </sheetViews>
  <sheetFormatPr defaultColWidth="11.421875" defaultRowHeight="12.75"/>
  <cols>
    <col min="1" max="2" width="3.28125" style="0" customWidth="1"/>
    <col min="4" max="4" width="33.140625" style="0" customWidth="1"/>
    <col min="5" max="5" width="8.421875" style="0" bestFit="1" customWidth="1"/>
    <col min="6" max="7" width="8.140625" style="0" customWidth="1"/>
    <col min="8" max="8" width="10.28125" style="0" bestFit="1" customWidth="1"/>
    <col min="9" max="10" width="8.140625" style="0" customWidth="1"/>
    <col min="11" max="11" width="10.28125" style="0" bestFit="1" customWidth="1"/>
    <col min="12" max="12" width="6.28125" style="0" bestFit="1" customWidth="1"/>
  </cols>
  <sheetData>
    <row r="1" ht="23.25">
      <c r="L1" s="211">
        <v>11</v>
      </c>
    </row>
    <row r="2" spans="1:11" ht="12.75">
      <c r="A2" s="4" t="s">
        <v>99</v>
      </c>
      <c r="B2" s="5"/>
      <c r="C2" s="5"/>
      <c r="D2" s="159"/>
      <c r="E2" s="2"/>
      <c r="F2" s="2"/>
      <c r="G2" s="2"/>
      <c r="H2" s="2"/>
      <c r="I2" s="2"/>
      <c r="J2" s="2"/>
      <c r="K2" s="2"/>
    </row>
    <row r="3" spans="1:11" ht="12.75">
      <c r="A3" s="47" t="str">
        <f>+Total!A3</f>
        <v>ESTADO DE OPERACIONES DE GOBIERNO  2014</v>
      </c>
      <c r="B3" s="2"/>
      <c r="C3" s="2"/>
      <c r="D3" s="158"/>
      <c r="E3" s="2"/>
      <c r="F3" s="2"/>
      <c r="G3" s="2"/>
      <c r="H3" s="2"/>
      <c r="I3" s="2"/>
      <c r="J3" s="2"/>
      <c r="K3" s="2"/>
    </row>
    <row r="4" spans="1:11" ht="12.75">
      <c r="A4" s="1" t="s">
        <v>93</v>
      </c>
      <c r="B4" s="2"/>
      <c r="C4" s="2"/>
      <c r="D4" s="158"/>
      <c r="E4" s="2"/>
      <c r="F4" s="2"/>
      <c r="G4" s="2"/>
      <c r="H4" s="2"/>
      <c r="I4" s="2"/>
      <c r="J4" s="2"/>
      <c r="K4" s="2"/>
    </row>
    <row r="5" spans="1:11" ht="12.75">
      <c r="A5" s="4" t="s">
        <v>2</v>
      </c>
      <c r="B5" s="1"/>
      <c r="C5" s="1"/>
      <c r="D5" s="1"/>
      <c r="E5" s="1"/>
      <c r="F5" s="2"/>
      <c r="G5" s="2"/>
      <c r="H5" s="2"/>
      <c r="I5" s="2"/>
      <c r="J5" s="2"/>
      <c r="K5" s="2"/>
    </row>
    <row r="6" spans="1:11" ht="12.75">
      <c r="A6" s="1" t="s">
        <v>79</v>
      </c>
      <c r="B6" s="1"/>
      <c r="C6" s="1"/>
      <c r="D6" s="1"/>
      <c r="E6" s="1"/>
      <c r="F6" s="2"/>
      <c r="G6" s="2"/>
      <c r="H6" s="2"/>
      <c r="I6" s="2"/>
      <c r="J6" s="2"/>
      <c r="K6" s="2"/>
    </row>
    <row r="7" spans="1:11" ht="12.75">
      <c r="A7" s="9"/>
      <c r="B7" s="10"/>
      <c r="C7" s="11"/>
      <c r="D7" s="161"/>
      <c r="E7" s="69" t="str">
        <f>+VarTotal!E7</f>
        <v>2014 / 2013</v>
      </c>
      <c r="F7" s="85"/>
      <c r="G7" s="85"/>
      <c r="H7" s="85"/>
      <c r="I7" s="85"/>
      <c r="J7" s="85"/>
      <c r="K7" s="86"/>
    </row>
    <row r="8" spans="1:11" ht="12.75">
      <c r="A8" s="13"/>
      <c r="B8" s="14"/>
      <c r="C8" s="14"/>
      <c r="D8" s="107"/>
      <c r="E8" s="80" t="s">
        <v>5</v>
      </c>
      <c r="F8" s="106" t="s">
        <v>85</v>
      </c>
      <c r="G8" s="106" t="s">
        <v>86</v>
      </c>
      <c r="H8" s="34" t="s">
        <v>94</v>
      </c>
      <c r="I8" s="106" t="s">
        <v>87</v>
      </c>
      <c r="J8" s="106" t="s">
        <v>89</v>
      </c>
      <c r="K8" s="34" t="s">
        <v>88</v>
      </c>
    </row>
    <row r="9" spans="1:11" ht="12.75">
      <c r="A9" s="16"/>
      <c r="B9" s="17"/>
      <c r="C9" s="17"/>
      <c r="D9" s="134"/>
      <c r="E9" s="20"/>
      <c r="F9" s="17"/>
      <c r="G9" s="17"/>
      <c r="H9" s="49"/>
      <c r="I9" s="17"/>
      <c r="J9" s="17"/>
      <c r="K9" s="49"/>
    </row>
    <row r="10" spans="1:11" ht="12.75">
      <c r="A10" s="19" t="s">
        <v>6</v>
      </c>
      <c r="B10" s="17"/>
      <c r="C10" s="17"/>
      <c r="D10" s="134"/>
      <c r="E10" s="20"/>
      <c r="F10" s="17"/>
      <c r="G10" s="17"/>
      <c r="H10" s="49"/>
      <c r="I10" s="17"/>
      <c r="J10" s="17"/>
      <c r="K10" s="49"/>
    </row>
    <row r="11" spans="1:11" ht="12.75">
      <c r="A11" s="20" t="s">
        <v>7</v>
      </c>
      <c r="B11" s="17"/>
      <c r="C11" s="17"/>
      <c r="D11" s="93"/>
      <c r="E11" s="84">
        <v>-52.762164546696376</v>
      </c>
      <c r="F11" s="108">
        <v>-13.688394203332832</v>
      </c>
      <c r="G11" s="108">
        <v>127.82001433874477</v>
      </c>
      <c r="H11" s="66">
        <v>1.3373101604692517</v>
      </c>
      <c r="I11" s="108">
        <v>-23.167741320275358</v>
      </c>
      <c r="J11" s="108">
        <v>-4.44116562652932</v>
      </c>
      <c r="K11" s="66">
        <v>-5.171931998306012</v>
      </c>
    </row>
    <row r="12" spans="1:11" ht="12.75">
      <c r="A12" s="20"/>
      <c r="B12" s="17" t="s">
        <v>8</v>
      </c>
      <c r="C12" s="17"/>
      <c r="D12" s="93"/>
      <c r="E12" s="84">
        <v>0</v>
      </c>
      <c r="F12" s="108">
        <v>0</v>
      </c>
      <c r="G12" s="108">
        <v>0</v>
      </c>
      <c r="H12" s="66">
        <v>0</v>
      </c>
      <c r="I12" s="108">
        <v>0</v>
      </c>
      <c r="J12" s="108">
        <v>0</v>
      </c>
      <c r="K12" s="66">
        <v>0</v>
      </c>
    </row>
    <row r="13" spans="1:11" ht="12.75">
      <c r="A13" s="77"/>
      <c r="B13" s="75"/>
      <c r="C13" s="75" t="s">
        <v>73</v>
      </c>
      <c r="D13" s="147"/>
      <c r="E13" s="84">
        <v>0</v>
      </c>
      <c r="F13" s="108">
        <v>0</v>
      </c>
      <c r="G13" s="108">
        <v>0</v>
      </c>
      <c r="H13" s="66">
        <v>0</v>
      </c>
      <c r="I13" s="108">
        <v>0</v>
      </c>
      <c r="J13" s="108">
        <v>0</v>
      </c>
      <c r="K13" s="66">
        <v>0</v>
      </c>
    </row>
    <row r="14" spans="1:11" ht="12.75">
      <c r="A14" s="77"/>
      <c r="B14" s="75"/>
      <c r="C14" s="75" t="s">
        <v>59</v>
      </c>
      <c r="D14" s="147"/>
      <c r="E14" s="84">
        <v>0</v>
      </c>
      <c r="F14" s="108">
        <v>0</v>
      </c>
      <c r="G14" s="108">
        <v>0</v>
      </c>
      <c r="H14" s="66">
        <v>0</v>
      </c>
      <c r="I14" s="108">
        <v>0</v>
      </c>
      <c r="J14" s="108">
        <v>0</v>
      </c>
      <c r="K14" s="66">
        <v>0</v>
      </c>
    </row>
    <row r="15" spans="1:11" ht="12.75">
      <c r="A15" s="20"/>
      <c r="B15" s="17" t="s">
        <v>95</v>
      </c>
      <c r="C15" s="17"/>
      <c r="D15" s="93"/>
      <c r="E15" s="84">
        <v>-53.694738511003926</v>
      </c>
      <c r="F15" s="108">
        <v>-13.378708056200573</v>
      </c>
      <c r="G15" s="108">
        <v>138.15357320449252</v>
      </c>
      <c r="H15" s="66">
        <v>2.410587710263523</v>
      </c>
      <c r="I15" s="108">
        <v>-23.54922272988118</v>
      </c>
      <c r="J15" s="108">
        <v>-3.6257038372030537</v>
      </c>
      <c r="K15" s="66">
        <v>-4.500941731792485</v>
      </c>
    </row>
    <row r="16" spans="1:11" ht="12.75">
      <c r="A16" s="20"/>
      <c r="B16" s="17" t="s">
        <v>9</v>
      </c>
      <c r="C16" s="17"/>
      <c r="D16" s="93"/>
      <c r="E16" s="84">
        <v>0</v>
      </c>
      <c r="F16" s="108">
        <v>0</v>
      </c>
      <c r="G16" s="108">
        <v>0</v>
      </c>
      <c r="H16" s="66">
        <v>0</v>
      </c>
      <c r="I16" s="108">
        <v>0</v>
      </c>
      <c r="J16" s="108">
        <v>0</v>
      </c>
      <c r="K16" s="66">
        <v>0</v>
      </c>
    </row>
    <row r="17" spans="1:11" ht="12.75">
      <c r="A17" s="20"/>
      <c r="B17" s="17" t="s">
        <v>56</v>
      </c>
      <c r="C17" s="17"/>
      <c r="D17" s="93"/>
      <c r="E17" s="84">
        <v>0</v>
      </c>
      <c r="F17" s="108">
        <v>0</v>
      </c>
      <c r="G17" s="108">
        <v>0</v>
      </c>
      <c r="H17" s="66">
        <v>0</v>
      </c>
      <c r="I17" s="108">
        <v>0</v>
      </c>
      <c r="J17" s="108">
        <v>0</v>
      </c>
      <c r="K17" s="66">
        <v>0</v>
      </c>
    </row>
    <row r="18" spans="1:11" ht="12.75">
      <c r="A18" s="20"/>
      <c r="B18" s="75" t="s">
        <v>57</v>
      </c>
      <c r="C18" s="17"/>
      <c r="D18" s="93"/>
      <c r="E18" s="84">
        <v>-28.372245211325463</v>
      </c>
      <c r="F18" s="108">
        <v>-24.917945598380953</v>
      </c>
      <c r="G18" s="108">
        <v>-22.861962566515658</v>
      </c>
      <c r="H18" s="66">
        <v>-25.454026398827622</v>
      </c>
      <c r="I18" s="108">
        <v>-10.980063911952831</v>
      </c>
      <c r="J18" s="108">
        <v>-25.961504269734714</v>
      </c>
      <c r="K18" s="66">
        <v>-22.972227035996074</v>
      </c>
    </row>
    <row r="19" spans="1:11" ht="12.75">
      <c r="A19" s="20"/>
      <c r="B19" s="17" t="s">
        <v>10</v>
      </c>
      <c r="C19" s="17"/>
      <c r="D19" s="93"/>
      <c r="E19" s="84">
        <v>0</v>
      </c>
      <c r="F19" s="108">
        <v>0</v>
      </c>
      <c r="G19" s="108">
        <v>0</v>
      </c>
      <c r="H19" s="66">
        <v>0</v>
      </c>
      <c r="I19" s="108">
        <v>0</v>
      </c>
      <c r="J19" s="108">
        <v>0</v>
      </c>
      <c r="K19" s="66">
        <v>0</v>
      </c>
    </row>
    <row r="20" spans="1:11" ht="12.75">
      <c r="A20" s="20"/>
      <c r="B20" s="17" t="s">
        <v>11</v>
      </c>
      <c r="C20" s="17"/>
      <c r="D20" s="93"/>
      <c r="E20" s="84">
        <v>0</v>
      </c>
      <c r="F20" s="108">
        <v>-100</v>
      </c>
      <c r="G20" s="108">
        <v>0</v>
      </c>
      <c r="H20" s="66">
        <v>-100</v>
      </c>
      <c r="I20" s="108">
        <v>0</v>
      </c>
      <c r="J20" s="108">
        <v>0</v>
      </c>
      <c r="K20" s="66">
        <v>-100</v>
      </c>
    </row>
    <row r="21" spans="1:11" ht="12.75">
      <c r="A21" s="20"/>
      <c r="B21" s="17"/>
      <c r="C21" s="17"/>
      <c r="D21" s="134"/>
      <c r="E21" s="87"/>
      <c r="F21" s="111"/>
      <c r="G21" s="111"/>
      <c r="H21" s="67"/>
      <c r="I21" s="111"/>
      <c r="J21" s="111"/>
      <c r="K21" s="67"/>
    </row>
    <row r="22" spans="1:11" ht="12.75">
      <c r="A22" s="20" t="s">
        <v>12</v>
      </c>
      <c r="B22" s="17"/>
      <c r="C22" s="17"/>
      <c r="D22" s="93"/>
      <c r="E22" s="84">
        <v>167.2228849341958</v>
      </c>
      <c r="F22" s="108">
        <v>-56.326760464134416</v>
      </c>
      <c r="G22" s="108">
        <v>48.15106471928756</v>
      </c>
      <c r="H22" s="66">
        <v>76.82829582822804</v>
      </c>
      <c r="I22" s="108">
        <v>-37.2065567059376</v>
      </c>
      <c r="J22" s="108">
        <v>-18.011333094872295</v>
      </c>
      <c r="K22" s="66">
        <v>47.33062004449173</v>
      </c>
    </row>
    <row r="23" spans="1:11" ht="12.75">
      <c r="A23" s="20"/>
      <c r="B23" s="17" t="s">
        <v>13</v>
      </c>
      <c r="C23" s="17"/>
      <c r="D23" s="93"/>
      <c r="E23" s="84">
        <v>0</v>
      </c>
      <c r="F23" s="108">
        <v>0</v>
      </c>
      <c r="G23" s="108">
        <v>0</v>
      </c>
      <c r="H23" s="66">
        <v>0</v>
      </c>
      <c r="I23" s="108">
        <v>0</v>
      </c>
      <c r="J23" s="108">
        <v>0</v>
      </c>
      <c r="K23" s="66">
        <v>0</v>
      </c>
    </row>
    <row r="24" spans="1:11" ht="12.75">
      <c r="A24" s="20"/>
      <c r="B24" s="17" t="s">
        <v>14</v>
      </c>
      <c r="C24" s="17"/>
      <c r="D24" s="93"/>
      <c r="E24" s="84">
        <v>251.12174030340873</v>
      </c>
      <c r="F24" s="108">
        <v>-100</v>
      </c>
      <c r="G24" s="108">
        <v>0</v>
      </c>
      <c r="H24" s="66">
        <v>164.00788422815765</v>
      </c>
      <c r="I24" s="108">
        <v>-92.41497421511824</v>
      </c>
      <c r="J24" s="108">
        <v>-100</v>
      </c>
      <c r="K24" s="66">
        <v>134.72681655040736</v>
      </c>
    </row>
    <row r="25" spans="1:11" ht="12.75">
      <c r="A25" s="20"/>
      <c r="B25" s="17" t="s">
        <v>15</v>
      </c>
      <c r="C25" s="17"/>
      <c r="D25" s="93"/>
      <c r="E25" s="84">
        <v>-15.566642792169205</v>
      </c>
      <c r="F25" s="108">
        <v>-14.817288675529749</v>
      </c>
      <c r="G25" s="108">
        <v>-13.986456688562033</v>
      </c>
      <c r="H25" s="66">
        <v>-14.796890645321792</v>
      </c>
      <c r="I25" s="108">
        <v>-16.12555214606015</v>
      </c>
      <c r="J25" s="108">
        <v>-16.652503572552803</v>
      </c>
      <c r="K25" s="66">
        <v>-15.434954785067657</v>
      </c>
    </row>
    <row r="26" spans="1:11" ht="12.75">
      <c r="A26" s="20"/>
      <c r="B26" s="17" t="s">
        <v>58</v>
      </c>
      <c r="C26" s="17"/>
      <c r="D26" s="93"/>
      <c r="E26" s="84">
        <v>0</v>
      </c>
      <c r="F26" s="108">
        <v>0</v>
      </c>
      <c r="G26" s="108">
        <v>0</v>
      </c>
      <c r="H26" s="66">
        <v>0</v>
      </c>
      <c r="I26" s="108">
        <v>0</v>
      </c>
      <c r="J26" s="108">
        <v>0</v>
      </c>
      <c r="K26" s="66">
        <v>0</v>
      </c>
    </row>
    <row r="27" spans="1:11" ht="12.75">
      <c r="A27" s="20"/>
      <c r="B27" s="75" t="s">
        <v>74</v>
      </c>
      <c r="C27" s="17"/>
      <c r="D27" s="93"/>
      <c r="E27" s="84">
        <v>0</v>
      </c>
      <c r="F27" s="108">
        <v>0</v>
      </c>
      <c r="G27" s="108">
        <v>0</v>
      </c>
      <c r="H27" s="66">
        <v>0</v>
      </c>
      <c r="I27" s="108">
        <v>0</v>
      </c>
      <c r="J27" s="108">
        <v>0</v>
      </c>
      <c r="K27" s="66">
        <v>0</v>
      </c>
    </row>
    <row r="28" spans="1:11" ht="12.75">
      <c r="A28" s="20"/>
      <c r="B28" s="17" t="s">
        <v>16</v>
      </c>
      <c r="C28" s="17"/>
      <c r="D28" s="93"/>
      <c r="E28" s="84">
        <v>0</v>
      </c>
      <c r="F28" s="108">
        <v>0</v>
      </c>
      <c r="G28" s="108">
        <v>0</v>
      </c>
      <c r="H28" s="66">
        <v>0</v>
      </c>
      <c r="I28" s="108">
        <v>0</v>
      </c>
      <c r="J28" s="108">
        <v>0</v>
      </c>
      <c r="K28" s="66">
        <v>0</v>
      </c>
    </row>
    <row r="29" spans="1:11" ht="12.75">
      <c r="A29" s="20"/>
      <c r="B29" s="17"/>
      <c r="C29" s="17"/>
      <c r="D29" s="93"/>
      <c r="E29" s="82"/>
      <c r="F29" s="104"/>
      <c r="G29" s="104"/>
      <c r="H29" s="54"/>
      <c r="I29" s="104"/>
      <c r="J29" s="104"/>
      <c r="K29" s="54"/>
    </row>
    <row r="30" spans="1:11" ht="12.75">
      <c r="A30" s="22" t="s">
        <v>17</v>
      </c>
      <c r="B30" s="23"/>
      <c r="C30" s="23"/>
      <c r="D30" s="93"/>
      <c r="E30" s="84">
        <v>-6496.95615706855</v>
      </c>
      <c r="F30" s="108">
        <v>38.15298764523385</v>
      </c>
      <c r="G30" s="108">
        <v>220.74358946349003</v>
      </c>
      <c r="H30" s="66">
        <v>-179.9724885919231</v>
      </c>
      <c r="I30" s="108">
        <v>-13.559426807543352</v>
      </c>
      <c r="J30" s="108">
        <v>0.7441123725860255</v>
      </c>
      <c r="K30" s="66">
        <v>-68.05714263245738</v>
      </c>
    </row>
    <row r="31" spans="1:11" ht="12.75">
      <c r="A31" s="20"/>
      <c r="B31" s="17"/>
      <c r="C31" s="17"/>
      <c r="D31" s="93"/>
      <c r="E31" s="82"/>
      <c r="F31" s="104"/>
      <c r="G31" s="104"/>
      <c r="H31" s="54"/>
      <c r="I31" s="104"/>
      <c r="J31" s="104"/>
      <c r="K31" s="54"/>
    </row>
    <row r="32" spans="1:11" ht="12.75">
      <c r="A32" s="19" t="s">
        <v>18</v>
      </c>
      <c r="B32" s="17"/>
      <c r="C32" s="17"/>
      <c r="D32" s="93"/>
      <c r="E32" s="82"/>
      <c r="F32" s="104"/>
      <c r="G32" s="104"/>
      <c r="H32" s="54"/>
      <c r="I32" s="104"/>
      <c r="J32" s="104"/>
      <c r="K32" s="54"/>
    </row>
    <row r="33" spans="1:11" ht="12.75">
      <c r="A33" s="20" t="s">
        <v>19</v>
      </c>
      <c r="B33" s="17"/>
      <c r="C33" s="17"/>
      <c r="D33" s="93"/>
      <c r="E33" s="84">
        <v>0</v>
      </c>
      <c r="F33" s="108">
        <v>0</v>
      </c>
      <c r="G33" s="108">
        <v>0</v>
      </c>
      <c r="H33" s="66">
        <v>0</v>
      </c>
      <c r="I33" s="108">
        <v>0</v>
      </c>
      <c r="J33" s="108">
        <v>0</v>
      </c>
      <c r="K33" s="66">
        <v>0</v>
      </c>
    </row>
    <row r="34" spans="1:11" ht="12.75">
      <c r="A34" s="20"/>
      <c r="B34" s="17" t="s">
        <v>20</v>
      </c>
      <c r="C34" s="17"/>
      <c r="D34" s="93"/>
      <c r="E34" s="84">
        <v>0</v>
      </c>
      <c r="F34" s="108">
        <v>0</v>
      </c>
      <c r="G34" s="108">
        <v>0</v>
      </c>
      <c r="H34" s="66">
        <v>0</v>
      </c>
      <c r="I34" s="108">
        <v>0</v>
      </c>
      <c r="J34" s="108">
        <v>0</v>
      </c>
      <c r="K34" s="66">
        <v>0</v>
      </c>
    </row>
    <row r="35" spans="1:11" ht="12.75">
      <c r="A35" s="20"/>
      <c r="B35" s="17" t="s">
        <v>21</v>
      </c>
      <c r="C35" s="17"/>
      <c r="D35" s="93"/>
      <c r="E35" s="84">
        <v>0</v>
      </c>
      <c r="F35" s="108">
        <v>0</v>
      </c>
      <c r="G35" s="108">
        <v>0</v>
      </c>
      <c r="H35" s="66">
        <v>0</v>
      </c>
      <c r="I35" s="108">
        <v>0</v>
      </c>
      <c r="J35" s="108">
        <v>0</v>
      </c>
      <c r="K35" s="66">
        <v>0</v>
      </c>
    </row>
    <row r="36" spans="1:11" ht="12.75">
      <c r="A36" s="20"/>
      <c r="B36" s="17" t="s">
        <v>22</v>
      </c>
      <c r="C36" s="17"/>
      <c r="D36" s="93"/>
      <c r="E36" s="84">
        <v>0</v>
      </c>
      <c r="F36" s="108">
        <v>0</v>
      </c>
      <c r="G36" s="108">
        <v>0</v>
      </c>
      <c r="H36" s="66">
        <v>0</v>
      </c>
      <c r="I36" s="108">
        <v>0</v>
      </c>
      <c r="J36" s="108">
        <v>0</v>
      </c>
      <c r="K36" s="66">
        <v>0</v>
      </c>
    </row>
    <row r="37" spans="1:11" ht="12.75">
      <c r="A37" s="20"/>
      <c r="B37" s="17"/>
      <c r="C37" s="17"/>
      <c r="D37" s="93"/>
      <c r="E37" s="87"/>
      <c r="F37" s="111"/>
      <c r="G37" s="111"/>
      <c r="H37" s="67"/>
      <c r="I37" s="111"/>
      <c r="J37" s="111"/>
      <c r="K37" s="67"/>
    </row>
    <row r="38" spans="1:11" ht="12.75">
      <c r="A38" s="24" t="s">
        <v>76</v>
      </c>
      <c r="B38" s="25"/>
      <c r="C38" s="25"/>
      <c r="D38" s="95"/>
      <c r="E38" s="88">
        <v>-52.762164546696376</v>
      </c>
      <c r="F38" s="179">
        <v>-13.688394203332832</v>
      </c>
      <c r="G38" s="112">
        <v>127.82001433874477</v>
      </c>
      <c r="H38" s="68">
        <v>1.3373101604692517</v>
      </c>
      <c r="I38" s="112">
        <v>-23.167741320275358</v>
      </c>
      <c r="J38" s="112">
        <v>-4.44116562652932</v>
      </c>
      <c r="K38" s="68">
        <v>-5.171931998306012</v>
      </c>
    </row>
    <row r="39" spans="1:11" ht="12.75">
      <c r="A39" s="24" t="s">
        <v>102</v>
      </c>
      <c r="B39" s="25"/>
      <c r="C39" s="25"/>
      <c r="D39" s="95"/>
      <c r="E39" s="88">
        <v>167.2228849341958</v>
      </c>
      <c r="F39" s="179">
        <v>-56.326760464134416</v>
      </c>
      <c r="G39" s="112">
        <v>48.15106471928756</v>
      </c>
      <c r="H39" s="68">
        <v>76.82829582822804</v>
      </c>
      <c r="I39" s="112">
        <v>-37.2065567059376</v>
      </c>
      <c r="J39" s="112">
        <v>-18.011333094872295</v>
      </c>
      <c r="K39" s="68">
        <v>47.33062004449173</v>
      </c>
    </row>
    <row r="40" spans="1:11" ht="12.75">
      <c r="A40" s="27"/>
      <c r="B40" s="28"/>
      <c r="C40" s="28"/>
      <c r="D40" s="162"/>
      <c r="E40" s="89"/>
      <c r="F40" s="113"/>
      <c r="G40" s="113"/>
      <c r="H40" s="71"/>
      <c r="I40" s="113"/>
      <c r="J40" s="113"/>
      <c r="K40" s="71"/>
    </row>
    <row r="41" spans="1:4" ht="12.75">
      <c r="A41" s="176"/>
      <c r="B41" s="177"/>
      <c r="C41" s="177"/>
      <c r="D41" s="178"/>
    </row>
    <row r="42" spans="1:4" ht="12.75">
      <c r="A42" s="17"/>
      <c r="B42" s="17"/>
      <c r="C42" s="17"/>
      <c r="D42" s="17"/>
    </row>
  </sheetData>
  <sheetProtection/>
  <printOptions horizontalCentered="1"/>
  <pageMargins left="0.5905511811023623" right="0" top="0.5905511811023623" bottom="0" header="0" footer="0"/>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2014-06-30T19:36:11Z</cp:lastPrinted>
  <dcterms:created xsi:type="dcterms:W3CDTF">2005-03-30T13:24:33Z</dcterms:created>
  <dcterms:modified xsi:type="dcterms:W3CDTF">2014-06-30T19:36:36Z</dcterms:modified>
  <cp:category/>
  <cp:version/>
  <cp:contentType/>
  <cp:contentStatus/>
</cp:coreProperties>
</file>