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740" yWindow="300" windowWidth="14400" windowHeight="9132" tabRatio="918"/>
  </bookViews>
  <sheets>
    <sheet name="Total" sheetId="6" r:id="rId1"/>
    <sheet name="VarTotal" sheetId="8" r:id="rId2"/>
    <sheet name="%PibTotal" sheetId="24" r:id="rId3"/>
    <sheet name="PPtario" sheetId="1" r:id="rId4"/>
    <sheet name="PptarioMN" sheetId="2" r:id="rId5"/>
    <sheet name="PptarioME" sheetId="3" r:id="rId6"/>
    <sheet name="%AvancPptario" sheetId="5" r:id="rId7"/>
    <sheet name="%AvancPptario(cont)" sheetId="32" r:id="rId8"/>
    <sheet name="VarPptario" sheetId="4" r:id="rId9"/>
    <sheet name="VarPptAño" sheetId="13" r:id="rId10"/>
    <sheet name="VarPptTr1" sheetId="14" r:id="rId11"/>
    <sheet name="VarPptTr2" sheetId="15" r:id="rId12"/>
    <sheet name="VarPptSem1" sheetId="33" r:id="rId13"/>
    <sheet name="VarPptTr3" sheetId="31" r:id="rId14"/>
    <sheet name="VarPptTr4" sheetId="35" r:id="rId15"/>
    <sheet name="VarPptSem2" sheetId="34" r:id="rId16"/>
    <sheet name="%PibPptario" sheetId="25" r:id="rId17"/>
    <sheet name="Extrappt" sheetId="7" r:id="rId18"/>
    <sheet name="VarExtrappt" sheetId="9" r:id="rId19"/>
    <sheet name="%PibExtrappt" sheetId="28" r:id="rId20"/>
    <sheet name="DetallExtrappAño" sheetId="30" r:id="rId21"/>
    <sheet name="DetallExtrappTr1" sheetId="11" r:id="rId22"/>
    <sheet name="DetallExtrappTr2" sheetId="12" r:id="rId23"/>
    <sheet name="DetallExtrappSem1" sheetId="36" r:id="rId24"/>
    <sheet name="DetallExtrappTr3" sheetId="10" r:id="rId25"/>
    <sheet name="DetallExtrappTr4" sheetId="38" r:id="rId26"/>
    <sheet name="DetallExtrappSem2" sheetId="37" r:id="rId27"/>
    <sheet name="IngTrib" sheetId="16" r:id="rId28"/>
    <sheet name="IngTribAño" sheetId="17" r:id="rId29"/>
    <sheet name="IngTribTr1" sheetId="18" r:id="rId30"/>
    <sheet name="IngTribTr2" sheetId="19" r:id="rId31"/>
    <sheet name="IngTribSem1" sheetId="39" r:id="rId32"/>
    <sheet name="IngTribTr3" sheetId="29" r:id="rId33"/>
    <sheet name="IngTribTr4" sheetId="41" r:id="rId34"/>
    <sheet name="IngTribSem2" sheetId="40" r:id="rId35"/>
    <sheet name="InformIng" sheetId="20" r:id="rId36"/>
    <sheet name="SDPpt" sheetId="47" r:id="rId37"/>
    <sheet name="FeesFrp" sheetId="22" r:id="rId38"/>
    <sheet name="Fepp" sheetId="23" r:id="rId39"/>
    <sheet name="FpEd" sheetId="42" r:id="rId40"/>
    <sheet name="GtoPublicTr1" sheetId="43" r:id="rId41"/>
    <sheet name="GtoPublicTr2" sheetId="44" r:id="rId42"/>
    <sheet name="GtoPublicTr3" sheetId="45" r:id="rId43"/>
    <sheet name="GtoPublicTr4" sheetId="46" r:id="rId44"/>
  </sheets>
  <definedNames>
    <definedName name="_xlnm.Print_Area" localSheetId="6">'%AvancPptario'!$A$2:$W$43</definedName>
    <definedName name="_xlnm.Print_Area" localSheetId="7">'%AvancPptario(cont)'!$A$2:$W$43</definedName>
    <definedName name="_xlnm.Print_Area" localSheetId="19">'%PibExtrappt'!$A$1:$K$73</definedName>
    <definedName name="_xlnm.Print_Area" localSheetId="16">'%PibPptario'!$A$1:$K$73</definedName>
    <definedName name="_xlnm.Print_Area" localSheetId="2">'%PibTotal'!$A$1:$K$73</definedName>
    <definedName name="_xlnm.Print_Area" localSheetId="20">DetallExtrappAño!$A$1:$I$74</definedName>
    <definedName name="_xlnm.Print_Area" localSheetId="23">DetallExtrappSem1!$A$1:$I$74</definedName>
    <definedName name="_xlnm.Print_Area" localSheetId="26">DetallExtrappSem2!$A$1:$I$74</definedName>
    <definedName name="_xlnm.Print_Area" localSheetId="21">DetallExtrappTr1!$A$1:$I$74</definedName>
    <definedName name="_xlnm.Print_Area" localSheetId="22">DetallExtrappTr2!$A$1:$I$74</definedName>
    <definedName name="_xlnm.Print_Area" localSheetId="24">DetallExtrappTr3!$A$1:$I$74</definedName>
    <definedName name="_xlnm.Print_Area" localSheetId="25">DetallExtrappTr4!$A$1:$I$74</definedName>
    <definedName name="_xlnm.Print_Area" localSheetId="17">Extrappt!$A$2:$X$74</definedName>
    <definedName name="_xlnm.Print_Area" localSheetId="39">FpEd!$A$1:$G$15</definedName>
    <definedName name="_xlnm.Print_Area" localSheetId="40">GtoPublicTr1!$A$1:$N$37</definedName>
    <definedName name="_xlnm.Print_Area" localSheetId="41">GtoPublicTr2!$A$1:$N$37</definedName>
    <definedName name="_xlnm.Print_Area" localSheetId="42">GtoPublicTr3!$A$1:$N$37</definedName>
    <definedName name="_xlnm.Print_Area" localSheetId="43">GtoPublicTr4!$A$1:$N$37</definedName>
    <definedName name="_xlnm.Print_Area" localSheetId="27">IngTrib!$A$1:$V$35</definedName>
    <definedName name="_xlnm.Print_Area" localSheetId="28">IngTribAño!$A$1:$J$34</definedName>
    <definedName name="_xlnm.Print_Area" localSheetId="31">IngTribSem1!$A$1:$J$34</definedName>
    <definedName name="_xlnm.Print_Area" localSheetId="34">IngTribSem2!$A$1:$J$34</definedName>
    <definedName name="_xlnm.Print_Area" localSheetId="29">IngTribTr1!$A$1:$J$33</definedName>
    <definedName name="_xlnm.Print_Area" localSheetId="30">IngTribTr2!$A$1:$G$33</definedName>
    <definedName name="_xlnm.Print_Area" localSheetId="32">IngTribTr3!$A$1:$G$33</definedName>
    <definedName name="_xlnm.Print_Area" localSheetId="33">IngTribTr4!$A$1:$J$34</definedName>
    <definedName name="_xlnm.Print_Area" localSheetId="3">PPtario!$A$2:$X$77</definedName>
    <definedName name="_xlnm.Print_Area" localSheetId="5">PptarioME!$A$2:$W$77</definedName>
    <definedName name="_xlnm.Print_Area" localSheetId="4">PptarioMN!$A$2:$W$77</definedName>
    <definedName name="_xlnm.Print_Area" localSheetId="0">Total!$A$1:$X$77</definedName>
    <definedName name="_xlnm.Print_Area" localSheetId="18">VarExtrappt!$A$2:$X$42</definedName>
    <definedName name="_xlnm.Print_Area" localSheetId="9">VarPptAño!$A$1:$J$40</definedName>
    <definedName name="_xlnm.Print_Area" localSheetId="8">VarPptario!$A$2:$X$42</definedName>
    <definedName name="_xlnm.Print_Area" localSheetId="12">VarPptSem1!$A$1:$J$40</definedName>
    <definedName name="_xlnm.Print_Area" localSheetId="15">VarPptSem2!$A$1:$J$40</definedName>
    <definedName name="_xlnm.Print_Area" localSheetId="10">VarPptTr1!$A$1:$J$40</definedName>
    <definedName name="_xlnm.Print_Area" localSheetId="11">VarPptTr2!$A$1:$J$40</definedName>
    <definedName name="_xlnm.Print_Area" localSheetId="13">VarPptTr3!$A$1:$J$40</definedName>
    <definedName name="_xlnm.Print_Area" localSheetId="14">VarPptTr4!$A$1:$J$40</definedName>
    <definedName name="_xlnm.Print_Area" localSheetId="1">VarTotal!$A$1:$X$42</definedName>
  </definedNames>
  <calcPr calcId="125725"/>
</workbook>
</file>

<file path=xl/calcChain.xml><?xml version="1.0" encoding="utf-8"?>
<calcChain xmlns="http://schemas.openxmlformats.org/spreadsheetml/2006/main">
  <c r="J15" i="47"/>
  <c r="H15"/>
  <c r="G15"/>
  <c r="F15"/>
  <c r="E15"/>
  <c r="D15"/>
  <c r="I13"/>
  <c r="G13"/>
  <c r="E13"/>
  <c r="C13"/>
  <c r="I11"/>
  <c r="I15" s="1"/>
  <c r="G11"/>
  <c r="E11"/>
  <c r="C11"/>
  <c r="C15" s="1"/>
  <c r="B13" i="42"/>
  <c r="C13" s="1"/>
  <c r="C29" i="22"/>
  <c r="B29"/>
  <c r="C12"/>
  <c r="B12"/>
  <c r="B11"/>
  <c r="B10"/>
  <c r="C9"/>
  <c r="B12" i="42" l="1"/>
  <c r="C12" s="1"/>
  <c r="B11"/>
  <c r="C11" s="1"/>
  <c r="C10"/>
  <c r="B10"/>
  <c r="B11" i="23"/>
  <c r="C11" s="1"/>
  <c r="C10"/>
  <c r="B10"/>
  <c r="C28" i="22"/>
  <c r="B28"/>
  <c r="B27"/>
  <c r="C27" s="1"/>
  <c r="C26"/>
  <c r="B26"/>
  <c r="C11"/>
  <c r="C10"/>
  <c r="B9"/>
  <c r="F10" i="20"/>
  <c r="J10"/>
  <c r="I10"/>
  <c r="F27" l="1"/>
  <c r="F26"/>
  <c r="F25"/>
  <c r="F24" s="1"/>
  <c r="F23" s="1"/>
  <c r="G24"/>
  <c r="G23" s="1"/>
  <c r="E24"/>
  <c r="E23" s="1"/>
  <c r="D24"/>
  <c r="D23" s="1"/>
  <c r="F20"/>
  <c r="F19"/>
  <c r="F16"/>
  <c r="H23"/>
  <c r="H24"/>
  <c r="F14" l="1"/>
  <c r="F18"/>
  <c r="F17" s="1"/>
  <c r="G13"/>
  <c r="F21"/>
  <c r="G17"/>
  <c r="E17"/>
  <c r="F15"/>
  <c r="H17"/>
  <c r="H13"/>
  <c r="E13"/>
  <c r="D17"/>
  <c r="D13"/>
  <c r="G12" l="1"/>
  <c r="F13"/>
  <c r="F12" s="1"/>
  <c r="E12"/>
  <c r="H12"/>
  <c r="D12"/>
  <c r="A76" i="6" l="1"/>
  <c r="B76"/>
  <c r="A77"/>
  <c r="B77"/>
  <c r="B75"/>
  <c r="A75"/>
  <c r="B74"/>
  <c r="A74"/>
  <c r="E7" i="4"/>
  <c r="E7" i="9" s="1"/>
  <c r="A3" i="37"/>
  <c r="A3" i="38"/>
  <c r="A3" i="10"/>
  <c r="A3" i="36"/>
  <c r="A3" i="12"/>
  <c r="A3" i="11"/>
  <c r="A3" i="30"/>
  <c r="A3" i="28"/>
  <c r="A3" i="9"/>
  <c r="A3" i="7"/>
  <c r="A3" i="25"/>
  <c r="A3" i="34"/>
  <c r="A3" i="35"/>
  <c r="A3" i="31"/>
  <c r="A3" i="33"/>
  <c r="A3" i="15"/>
  <c r="A3" i="14"/>
  <c r="A3" i="13"/>
  <c r="A3" i="4"/>
  <c r="A3" i="32"/>
  <c r="A3" i="5"/>
  <c r="A3" i="3"/>
  <c r="A3" i="2"/>
  <c r="A3" i="1"/>
  <c r="A3" i="24"/>
  <c r="A3" i="8"/>
  <c r="I27" i="20" l="1"/>
  <c r="J27" s="1"/>
  <c r="I26"/>
  <c r="I25"/>
  <c r="J25" s="1"/>
  <c r="I21"/>
  <c r="I20"/>
  <c r="I19"/>
  <c r="I18"/>
  <c r="I16"/>
  <c r="I15"/>
  <c r="I14"/>
  <c r="I13" l="1"/>
  <c r="I24"/>
  <c r="I23" s="1"/>
  <c r="J26"/>
  <c r="J24" s="1"/>
  <c r="J23" s="1"/>
  <c r="I17"/>
  <c r="I12" l="1"/>
  <c r="J21" l="1"/>
  <c r="J20"/>
  <c r="J19"/>
  <c r="J18"/>
  <c r="J16"/>
  <c r="J15"/>
  <c r="J14"/>
  <c r="J17" l="1"/>
  <c r="J13" l="1"/>
  <c r="J12" s="1"/>
</calcChain>
</file>

<file path=xl/sharedStrings.xml><?xml version="1.0" encoding="utf-8"?>
<sst xmlns="http://schemas.openxmlformats.org/spreadsheetml/2006/main" count="2215" uniqueCount="336">
  <si>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</si>
  <si>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</si>
  <si>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</si>
  <si>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</si>
  <si>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</si>
  <si>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</si>
  <si>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</si>
  <si>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</si>
  <si>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</si>
  <si>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</si>
  <si>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</si>
  <si>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</si>
  <si>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</si>
  <si>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</si>
  <si>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</si>
  <si>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</si>
  <si>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</si>
  <si>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</si>
  <si>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</si>
  <si>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</si>
  <si>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</si>
  <si>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</si>
  <si>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</si>
  <si>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</si>
  <si>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</si>
  <si>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</si>
  <si>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</si>
  <si>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</si>
  <si>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</si>
  <si>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</si>
  <si>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</si>
  <si>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</si>
  <si>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</si>
  <si>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</si>
  <si>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</si>
  <si>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</si>
  <si>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</si>
  <si>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</si>
  <si>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</si>
  <si>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</si>
  <si>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</si>
  <si>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</si>
  <si>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</si>
  <si>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</si>
  <si>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</si>
  <si>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</si>
  <si>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</si>
  <si>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</si>
  <si>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</si>
  <si>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</si>
  <si>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</si>
  <si>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</si>
  <si>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</si>
  <si>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</si>
  <si>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</si>
  <si>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</si>
  <si>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</si>
  <si>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</si>
  <si>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</si>
  <si>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</si>
  <si>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</si>
  <si>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</si>
  <si>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</si>
  <si>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</si>
  <si>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</si>
  <si>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</si>
  <si>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</si>
  <si>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</si>
  <si>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</si>
  <si>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</si>
  <si>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</si>
  <si>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</si>
  <si>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</si>
  <si>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</si>
  <si>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</si>
  <si>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</si>
  <si>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</si>
  <si>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</si>
  <si>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</si>
  <si>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</si>
  <si>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</si>
  <si>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</si>
  <si>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</si>
  <si>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</si>
  <si>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</si>
  <si>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</si>
  <si>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</si>
  <si>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</si>
  <si>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</si>
  <si>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</si>
  <si>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Junio</t>
  </si>
  <si>
    <t>2°Trim</t>
  </si>
  <si>
    <t>1erSem</t>
  </si>
  <si>
    <t>1erTrim</t>
  </si>
  <si>
    <t>2°trim</t>
  </si>
  <si>
    <t>Primer Semestre</t>
  </si>
  <si>
    <t>Fondos Especiales Precio Petróleo</t>
  </si>
  <si>
    <t>Ley N° 13.196</t>
  </si>
  <si>
    <t>Fondos administrados por Banco Central</t>
  </si>
  <si>
    <t>Intereses devengados Bonos Reconocimiento</t>
  </si>
  <si>
    <t>Total</t>
  </si>
  <si>
    <t>Cobre bruto</t>
  </si>
  <si>
    <t xml:space="preserve">Fondos Especiales </t>
  </si>
  <si>
    <t>Ajustes por rezagos Fondos Especiales</t>
  </si>
  <si>
    <t>Primer Trimestre</t>
  </si>
  <si>
    <t>Segundo Trimestre</t>
  </si>
  <si>
    <t>2010/2009</t>
  </si>
  <si>
    <t>2011/2010</t>
  </si>
  <si>
    <t>PRIMER TRIMESTRE</t>
  </si>
  <si>
    <t>SEGUNDO TRIMESTRE</t>
  </si>
  <si>
    <t>CUADRO 6.a</t>
  </si>
  <si>
    <t>Ley de Presupuestos Aprobada</t>
  </si>
  <si>
    <t>1. Impuestos a la Renta</t>
  </si>
  <si>
    <t xml:space="preserve">    Declaración Anual</t>
  </si>
  <si>
    <t xml:space="preserve">       Impuestos</t>
  </si>
  <si>
    <t xml:space="preserve">       Sistemas de Pago</t>
  </si>
  <si>
    <t xml:space="preserve">    Declaración y Pago Mensual</t>
  </si>
  <si>
    <t xml:space="preserve">    Pagos Provisionales Mensuales</t>
  </si>
  <si>
    <t>2. Impuesto al Valor Agregado</t>
  </si>
  <si>
    <t xml:space="preserve">    I.V.A. Declarado</t>
  </si>
  <si>
    <t xml:space="preserve">    Crédito Especial Empresas Constructoras</t>
  </si>
  <si>
    <t xml:space="preserve">    Devoluciones</t>
  </si>
  <si>
    <t>3. Impuestos a Productos Específicos</t>
  </si>
  <si>
    <t xml:space="preserve">    Tabacos, Cigarros y Cigarrillos</t>
  </si>
  <si>
    <t xml:space="preserve">    Combustibles</t>
  </si>
  <si>
    <t>4. Impuestos a los Actos Jurídicos</t>
  </si>
  <si>
    <t>5. Impuestos al Comercio Exterior</t>
  </si>
  <si>
    <t>6. Otros</t>
  </si>
  <si>
    <t xml:space="preserve">    Fluctuación Deudores más Diferencias Pendientes</t>
  </si>
  <si>
    <t xml:space="preserve">    Otros</t>
  </si>
  <si>
    <t>INGRESOS NETOS POR IMPUESTOS</t>
  </si>
  <si>
    <t>CUADRO 6.b</t>
  </si>
  <si>
    <t>EJECUCION INGRESOS TRIBUTARIOS</t>
  </si>
  <si>
    <t xml:space="preserve"> 2010/2009</t>
  </si>
  <si>
    <t xml:space="preserve"> 2011/2010</t>
  </si>
  <si>
    <t>CUADRO 6.c</t>
  </si>
  <si>
    <t>Porcentaje de Variación Real Primer Trimestre</t>
  </si>
  <si>
    <t>Porcentaje de Variación Real Segundo Trimestre</t>
  </si>
  <si>
    <t>Imposiciones Previsionales de Salud</t>
  </si>
  <si>
    <t>Tributación Minería Privada 1/</t>
  </si>
  <si>
    <t>Impuesto a la Renta</t>
  </si>
  <si>
    <t>PPM del Año</t>
  </si>
  <si>
    <t>PPM del Año Anterior</t>
  </si>
  <si>
    <t>Impuesto Declarado</t>
  </si>
  <si>
    <t>Impuesto Específico a la Actividad Minera</t>
  </si>
  <si>
    <t>Impuesto Adicional Retenido</t>
  </si>
  <si>
    <t>Medidas Tributarias Transitorias de Reversión Automática</t>
  </si>
  <si>
    <t>Impuestos a la Renta</t>
  </si>
  <si>
    <t>Declaración Anual</t>
  </si>
  <si>
    <t>Declaración y Pago Mensual</t>
  </si>
  <si>
    <t>Pagos Provisionales Mensuales</t>
  </si>
  <si>
    <t>Variación</t>
  </si>
  <si>
    <t>FONDO DE ESTABILIZACIÓN ECONÓMICA Y SOCIAL</t>
  </si>
  <si>
    <t>Miles de US$</t>
  </si>
  <si>
    <t>Saldo Inicial</t>
  </si>
  <si>
    <t>Saldo Final</t>
  </si>
  <si>
    <t>FONDO DE RESERVA DE PENSIONES</t>
  </si>
  <si>
    <t>CUADRO 11</t>
  </si>
  <si>
    <t>FONDO DE ESTABILIZACION DE PRECIOS DEL PETROLEO</t>
  </si>
  <si>
    <t>GOBIERNO CENTRAL TOTAL</t>
  </si>
  <si>
    <t>Porcentaje del Producto Interno Bruto</t>
  </si>
  <si>
    <t>CUADRO 1.a</t>
  </si>
  <si>
    <t>CUADRO 1.b</t>
  </si>
  <si>
    <t>CUADRO 1.c</t>
  </si>
  <si>
    <t>CUADRO 2.a</t>
  </si>
  <si>
    <t>CUADRO 2.b</t>
  </si>
  <si>
    <t>CUADRO 2.c</t>
  </si>
  <si>
    <t>CUADRO 4.a</t>
  </si>
  <si>
    <t>CUADRO 7.a</t>
  </si>
  <si>
    <t>CUADRO 7.b</t>
  </si>
  <si>
    <t>CUADRO 7.c</t>
  </si>
  <si>
    <t>CUADRO 8.a</t>
  </si>
  <si>
    <t>CUADRO 8.b</t>
  </si>
  <si>
    <t>CUADRO 8.c</t>
  </si>
  <si>
    <t>CUADRO 12</t>
  </si>
  <si>
    <t>CUADRO 13</t>
  </si>
  <si>
    <t xml:space="preserve"> 2012/2011</t>
  </si>
  <si>
    <t>CUADRO 4.b</t>
  </si>
  <si>
    <t>CUADRO 4.c</t>
  </si>
  <si>
    <t>CUADRO 4.d</t>
  </si>
  <si>
    <t>CUADRO 8.d</t>
  </si>
  <si>
    <t>CUADRO 9</t>
  </si>
  <si>
    <t>Tercer Trimestre</t>
  </si>
  <si>
    <t>Porcentaje de Variación Real Tercer Trimestre</t>
  </si>
  <si>
    <t>Julio</t>
  </si>
  <si>
    <t>Agosto</t>
  </si>
  <si>
    <t>Septiembre</t>
  </si>
  <si>
    <t>3erTrim</t>
  </si>
  <si>
    <t>TERCER TRIMESTRE</t>
  </si>
  <si>
    <t>3erTrim.</t>
  </si>
  <si>
    <t>CUADRO 3 (continuación)</t>
  </si>
  <si>
    <t>CUADRO 4.e</t>
  </si>
  <si>
    <t>CUADRO 7.d</t>
  </si>
  <si>
    <t>CUADRO 8.e</t>
  </si>
  <si>
    <t>Cuarto Trimestre</t>
  </si>
  <si>
    <t>Segundo Semestre</t>
  </si>
  <si>
    <t>Total Año</t>
  </si>
  <si>
    <t>Octubre</t>
  </si>
  <si>
    <t>Noviembre</t>
  </si>
  <si>
    <t>Diciembre</t>
  </si>
  <si>
    <t>4°Trim.</t>
  </si>
  <si>
    <t>2°Sem.</t>
  </si>
  <si>
    <t>4°Trim,</t>
  </si>
  <si>
    <t>TOTAL AÑO</t>
  </si>
  <si>
    <t>PRIMER SEMESTRE</t>
  </si>
  <si>
    <t>SEGUNDO SEMESTRE</t>
  </si>
  <si>
    <t>CUARTO TRIMESTRE</t>
  </si>
  <si>
    <t>CUADRO 4.f</t>
  </si>
  <si>
    <t>CUADRO 4.g</t>
  </si>
  <si>
    <t>CUADRO 4.h</t>
  </si>
  <si>
    <t>CUADRO 7.e</t>
  </si>
  <si>
    <t>CUADRO 7.f</t>
  </si>
  <si>
    <t>CUADRO 7.g</t>
  </si>
  <si>
    <t>CUADRO 8.f</t>
  </si>
  <si>
    <t>CUADRO 8.g</t>
  </si>
  <si>
    <t>CUADRO 8.h</t>
  </si>
  <si>
    <t xml:space="preserve">Tributación minería privada </t>
  </si>
  <si>
    <t xml:space="preserve">TOTAL INGRESOS </t>
  </si>
  <si>
    <t xml:space="preserve">TOTAL GASTOS </t>
  </si>
  <si>
    <t>CUADRO 14</t>
  </si>
  <si>
    <t>FONDO PARA LA EDUCACIÓN</t>
  </si>
  <si>
    <t xml:space="preserve"> 2013/2012</t>
  </si>
  <si>
    <t>Año 2014</t>
  </si>
  <si>
    <t xml:space="preserve">    Derechos de Extracción Ley de Pesca</t>
  </si>
  <si>
    <t>CUADRO 15</t>
  </si>
  <si>
    <t>Institución</t>
  </si>
  <si>
    <t xml:space="preserve">Servicios de Publicidad
2207001 </t>
  </si>
  <si>
    <t xml:space="preserve">Servicios de Impresión
 2207002 </t>
  </si>
  <si>
    <t>Servicios de Encuadernación y Empaste
2207003</t>
  </si>
  <si>
    <t>Otros
2207999</t>
  </si>
  <si>
    <t>Var. %</t>
  </si>
  <si>
    <t>01</t>
  </si>
  <si>
    <t>PRESIDENCIA DE LA REPUBLICA</t>
  </si>
  <si>
    <t>02</t>
  </si>
  <si>
    <t>CONGRESO NACIONAL</t>
  </si>
  <si>
    <t>03</t>
  </si>
  <si>
    <t>PODER JUDICIAL</t>
  </si>
  <si>
    <t>04</t>
  </si>
  <si>
    <t>CONTRALORIA GENERAL DE LA REPUBLICA</t>
  </si>
  <si>
    <t>05</t>
  </si>
  <si>
    <t>MINISTERIO DEL INTERIOR Y SEGURIDAD PUBLICA</t>
  </si>
  <si>
    <t>06</t>
  </si>
  <si>
    <t>MINISTERIO DE RELACIONES EXTERIORES</t>
  </si>
  <si>
    <t>07</t>
  </si>
  <si>
    <t>MINISTERIO DE ECONOMIA, FOMENTO Y TURISMO</t>
  </si>
  <si>
    <t>08</t>
  </si>
  <si>
    <t>MINISTERIO DE HACIENDA</t>
  </si>
  <si>
    <t>09</t>
  </si>
  <si>
    <t>MINISTERIO DE EDUCACION</t>
  </si>
  <si>
    <t>10</t>
  </si>
  <si>
    <t>MINISTERIO DE JUSTICIA</t>
  </si>
  <si>
    <t>11</t>
  </si>
  <si>
    <t>MINISTERIO DE DEFENSA NACIONAL</t>
  </si>
  <si>
    <t>12</t>
  </si>
  <si>
    <t>MINISTERIO DE OBRAS PUBLICAS</t>
  </si>
  <si>
    <t>13</t>
  </si>
  <si>
    <t>MINISTERIO DE AGRICULTURA</t>
  </si>
  <si>
    <t>14</t>
  </si>
  <si>
    <t>MINISTERIO DE BIENES NACIONALES</t>
  </si>
  <si>
    <t>15</t>
  </si>
  <si>
    <t>MINISTERIO DEL TRABAJO Y PREVISION SOCIAL</t>
  </si>
  <si>
    <t>16</t>
  </si>
  <si>
    <t>MINISTERIO DE SALUD</t>
  </si>
  <si>
    <t>17</t>
  </si>
  <si>
    <t>MINISTERIO DE MINERIA</t>
  </si>
  <si>
    <t>18</t>
  </si>
  <si>
    <t>MINISTERIO DE VIVIENDA Y URBANISMO</t>
  </si>
  <si>
    <t>19</t>
  </si>
  <si>
    <t>MINISTERIO DE TRANSPORTES Y TELECOMUNICACIONES</t>
  </si>
  <si>
    <t>20</t>
  </si>
  <si>
    <t>MINISTERIO SECRETARIA GENERAL DE GOBIERNO</t>
  </si>
  <si>
    <t>21</t>
  </si>
  <si>
    <t>MINISTERIO DE DESARROLLO SOCIAL</t>
  </si>
  <si>
    <t>22</t>
  </si>
  <si>
    <t>MINISTERIO SECRETARIA GENERAL DE LA PRESIDENCIA DE LA REPUBLICA</t>
  </si>
  <si>
    <t>23</t>
  </si>
  <si>
    <t>MINISTERIO PUBLICO</t>
  </si>
  <si>
    <t>24</t>
  </si>
  <si>
    <t>MINISTERIO DE ENERGIA</t>
  </si>
  <si>
    <t>25</t>
  </si>
  <si>
    <t>MINISTERIO DEL MEDIO AMBIENTE</t>
  </si>
  <si>
    <t xml:space="preserve">TOTAL </t>
  </si>
  <si>
    <t>CUADRO 16</t>
  </si>
  <si>
    <t>MINISTERIO DEL DEPORTE</t>
  </si>
  <si>
    <t>CUADRO 17</t>
  </si>
  <si>
    <t>CUADRO 18</t>
  </si>
  <si>
    <t>GASTO EN PUBLICIDAD POR TRIMESTRE POR PARTIDA 2014-2015</t>
  </si>
  <si>
    <t>IV TRIMESTRE 2014-2015</t>
  </si>
  <si>
    <t>M$2015</t>
  </si>
  <si>
    <t>EJECUCION INGRESOS TRIBUTARIOS CONSOLIDADOS 2015</t>
  </si>
  <si>
    <t>Acumulado a Septiembre</t>
  </si>
  <si>
    <t>EJECUCION INGRESOS TRIBUTARIOS CONSOLIDADOS</t>
  </si>
  <si>
    <t>Variación Real Total Año</t>
  </si>
  <si>
    <t xml:space="preserve"> 2008/2007</t>
  </si>
  <si>
    <t xml:space="preserve"> 2009/2008</t>
  </si>
  <si>
    <t>2014/2013</t>
  </si>
  <si>
    <t xml:space="preserve"> 2015/2014</t>
  </si>
  <si>
    <t>n.d.</t>
  </si>
  <si>
    <t>Variación Real Primer Semestre</t>
  </si>
  <si>
    <t>Variación Real Cuarto Trimestre</t>
  </si>
  <si>
    <t>Variación Real Segundo Semestre</t>
  </si>
  <si>
    <t>INFORMACIÓN ADICIONAL DE INGRESOS 2015</t>
  </si>
  <si>
    <t xml:space="preserve"> Diciembre 2014</t>
  </si>
  <si>
    <t xml:space="preserve"> Primer Trimestre 2015</t>
  </si>
  <si>
    <t xml:space="preserve"> Segundo Trimestre 2015</t>
  </si>
  <si>
    <t xml:space="preserve"> Tercer Trimestre 2015</t>
  </si>
  <si>
    <t xml:space="preserve"> Cuarto Trimestre 2015</t>
  </si>
  <si>
    <t>I TRIMESTRE 2014 -2015</t>
  </si>
  <si>
    <t>II TRIMESTRE 2014 -2015</t>
  </si>
  <si>
    <t>III TRIMESTRE 2014 -2015</t>
  </si>
  <si>
    <t>ESTADO DE OPERACIONES DE GOBIERNO  2015</t>
  </si>
  <si>
    <t>2015 / 2014</t>
  </si>
  <si>
    <t>Año 2015</t>
  </si>
  <si>
    <t>CUADRO 10</t>
  </si>
  <si>
    <t>DEUDA DE GOBIERNO CENTRAL PRESUPUESTARIO</t>
  </si>
  <si>
    <t>Moneda Nacional + Moneda Extranjera  1/</t>
  </si>
  <si>
    <t>(millones de pesos de cada período)</t>
  </si>
  <si>
    <t>Saldo al 30 de</t>
  </si>
  <si>
    <t>Saldo al 31 de</t>
  </si>
  <si>
    <t>Diciembre de 2014</t>
  </si>
  <si>
    <t>Marzo de 2015</t>
  </si>
  <si>
    <t>Junio de 2015</t>
  </si>
  <si>
    <t>Septiembre de 2015</t>
  </si>
  <si>
    <t>Diciembre de 2015</t>
  </si>
  <si>
    <t>Externa</t>
  </si>
  <si>
    <t>Interna</t>
  </si>
  <si>
    <t>1/ Para convertir los saldos en moneda extranjera expresada en US$, se utilizan los tipos de cambio informados por el Banco Central el último día de cada período, en $/US$:</t>
  </si>
  <si>
    <t>30 de Diciembre de 2014</t>
  </si>
  <si>
    <t>31 de Marzo de 2015</t>
  </si>
  <si>
    <t>30 de Junio de 2015</t>
  </si>
  <si>
    <t>30 de Septiembre de 2015</t>
  </si>
  <si>
    <t>31 de Diciembre de 2015</t>
  </si>
  <si>
    <t>-</t>
  </si>
  <si>
    <t>2012/2011</t>
  </si>
  <si>
    <t>2013/2012</t>
  </si>
  <si>
    <t>2015/2014</t>
  </si>
</sst>
</file>

<file path=xl/styles.xml><?xml version="1.0" encoding="utf-8"?>
<styleSheet xmlns="http://schemas.openxmlformats.org/spreadsheetml/2006/main">
  <numFmts count="5">
    <numFmt numFmtId="164" formatCode="#,##0_);\(#,##0\)"/>
    <numFmt numFmtId="165" formatCode="#,##0.0_);\(#,##0.0\)"/>
    <numFmt numFmtId="166" formatCode="#,##0.0"/>
    <numFmt numFmtId="167" formatCode="0.0%"/>
    <numFmt numFmtId="168" formatCode="0.0"/>
  </numFmts>
  <fonts count="29">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8"/>
      <name val="Arial"/>
      <family val="2"/>
    </font>
    <font>
      <i/>
      <sz val="10"/>
      <name val="Arial"/>
      <family val="2"/>
    </font>
    <font>
      <b/>
      <sz val="19"/>
      <name val="Arial"/>
      <family val="2"/>
    </font>
    <font>
      <sz val="12"/>
      <name val="Arial"/>
      <family val="2"/>
    </font>
    <font>
      <sz val="12"/>
      <name val="Times New Roman"/>
      <family val="1"/>
    </font>
    <font>
      <b/>
      <sz val="14"/>
      <name val="Arial"/>
      <family val="2"/>
    </font>
    <font>
      <sz val="10"/>
      <color theme="1"/>
      <name val="Verdana"/>
      <family val="2"/>
    </font>
    <font>
      <b/>
      <sz val="10"/>
      <color rgb="FFFF0000"/>
      <name val="Arial"/>
      <family val="2"/>
    </font>
    <font>
      <b/>
      <sz val="24"/>
      <name val="Arial"/>
      <family val="2"/>
    </font>
    <font>
      <b/>
      <sz val="26"/>
      <name val="Arial"/>
      <family val="2"/>
    </font>
    <font>
      <b/>
      <sz val="18"/>
      <name val="Arial"/>
      <family val="2"/>
    </font>
    <font>
      <b/>
      <sz val="22"/>
      <name val="Arial"/>
      <family val="2"/>
    </font>
    <font>
      <sz val="10"/>
      <name val="Arial"/>
      <family val="2"/>
    </font>
    <font>
      <sz val="10"/>
      <color theme="1"/>
      <name val="Arial"/>
      <family val="2"/>
    </font>
    <font>
      <sz val="10"/>
      <color indexed="8"/>
      <name val="Arial"/>
      <family val="2"/>
    </font>
    <font>
      <sz val="10"/>
      <color theme="0"/>
      <name val="Arial"/>
      <family val="2"/>
    </font>
    <font>
      <b/>
      <sz val="10"/>
      <color indexed="8"/>
      <name val="Arial"/>
      <family val="2"/>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64"/>
      </top>
      <bottom style="thin">
        <color indexed="64"/>
      </bottom>
      <diagonal/>
    </border>
  </borders>
  <cellStyleXfs count="6">
    <xf numFmtId="0" fontId="0" fillId="0" borderId="0"/>
    <xf numFmtId="9" fontId="18" fillId="0" borderId="0" applyFont="0" applyFill="0" applyBorder="0" applyAlignment="0" applyProtection="0"/>
    <xf numFmtId="9" fontId="24"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05">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0" fontId="3" fillId="0" borderId="4" xfId="0" applyFont="1" applyBorder="1"/>
    <xf numFmtId="0" fontId="3" fillId="0" borderId="0" xfId="0" applyFont="1" applyBorder="1"/>
    <xf numFmtId="0" fontId="3" fillId="0" borderId="0" xfId="0" applyFont="1"/>
    <xf numFmtId="165" fontId="0" fillId="0" borderId="5" xfId="0" applyNumberFormat="1" applyBorder="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4" xfId="0" applyFill="1" applyBorder="1"/>
    <xf numFmtId="0" fontId="0" fillId="0" borderId="10" xfId="0" applyFill="1" applyBorder="1"/>
    <xf numFmtId="0" fontId="0" fillId="0" borderId="15"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164" fontId="0" fillId="0" borderId="0" xfId="0" applyNumberFormat="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0" fontId="0" fillId="0" borderId="0" xfId="0" applyAlignment="1">
      <alignment horizontal="left" wrapText="1"/>
    </xf>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0" fontId="2" fillId="0" borderId="0" xfId="0" applyFont="1" applyFill="1" applyAlignment="1">
      <alignment horizontal="centerContinuous"/>
    </xf>
    <xf numFmtId="3" fontId="2" fillId="0" borderId="0" xfId="0" applyNumberFormat="1" applyFont="1" applyFill="1" applyAlignment="1">
      <alignment horizontal="centerContinuous" wrapText="1"/>
    </xf>
    <xf numFmtId="0" fontId="3" fillId="0" borderId="0" xfId="0" applyFont="1" applyFill="1" applyAlignment="1">
      <alignment horizontal="centerContinuous"/>
    </xf>
    <xf numFmtId="0" fontId="5" fillId="0" borderId="2" xfId="0" applyFont="1" applyFill="1" applyBorder="1"/>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12" xfId="0" applyFill="1" applyBorder="1" applyAlignment="1">
      <alignment horizontal="center" vertical="center" wrapText="1"/>
    </xf>
    <xf numFmtId="0" fontId="13" fillId="0" borderId="4" xfId="0" applyFont="1" applyBorder="1"/>
    <xf numFmtId="0" fontId="13" fillId="0" borderId="0" xfId="0" applyFont="1" applyBorder="1"/>
    <xf numFmtId="164" fontId="13" fillId="0" borderId="4" xfId="0" applyNumberFormat="1" applyFont="1" applyFill="1" applyBorder="1"/>
    <xf numFmtId="164" fontId="13" fillId="0" borderId="0" xfId="0" applyNumberFormat="1" applyFont="1" applyFill="1" applyBorder="1"/>
    <xf numFmtId="164" fontId="13" fillId="0" borderId="11" xfId="0" applyNumberFormat="1" applyFont="1" applyFill="1" applyBorder="1"/>
    <xf numFmtId="37" fontId="0" fillId="0" borderId="6" xfId="0" applyNumberFormat="1" applyFill="1" applyBorder="1"/>
    <xf numFmtId="37" fontId="0" fillId="0" borderId="7" xfId="0" applyNumberFormat="1" applyFill="1" applyBorder="1"/>
    <xf numFmtId="37" fontId="0" fillId="0" borderId="13" xfId="0" applyNumberFormat="1" applyFill="1" applyBorder="1"/>
    <xf numFmtId="37" fontId="0" fillId="0" borderId="4" xfId="0" applyNumberFormat="1" applyFill="1" applyBorder="1"/>
    <xf numFmtId="37" fontId="0" fillId="0" borderId="0" xfId="0" applyNumberFormat="1" applyFill="1" applyBorder="1"/>
    <xf numFmtId="37" fontId="0" fillId="0" borderId="11" xfId="0" applyNumberFormat="1" applyFill="1" applyBorder="1"/>
    <xf numFmtId="3" fontId="2" fillId="0" borderId="6" xfId="0" applyNumberFormat="1" applyFont="1" applyFill="1" applyBorder="1"/>
    <xf numFmtId="3" fontId="2" fillId="0" borderId="7" xfId="0" applyNumberFormat="1" applyFont="1" applyFill="1" applyBorder="1"/>
    <xf numFmtId="3" fontId="2" fillId="0" borderId="13" xfId="0" applyNumberFormat="1" applyFont="1" applyFill="1" applyBorder="1"/>
    <xf numFmtId="0" fontId="13" fillId="0" borderId="0" xfId="0" applyFont="1"/>
    <xf numFmtId="0" fontId="9" fillId="0" borderId="0" xfId="0" applyFont="1"/>
    <xf numFmtId="0" fontId="14" fillId="0" borderId="0" xfId="0" applyFont="1"/>
    <xf numFmtId="0" fontId="4" fillId="0" borderId="0" xfId="0" applyFont="1" applyFill="1" applyAlignment="1">
      <alignment horizontal="left"/>
    </xf>
    <xf numFmtId="0" fontId="5" fillId="0" borderId="0" xfId="0" applyFont="1" applyFill="1" applyAlignment="1">
      <alignment horizontal="centerContinuous"/>
    </xf>
    <xf numFmtId="2" fontId="0" fillId="0" borderId="2" xfId="0" applyNumberFormat="1" applyFill="1" applyBorder="1"/>
    <xf numFmtId="2" fontId="1" fillId="0" borderId="2" xfId="0" applyNumberFormat="1" applyFont="1" applyFill="1" applyBorder="1" applyAlignment="1">
      <alignment horizontal="center" vertical="center" wrapText="1"/>
    </xf>
    <xf numFmtId="0" fontId="13" fillId="0" borderId="4" xfId="0" applyFont="1" applyFill="1" applyBorder="1"/>
    <xf numFmtId="0" fontId="13" fillId="0" borderId="0" xfId="0" applyFont="1" applyFill="1" applyBorder="1"/>
    <xf numFmtId="165" fontId="13" fillId="0" borderId="4" xfId="0" applyNumberFormat="1" applyFont="1" applyFill="1" applyBorder="1"/>
    <xf numFmtId="165" fontId="13" fillId="0" borderId="11" xfId="0" applyNumberFormat="1" applyFont="1" applyFill="1" applyBorder="1"/>
    <xf numFmtId="0" fontId="13" fillId="0" borderId="0" xfId="0" applyFont="1" applyFill="1"/>
    <xf numFmtId="0" fontId="1" fillId="0" borderId="0" xfId="0" applyFont="1" applyFill="1"/>
    <xf numFmtId="0" fontId="15" fillId="0" borderId="0" xfId="0" applyFont="1" applyFill="1"/>
    <xf numFmtId="0" fontId="1" fillId="0" borderId="0" xfId="0" applyFont="1" applyFill="1" applyAlignment="1">
      <alignment horizontal="centerContinuous"/>
    </xf>
    <xf numFmtId="0" fontId="17" fillId="0" borderId="0" xfId="0" applyFont="1" applyFill="1"/>
    <xf numFmtId="0" fontId="1" fillId="0" borderId="0" xfId="0" applyFont="1" applyFill="1" applyAlignment="1">
      <alignment horizontal="center"/>
    </xf>
    <xf numFmtId="164" fontId="1" fillId="0" borderId="0" xfId="0" applyNumberFormat="1" applyFont="1" applyFill="1" applyBorder="1" applyAlignment="1">
      <alignment horizontal="right"/>
    </xf>
    <xf numFmtId="37" fontId="1" fillId="0" borderId="0" xfId="0" applyNumberFormat="1" applyFont="1" applyFill="1"/>
    <xf numFmtId="0" fontId="1" fillId="0" borderId="0" xfId="0" applyFont="1" applyFill="1" applyAlignment="1"/>
    <xf numFmtId="0" fontId="5" fillId="0" borderId="2" xfId="0" applyFont="1" applyBorder="1"/>
    <xf numFmtId="165" fontId="1" fillId="0" borderId="1" xfId="0" applyNumberFormat="1" applyFont="1" applyFill="1" applyBorder="1" applyAlignment="1">
      <alignment horizontal="center" vertical="center" wrapText="1"/>
    </xf>
    <xf numFmtId="165" fontId="0" fillId="0" borderId="6" xfId="0" applyNumberFormat="1" applyFill="1" applyBorder="1"/>
    <xf numFmtId="165" fontId="0" fillId="0" borderId="13" xfId="0" applyNumberFormat="1" applyFill="1" applyBorder="1"/>
    <xf numFmtId="3" fontId="0" fillId="0" borderId="6" xfId="0" applyNumberFormat="1" applyFill="1" applyBorder="1"/>
    <xf numFmtId="3" fontId="0" fillId="0" borderId="13" xfId="0" applyNumberForma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1" fillId="0" borderId="3" xfId="0" applyFont="1" applyFill="1" applyBorder="1" applyAlignment="1">
      <alignment horizontal="center" vertical="center" wrapText="1"/>
    </xf>
    <xf numFmtId="0" fontId="0" fillId="0" borderId="1" xfId="0" applyBorder="1" applyAlignment="1">
      <alignment horizontal="centerContinuous"/>
    </xf>
    <xf numFmtId="165" fontId="1" fillId="0" borderId="3" xfId="0" applyNumberFormat="1" applyFont="1" applyFill="1" applyBorder="1" applyAlignment="1">
      <alignment horizontal="center" vertical="center" wrapText="1"/>
    </xf>
    <xf numFmtId="165" fontId="13" fillId="0" borderId="5" xfId="0" applyNumberFormat="1" applyFont="1" applyFill="1" applyBorder="1"/>
    <xf numFmtId="165" fontId="0" fillId="0" borderId="8" xfId="0" applyNumberFormat="1" applyFill="1" applyBorder="1"/>
    <xf numFmtId="3" fontId="0" fillId="0" borderId="8" xfId="0" applyNumberFormat="1" applyFill="1" applyBorder="1"/>
    <xf numFmtId="165" fontId="1" fillId="0" borderId="12" xfId="0" applyNumberFormat="1" applyFont="1" applyFill="1" applyBorder="1" applyAlignment="1">
      <alignment horizontal="center" vertical="center" wrapText="1"/>
    </xf>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4" fontId="2" fillId="0" borderId="0" xfId="0" applyNumberFormat="1" applyFont="1" applyBorder="1" applyAlignment="1">
      <alignment horizontal="right"/>
    </xf>
    <xf numFmtId="0" fontId="0" fillId="0" borderId="9" xfId="0" applyFill="1" applyBorder="1"/>
    <xf numFmtId="165" fontId="0" fillId="0" borderId="5" xfId="0" applyNumberFormat="1" applyFill="1" applyBorder="1" applyAlignment="1"/>
    <xf numFmtId="165" fontId="1" fillId="0" borderId="5" xfId="0" applyNumberFormat="1" applyFont="1" applyFill="1" applyBorder="1" applyAlignment="1"/>
    <xf numFmtId="165" fontId="3" fillId="0" borderId="5" xfId="0" applyNumberFormat="1" applyFont="1" applyFill="1" applyBorder="1" applyAlignment="1"/>
    <xf numFmtId="165" fontId="2" fillId="0" borderId="5" xfId="0" applyNumberFormat="1" applyFont="1" applyFill="1" applyBorder="1" applyAlignment="1"/>
    <xf numFmtId="165" fontId="4" fillId="0" borderId="8" xfId="0" applyNumberFormat="1" applyFont="1" applyFill="1" applyBorder="1" applyAlignment="1"/>
    <xf numFmtId="0" fontId="0" fillId="0" borderId="9" xfId="0" applyBorder="1"/>
    <xf numFmtId="165" fontId="0" fillId="0" borderId="5" xfId="0" applyNumberFormat="1" applyBorder="1" applyAlignment="1"/>
    <xf numFmtId="165" fontId="1" fillId="0" borderId="5" xfId="0" applyNumberFormat="1" applyFont="1" applyBorder="1" applyAlignment="1"/>
    <xf numFmtId="165" fontId="3" fillId="0" borderId="5" xfId="0" applyNumberFormat="1" applyFont="1" applyBorder="1" applyAlignment="1"/>
    <xf numFmtId="165" fontId="2" fillId="0" borderId="5" xfId="0" applyNumberFormat="1" applyFont="1" applyBorder="1" applyAlignment="1"/>
    <xf numFmtId="165" fontId="4" fillId="0" borderId="8" xfId="0" applyNumberFormat="1" applyFont="1" applyBorder="1" applyAlignment="1"/>
    <xf numFmtId="0" fontId="10" fillId="0" borderId="0" xfId="0" applyFont="1" applyFill="1"/>
    <xf numFmtId="168" fontId="0" fillId="0" borderId="0" xfId="0" applyNumberFormat="1"/>
    <xf numFmtId="164" fontId="2" fillId="0" borderId="4" xfId="0" applyNumberFormat="1" applyFont="1" applyFill="1" applyBorder="1" applyAlignment="1">
      <alignment horizontal="right"/>
    </xf>
    <xf numFmtId="0" fontId="19" fillId="0" borderId="0" xfId="0" applyFont="1"/>
    <xf numFmtId="164" fontId="2" fillId="0" borderId="4" xfId="0" applyNumberFormat="1" applyFont="1" applyBorder="1" applyAlignment="1">
      <alignment horizontal="right"/>
    </xf>
    <xf numFmtId="0" fontId="0" fillId="0" borderId="0" xfId="0" applyNumberFormat="1" applyAlignment="1">
      <alignment vertical="top"/>
    </xf>
    <xf numFmtId="0" fontId="20" fillId="0" borderId="0" xfId="0" applyFont="1" applyAlignment="1">
      <alignment horizontal="right" vertical="top" textRotation="180"/>
    </xf>
    <xf numFmtId="0" fontId="0" fillId="0" borderId="0" xfId="0" applyBorder="1" applyAlignment="1">
      <alignment vertical="top" wrapText="1"/>
    </xf>
    <xf numFmtId="0" fontId="10" fillId="0" borderId="0" xfId="0" applyFont="1" applyAlignment="1">
      <alignment horizontal="right" vertical="top" textRotation="180"/>
    </xf>
    <xf numFmtId="0" fontId="0" fillId="0" borderId="2" xfId="0" applyBorder="1" applyAlignment="1">
      <alignment horizontal="centerContinuous" vertical="center"/>
    </xf>
    <xf numFmtId="165" fontId="11" fillId="0" borderId="4" xfId="0" applyNumberFormat="1" applyFont="1" applyFill="1" applyBorder="1"/>
    <xf numFmtId="165" fontId="11" fillId="0" borderId="11" xfId="0" applyNumberFormat="1" applyFont="1" applyFill="1" applyBorder="1"/>
    <xf numFmtId="165" fontId="11" fillId="0" borderId="5" xfId="0" applyNumberFormat="1" applyFont="1" applyFill="1" applyBorder="1"/>
    <xf numFmtId="0" fontId="20" fillId="0" borderId="0" xfId="0" applyFont="1" applyAlignment="1">
      <alignment horizontal="center" textRotation="180"/>
    </xf>
    <xf numFmtId="0" fontId="20" fillId="0" borderId="0" xfId="0" applyFont="1" applyAlignment="1">
      <alignment horizontal="center" vertical="top" textRotation="180"/>
    </xf>
    <xf numFmtId="0" fontId="21" fillId="0" borderId="0" xfId="0" applyFont="1" applyAlignment="1">
      <alignment horizontal="center" textRotation="180"/>
    </xf>
    <xf numFmtId="0" fontId="20" fillId="0" borderId="0" xfId="0" applyFont="1" applyAlignment="1">
      <alignment textRotation="180"/>
    </xf>
    <xf numFmtId="0" fontId="0" fillId="0" borderId="0" xfId="0" applyAlignment="1">
      <alignment horizontal="left" vertical="top"/>
    </xf>
    <xf numFmtId="0" fontId="22" fillId="0" borderId="0" xfId="0" applyFont="1" applyAlignment="1">
      <alignment horizontal="left"/>
    </xf>
    <xf numFmtId="0" fontId="17" fillId="0" borderId="0" xfId="0" applyFont="1"/>
    <xf numFmtId="0" fontId="23" fillId="0" borderId="0" xfId="0" applyFont="1" applyAlignment="1">
      <alignment horizontal="right" textRotation="180"/>
    </xf>
    <xf numFmtId="3" fontId="13" fillId="0" borderId="11" xfId="0" applyNumberFormat="1" applyFont="1" applyFill="1" applyBorder="1" applyAlignment="1">
      <alignment horizontal="right"/>
    </xf>
    <xf numFmtId="3" fontId="1" fillId="0" borderId="11" xfId="0" applyNumberFormat="1" applyFont="1" applyFill="1" applyBorder="1" applyAlignment="1">
      <alignment horizontal="right"/>
    </xf>
    <xf numFmtId="0" fontId="1" fillId="0" borderId="14" xfId="0" applyFont="1" applyFill="1" applyBorder="1"/>
    <xf numFmtId="0" fontId="1" fillId="0" borderId="10" xfId="0" applyFont="1" applyFill="1" applyBorder="1"/>
    <xf numFmtId="0" fontId="1" fillId="0" borderId="15" xfId="0" applyFont="1" applyFill="1" applyBorder="1"/>
    <xf numFmtId="0" fontId="2" fillId="0" borderId="19" xfId="0" applyFont="1" applyFill="1" applyBorder="1" applyAlignment="1">
      <alignment horizontal="center" vertical="center" wrapText="1"/>
    </xf>
    <xf numFmtId="0" fontId="1" fillId="0" borderId="11" xfId="0" applyFont="1" applyFill="1" applyBorder="1"/>
    <xf numFmtId="0" fontId="1" fillId="0" borderId="11" xfId="0" applyFont="1" applyFill="1" applyBorder="1" applyAlignment="1">
      <alignment horizontal="center"/>
    </xf>
    <xf numFmtId="0" fontId="1" fillId="0" borderId="11" xfId="0" applyFont="1" applyFill="1" applyBorder="1" applyAlignment="1"/>
    <xf numFmtId="0" fontId="1" fillId="0" borderId="4" xfId="0" applyFont="1" applyFill="1" applyBorder="1" applyAlignment="1"/>
    <xf numFmtId="0" fontId="1" fillId="0" borderId="0" xfId="0" applyFont="1" applyFill="1" applyBorder="1" applyAlignment="1"/>
    <xf numFmtId="0" fontId="7" fillId="0" borderId="0" xfId="0" applyFont="1" applyFill="1" applyBorder="1" applyAlignment="1"/>
    <xf numFmtId="0" fontId="7" fillId="0" borderId="11" xfId="0" applyFont="1" applyFill="1" applyBorder="1" applyAlignment="1"/>
    <xf numFmtId="3" fontId="7" fillId="0" borderId="11" xfId="0" applyNumberFormat="1" applyFont="1" applyFill="1" applyBorder="1" applyAlignment="1">
      <alignment horizontal="right"/>
    </xf>
    <xf numFmtId="0" fontId="13" fillId="0" borderId="11" xfId="0" applyFont="1" applyFill="1" applyBorder="1" applyAlignment="1"/>
    <xf numFmtId="0" fontId="13" fillId="0" borderId="0" xfId="0" applyFont="1" applyFill="1" applyBorder="1" applyAlignment="1"/>
    <xf numFmtId="3" fontId="13" fillId="0" borderId="5" xfId="0" applyNumberFormat="1" applyFont="1" applyFill="1" applyBorder="1" applyAlignment="1">
      <alignment horizontal="right"/>
    </xf>
    <xf numFmtId="164" fontId="1" fillId="0" borderId="11" xfId="0" applyNumberFormat="1" applyFont="1" applyFill="1" applyBorder="1" applyAlignment="1">
      <alignment horizontal="center"/>
    </xf>
    <xf numFmtId="3" fontId="1" fillId="0" borderId="11" xfId="0" applyNumberFormat="1" applyFont="1" applyFill="1" applyBorder="1"/>
    <xf numFmtId="17" fontId="1" fillId="0" borderId="4" xfId="0" applyNumberFormat="1" applyFont="1" applyFill="1" applyBorder="1"/>
    <xf numFmtId="164" fontId="1" fillId="0" borderId="4" xfId="0" applyNumberFormat="1" applyFont="1" applyFill="1" applyBorder="1" applyAlignment="1">
      <alignment horizontal="center"/>
    </xf>
    <xf numFmtId="164" fontId="1" fillId="0" borderId="0" xfId="0" applyNumberFormat="1" applyFont="1" applyFill="1" applyBorder="1" applyAlignment="1">
      <alignment horizontal="center"/>
    </xf>
    <xf numFmtId="0" fontId="1" fillId="0" borderId="3" xfId="0" applyFont="1" applyFill="1" applyBorder="1"/>
    <xf numFmtId="0" fontId="1" fillId="0" borderId="2" xfId="0" applyFont="1" applyFill="1" applyBorder="1" applyAlignment="1">
      <alignment horizontal="centerContinuous"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xf>
    <xf numFmtId="0" fontId="1" fillId="0" borderId="10" xfId="0" applyFont="1" applyFill="1" applyBorder="1" applyAlignment="1">
      <alignment horizontal="center"/>
    </xf>
    <xf numFmtId="0" fontId="1" fillId="0" borderId="6" xfId="0" applyFont="1" applyFill="1" applyBorder="1"/>
    <xf numFmtId="37" fontId="1" fillId="0" borderId="6" xfId="0" applyNumberFormat="1" applyFont="1" applyFill="1" applyBorder="1" applyAlignment="1">
      <alignment horizontal="center"/>
    </xf>
    <xf numFmtId="37" fontId="1" fillId="0" borderId="7" xfId="0" applyNumberFormat="1" applyFont="1" applyFill="1" applyBorder="1" applyAlignment="1">
      <alignment horizontal="center"/>
    </xf>
    <xf numFmtId="37" fontId="1" fillId="0" borderId="7" xfId="0" applyNumberFormat="1" applyFont="1" applyFill="1" applyBorder="1"/>
    <xf numFmtId="37" fontId="1" fillId="0" borderId="13" xfId="0" applyNumberFormat="1"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Continuous"/>
    </xf>
    <xf numFmtId="0" fontId="0" fillId="0" borderId="13" xfId="0" applyFill="1" applyBorder="1" applyAlignment="1">
      <alignment horizontal="centerContinuous"/>
    </xf>
    <xf numFmtId="37" fontId="1" fillId="0" borderId="6" xfId="0" applyNumberFormat="1" applyFont="1" applyFill="1" applyBorder="1"/>
    <xf numFmtId="0" fontId="2" fillId="0" borderId="1" xfId="0" applyFont="1" applyFill="1" applyBorder="1" applyAlignment="1">
      <alignment horizontal="centerContinuous"/>
    </xf>
    <xf numFmtId="0" fontId="0" fillId="0" borderId="12" xfId="0" applyFill="1" applyBorder="1" applyAlignment="1">
      <alignment horizontal="centerContinuous"/>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165" fontId="2" fillId="0" borderId="2" xfId="0" applyNumberFormat="1" applyFont="1" applyFill="1" applyBorder="1" applyAlignment="1">
      <alignment horizontal="center"/>
    </xf>
    <xf numFmtId="165" fontId="2" fillId="0" borderId="12" xfId="0" applyNumberFormat="1" applyFont="1" applyFill="1" applyBorder="1" applyAlignment="1">
      <alignment horizontal="center"/>
    </xf>
    <xf numFmtId="0" fontId="0" fillId="0" borderId="10" xfId="0" applyFill="1" applyBorder="1" applyAlignment="1">
      <alignment horizontal="centerContinuous"/>
    </xf>
    <xf numFmtId="0" fontId="0" fillId="0" borderId="15" xfId="0" applyFill="1" applyBorder="1" applyAlignment="1">
      <alignment horizontal="centerContinuous"/>
    </xf>
    <xf numFmtId="165" fontId="2" fillId="0" borderId="7" xfId="0" applyNumberFormat="1" applyFont="1" applyFill="1" applyBorder="1" applyAlignment="1">
      <alignment horizontal="center"/>
    </xf>
    <xf numFmtId="0" fontId="9" fillId="0" borderId="0" xfId="0" applyFont="1" applyAlignment="1">
      <alignment textRotation="180"/>
    </xf>
    <xf numFmtId="0" fontId="25" fillId="0" borderId="0" xfId="3" applyFont="1"/>
    <xf numFmtId="0" fontId="26" fillId="0" borderId="0" xfId="3" applyFont="1" applyAlignment="1">
      <alignment vertical="center"/>
    </xf>
    <xf numFmtId="0" fontId="25" fillId="0" borderId="0" xfId="3" applyFont="1" applyAlignment="1">
      <alignment vertical="center"/>
    </xf>
    <xf numFmtId="167" fontId="26" fillId="0" borderId="9" xfId="3" applyNumberFormat="1" applyFont="1" applyBorder="1" applyAlignment="1">
      <alignment horizontal="center" vertical="center" wrapText="1"/>
    </xf>
    <xf numFmtId="0" fontId="26" fillId="0" borderId="9" xfId="3" applyNumberFormat="1" applyFont="1" applyBorder="1"/>
    <xf numFmtId="3" fontId="26" fillId="0" borderId="9" xfId="3" applyNumberFormat="1" applyFont="1" applyBorder="1"/>
    <xf numFmtId="0" fontId="25" fillId="0" borderId="0" xfId="3" applyFont="1" applyBorder="1"/>
    <xf numFmtId="0" fontId="26" fillId="0" borderId="5" xfId="3" applyNumberFormat="1" applyFont="1" applyBorder="1"/>
    <xf numFmtId="3" fontId="26" fillId="0" borderId="5" xfId="3" applyNumberFormat="1" applyFont="1" applyBorder="1"/>
    <xf numFmtId="0" fontId="26" fillId="0" borderId="8" xfId="3" applyNumberFormat="1" applyFont="1" applyBorder="1"/>
    <xf numFmtId="3" fontId="26" fillId="0" borderId="8" xfId="3" applyNumberFormat="1" applyFont="1" applyBorder="1"/>
    <xf numFmtId="0" fontId="28" fillId="0" borderId="3" xfId="3" applyNumberFormat="1" applyFont="1" applyBorder="1" applyAlignment="1">
      <alignment vertical="center"/>
    </xf>
    <xf numFmtId="3" fontId="28" fillId="0" borderId="3" xfId="3" applyNumberFormat="1" applyFont="1" applyBorder="1" applyAlignment="1">
      <alignment horizontal="right" vertical="center"/>
    </xf>
    <xf numFmtId="0" fontId="11" fillId="0" borderId="0" xfId="3" applyFont="1"/>
    <xf numFmtId="167" fontId="26" fillId="0" borderId="3" xfId="3" applyNumberFormat="1" applyFont="1" applyBorder="1" applyAlignment="1">
      <alignment horizontal="center" vertical="center" wrapText="1"/>
    </xf>
    <xf numFmtId="167" fontId="26" fillId="0" borderId="5" xfId="2" applyNumberFormat="1" applyFont="1" applyBorder="1"/>
    <xf numFmtId="167" fontId="28" fillId="0" borderId="3" xfId="2" applyNumberFormat="1" applyFont="1" applyBorder="1" applyAlignment="1">
      <alignment horizontal="right" vertical="center"/>
    </xf>
    <xf numFmtId="0" fontId="2" fillId="0" borderId="0" xfId="0" applyFont="1" applyFill="1" applyBorder="1" applyAlignment="1">
      <alignment horizontal="centerContinuous"/>
    </xf>
    <xf numFmtId="0" fontId="2" fillId="0" borderId="16" xfId="0" applyFont="1" applyFill="1" applyBorder="1" applyAlignment="1">
      <alignment horizontal="center" vertical="center" wrapText="1"/>
    </xf>
    <xf numFmtId="166" fontId="2" fillId="0" borderId="9" xfId="0" applyNumberFormat="1" applyFont="1" applyFill="1" applyBorder="1" applyProtection="1">
      <protection locked="0"/>
    </xf>
    <xf numFmtId="3" fontId="2" fillId="0" borderId="5" xfId="0" applyNumberFormat="1" applyFont="1" applyFill="1" applyBorder="1"/>
    <xf numFmtId="3" fontId="2" fillId="0" borderId="11" xfId="0" applyNumberFormat="1" applyFont="1" applyFill="1" applyBorder="1"/>
    <xf numFmtId="166" fontId="2" fillId="0" borderId="4" xfId="0" applyNumberFormat="1" applyFont="1" applyFill="1" applyBorder="1"/>
    <xf numFmtId="166" fontId="1" fillId="0" borderId="4" xfId="0" applyNumberFormat="1" applyFont="1" applyFill="1" applyBorder="1"/>
    <xf numFmtId="3" fontId="1" fillId="0" borderId="5" xfId="0" applyNumberFormat="1" applyFont="1" applyFill="1" applyBorder="1"/>
    <xf numFmtId="166" fontId="2" fillId="0" borderId="4" xfId="0" applyNumberFormat="1" applyFont="1" applyFill="1" applyBorder="1" applyProtection="1">
      <protection locked="0"/>
    </xf>
    <xf numFmtId="166" fontId="1" fillId="0" borderId="4" xfId="0" applyNumberFormat="1" applyFont="1" applyFill="1" applyBorder="1" applyProtection="1">
      <protection locked="0"/>
    </xf>
    <xf numFmtId="3" fontId="1" fillId="0" borderId="0" xfId="0" applyNumberFormat="1" applyFont="1" applyFill="1"/>
    <xf numFmtId="0" fontId="2" fillId="0" borderId="0" xfId="0" applyFont="1" applyFill="1" applyAlignment="1">
      <alignment horizontal="right" textRotation="180"/>
    </xf>
    <xf numFmtId="0" fontId="2" fillId="0" borderId="0" xfId="0" applyFont="1" applyAlignment="1">
      <alignment horizontal="right" textRotation="180"/>
    </xf>
    <xf numFmtId="0" fontId="22" fillId="0" borderId="0" xfId="0" applyFont="1" applyFill="1"/>
    <xf numFmtId="0" fontId="2" fillId="0" borderId="0" xfId="3" applyFont="1" applyFill="1" applyAlignment="1">
      <alignment horizontal="centerContinuous"/>
    </xf>
    <xf numFmtId="167" fontId="26" fillId="0" borderId="9" xfId="4" applyNumberFormat="1" applyFont="1" applyBorder="1"/>
    <xf numFmtId="167" fontId="26" fillId="0" borderId="5" xfId="4" applyNumberFormat="1" applyFont="1" applyBorder="1"/>
    <xf numFmtId="167" fontId="26" fillId="0" borderId="8" xfId="4" applyNumberFormat="1" applyFont="1" applyBorder="1"/>
    <xf numFmtId="167" fontId="28" fillId="0" borderId="3" xfId="4" applyNumberFormat="1" applyFont="1" applyBorder="1" applyAlignment="1">
      <alignment horizontal="right" vertical="center"/>
    </xf>
    <xf numFmtId="167" fontId="27" fillId="0" borderId="9" xfId="4" applyNumberFormat="1" applyFont="1" applyBorder="1"/>
    <xf numFmtId="167" fontId="27" fillId="0" borderId="5" xfId="4" applyNumberFormat="1" applyFont="1" applyBorder="1"/>
    <xf numFmtId="167" fontId="27" fillId="0" borderId="8" xfId="4" applyNumberFormat="1" applyFont="1" applyBorder="1"/>
    <xf numFmtId="0" fontId="16" fillId="0" borderId="0" xfId="3" applyFont="1" applyFill="1"/>
    <xf numFmtId="0" fontId="1" fillId="0" borderId="0" xfId="3" applyFill="1"/>
    <xf numFmtId="0" fontId="10" fillId="0" borderId="0" xfId="3" applyFont="1" applyFill="1" applyAlignment="1">
      <alignment horizontal="right"/>
    </xf>
    <xf numFmtId="4" fontId="15" fillId="0" borderId="0" xfId="3" applyNumberFormat="1" applyFont="1" applyFill="1" applyAlignment="1">
      <alignment horizontal="center"/>
    </xf>
    <xf numFmtId="0" fontId="15" fillId="0" borderId="0" xfId="3" applyFont="1" applyFill="1"/>
    <xf numFmtId="0" fontId="1" fillId="0" borderId="14" xfId="3" applyFont="1" applyFill="1" applyBorder="1"/>
    <xf numFmtId="0" fontId="1" fillId="0" borderId="9" xfId="3" applyFont="1" applyFill="1" applyBorder="1" applyAlignment="1">
      <alignment horizontal="center" wrapText="1"/>
    </xf>
    <xf numFmtId="0" fontId="1" fillId="0" borderId="15" xfId="3" applyFont="1" applyFill="1" applyBorder="1" applyAlignment="1">
      <alignment horizontal="centerContinuous"/>
    </xf>
    <xf numFmtId="0" fontId="1" fillId="0" borderId="6" xfId="3" applyFont="1" applyFill="1" applyBorder="1" applyAlignment="1">
      <alignment vertical="center"/>
    </xf>
    <xf numFmtId="49" fontId="1" fillId="0" borderId="8" xfId="3" applyNumberFormat="1" applyFont="1" applyFill="1" applyBorder="1" applyAlignment="1">
      <alignment horizontal="center" vertical="center" wrapText="1"/>
    </xf>
    <xf numFmtId="49" fontId="1" fillId="0" borderId="13" xfId="3" applyNumberFormat="1" applyFont="1" applyFill="1" applyBorder="1" applyAlignment="1">
      <alignment horizontal="center" vertical="top" wrapText="1"/>
    </xf>
    <xf numFmtId="0" fontId="1" fillId="0" borderId="4" xfId="3" applyFont="1" applyFill="1" applyBorder="1"/>
    <xf numFmtId="0" fontId="1" fillId="0" borderId="5" xfId="3" applyFont="1" applyFill="1" applyBorder="1" applyAlignment="1">
      <alignment horizontal="center"/>
    </xf>
    <xf numFmtId="0" fontId="1" fillId="0" borderId="15" xfId="3" applyFont="1" applyFill="1" applyBorder="1"/>
    <xf numFmtId="0" fontId="1" fillId="0" borderId="11" xfId="3" applyFont="1" applyFill="1" applyBorder="1" applyAlignment="1">
      <alignment horizontal="center"/>
    </xf>
    <xf numFmtId="3" fontId="1" fillId="0" borderId="5" xfId="3" applyNumberFormat="1" applyFont="1" applyFill="1" applyBorder="1" applyAlignment="1">
      <alignment horizontal="center"/>
    </xf>
    <xf numFmtId="164" fontId="1" fillId="0" borderId="11" xfId="3" applyNumberFormat="1" applyFont="1" applyFill="1" applyBorder="1" applyAlignment="1">
      <alignment horizontal="center"/>
    </xf>
    <xf numFmtId="3" fontId="1" fillId="0" borderId="11" xfId="3" applyNumberFormat="1" applyFont="1" applyFill="1" applyBorder="1" applyAlignment="1">
      <alignment horizontal="center"/>
    </xf>
    <xf numFmtId="3" fontId="1" fillId="0" borderId="11" xfId="3" applyNumberFormat="1" applyFont="1" applyFill="1" applyBorder="1"/>
    <xf numFmtId="3" fontId="1" fillId="0" borderId="13" xfId="3" applyNumberFormat="1" applyFont="1" applyFill="1" applyBorder="1"/>
    <xf numFmtId="0" fontId="1" fillId="0" borderId="1" xfId="3" applyFont="1" applyFill="1" applyBorder="1" applyAlignment="1">
      <alignment vertical="center"/>
    </xf>
    <xf numFmtId="3" fontId="1" fillId="0" borderId="3" xfId="3" applyNumberFormat="1" applyFont="1" applyFill="1" applyBorder="1" applyAlignment="1">
      <alignment horizontal="center" vertical="center"/>
    </xf>
    <xf numFmtId="164" fontId="1" fillId="0" borderId="3" xfId="3" applyNumberFormat="1" applyFont="1" applyFill="1" applyBorder="1" applyAlignment="1">
      <alignment horizontal="center"/>
    </xf>
    <xf numFmtId="3" fontId="1" fillId="0" borderId="12" xfId="3" applyNumberFormat="1" applyFont="1" applyFill="1" applyBorder="1" applyAlignment="1">
      <alignment horizontal="center" vertical="center"/>
    </xf>
    <xf numFmtId="3" fontId="15" fillId="0" borderId="0" xfId="3" applyNumberFormat="1" applyFont="1" applyFill="1"/>
    <xf numFmtId="0" fontId="1" fillId="0" borderId="0" xfId="3" applyFont="1" applyFill="1"/>
    <xf numFmtId="2" fontId="1" fillId="0" borderId="0" xfId="3" applyNumberFormat="1" applyFont="1" applyFill="1"/>
    <xf numFmtId="0" fontId="1" fillId="0" borderId="0" xfId="3"/>
    <xf numFmtId="166" fontId="2" fillId="0" borderId="4" xfId="0" applyNumberFormat="1" applyFont="1" applyFill="1" applyBorder="1" applyAlignment="1" applyProtection="1">
      <alignment horizontal="left" wrapText="1"/>
      <protection locked="0"/>
    </xf>
    <xf numFmtId="3" fontId="2" fillId="0" borderId="8" xfId="0" applyNumberFormat="1" applyFont="1" applyFill="1" applyBorder="1"/>
    <xf numFmtId="0" fontId="26" fillId="0" borderId="9" xfId="3" applyNumberFormat="1" applyFont="1" applyBorder="1" applyAlignment="1">
      <alignment horizontal="center" vertical="center"/>
    </xf>
    <xf numFmtId="0" fontId="1" fillId="0" borderId="0" xfId="0" applyFont="1" applyBorder="1" applyAlignment="1">
      <alignment horizontal="centerContinuous"/>
    </xf>
    <xf numFmtId="0" fontId="2" fillId="0" borderId="16" xfId="0" applyFont="1" applyBorder="1" applyAlignment="1">
      <alignment horizontal="center"/>
    </xf>
    <xf numFmtId="166" fontId="2" fillId="0" borderId="14" xfId="0" applyNumberFormat="1" applyFont="1" applyBorder="1" applyProtection="1">
      <protection locked="0"/>
    </xf>
    <xf numFmtId="167" fontId="2" fillId="0" borderId="17" xfId="1" applyNumberFormat="1" applyFont="1" applyBorder="1"/>
    <xf numFmtId="166" fontId="2" fillId="0" borderId="4" xfId="0" applyNumberFormat="1" applyFont="1" applyBorder="1"/>
    <xf numFmtId="167" fontId="1" fillId="0" borderId="17" xfId="1" applyNumberFormat="1" applyFont="1" applyBorder="1"/>
    <xf numFmtId="0" fontId="1" fillId="0" borderId="17" xfId="0" applyFont="1" applyBorder="1"/>
    <xf numFmtId="167" fontId="1" fillId="0" borderId="17" xfId="1" applyNumberFormat="1" applyFont="1" applyBorder="1" applyAlignment="1">
      <alignment horizontal="right"/>
    </xf>
    <xf numFmtId="166" fontId="1" fillId="0" borderId="4" xfId="0" applyNumberFormat="1" applyFont="1" applyBorder="1"/>
    <xf numFmtId="166" fontId="2" fillId="0" borderId="4" xfId="0" applyNumberFormat="1" applyFont="1" applyBorder="1" applyProtection="1">
      <protection locked="0"/>
    </xf>
    <xf numFmtId="0" fontId="1" fillId="0" borderId="18" xfId="0" applyFont="1" applyBorder="1"/>
    <xf numFmtId="0" fontId="1" fillId="0" borderId="21" xfId="0" applyFont="1" applyBorder="1"/>
    <xf numFmtId="167" fontId="2" fillId="0" borderId="20" xfId="1" applyNumberFormat="1" applyFont="1" applyBorder="1"/>
    <xf numFmtId="0" fontId="1" fillId="0" borderId="0" xfId="0" applyFont="1" applyAlignment="1">
      <alignment horizontal="centerContinuous"/>
    </xf>
    <xf numFmtId="167" fontId="2" fillId="0" borderId="17" xfId="1" applyNumberFormat="1" applyFont="1" applyBorder="1" applyAlignment="1">
      <alignment horizontal="right"/>
    </xf>
    <xf numFmtId="0" fontId="1" fillId="0" borderId="17" xfId="0" applyFont="1" applyBorder="1" applyAlignment="1">
      <alignment horizontal="right"/>
    </xf>
    <xf numFmtId="0" fontId="1" fillId="0" borderId="18" xfId="0" applyFont="1" applyBorder="1" applyAlignment="1">
      <alignment horizontal="right"/>
    </xf>
    <xf numFmtId="0" fontId="2" fillId="0" borderId="0" xfId="0" applyFont="1" applyFill="1"/>
    <xf numFmtId="0" fontId="2" fillId="0" borderId="0" xfId="0" applyFont="1" applyBorder="1" applyAlignment="1">
      <alignment horizontal="centerContinuous"/>
    </xf>
    <xf numFmtId="9" fontId="2" fillId="0" borderId="17" xfId="1" applyNumberFormat="1" applyFont="1" applyBorder="1" applyAlignment="1">
      <alignment horizontal="right"/>
    </xf>
    <xf numFmtId="9" fontId="1" fillId="0" borderId="17" xfId="1" applyNumberFormat="1" applyFont="1" applyBorder="1" applyAlignment="1">
      <alignment horizontal="right"/>
    </xf>
    <xf numFmtId="9" fontId="1" fillId="0" borderId="17" xfId="0" applyNumberFormat="1" applyFont="1" applyBorder="1" applyAlignment="1">
      <alignment horizontal="right"/>
    </xf>
    <xf numFmtId="9" fontId="1" fillId="0" borderId="18" xfId="0" applyNumberFormat="1" applyFont="1" applyBorder="1" applyAlignment="1">
      <alignment horizontal="right"/>
    </xf>
    <xf numFmtId="0" fontId="1" fillId="0" borderId="0" xfId="0" applyFont="1" applyAlignment="1"/>
    <xf numFmtId="0" fontId="2" fillId="0" borderId="0" xfId="0" applyFont="1" applyFill="1" applyAlignment="1"/>
    <xf numFmtId="4" fontId="1" fillId="0" borderId="0" xfId="0" applyNumberFormat="1" applyFont="1" applyFill="1" applyAlignment="1">
      <alignment horizontal="center"/>
    </xf>
    <xf numFmtId="3" fontId="1" fillId="0" borderId="0" xfId="0" applyNumberFormat="1" applyFont="1" applyFill="1" applyAlignment="1">
      <alignment horizontal="center"/>
    </xf>
    <xf numFmtId="0" fontId="1" fillId="0" borderId="6" xfId="0" applyFont="1" applyFill="1" applyBorder="1" applyAlignment="1"/>
    <xf numFmtId="0" fontId="1" fillId="0" borderId="7" xfId="0" applyFont="1" applyFill="1" applyBorder="1" applyAlignment="1"/>
    <xf numFmtId="3" fontId="1" fillId="0" borderId="8" xfId="0" applyNumberFormat="1" applyFont="1" applyFill="1" applyBorder="1" applyAlignment="1"/>
    <xf numFmtId="0" fontId="25" fillId="0" borderId="0" xfId="3" applyFont="1" applyAlignment="1">
      <alignment horizontal="centerContinuous"/>
    </xf>
    <xf numFmtId="0" fontId="26" fillId="0" borderId="0" xfId="3" applyFont="1"/>
    <xf numFmtId="0" fontId="26" fillId="0" borderId="0" xfId="3" applyNumberFormat="1" applyFont="1" applyAlignment="1">
      <alignment horizontal="center"/>
    </xf>
    <xf numFmtId="0" fontId="26" fillId="0" borderId="0" xfId="3" applyNumberFormat="1" applyFont="1" applyAlignment="1">
      <alignment horizontal="right"/>
    </xf>
    <xf numFmtId="3" fontId="25" fillId="0" borderId="0" xfId="3" applyNumberFormat="1" applyFont="1"/>
    <xf numFmtId="0" fontId="10" fillId="0" borderId="0" xfId="3" applyFont="1" applyAlignment="1">
      <alignment horizontal="right" textRotation="180"/>
    </xf>
    <xf numFmtId="0" fontId="22" fillId="0" borderId="0" xfId="3" applyFont="1" applyAlignment="1">
      <alignment horizontal="right" textRotation="180"/>
    </xf>
    <xf numFmtId="0" fontId="22" fillId="0" borderId="0" xfId="0" applyFont="1" applyFill="1" applyAlignment="1">
      <alignment horizontal="right" textRotation="180"/>
    </xf>
    <xf numFmtId="0" fontId="22" fillId="0" borderId="0" xfId="0" applyFont="1" applyFill="1" applyAlignment="1">
      <alignment textRotation="180"/>
    </xf>
    <xf numFmtId="0" fontId="17" fillId="0" borderId="0" xfId="0" applyFont="1" applyAlignment="1">
      <alignment horizontal="left"/>
    </xf>
    <xf numFmtId="0" fontId="9" fillId="0" borderId="0" xfId="0" applyFont="1" applyAlignment="1">
      <alignment horizontal="right" textRotation="180"/>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xf numFmtId="0" fontId="2" fillId="0" borderId="0" xfId="0" applyFont="1" applyFill="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0" fontId="1" fillId="0" borderId="0" xfId="0" applyFont="1" applyFill="1" applyAlignment="1">
      <alignment wrapText="1"/>
    </xf>
    <xf numFmtId="4" fontId="2" fillId="0" borderId="0" xfId="0" applyNumberFormat="1" applyFont="1" applyFill="1" applyAlignment="1">
      <alignment horizontal="center" vertical="center"/>
    </xf>
    <xf numFmtId="0" fontId="1" fillId="0" borderId="0" xfId="0" applyFont="1" applyFill="1" applyAlignment="1">
      <alignment horizontal="justify" wrapText="1"/>
    </xf>
    <xf numFmtId="0" fontId="0" fillId="0" borderId="0" xfId="0" applyFill="1" applyAlignment="1">
      <alignment horizontal="justify" wrapText="1"/>
    </xf>
    <xf numFmtId="0" fontId="1" fillId="0" borderId="0" xfId="3" applyFill="1" applyAlignment="1">
      <alignment horizontal="left" wrapText="1"/>
    </xf>
    <xf numFmtId="4" fontId="2" fillId="0" borderId="0" xfId="3" applyNumberFormat="1" applyFont="1" applyFill="1" applyAlignment="1">
      <alignment horizontal="center"/>
    </xf>
    <xf numFmtId="0" fontId="28" fillId="0" borderId="0" xfId="3" applyNumberFormat="1" applyFont="1" applyBorder="1" applyAlignment="1">
      <alignment horizontal="center"/>
    </xf>
    <xf numFmtId="0" fontId="28" fillId="0" borderId="0" xfId="3" applyNumberFormat="1" applyFont="1" applyAlignment="1">
      <alignment horizontal="center"/>
    </xf>
    <xf numFmtId="0" fontId="26" fillId="0" borderId="3" xfId="3" applyNumberFormat="1" applyFont="1" applyBorder="1" applyAlignment="1">
      <alignment horizontal="center" vertical="center"/>
    </xf>
    <xf numFmtId="0" fontId="26" fillId="0" borderId="9" xfId="3" applyNumberFormat="1" applyFont="1" applyBorder="1" applyAlignment="1">
      <alignment horizontal="center" vertical="center"/>
    </xf>
    <xf numFmtId="0" fontId="26" fillId="0" borderId="1" xfId="3" applyNumberFormat="1" applyFont="1" applyBorder="1" applyAlignment="1">
      <alignment horizontal="center" vertical="center" wrapText="1"/>
    </xf>
    <xf numFmtId="0" fontId="26" fillId="0" borderId="2" xfId="3" applyNumberFormat="1" applyFont="1" applyBorder="1" applyAlignment="1">
      <alignment horizontal="center" vertical="center"/>
    </xf>
    <xf numFmtId="0" fontId="26" fillId="0" borderId="12" xfId="3" applyNumberFormat="1" applyFont="1" applyBorder="1" applyAlignment="1">
      <alignment horizontal="center" vertical="center"/>
    </xf>
  </cellXfs>
  <cellStyles count="6">
    <cellStyle name="Normal" xfId="0" builtinId="0"/>
    <cellStyle name="Normal 2" xfId="3"/>
    <cellStyle name="Porcentual" xfId="2" builtinId="5"/>
    <cellStyle name="Porcentual 2" xfId="1"/>
    <cellStyle name="Porcentual 3" xfId="4"/>
    <cellStyle name="Porcentual 3 2" xf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X77"/>
  <sheetViews>
    <sheetView tabSelected="1" workbookViewId="0">
      <selection activeCell="C2" sqref="C2"/>
    </sheetView>
  </sheetViews>
  <sheetFormatPr baseColWidth="10" defaultRowHeight="13.2"/>
  <cols>
    <col min="1" max="2" width="2.6640625" customWidth="1"/>
    <col min="3" max="3" width="42.33203125" customWidth="1"/>
    <col min="4" max="4" width="11.33203125" style="17"/>
    <col min="5" max="5" width="10.44140625" bestFit="1" customWidth="1"/>
    <col min="6" max="7" width="9.6640625" customWidth="1"/>
    <col min="8" max="8" width="10.44140625" bestFit="1" customWidth="1"/>
    <col min="9" max="9" width="9.6640625" customWidth="1"/>
    <col min="10" max="10" width="10.33203125" bestFit="1" customWidth="1"/>
    <col min="11" max="12" width="9.6640625" customWidth="1"/>
    <col min="13" max="13" width="10.6640625" bestFit="1" customWidth="1"/>
    <col min="14" max="15" width="9.6640625" customWidth="1"/>
    <col min="16" max="16" width="10.6640625" customWidth="1"/>
    <col min="17" max="19" width="9.6640625" customWidth="1"/>
    <col min="20" max="20" width="10.44140625" bestFit="1" customWidth="1"/>
    <col min="21" max="23" width="10.6640625" bestFit="1" customWidth="1"/>
    <col min="24" max="24" width="6.6640625" bestFit="1" customWidth="1"/>
  </cols>
  <sheetData>
    <row r="1" spans="1:23" ht="24.6">
      <c r="A1" s="305"/>
      <c r="N1" s="156"/>
    </row>
    <row r="2" spans="1:23">
      <c r="A2" s="1" t="s">
        <v>161</v>
      </c>
      <c r="B2" s="2"/>
      <c r="C2" s="2"/>
      <c r="D2" s="195"/>
      <c r="E2" s="2"/>
      <c r="F2" s="2"/>
      <c r="G2" s="2"/>
      <c r="H2" s="2"/>
      <c r="I2" s="2"/>
      <c r="J2" s="2"/>
      <c r="K2" s="2"/>
      <c r="L2" s="2"/>
      <c r="M2" s="2"/>
      <c r="N2" s="2"/>
      <c r="O2" s="2"/>
      <c r="P2" s="2"/>
      <c r="Q2" s="2"/>
      <c r="R2" s="2"/>
      <c r="S2" s="2"/>
      <c r="T2" s="2"/>
      <c r="U2" s="2"/>
      <c r="V2" s="2"/>
      <c r="W2" s="2"/>
    </row>
    <row r="3" spans="1:23">
      <c r="A3" s="4" t="s">
        <v>310</v>
      </c>
      <c r="B3" s="5"/>
      <c r="C3" s="5"/>
      <c r="D3" s="196"/>
      <c r="E3" s="5"/>
      <c r="F3" s="2"/>
      <c r="G3" s="2"/>
      <c r="H3" s="2"/>
      <c r="I3" s="2"/>
      <c r="J3" s="2"/>
      <c r="K3" s="2"/>
      <c r="L3" s="2"/>
      <c r="M3" s="2"/>
      <c r="N3" s="2"/>
      <c r="O3" s="2"/>
      <c r="P3" s="2"/>
      <c r="Q3" s="2"/>
      <c r="R3" s="2"/>
      <c r="S3" s="2"/>
      <c r="T3" s="2"/>
      <c r="U3" s="2"/>
      <c r="V3" s="2"/>
      <c r="W3" s="2"/>
    </row>
    <row r="4" spans="1:23">
      <c r="A4" s="1" t="s">
        <v>159</v>
      </c>
      <c r="B4" s="2"/>
      <c r="C4" s="2"/>
      <c r="D4" s="195"/>
      <c r="E4" s="2"/>
      <c r="F4" s="2"/>
      <c r="G4" s="2"/>
      <c r="H4" s="2"/>
      <c r="I4" s="2"/>
      <c r="J4" s="2"/>
      <c r="K4" s="2"/>
      <c r="L4" s="2"/>
      <c r="M4" s="2"/>
      <c r="N4" s="2"/>
      <c r="O4" s="2"/>
      <c r="P4" s="2"/>
      <c r="Q4" s="2"/>
      <c r="R4" s="2"/>
      <c r="S4" s="2"/>
      <c r="T4" s="2"/>
      <c r="U4" s="2"/>
      <c r="V4" s="2"/>
      <c r="W4" s="2"/>
    </row>
    <row r="5" spans="1:23">
      <c r="A5" s="1" t="s">
        <v>1</v>
      </c>
      <c r="B5" s="2"/>
      <c r="C5" s="7"/>
      <c r="D5" s="197"/>
      <c r="E5" s="2"/>
      <c r="F5" s="2"/>
      <c r="G5" s="2"/>
      <c r="H5" s="2"/>
      <c r="I5" s="2"/>
      <c r="J5" s="2"/>
      <c r="K5" s="2"/>
      <c r="L5" s="2"/>
      <c r="M5" s="2"/>
      <c r="N5" s="2"/>
      <c r="O5" s="2"/>
      <c r="P5" s="2"/>
      <c r="Q5" s="2"/>
      <c r="R5" s="2"/>
      <c r="S5" s="2"/>
      <c r="T5" s="2"/>
      <c r="U5" s="2"/>
      <c r="V5" s="2"/>
      <c r="W5" s="2"/>
    </row>
    <row r="6" spans="1:23">
      <c r="A6" s="1" t="s">
        <v>2</v>
      </c>
      <c r="B6" s="2"/>
      <c r="C6" s="7"/>
      <c r="D6" s="197"/>
      <c r="E6" s="2"/>
      <c r="F6" s="2"/>
      <c r="G6" s="2"/>
      <c r="H6" s="2"/>
      <c r="I6" s="2"/>
      <c r="J6" s="2"/>
      <c r="K6" s="2"/>
      <c r="L6" s="2"/>
      <c r="M6" s="2"/>
      <c r="N6" s="2"/>
      <c r="O6" s="2"/>
      <c r="P6" s="2"/>
      <c r="Q6" s="2"/>
      <c r="R6" s="2"/>
      <c r="S6" s="2"/>
      <c r="T6" s="2"/>
      <c r="U6" s="2"/>
      <c r="V6" s="2"/>
      <c r="W6" s="2"/>
    </row>
    <row r="7" spans="1:23">
      <c r="A7" s="9"/>
      <c r="B7" s="10"/>
      <c r="C7" s="11"/>
      <c r="D7" s="198"/>
      <c r="E7" s="149"/>
      <c r="F7" s="2"/>
      <c r="G7" s="2"/>
      <c r="H7" s="2"/>
      <c r="I7" s="2"/>
      <c r="J7" s="2"/>
      <c r="K7" s="2"/>
      <c r="L7" s="2"/>
      <c r="M7" s="2"/>
      <c r="N7" s="2"/>
      <c r="O7" s="2"/>
      <c r="P7" s="2"/>
      <c r="Q7" s="2"/>
      <c r="R7" s="2"/>
      <c r="S7" s="2"/>
      <c r="T7" s="2"/>
      <c r="U7" s="2"/>
      <c r="V7" s="2"/>
      <c r="W7" s="2"/>
    </row>
    <row r="8" spans="1:23">
      <c r="A8" s="13"/>
      <c r="B8" s="14"/>
      <c r="C8" s="14"/>
      <c r="D8" s="132"/>
      <c r="E8" s="77" t="s">
        <v>4</v>
      </c>
      <c r="F8" s="129" t="s">
        <v>82</v>
      </c>
      <c r="G8" s="129" t="s">
        <v>83</v>
      </c>
      <c r="H8" s="34" t="s">
        <v>93</v>
      </c>
      <c r="I8" s="129" t="s">
        <v>84</v>
      </c>
      <c r="J8" s="129" t="s">
        <v>85</v>
      </c>
      <c r="K8" s="129" t="s">
        <v>90</v>
      </c>
      <c r="L8" s="77" t="s">
        <v>91</v>
      </c>
      <c r="M8" s="277" t="s">
        <v>92</v>
      </c>
      <c r="N8" s="15" t="s">
        <v>184</v>
      </c>
      <c r="O8" s="132" t="s">
        <v>185</v>
      </c>
      <c r="P8" s="90" t="s">
        <v>186</v>
      </c>
      <c r="Q8" s="277" t="s">
        <v>187</v>
      </c>
      <c r="R8" s="77" t="s">
        <v>197</v>
      </c>
      <c r="S8" s="129" t="s">
        <v>198</v>
      </c>
      <c r="T8" s="78" t="s">
        <v>199</v>
      </c>
      <c r="U8" s="78" t="s">
        <v>200</v>
      </c>
      <c r="V8" s="78" t="s">
        <v>201</v>
      </c>
      <c r="W8" s="90" t="s">
        <v>196</v>
      </c>
    </row>
    <row r="9" spans="1:23">
      <c r="A9" s="16"/>
      <c r="B9" s="17"/>
      <c r="C9" s="17"/>
      <c r="D9" s="163"/>
      <c r="E9" s="115"/>
      <c r="F9" s="139"/>
      <c r="G9" s="139"/>
      <c r="H9" s="270"/>
      <c r="I9" s="139"/>
      <c r="J9" s="139"/>
      <c r="K9" s="139"/>
      <c r="L9" s="119"/>
      <c r="M9" s="48"/>
      <c r="N9" s="20"/>
      <c r="O9" s="17"/>
      <c r="P9" s="79"/>
      <c r="Q9" s="48"/>
      <c r="R9" s="115"/>
      <c r="S9" s="139"/>
      <c r="T9" s="116"/>
      <c r="U9" s="116"/>
      <c r="V9" s="116"/>
      <c r="W9" s="114"/>
    </row>
    <row r="10" spans="1:23">
      <c r="A10" s="19" t="s">
        <v>5</v>
      </c>
      <c r="B10" s="17"/>
      <c r="C10" s="17"/>
      <c r="D10" s="163"/>
      <c r="E10" s="105"/>
      <c r="F10" s="140"/>
      <c r="G10" s="140"/>
      <c r="H10" s="271"/>
      <c r="I10" s="140"/>
      <c r="J10" s="140"/>
      <c r="K10" s="140"/>
      <c r="L10" s="105"/>
      <c r="M10" s="48"/>
      <c r="N10" s="20"/>
      <c r="O10" s="17"/>
      <c r="P10" s="79"/>
      <c r="Q10" s="48"/>
      <c r="R10" s="105"/>
      <c r="S10" s="140"/>
      <c r="T10" s="106"/>
      <c r="U10" s="106"/>
      <c r="V10" s="106"/>
      <c r="W10" s="106"/>
    </row>
    <row r="11" spans="1:23" ht="14.25" customHeight="1">
      <c r="A11" s="20" t="s">
        <v>6</v>
      </c>
      <c r="B11" s="17"/>
      <c r="C11" s="17"/>
      <c r="D11" s="108"/>
      <c r="E11" s="117">
        <v>3064429.3402918885</v>
      </c>
      <c r="F11" s="141">
        <v>2530481.0593474256</v>
      </c>
      <c r="G11" s="141">
        <v>2646864.8806002894</v>
      </c>
      <c r="H11" s="272">
        <v>8241775.2802396007</v>
      </c>
      <c r="I11" s="141">
        <v>4769836.984492518</v>
      </c>
      <c r="J11" s="141">
        <v>704159.44217034802</v>
      </c>
      <c r="K11" s="141">
        <v>2423717.074013663</v>
      </c>
      <c r="L11" s="117">
        <v>7897713.5006765295</v>
      </c>
      <c r="M11" s="272">
        <v>16139488.780916134</v>
      </c>
      <c r="N11" s="117">
        <v>2618603.4346248955</v>
      </c>
      <c r="O11" s="141">
        <v>2924491.8455521734</v>
      </c>
      <c r="P11" s="118">
        <v>2736530.3302290821</v>
      </c>
      <c r="Q11" s="272">
        <v>8279625.6104061482</v>
      </c>
      <c r="R11" s="117">
        <v>2965452.0888847616</v>
      </c>
      <c r="S11" s="141">
        <v>2801932.2154934397</v>
      </c>
      <c r="T11" s="118">
        <v>3186650.1364418371</v>
      </c>
      <c r="U11" s="118">
        <v>8954034.440820042</v>
      </c>
      <c r="V11" s="118">
        <v>17233660.051226184</v>
      </c>
      <c r="W11" s="118">
        <v>33373148.832142316</v>
      </c>
    </row>
    <row r="12" spans="1:23">
      <c r="A12" s="20"/>
      <c r="B12" s="17" t="s">
        <v>7</v>
      </c>
      <c r="C12" s="17"/>
      <c r="D12" s="108"/>
      <c r="E12" s="117">
        <v>2628041.06</v>
      </c>
      <c r="F12" s="141">
        <v>2127359.9029999999</v>
      </c>
      <c r="G12" s="141">
        <v>2171729.6800062852</v>
      </c>
      <c r="H12" s="272">
        <v>6927130.6430062847</v>
      </c>
      <c r="I12" s="141">
        <v>4312253.977</v>
      </c>
      <c r="J12" s="141">
        <v>262208.83818911202</v>
      </c>
      <c r="K12" s="141">
        <v>1986646.0009999999</v>
      </c>
      <c r="L12" s="117">
        <v>6561108.8161891121</v>
      </c>
      <c r="M12" s="272">
        <v>13488239.459195398</v>
      </c>
      <c r="N12" s="117">
        <v>2121209.2710000002</v>
      </c>
      <c r="O12" s="141">
        <v>2390096.8790000002</v>
      </c>
      <c r="P12" s="118">
        <v>2262432.2459999998</v>
      </c>
      <c r="Q12" s="272">
        <v>6773738.3959999997</v>
      </c>
      <c r="R12" s="117">
        <v>2431848.443</v>
      </c>
      <c r="S12" s="141">
        <v>2310530.906</v>
      </c>
      <c r="T12" s="118">
        <v>2673458.9950000001</v>
      </c>
      <c r="U12" s="118">
        <v>7415838.3439999996</v>
      </c>
      <c r="V12" s="118">
        <v>14189576.739999998</v>
      </c>
      <c r="W12" s="118">
        <v>27677816.199195396</v>
      </c>
    </row>
    <row r="13" spans="1:23">
      <c r="A13" s="74"/>
      <c r="B13" s="72"/>
      <c r="C13" s="72" t="s">
        <v>67</v>
      </c>
      <c r="D13" s="183"/>
      <c r="E13" s="117">
        <v>132012.34195</v>
      </c>
      <c r="F13" s="178">
        <v>85719.035999999993</v>
      </c>
      <c r="G13" s="178">
        <v>101243.038282248</v>
      </c>
      <c r="H13" s="273">
        <v>318974.41623224801</v>
      </c>
      <c r="I13" s="141">
        <v>376801.95237199997</v>
      </c>
      <c r="J13" s="141">
        <v>29733.361204923702</v>
      </c>
      <c r="K13" s="141">
        <v>92816.956114114495</v>
      </c>
      <c r="L13" s="117">
        <v>499352.26969103818</v>
      </c>
      <c r="M13" s="272">
        <v>818326.68592328625</v>
      </c>
      <c r="N13" s="117">
        <v>114527.043392076</v>
      </c>
      <c r="O13" s="141">
        <v>74637.045003000007</v>
      </c>
      <c r="P13" s="118">
        <v>88203.167969809612</v>
      </c>
      <c r="Q13" s="272">
        <v>277367.2563648856</v>
      </c>
      <c r="R13" s="177">
        <v>79610.409149523999</v>
      </c>
      <c r="S13" s="178">
        <v>59679.458143522701</v>
      </c>
      <c r="T13" s="179">
        <v>52968.965722047797</v>
      </c>
      <c r="U13" s="179">
        <v>192258.83301509451</v>
      </c>
      <c r="V13" s="179">
        <v>469626.08937998011</v>
      </c>
      <c r="W13" s="179">
        <v>1287952.7753032665</v>
      </c>
    </row>
    <row r="14" spans="1:23">
      <c r="A14" s="74"/>
      <c r="B14" s="72"/>
      <c r="C14" s="72" t="s">
        <v>57</v>
      </c>
      <c r="D14" s="183"/>
      <c r="E14" s="117">
        <v>2496028.7180500003</v>
      </c>
      <c r="F14" s="178">
        <v>2041640.8669999999</v>
      </c>
      <c r="G14" s="178">
        <v>2070486.6417240372</v>
      </c>
      <c r="H14" s="273">
        <v>6608156.2267740369</v>
      </c>
      <c r="I14" s="141">
        <v>3935452.0246279999</v>
      </c>
      <c r="J14" s="141">
        <v>232475.47698418831</v>
      </c>
      <c r="K14" s="141">
        <v>1893829.0448858854</v>
      </c>
      <c r="L14" s="117">
        <v>6061756.5464980733</v>
      </c>
      <c r="M14" s="272">
        <v>12669912.77327211</v>
      </c>
      <c r="N14" s="117">
        <v>2006682.2276079243</v>
      </c>
      <c r="O14" s="141">
        <v>2315459.833997</v>
      </c>
      <c r="P14" s="118">
        <v>2174229.0780301904</v>
      </c>
      <c r="Q14" s="272">
        <v>6496371.1396351149</v>
      </c>
      <c r="R14" s="177">
        <v>2352238.0338504761</v>
      </c>
      <c r="S14" s="178">
        <v>2250851.4478564775</v>
      </c>
      <c r="T14" s="179">
        <v>2620490.0292779524</v>
      </c>
      <c r="U14" s="179">
        <v>7223579.510984906</v>
      </c>
      <c r="V14" s="179">
        <v>13719950.650620021</v>
      </c>
      <c r="W14" s="179">
        <v>26389863.423892133</v>
      </c>
    </row>
    <row r="15" spans="1:23">
      <c r="A15" s="20"/>
      <c r="B15" s="17" t="s">
        <v>101</v>
      </c>
      <c r="C15" s="17"/>
      <c r="D15" s="108"/>
      <c r="E15" s="117">
        <v>40657.607031888001</v>
      </c>
      <c r="F15" s="141">
        <v>40404.963419999993</v>
      </c>
      <c r="G15" s="141">
        <v>49286.486834339994</v>
      </c>
      <c r="H15" s="272">
        <v>130349.057286228</v>
      </c>
      <c r="I15" s="141">
        <v>49376.343059999999</v>
      </c>
      <c r="J15" s="141">
        <v>47929.645210888004</v>
      </c>
      <c r="K15" s="141">
        <v>66168.769157805218</v>
      </c>
      <c r="L15" s="117">
        <v>163474.75742869324</v>
      </c>
      <c r="M15" s="272">
        <v>293823.81471492123</v>
      </c>
      <c r="N15" s="117">
        <v>67427.832302387164</v>
      </c>
      <c r="O15" s="141">
        <v>150978.26465337639</v>
      </c>
      <c r="P15" s="118">
        <v>38956.487680397302</v>
      </c>
      <c r="Q15" s="272">
        <v>257362.58463616087</v>
      </c>
      <c r="R15" s="117">
        <v>39623.8888897824</v>
      </c>
      <c r="S15" s="141">
        <v>55130.944000000003</v>
      </c>
      <c r="T15" s="118">
        <v>57768.807200000003</v>
      </c>
      <c r="U15" s="118">
        <v>152523.64008978242</v>
      </c>
      <c r="V15" s="118">
        <v>409886.22472594329</v>
      </c>
      <c r="W15" s="118">
        <v>703710.03944086446</v>
      </c>
    </row>
    <row r="16" spans="1:23">
      <c r="A16" s="20"/>
      <c r="B16" s="17" t="s">
        <v>8</v>
      </c>
      <c r="C16" s="17"/>
      <c r="D16" s="108"/>
      <c r="E16" s="117">
        <v>192768.359</v>
      </c>
      <c r="F16" s="141">
        <v>181013.391</v>
      </c>
      <c r="G16" s="141">
        <v>181891.34700000001</v>
      </c>
      <c r="H16" s="272">
        <v>555673.09700000007</v>
      </c>
      <c r="I16" s="141">
        <v>191629.99799999999</v>
      </c>
      <c r="J16" s="141">
        <v>191672.726</v>
      </c>
      <c r="K16" s="141">
        <v>183110.15299999999</v>
      </c>
      <c r="L16" s="117">
        <v>566412.87699999998</v>
      </c>
      <c r="M16" s="272">
        <v>1122085.9739999999</v>
      </c>
      <c r="N16" s="117">
        <v>183996.62700000001</v>
      </c>
      <c r="O16" s="141">
        <v>179199.04399999999</v>
      </c>
      <c r="P16" s="118">
        <v>184984.92499999999</v>
      </c>
      <c r="Q16" s="272">
        <v>548180.5959999999</v>
      </c>
      <c r="R16" s="117">
        <v>201894.671</v>
      </c>
      <c r="S16" s="141">
        <v>191686.86799999999</v>
      </c>
      <c r="T16" s="118">
        <v>188641.258</v>
      </c>
      <c r="U16" s="118">
        <v>582222.79700000002</v>
      </c>
      <c r="V16" s="118">
        <v>1130403.3929999999</v>
      </c>
      <c r="W16" s="118">
        <v>2252489.3669999996</v>
      </c>
    </row>
    <row r="17" spans="1:23">
      <c r="A17" s="20"/>
      <c r="B17" s="17" t="s">
        <v>54</v>
      </c>
      <c r="C17" s="17"/>
      <c r="D17" s="108"/>
      <c r="E17" s="117">
        <v>7060.848</v>
      </c>
      <c r="F17" s="141">
        <v>3175.8490000000002</v>
      </c>
      <c r="G17" s="141">
        <v>3525.011</v>
      </c>
      <c r="H17" s="272">
        <v>13761.708000000001</v>
      </c>
      <c r="I17" s="141">
        <v>5162.0460000000003</v>
      </c>
      <c r="J17" s="141">
        <v>5262.4930000000004</v>
      </c>
      <c r="K17" s="141">
        <v>6103.5410000000002</v>
      </c>
      <c r="L17" s="117">
        <v>16528.080000000002</v>
      </c>
      <c r="M17" s="272">
        <v>30289.788</v>
      </c>
      <c r="N17" s="117">
        <v>6041.8410000000003</v>
      </c>
      <c r="O17" s="141">
        <v>9228.1839999999993</v>
      </c>
      <c r="P17" s="118">
        <v>4036.7999999999997</v>
      </c>
      <c r="Q17" s="272">
        <v>19306.825000000001</v>
      </c>
      <c r="R17" s="117">
        <v>7693.4979999999996</v>
      </c>
      <c r="S17" s="141">
        <v>5290.241</v>
      </c>
      <c r="T17" s="118">
        <v>22732.010999999999</v>
      </c>
      <c r="U17" s="118">
        <v>35715.75</v>
      </c>
      <c r="V17" s="118">
        <v>55022.574999999997</v>
      </c>
      <c r="W17" s="118">
        <v>85312.362999999998</v>
      </c>
    </row>
    <row r="18" spans="1:23">
      <c r="A18" s="20"/>
      <c r="B18" s="72" t="s">
        <v>55</v>
      </c>
      <c r="C18" s="17"/>
      <c r="D18" s="108"/>
      <c r="E18" s="117">
        <v>39750.60065</v>
      </c>
      <c r="F18" s="141">
        <v>37008.215127425203</v>
      </c>
      <c r="G18" s="141">
        <v>45892.818759665002</v>
      </c>
      <c r="H18" s="272">
        <v>122651.6345370902</v>
      </c>
      <c r="I18" s="141">
        <v>59421.991952518605</v>
      </c>
      <c r="J18" s="141">
        <v>56236.803370348003</v>
      </c>
      <c r="K18" s="141">
        <v>43476.772025857397</v>
      </c>
      <c r="L18" s="117">
        <v>159135.567348724</v>
      </c>
      <c r="M18" s="272">
        <v>281787.2018858142</v>
      </c>
      <c r="N18" s="117">
        <v>61932.563039999994</v>
      </c>
      <c r="O18" s="141">
        <v>48530.6656321724</v>
      </c>
      <c r="P18" s="118">
        <v>51058.492249082905</v>
      </c>
      <c r="Q18" s="272">
        <v>161521.7209212553</v>
      </c>
      <c r="R18" s="117">
        <v>129604.55862262679</v>
      </c>
      <c r="S18" s="141">
        <v>60862.592562239995</v>
      </c>
      <c r="T18" s="118">
        <v>54032.336343901603</v>
      </c>
      <c r="U18" s="118">
        <v>244499.4875287684</v>
      </c>
      <c r="V18" s="118">
        <v>406021.20845002367</v>
      </c>
      <c r="W18" s="118">
        <v>687808.41033583786</v>
      </c>
    </row>
    <row r="19" spans="1:23">
      <c r="A19" s="20"/>
      <c r="B19" s="17" t="s">
        <v>9</v>
      </c>
      <c r="C19" s="17"/>
      <c r="D19" s="108"/>
      <c r="E19" s="117">
        <v>69078.524460000001</v>
      </c>
      <c r="F19" s="141">
        <v>70912.377300000007</v>
      </c>
      <c r="G19" s="141">
        <v>80111.005499999999</v>
      </c>
      <c r="H19" s="272">
        <v>220101.90726000001</v>
      </c>
      <c r="I19" s="141">
        <v>62890.20521</v>
      </c>
      <c r="J19" s="141">
        <v>59737.254399999998</v>
      </c>
      <c r="K19" s="141">
        <v>63501.762329999998</v>
      </c>
      <c r="L19" s="117">
        <v>186129.22193999999</v>
      </c>
      <c r="M19" s="272">
        <v>406231.12919999997</v>
      </c>
      <c r="N19" s="117">
        <v>77553.484300000011</v>
      </c>
      <c r="O19" s="141">
        <v>70510.394360000006</v>
      </c>
      <c r="P19" s="118">
        <v>72855.526719999994</v>
      </c>
      <c r="Q19" s="272">
        <v>220919.40538000001</v>
      </c>
      <c r="R19" s="117">
        <v>58437.593679999998</v>
      </c>
      <c r="S19" s="141">
        <v>72913.016000000003</v>
      </c>
      <c r="T19" s="118">
        <v>72923.418479999993</v>
      </c>
      <c r="U19" s="118">
        <v>204274.02815999999</v>
      </c>
      <c r="V19" s="118">
        <v>425193.43354</v>
      </c>
      <c r="W19" s="118">
        <v>831424.56273999996</v>
      </c>
    </row>
    <row r="20" spans="1:23">
      <c r="A20" s="20"/>
      <c r="B20" s="17" t="s">
        <v>10</v>
      </c>
      <c r="C20" s="17"/>
      <c r="D20" s="108"/>
      <c r="E20" s="117">
        <v>87072.341149999993</v>
      </c>
      <c r="F20" s="141">
        <v>70606.360499999995</v>
      </c>
      <c r="G20" s="141">
        <v>114428.5315</v>
      </c>
      <c r="H20" s="272">
        <v>272107.23314999999</v>
      </c>
      <c r="I20" s="141">
        <v>89102.423269999999</v>
      </c>
      <c r="J20" s="141">
        <v>81111.682000000001</v>
      </c>
      <c r="K20" s="141">
        <v>74710.075499999992</v>
      </c>
      <c r="L20" s="117">
        <v>244924.18076999998</v>
      </c>
      <c r="M20" s="272">
        <v>517031.41391999996</v>
      </c>
      <c r="N20" s="117">
        <v>100441.81598250859</v>
      </c>
      <c r="O20" s="141">
        <v>75948.413906623595</v>
      </c>
      <c r="P20" s="118">
        <v>122205.85257960271</v>
      </c>
      <c r="Q20" s="272">
        <v>298596.08246873494</v>
      </c>
      <c r="R20" s="117">
        <v>96349.435692352796</v>
      </c>
      <c r="S20" s="141">
        <v>105517.6479312</v>
      </c>
      <c r="T20" s="118">
        <v>117093.31041793519</v>
      </c>
      <c r="U20" s="118">
        <v>318960.39404148801</v>
      </c>
      <c r="V20" s="118">
        <v>617556.476510223</v>
      </c>
      <c r="W20" s="118">
        <v>1134587.890430223</v>
      </c>
    </row>
    <row r="21" spans="1:23">
      <c r="A21" s="20"/>
      <c r="B21" s="17"/>
      <c r="C21" s="17"/>
      <c r="D21" s="163"/>
      <c r="E21" s="119"/>
      <c r="F21" s="45"/>
      <c r="G21" s="45"/>
      <c r="H21" s="274"/>
      <c r="I21" s="45"/>
      <c r="J21" s="45"/>
      <c r="K21" s="45"/>
      <c r="L21" s="119"/>
      <c r="M21" s="274"/>
      <c r="N21" s="119"/>
      <c r="O21" s="45"/>
      <c r="P21" s="120"/>
      <c r="Q21" s="274"/>
      <c r="R21" s="119"/>
      <c r="S21" s="45"/>
      <c r="T21" s="120"/>
      <c r="U21" s="120"/>
      <c r="V21" s="120"/>
      <c r="W21" s="120"/>
    </row>
    <row r="22" spans="1:23">
      <c r="A22" s="20" t="s">
        <v>11</v>
      </c>
      <c r="B22" s="17"/>
      <c r="C22" s="17"/>
      <c r="D22" s="108"/>
      <c r="E22" s="117">
        <v>2385881.27935</v>
      </c>
      <c r="F22" s="141">
        <v>2120275.6842</v>
      </c>
      <c r="G22" s="141">
        <v>2490487.5225</v>
      </c>
      <c r="H22" s="272">
        <v>6996644.4860500004</v>
      </c>
      <c r="I22" s="141">
        <v>2281690.9806999997</v>
      </c>
      <c r="J22" s="141">
        <v>2314275.6756000002</v>
      </c>
      <c r="K22" s="141">
        <v>2501587.0423000003</v>
      </c>
      <c r="L22" s="117">
        <v>7097553.6985999998</v>
      </c>
      <c r="M22" s="272">
        <v>14094198.18465</v>
      </c>
      <c r="N22" s="117">
        <v>2509591.3104800005</v>
      </c>
      <c r="O22" s="141">
        <v>2531915.9524000003</v>
      </c>
      <c r="P22" s="118">
        <v>2650306.0757599999</v>
      </c>
      <c r="Q22" s="272">
        <v>7691813.3386400007</v>
      </c>
      <c r="R22" s="117">
        <v>2381121.52569</v>
      </c>
      <c r="S22" s="141">
        <v>2399383.4180000001</v>
      </c>
      <c r="T22" s="118">
        <v>3559533.6358000003</v>
      </c>
      <c r="U22" s="118">
        <v>8340038.5794900004</v>
      </c>
      <c r="V22" s="118">
        <v>16031851.918130001</v>
      </c>
      <c r="W22" s="118">
        <v>30126050.102779999</v>
      </c>
    </row>
    <row r="23" spans="1:23">
      <c r="A23" s="20"/>
      <c r="B23" s="17" t="s">
        <v>12</v>
      </c>
      <c r="C23" s="17"/>
      <c r="D23" s="108"/>
      <c r="E23" s="117">
        <v>538708.94596000004</v>
      </c>
      <c r="F23" s="141">
        <v>527214.55545999995</v>
      </c>
      <c r="G23" s="141">
        <v>696210.17550000001</v>
      </c>
      <c r="H23" s="272">
        <v>1762133.67692</v>
      </c>
      <c r="I23" s="141">
        <v>544087.93322000001</v>
      </c>
      <c r="J23" s="141">
        <v>541120.57540000009</v>
      </c>
      <c r="K23" s="141">
        <v>688575.85190999997</v>
      </c>
      <c r="L23" s="117">
        <v>1773784.3605299999</v>
      </c>
      <c r="M23" s="272">
        <v>3535918.0374499997</v>
      </c>
      <c r="N23" s="117">
        <v>538152.90526000003</v>
      </c>
      <c r="O23" s="141">
        <v>550963.05123999994</v>
      </c>
      <c r="P23" s="118">
        <v>705957.86742999998</v>
      </c>
      <c r="Q23" s="272">
        <v>1795073.82393</v>
      </c>
      <c r="R23" s="117">
        <v>547181.64574999991</v>
      </c>
      <c r="S23" s="141">
        <v>576010.71900000004</v>
      </c>
      <c r="T23" s="118">
        <v>754586.73932000005</v>
      </c>
      <c r="U23" s="118">
        <v>1877779.1040699999</v>
      </c>
      <c r="V23" s="118">
        <v>3672852.9279999998</v>
      </c>
      <c r="W23" s="118">
        <v>7208770.96545</v>
      </c>
    </row>
    <row r="24" spans="1:23">
      <c r="A24" s="20"/>
      <c r="B24" s="17" t="s">
        <v>13</v>
      </c>
      <c r="C24" s="17"/>
      <c r="D24" s="108"/>
      <c r="E24" s="117">
        <v>325788.06576999999</v>
      </c>
      <c r="F24" s="141">
        <v>199384.30565999998</v>
      </c>
      <c r="G24" s="141">
        <v>249004.198</v>
      </c>
      <c r="H24" s="272">
        <v>774176.56942999992</v>
      </c>
      <c r="I24" s="141">
        <v>231560.01382999998</v>
      </c>
      <c r="J24" s="141">
        <v>219362.68579999998</v>
      </c>
      <c r="K24" s="141">
        <v>245163.72810000001</v>
      </c>
      <c r="L24" s="117">
        <v>696086.42772999988</v>
      </c>
      <c r="M24" s="272">
        <v>1470262.9971599998</v>
      </c>
      <c r="N24" s="117">
        <v>234130.03080000001</v>
      </c>
      <c r="O24" s="141">
        <v>244449.35200000001</v>
      </c>
      <c r="P24" s="118">
        <v>275895.26786999998</v>
      </c>
      <c r="Q24" s="272">
        <v>754474.65067</v>
      </c>
      <c r="R24" s="117">
        <v>248215.872</v>
      </c>
      <c r="S24" s="141">
        <v>297205.95799999998</v>
      </c>
      <c r="T24" s="118">
        <v>530064.09412000002</v>
      </c>
      <c r="U24" s="118">
        <v>1075485.9241200001</v>
      </c>
      <c r="V24" s="118">
        <v>1829960.57479</v>
      </c>
      <c r="W24" s="118">
        <v>3300223.5719499998</v>
      </c>
    </row>
    <row r="25" spans="1:23">
      <c r="A25" s="20"/>
      <c r="B25" s="17" t="s">
        <v>14</v>
      </c>
      <c r="C25" s="17"/>
      <c r="D25" s="108"/>
      <c r="E25" s="117">
        <v>298735.16490999999</v>
      </c>
      <c r="F25" s="141">
        <v>50820.507320000004</v>
      </c>
      <c r="G25" s="141">
        <v>72115.707000000009</v>
      </c>
      <c r="H25" s="272">
        <v>421671.37923000002</v>
      </c>
      <c r="I25" s="141">
        <v>44022.073120000001</v>
      </c>
      <c r="J25" s="141">
        <v>20396.495999999999</v>
      </c>
      <c r="K25" s="141">
        <v>13298.091080000002</v>
      </c>
      <c r="L25" s="117">
        <v>77716.660199999998</v>
      </c>
      <c r="M25" s="272">
        <v>499388.03943</v>
      </c>
      <c r="N25" s="117">
        <v>282028.68786000006</v>
      </c>
      <c r="O25" s="141">
        <v>51920.628560000005</v>
      </c>
      <c r="P25" s="118">
        <v>133563.54876000001</v>
      </c>
      <c r="Q25" s="272">
        <v>467512.86518000008</v>
      </c>
      <c r="R25" s="117">
        <v>50546.242190000004</v>
      </c>
      <c r="S25" s="141">
        <v>13182.69</v>
      </c>
      <c r="T25" s="118">
        <v>21605.349200000001</v>
      </c>
      <c r="U25" s="118">
        <v>85334.281390000004</v>
      </c>
      <c r="V25" s="118">
        <v>552847.1465700001</v>
      </c>
      <c r="W25" s="118">
        <v>1052235.1860000002</v>
      </c>
    </row>
    <row r="26" spans="1:23">
      <c r="A26" s="20"/>
      <c r="B26" s="17" t="s">
        <v>56</v>
      </c>
      <c r="C26" s="17"/>
      <c r="D26" s="108"/>
      <c r="E26" s="117">
        <v>722830.88777000003</v>
      </c>
      <c r="F26" s="141">
        <v>860398.58336000005</v>
      </c>
      <c r="G26" s="141">
        <v>855413.6</v>
      </c>
      <c r="H26" s="272">
        <v>2438643.0711300001</v>
      </c>
      <c r="I26" s="141">
        <v>953645.3364899999</v>
      </c>
      <c r="J26" s="141">
        <v>947232.00600000005</v>
      </c>
      <c r="K26" s="141">
        <v>1045213.9353400001</v>
      </c>
      <c r="L26" s="117">
        <v>2946091.27783</v>
      </c>
      <c r="M26" s="272">
        <v>5384734.3489600001</v>
      </c>
      <c r="N26" s="117">
        <v>921873.50147999998</v>
      </c>
      <c r="O26" s="141">
        <v>1157483.38448</v>
      </c>
      <c r="P26" s="118">
        <v>1004289.74253</v>
      </c>
      <c r="Q26" s="272">
        <v>3083646.62849</v>
      </c>
      <c r="R26" s="117">
        <v>1028618.91972</v>
      </c>
      <c r="S26" s="141">
        <v>1008244.0430000001</v>
      </c>
      <c r="T26" s="118">
        <v>1677756.4552800001</v>
      </c>
      <c r="U26" s="118">
        <v>3714619.4180000005</v>
      </c>
      <c r="V26" s="118">
        <v>6798266.0464900006</v>
      </c>
      <c r="W26" s="118">
        <v>12183000.39545</v>
      </c>
    </row>
    <row r="27" spans="1:23">
      <c r="A27" s="20"/>
      <c r="B27" s="17" t="s">
        <v>58</v>
      </c>
      <c r="C27" s="17"/>
      <c r="D27" s="108"/>
      <c r="E27" s="117">
        <v>494571.48044000001</v>
      </c>
      <c r="F27" s="141">
        <v>473467.2464</v>
      </c>
      <c r="G27" s="141">
        <v>611916.04299999995</v>
      </c>
      <c r="H27" s="272">
        <v>1579954.76984</v>
      </c>
      <c r="I27" s="141">
        <v>503468.516</v>
      </c>
      <c r="J27" s="141">
        <v>584347.39679999999</v>
      </c>
      <c r="K27" s="141">
        <v>506796.66886999999</v>
      </c>
      <c r="L27" s="117">
        <v>1594612.58167</v>
      </c>
      <c r="M27" s="272">
        <v>3174567.3515099999</v>
      </c>
      <c r="N27" s="117">
        <v>525781.59996000002</v>
      </c>
      <c r="O27" s="141">
        <v>521223.1</v>
      </c>
      <c r="P27" s="118">
        <v>527449.96665000007</v>
      </c>
      <c r="Q27" s="272">
        <v>1574454.6666100002</v>
      </c>
      <c r="R27" s="117">
        <v>499660.04505999997</v>
      </c>
      <c r="S27" s="141">
        <v>502010.83299999998</v>
      </c>
      <c r="T27" s="118">
        <v>571074.94443999999</v>
      </c>
      <c r="U27" s="118">
        <v>1572745.8225</v>
      </c>
      <c r="V27" s="118">
        <v>3147200.4891100004</v>
      </c>
      <c r="W27" s="118">
        <v>6321767.8406199999</v>
      </c>
    </row>
    <row r="28" spans="1:23">
      <c r="A28" s="20"/>
      <c r="B28" s="17" t="s">
        <v>15</v>
      </c>
      <c r="C28" s="17"/>
      <c r="D28" s="108"/>
      <c r="E28" s="117">
        <v>5246.7345000000005</v>
      </c>
      <c r="F28" s="141">
        <v>8990.4860000000008</v>
      </c>
      <c r="G28" s="141">
        <v>5827.799</v>
      </c>
      <c r="H28" s="272">
        <v>20065.019500000002</v>
      </c>
      <c r="I28" s="141">
        <v>4907.1080400000001</v>
      </c>
      <c r="J28" s="141">
        <v>1816.5155999999999</v>
      </c>
      <c r="K28" s="141">
        <v>2538.7669999999998</v>
      </c>
      <c r="L28" s="117">
        <v>9262.3906399999996</v>
      </c>
      <c r="M28" s="272">
        <v>29327.41014</v>
      </c>
      <c r="N28" s="117">
        <v>7624.5851199999997</v>
      </c>
      <c r="O28" s="141">
        <v>5876.4361200000003</v>
      </c>
      <c r="P28" s="118">
        <v>3149.6825199999998</v>
      </c>
      <c r="Q28" s="272">
        <v>16650.70376</v>
      </c>
      <c r="R28" s="117">
        <v>6898.8009700000002</v>
      </c>
      <c r="S28" s="141">
        <v>2729.1749999999997</v>
      </c>
      <c r="T28" s="118">
        <v>4446.0534399999997</v>
      </c>
      <c r="U28" s="118">
        <v>14074.029409999999</v>
      </c>
      <c r="V28" s="118">
        <v>30724.73317</v>
      </c>
      <c r="W28" s="118">
        <v>60052.143309999999</v>
      </c>
    </row>
    <row r="29" spans="1:23">
      <c r="A29" s="20"/>
      <c r="B29" s="17"/>
      <c r="C29" s="17"/>
      <c r="D29" s="108"/>
      <c r="E29" s="117"/>
      <c r="F29" s="141"/>
      <c r="G29" s="141"/>
      <c r="H29" s="272"/>
      <c r="I29" s="141"/>
      <c r="J29" s="141"/>
      <c r="K29" s="141"/>
      <c r="L29" s="117"/>
      <c r="M29" s="272"/>
      <c r="N29" s="117"/>
      <c r="O29" s="141"/>
      <c r="P29" s="118"/>
      <c r="Q29" s="272"/>
      <c r="R29" s="117"/>
      <c r="S29" s="141"/>
      <c r="T29" s="118"/>
      <c r="U29" s="118"/>
      <c r="V29" s="118"/>
      <c r="W29" s="118"/>
    </row>
    <row r="30" spans="1:23">
      <c r="A30" s="22" t="s">
        <v>16</v>
      </c>
      <c r="B30" s="23"/>
      <c r="C30" s="23"/>
      <c r="D30" s="108"/>
      <c r="E30" s="117">
        <v>678548.06094188849</v>
      </c>
      <c r="F30" s="141">
        <v>410205.37514742557</v>
      </c>
      <c r="G30" s="141">
        <v>156377.35810028948</v>
      </c>
      <c r="H30" s="272">
        <v>1245130.7941896003</v>
      </c>
      <c r="I30" s="141">
        <v>2488146.0037925183</v>
      </c>
      <c r="J30" s="141">
        <v>-1610116.2334296522</v>
      </c>
      <c r="K30" s="141">
        <v>-77869.968286337331</v>
      </c>
      <c r="L30" s="117">
        <v>800159.80207652971</v>
      </c>
      <c r="M30" s="272">
        <v>2045290.5962661337</v>
      </c>
      <c r="N30" s="117">
        <v>109012.124144895</v>
      </c>
      <c r="O30" s="141">
        <v>392575.89315217314</v>
      </c>
      <c r="P30" s="118">
        <v>86224.254469082225</v>
      </c>
      <c r="Q30" s="272">
        <v>587812.27176614758</v>
      </c>
      <c r="R30" s="117">
        <v>584330.56319476152</v>
      </c>
      <c r="S30" s="141">
        <v>402548.79749343963</v>
      </c>
      <c r="T30" s="118">
        <v>-372883.49935816322</v>
      </c>
      <c r="U30" s="118">
        <v>613995.86133004166</v>
      </c>
      <c r="V30" s="118">
        <v>1201808.1330961827</v>
      </c>
      <c r="W30" s="118">
        <v>3247098.7293623164</v>
      </c>
    </row>
    <row r="31" spans="1:23">
      <c r="A31" s="20"/>
      <c r="B31" s="17"/>
      <c r="C31" s="17"/>
      <c r="D31" s="108"/>
      <c r="E31" s="117"/>
      <c r="F31" s="141"/>
      <c r="G31" s="141"/>
      <c r="H31" s="272"/>
      <c r="I31" s="141"/>
      <c r="J31" s="141"/>
      <c r="K31" s="141"/>
      <c r="L31" s="117"/>
      <c r="M31" s="272"/>
      <c r="N31" s="117"/>
      <c r="O31" s="141"/>
      <c r="P31" s="118"/>
      <c r="Q31" s="272"/>
      <c r="R31" s="117"/>
      <c r="S31" s="141"/>
      <c r="T31" s="118"/>
      <c r="U31" s="118"/>
      <c r="V31" s="118"/>
      <c r="W31" s="118"/>
    </row>
    <row r="32" spans="1:23">
      <c r="A32" s="19" t="s">
        <v>17</v>
      </c>
      <c r="B32" s="17"/>
      <c r="C32" s="17"/>
      <c r="D32" s="108"/>
      <c r="E32" s="117"/>
      <c r="F32" s="141"/>
      <c r="G32" s="141"/>
      <c r="H32" s="272"/>
      <c r="I32" s="141"/>
      <c r="J32" s="141"/>
      <c r="K32" s="141"/>
      <c r="L32" s="117"/>
      <c r="M32" s="272"/>
      <c r="N32" s="117"/>
      <c r="O32" s="141"/>
      <c r="P32" s="118"/>
      <c r="Q32" s="272"/>
      <c r="R32" s="117"/>
      <c r="S32" s="141"/>
      <c r="T32" s="118"/>
      <c r="U32" s="118"/>
      <c r="V32" s="118"/>
      <c r="W32" s="118"/>
    </row>
    <row r="33" spans="1:23">
      <c r="A33" s="20" t="s">
        <v>18</v>
      </c>
      <c r="B33" s="17"/>
      <c r="C33" s="17"/>
      <c r="D33" s="108"/>
      <c r="E33" s="117">
        <v>286260.61911000003</v>
      </c>
      <c r="F33" s="141">
        <v>334152.98346000002</v>
      </c>
      <c r="G33" s="141">
        <v>510545.40049999999</v>
      </c>
      <c r="H33" s="272">
        <v>1130959.0030700001</v>
      </c>
      <c r="I33" s="141">
        <v>455971.88659000001</v>
      </c>
      <c r="J33" s="141">
        <v>428333.69640000002</v>
      </c>
      <c r="K33" s="141">
        <v>533351.63366999989</v>
      </c>
      <c r="L33" s="117">
        <v>1417657.2166600002</v>
      </c>
      <c r="M33" s="272">
        <v>2548616.21973</v>
      </c>
      <c r="N33" s="117">
        <v>442812.03051999997</v>
      </c>
      <c r="O33" s="141">
        <v>436323.14136000001</v>
      </c>
      <c r="P33" s="118">
        <v>434778.75053999998</v>
      </c>
      <c r="Q33" s="272">
        <v>1313913.9224200002</v>
      </c>
      <c r="R33" s="117">
        <v>510143.64442999993</v>
      </c>
      <c r="S33" s="141">
        <v>615898.18000000005</v>
      </c>
      <c r="T33" s="118">
        <v>1671345.43588</v>
      </c>
      <c r="U33" s="118">
        <v>2797387.2603099998</v>
      </c>
      <c r="V33" s="118">
        <v>4111301.1827299995</v>
      </c>
      <c r="W33" s="118">
        <v>6659917.4024599995</v>
      </c>
    </row>
    <row r="34" spans="1:23">
      <c r="A34" s="20"/>
      <c r="B34" s="17" t="s">
        <v>19</v>
      </c>
      <c r="C34" s="17"/>
      <c r="D34" s="108"/>
      <c r="E34" s="117">
        <v>1335.9860000000001</v>
      </c>
      <c r="F34" s="141">
        <v>2728.7669999999998</v>
      </c>
      <c r="G34" s="141">
        <v>4961.4849999999997</v>
      </c>
      <c r="H34" s="272">
        <v>9026.2379999999994</v>
      </c>
      <c r="I34" s="141">
        <v>1695.3579999999999</v>
      </c>
      <c r="J34" s="141">
        <v>6427.9170000000004</v>
      </c>
      <c r="K34" s="141">
        <v>7238.6450000000004</v>
      </c>
      <c r="L34" s="117">
        <v>15361.920000000002</v>
      </c>
      <c r="M34" s="272">
        <v>24388.158000000003</v>
      </c>
      <c r="N34" s="117">
        <v>3929.1729999999998</v>
      </c>
      <c r="O34" s="141">
        <v>2712.319</v>
      </c>
      <c r="P34" s="118">
        <v>1424.3710000000001</v>
      </c>
      <c r="Q34" s="272">
        <v>8065.8630000000003</v>
      </c>
      <c r="R34" s="117">
        <v>2914.3739999999998</v>
      </c>
      <c r="S34" s="141">
        <v>2985.6709999999998</v>
      </c>
      <c r="T34" s="118">
        <v>3926.9670000000001</v>
      </c>
      <c r="U34" s="118">
        <v>9827.0120000000006</v>
      </c>
      <c r="V34" s="118">
        <v>17892.875</v>
      </c>
      <c r="W34" s="118">
        <v>42281.033000000003</v>
      </c>
    </row>
    <row r="35" spans="1:23">
      <c r="A35" s="20"/>
      <c r="B35" s="17" t="s">
        <v>20</v>
      </c>
      <c r="C35" s="17"/>
      <c r="D35" s="108"/>
      <c r="E35" s="117">
        <v>112721.70711</v>
      </c>
      <c r="F35" s="141">
        <v>194492.06846000001</v>
      </c>
      <c r="G35" s="141">
        <v>260398.19700000001</v>
      </c>
      <c r="H35" s="272">
        <v>567611.97256999998</v>
      </c>
      <c r="I35" s="141">
        <v>224469.03184000001</v>
      </c>
      <c r="J35" s="141">
        <v>210286.2684</v>
      </c>
      <c r="K35" s="141">
        <v>298570.72366999998</v>
      </c>
      <c r="L35" s="117">
        <v>733326.02390999999</v>
      </c>
      <c r="M35" s="272">
        <v>1300937.99648</v>
      </c>
      <c r="N35" s="117">
        <v>264074.67352000001</v>
      </c>
      <c r="O35" s="141">
        <v>223583.27236</v>
      </c>
      <c r="P35" s="118">
        <v>229519.82154</v>
      </c>
      <c r="Q35" s="272">
        <v>717177.76742000005</v>
      </c>
      <c r="R35" s="117">
        <v>264718.27542999998</v>
      </c>
      <c r="S35" s="141">
        <v>322554.89399999997</v>
      </c>
      <c r="T35" s="118">
        <v>1053024.3598799999</v>
      </c>
      <c r="U35" s="118">
        <v>1640297.5293099999</v>
      </c>
      <c r="V35" s="118">
        <v>2357475.2967300001</v>
      </c>
      <c r="W35" s="118">
        <v>3658413.2932099998</v>
      </c>
    </row>
    <row r="36" spans="1:23">
      <c r="A36" s="20"/>
      <c r="B36" s="17" t="s">
        <v>21</v>
      </c>
      <c r="C36" s="17"/>
      <c r="D36" s="108"/>
      <c r="E36" s="117">
        <v>174874.89799999999</v>
      </c>
      <c r="F36" s="141">
        <v>142389.682</v>
      </c>
      <c r="G36" s="141">
        <v>255108.68849999999</v>
      </c>
      <c r="H36" s="272">
        <v>572373.26850000001</v>
      </c>
      <c r="I36" s="141">
        <v>233198.21275000001</v>
      </c>
      <c r="J36" s="141">
        <v>224475.345</v>
      </c>
      <c r="K36" s="141">
        <v>242019.55499999999</v>
      </c>
      <c r="L36" s="117">
        <v>699693.11275000009</v>
      </c>
      <c r="M36" s="272">
        <v>1272066.3812500001</v>
      </c>
      <c r="N36" s="117">
        <v>182666.53</v>
      </c>
      <c r="O36" s="141">
        <v>215452.18799999999</v>
      </c>
      <c r="P36" s="118">
        <v>206683.3</v>
      </c>
      <c r="Q36" s="272">
        <v>604802.01799999992</v>
      </c>
      <c r="R36" s="117">
        <v>248339.74299999999</v>
      </c>
      <c r="S36" s="141">
        <v>296328.95699999999</v>
      </c>
      <c r="T36" s="118">
        <v>622248.04299999995</v>
      </c>
      <c r="U36" s="118">
        <v>1166916.7429999998</v>
      </c>
      <c r="V36" s="118">
        <v>1771718.7609999997</v>
      </c>
      <c r="W36" s="118">
        <v>3043785.1422499996</v>
      </c>
    </row>
    <row r="37" spans="1:23">
      <c r="A37" s="20"/>
      <c r="B37" s="17"/>
      <c r="C37" s="17"/>
      <c r="D37" s="108"/>
      <c r="E37" s="117"/>
      <c r="F37" s="141"/>
      <c r="G37" s="141"/>
      <c r="H37" s="272"/>
      <c r="I37" s="141"/>
      <c r="J37" s="141"/>
      <c r="K37" s="141"/>
      <c r="L37" s="117"/>
      <c r="M37" s="272"/>
      <c r="N37" s="117"/>
      <c r="O37" s="141"/>
      <c r="P37" s="118"/>
      <c r="Q37" s="272"/>
      <c r="R37" s="117"/>
      <c r="S37" s="141"/>
      <c r="T37" s="118"/>
      <c r="U37" s="118"/>
      <c r="V37" s="118"/>
      <c r="W37" s="118"/>
    </row>
    <row r="38" spans="1:23">
      <c r="A38" s="24" t="s">
        <v>59</v>
      </c>
      <c r="B38" s="25"/>
      <c r="C38" s="25"/>
      <c r="D38" s="110"/>
      <c r="E38" s="121">
        <v>3065765.3262918885</v>
      </c>
      <c r="F38" s="142">
        <v>2533209.8263474256</v>
      </c>
      <c r="G38" s="142">
        <v>2651826.3656002893</v>
      </c>
      <c r="H38" s="275">
        <v>8250801.5182396006</v>
      </c>
      <c r="I38" s="142">
        <v>4771532.342492518</v>
      </c>
      <c r="J38" s="142">
        <v>710587.35917034803</v>
      </c>
      <c r="K38" s="142">
        <v>2430955.719013663</v>
      </c>
      <c r="L38" s="121">
        <v>7913075.4206765294</v>
      </c>
      <c r="M38" s="275">
        <v>16163876.938916134</v>
      </c>
      <c r="N38" s="121">
        <v>2622532.6076248954</v>
      </c>
      <c r="O38" s="142">
        <v>2927204.1645521736</v>
      </c>
      <c r="P38" s="122">
        <v>2737954.701229082</v>
      </c>
      <c r="Q38" s="275">
        <v>8287691.4734061481</v>
      </c>
      <c r="R38" s="121">
        <v>2968366.4628847614</v>
      </c>
      <c r="S38" s="142">
        <v>2804917.8864934398</v>
      </c>
      <c r="T38" s="122">
        <v>3190577.1034418372</v>
      </c>
      <c r="U38" s="122">
        <v>8963861.4528200421</v>
      </c>
      <c r="V38" s="122">
        <v>17251552.926226184</v>
      </c>
      <c r="W38" s="122">
        <v>33415429.865142316</v>
      </c>
    </row>
    <row r="39" spans="1:23">
      <c r="A39" s="24" t="s">
        <v>60</v>
      </c>
      <c r="B39" s="25"/>
      <c r="C39" s="25"/>
      <c r="D39" s="110"/>
      <c r="E39" s="121">
        <v>2673477.8844599999</v>
      </c>
      <c r="F39" s="142">
        <v>2457157.4346600003</v>
      </c>
      <c r="G39" s="142">
        <v>3005994.4080000003</v>
      </c>
      <c r="H39" s="275">
        <v>8136629.7271200009</v>
      </c>
      <c r="I39" s="142">
        <v>2739358.2252899995</v>
      </c>
      <c r="J39" s="142">
        <v>2749037.2890000003</v>
      </c>
      <c r="K39" s="142">
        <v>3042177.3209700002</v>
      </c>
      <c r="L39" s="121">
        <v>8530572.8352600001</v>
      </c>
      <c r="M39" s="275">
        <v>16667202.562379999</v>
      </c>
      <c r="N39" s="121">
        <v>2956332.5140000004</v>
      </c>
      <c r="O39" s="142">
        <v>2970951.4127600002</v>
      </c>
      <c r="P39" s="122">
        <v>3086509.1972999997</v>
      </c>
      <c r="Q39" s="275">
        <v>9013793.1240599994</v>
      </c>
      <c r="R39" s="121">
        <v>2894179.5441199997</v>
      </c>
      <c r="S39" s="142">
        <v>3018267.2689999999</v>
      </c>
      <c r="T39" s="122">
        <v>5234806.0386800002</v>
      </c>
      <c r="U39" s="122">
        <v>11147252.851799998</v>
      </c>
      <c r="V39" s="122">
        <v>20161045.97586</v>
      </c>
      <c r="W39" s="122">
        <v>36828248.538240001</v>
      </c>
    </row>
    <row r="40" spans="1:23">
      <c r="A40" s="24" t="s">
        <v>22</v>
      </c>
      <c r="B40" s="25"/>
      <c r="C40" s="25"/>
      <c r="D40" s="110"/>
      <c r="E40" s="121">
        <v>392287.44183188863</v>
      </c>
      <c r="F40" s="142">
        <v>76052.391687425319</v>
      </c>
      <c r="G40" s="142">
        <v>-354168.04239971098</v>
      </c>
      <c r="H40" s="275">
        <v>114171.79111959971</v>
      </c>
      <c r="I40" s="142">
        <v>2032174.1172025185</v>
      </c>
      <c r="J40" s="142">
        <v>-2038449.9298296524</v>
      </c>
      <c r="K40" s="142">
        <v>-611221.60195633722</v>
      </c>
      <c r="L40" s="121">
        <v>-617497.41458347067</v>
      </c>
      <c r="M40" s="275">
        <v>-503325.62346386537</v>
      </c>
      <c r="N40" s="121">
        <v>-333799.90637510503</v>
      </c>
      <c r="O40" s="142">
        <v>-43747.248207826633</v>
      </c>
      <c r="P40" s="122">
        <v>-348554.4960709177</v>
      </c>
      <c r="Q40" s="275">
        <v>-726101.65065385122</v>
      </c>
      <c r="R40" s="306">
        <v>74186.918764761649</v>
      </c>
      <c r="S40" s="289">
        <v>-213349.38250656007</v>
      </c>
      <c r="T40" s="155">
        <v>-2044228.935238163</v>
      </c>
      <c r="U40" s="155">
        <v>-2183391.3989799563</v>
      </c>
      <c r="V40" s="155">
        <v>-2909493.0496338159</v>
      </c>
      <c r="W40" s="155">
        <v>-3412818.673097685</v>
      </c>
    </row>
    <row r="41" spans="1:23">
      <c r="A41" s="27"/>
      <c r="B41" s="28"/>
      <c r="C41" s="28"/>
      <c r="D41" s="199"/>
      <c r="E41" s="123"/>
      <c r="F41" s="143"/>
      <c r="G41" s="143"/>
      <c r="H41" s="276"/>
      <c r="I41" s="143"/>
      <c r="J41" s="143"/>
      <c r="K41" s="143"/>
      <c r="L41" s="123"/>
      <c r="M41" s="276"/>
      <c r="N41" s="123"/>
      <c r="O41" s="143"/>
      <c r="P41" s="124"/>
      <c r="Q41" s="276"/>
      <c r="R41" s="123"/>
      <c r="S41" s="143"/>
      <c r="T41" s="124"/>
      <c r="U41" s="124"/>
      <c r="V41" s="124"/>
      <c r="W41" s="124"/>
    </row>
    <row r="42" spans="1:23">
      <c r="A42" s="19" t="s">
        <v>23</v>
      </c>
      <c r="B42" s="17"/>
      <c r="C42" s="17"/>
      <c r="D42" s="163"/>
      <c r="E42" s="119"/>
      <c r="F42" s="45"/>
      <c r="G42" s="45"/>
      <c r="H42" s="274"/>
      <c r="I42" s="45"/>
      <c r="J42" s="45"/>
      <c r="K42" s="45"/>
      <c r="L42" s="119"/>
      <c r="M42" s="274"/>
      <c r="N42" s="119"/>
      <c r="O42" s="45"/>
      <c r="P42" s="120"/>
      <c r="Q42" s="274"/>
      <c r="R42" s="119"/>
      <c r="S42" s="45"/>
      <c r="T42" s="120"/>
      <c r="U42" s="120"/>
      <c r="V42" s="120"/>
      <c r="W42" s="120"/>
    </row>
    <row r="43" spans="1:23">
      <c r="A43" s="19"/>
      <c r="B43" s="17"/>
      <c r="C43" s="17"/>
      <c r="D43" s="163"/>
      <c r="E43" s="119"/>
      <c r="F43" s="45"/>
      <c r="G43" s="45"/>
      <c r="H43" s="274"/>
      <c r="I43" s="45"/>
      <c r="J43" s="45"/>
      <c r="K43" s="45"/>
      <c r="L43" s="119"/>
      <c r="M43" s="274"/>
      <c r="N43" s="119"/>
      <c r="O43" s="45"/>
      <c r="P43" s="120"/>
      <c r="Q43" s="274"/>
      <c r="R43" s="119"/>
      <c r="S43" s="45"/>
      <c r="T43" s="120"/>
      <c r="U43" s="120"/>
      <c r="V43" s="120"/>
      <c r="W43" s="120"/>
    </row>
    <row r="44" spans="1:23">
      <c r="A44" s="20" t="s">
        <v>24</v>
      </c>
      <c r="B44" s="17"/>
      <c r="C44" s="17"/>
      <c r="D44" s="108"/>
      <c r="E44" s="117">
        <v>-899867.7027381123</v>
      </c>
      <c r="F44" s="144">
        <v>5013.9473074252219</v>
      </c>
      <c r="G44" s="144">
        <v>-479514.14939971</v>
      </c>
      <c r="H44" s="21">
        <v>-1374367.9048303971</v>
      </c>
      <c r="I44" s="141">
        <v>2650669.1481425185</v>
      </c>
      <c r="J44" s="141">
        <v>-425464.41522965184</v>
      </c>
      <c r="K44" s="141">
        <v>-115533.65681414265</v>
      </c>
      <c r="L44" s="117">
        <v>2109671.0760987243</v>
      </c>
      <c r="M44" s="272">
        <v>735303.17126832728</v>
      </c>
      <c r="N44" s="117">
        <v>265897.94576489576</v>
      </c>
      <c r="O44" s="141">
        <v>-116436.8082078275</v>
      </c>
      <c r="P44" s="118">
        <v>-49723.946660917194</v>
      </c>
      <c r="Q44" s="272">
        <v>99737.390896151133</v>
      </c>
      <c r="R44" s="107">
        <v>571819.25894476194</v>
      </c>
      <c r="S44" s="144">
        <v>354695.28949344001</v>
      </c>
      <c r="T44" s="108">
        <v>-2132901.1306781634</v>
      </c>
      <c r="U44" s="108">
        <v>-1206386.5822399613</v>
      </c>
      <c r="V44" s="108">
        <v>-1106649.1913438102</v>
      </c>
      <c r="W44" s="108">
        <v>-371346.02007548331</v>
      </c>
    </row>
    <row r="45" spans="1:23">
      <c r="A45" s="20" t="s">
        <v>25</v>
      </c>
      <c r="B45" s="17"/>
      <c r="C45" s="17"/>
      <c r="D45" s="108"/>
      <c r="E45" s="117">
        <v>-125070.74454</v>
      </c>
      <c r="F45" s="144">
        <v>-760.3714600000003</v>
      </c>
      <c r="G45" s="144">
        <v>-10014.748999999996</v>
      </c>
      <c r="H45" s="21">
        <v>-135845.86499999999</v>
      </c>
      <c r="I45" s="141">
        <v>-29746.661609999996</v>
      </c>
      <c r="J45" s="141">
        <v>2568.9583999999959</v>
      </c>
      <c r="K45" s="141">
        <v>4859.5245200000063</v>
      </c>
      <c r="L45" s="117">
        <v>-22318.178690000001</v>
      </c>
      <c r="M45" s="272">
        <v>-158164.04368999999</v>
      </c>
      <c r="N45" s="117">
        <v>23955.361319999996</v>
      </c>
      <c r="O45" s="141">
        <v>43145.255440000008</v>
      </c>
      <c r="P45" s="118">
        <v>28075.782279999999</v>
      </c>
      <c r="Q45" s="272">
        <v>95176.399040000018</v>
      </c>
      <c r="R45" s="107">
        <v>24091.487590000004</v>
      </c>
      <c r="S45" s="144">
        <v>29826.529000000002</v>
      </c>
      <c r="T45" s="108">
        <v>55305.393360000002</v>
      </c>
      <c r="U45" s="108">
        <v>109223.40995</v>
      </c>
      <c r="V45" s="108">
        <v>204399.80899000002</v>
      </c>
      <c r="W45" s="108">
        <v>46235.765300000086</v>
      </c>
    </row>
    <row r="46" spans="1:23">
      <c r="A46" s="20"/>
      <c r="B46" s="17" t="s">
        <v>26</v>
      </c>
      <c r="C46" s="17"/>
      <c r="D46" s="108"/>
      <c r="E46" s="117">
        <v>7526.9456399999999</v>
      </c>
      <c r="F46" s="144">
        <v>12660.576580000001</v>
      </c>
      <c r="G46" s="144">
        <v>18628.569500000001</v>
      </c>
      <c r="H46" s="21">
        <v>38816.091719999997</v>
      </c>
      <c r="I46" s="141">
        <v>17589.328150000001</v>
      </c>
      <c r="J46" s="141">
        <v>19836.017399999997</v>
      </c>
      <c r="K46" s="141">
        <v>30920.684500000003</v>
      </c>
      <c r="L46" s="117">
        <v>68346.030050000001</v>
      </c>
      <c r="M46" s="272">
        <v>107162.12177</v>
      </c>
      <c r="N46" s="117">
        <v>37408.562259999999</v>
      </c>
      <c r="O46" s="141">
        <v>52231.613840000005</v>
      </c>
      <c r="P46" s="118">
        <v>40031.10383</v>
      </c>
      <c r="Q46" s="272">
        <v>129671.27993000002</v>
      </c>
      <c r="R46" s="107">
        <v>40547.115230000003</v>
      </c>
      <c r="S46" s="144">
        <v>45013.591</v>
      </c>
      <c r="T46" s="108">
        <v>80539.395759999999</v>
      </c>
      <c r="U46" s="108">
        <v>166100.10199</v>
      </c>
      <c r="V46" s="108">
        <v>295771.38192000001</v>
      </c>
      <c r="W46" s="108">
        <v>402933.50369000004</v>
      </c>
    </row>
    <row r="47" spans="1:23">
      <c r="A47" s="20"/>
      <c r="B47" s="17" t="s">
        <v>27</v>
      </c>
      <c r="C47" s="17"/>
      <c r="D47" s="108"/>
      <c r="E47" s="117">
        <v>132597.69018000001</v>
      </c>
      <c r="F47" s="144">
        <v>13420.948040000001</v>
      </c>
      <c r="G47" s="144">
        <v>28643.318499999998</v>
      </c>
      <c r="H47" s="21">
        <v>174661.95671999999</v>
      </c>
      <c r="I47" s="141">
        <v>47335.989759999997</v>
      </c>
      <c r="J47" s="141">
        <v>17267.059000000001</v>
      </c>
      <c r="K47" s="141">
        <v>26061.159979999997</v>
      </c>
      <c r="L47" s="117">
        <v>90664.208740000002</v>
      </c>
      <c r="M47" s="272">
        <v>265326.16545999999</v>
      </c>
      <c r="N47" s="117">
        <v>13453.200940000001</v>
      </c>
      <c r="O47" s="141">
        <v>9086.358400000001</v>
      </c>
      <c r="P47" s="118">
        <v>11955.321550000001</v>
      </c>
      <c r="Q47" s="272">
        <v>34494.88089</v>
      </c>
      <c r="R47" s="107">
        <v>16455.627639999999</v>
      </c>
      <c r="S47" s="144">
        <v>15187.062</v>
      </c>
      <c r="T47" s="108">
        <v>25234.002400000001</v>
      </c>
      <c r="U47" s="108">
        <v>56876.692039999994</v>
      </c>
      <c r="V47" s="108">
        <v>91371.572929999995</v>
      </c>
      <c r="W47" s="108">
        <v>356697.73838999995</v>
      </c>
    </row>
    <row r="48" spans="1:23">
      <c r="A48" s="20" t="s">
        <v>28</v>
      </c>
      <c r="B48" s="17"/>
      <c r="C48" s="17"/>
      <c r="D48" s="108"/>
      <c r="E48" s="117">
        <v>-803633.7146000003</v>
      </c>
      <c r="F48" s="144">
        <v>-12576.512999999977</v>
      </c>
      <c r="G48" s="144">
        <v>-358006.8885</v>
      </c>
      <c r="H48" s="21">
        <v>-1174217.1161000002</v>
      </c>
      <c r="I48" s="141">
        <v>1194995.9913599999</v>
      </c>
      <c r="J48" s="141">
        <v>1046978.9804000001</v>
      </c>
      <c r="K48" s="141">
        <v>-266710.93153000012</v>
      </c>
      <c r="L48" s="117">
        <v>1975264.0402299999</v>
      </c>
      <c r="M48" s="272">
        <v>801046.92412999971</v>
      </c>
      <c r="N48" s="117">
        <v>234404.92082</v>
      </c>
      <c r="O48" s="141">
        <v>-447608.69319999998</v>
      </c>
      <c r="P48" s="118">
        <v>397407.66265999997</v>
      </c>
      <c r="Q48" s="272">
        <v>184203.89027999993</v>
      </c>
      <c r="R48" s="107">
        <v>316766.61150000006</v>
      </c>
      <c r="S48" s="144">
        <v>168022.516</v>
      </c>
      <c r="T48" s="108">
        <v>-2056744.3042400002</v>
      </c>
      <c r="U48" s="108">
        <v>-1571955.17674</v>
      </c>
      <c r="V48" s="108">
        <v>-1387751.2864600001</v>
      </c>
      <c r="W48" s="108">
        <v>-586704.36233000085</v>
      </c>
    </row>
    <row r="49" spans="1:23">
      <c r="A49" s="20"/>
      <c r="B49" s="17" t="s">
        <v>29</v>
      </c>
      <c r="C49" s="17"/>
      <c r="D49" s="108"/>
      <c r="E49" s="117">
        <v>1655912.90542</v>
      </c>
      <c r="F49" s="144">
        <v>388971.93968000001</v>
      </c>
      <c r="G49" s="144">
        <v>-78213.758499999996</v>
      </c>
      <c r="H49" s="21">
        <v>1966671.0866</v>
      </c>
      <c r="I49" s="141">
        <v>1299935.3469799999</v>
      </c>
      <c r="J49" s="141">
        <v>1282682.7154000001</v>
      </c>
      <c r="K49" s="141">
        <v>318313.47862000001</v>
      </c>
      <c r="L49" s="117">
        <v>2900931.5410000002</v>
      </c>
      <c r="M49" s="272">
        <v>4867602.6276000002</v>
      </c>
      <c r="N49" s="117">
        <v>507512.82348000002</v>
      </c>
      <c r="O49" s="141">
        <v>201266.69443999999</v>
      </c>
      <c r="P49" s="118">
        <v>519628.87504999997</v>
      </c>
      <c r="Q49" s="272">
        <v>1228408.3929699999</v>
      </c>
      <c r="R49" s="107">
        <v>471926.19014000002</v>
      </c>
      <c r="S49" s="144">
        <v>351011.00599999999</v>
      </c>
      <c r="T49" s="108">
        <v>-1919930.6851600001</v>
      </c>
      <c r="U49" s="108">
        <v>-1096993.4890200002</v>
      </c>
      <c r="V49" s="108">
        <v>131414.90394999972</v>
      </c>
      <c r="W49" s="108">
        <v>4999017.5315499995</v>
      </c>
    </row>
    <row r="50" spans="1:23">
      <c r="A50" s="20"/>
      <c r="B50" s="17" t="s">
        <v>30</v>
      </c>
      <c r="C50" s="17"/>
      <c r="D50" s="108"/>
      <c r="E50" s="117">
        <v>2459546.6200200003</v>
      </c>
      <c r="F50" s="144">
        <v>401548.45267999999</v>
      </c>
      <c r="G50" s="144">
        <v>279793.13</v>
      </c>
      <c r="H50" s="21">
        <v>3140888.2027000003</v>
      </c>
      <c r="I50" s="141">
        <v>104939.35562</v>
      </c>
      <c r="J50" s="141">
        <v>235703.73500000002</v>
      </c>
      <c r="K50" s="141">
        <v>585024.41015000013</v>
      </c>
      <c r="L50" s="117">
        <v>925667.50077000016</v>
      </c>
      <c r="M50" s="272">
        <v>4066555.7034700005</v>
      </c>
      <c r="N50" s="117">
        <v>273107.90266000002</v>
      </c>
      <c r="O50" s="141">
        <v>648875.38763999997</v>
      </c>
      <c r="P50" s="118">
        <v>122221.21239</v>
      </c>
      <c r="Q50" s="272">
        <v>1044204.50269</v>
      </c>
      <c r="R50" s="107">
        <v>155159.57863999996</v>
      </c>
      <c r="S50" s="144">
        <v>182988.49</v>
      </c>
      <c r="T50" s="108">
        <v>136813.61908</v>
      </c>
      <c r="U50" s="108">
        <v>474961.68771999993</v>
      </c>
      <c r="V50" s="108">
        <v>1519166.1904099998</v>
      </c>
      <c r="W50" s="108">
        <v>5585721.8938800003</v>
      </c>
    </row>
    <row r="51" spans="1:23">
      <c r="A51" s="20" t="s">
        <v>31</v>
      </c>
      <c r="B51" s="17"/>
      <c r="C51" s="17"/>
      <c r="D51" s="108"/>
      <c r="E51" s="117">
        <v>-474.03442000001087</v>
      </c>
      <c r="F51" s="144">
        <v>-225.59038000000146</v>
      </c>
      <c r="G51" s="144">
        <v>-1237.7419999999693</v>
      </c>
      <c r="H51" s="21">
        <v>-1937.3667999999816</v>
      </c>
      <c r="I51" s="141">
        <v>-4354.5112399999925</v>
      </c>
      <c r="J51" s="141">
        <v>-1741.9337999999989</v>
      </c>
      <c r="K51" s="141">
        <v>-790.33191000000079</v>
      </c>
      <c r="L51" s="117">
        <v>-6886.7769499999922</v>
      </c>
      <c r="M51" s="272">
        <v>-8824.1437499999738</v>
      </c>
      <c r="N51" s="117">
        <v>-3696.4959799999997</v>
      </c>
      <c r="O51" s="141">
        <v>-2158.6413999999641</v>
      </c>
      <c r="P51" s="118">
        <v>-3769.3229599999904</v>
      </c>
      <c r="Q51" s="272">
        <v>-9624.4603399999542</v>
      </c>
      <c r="R51" s="107">
        <v>-438.46286000001419</v>
      </c>
      <c r="S51" s="144">
        <v>-1778.3530000000028</v>
      </c>
      <c r="T51" s="108">
        <v>-363.47048000001814</v>
      </c>
      <c r="U51" s="108">
        <v>-2580.2863400000351</v>
      </c>
      <c r="V51" s="108">
        <v>-12204.746679999989</v>
      </c>
      <c r="W51" s="108">
        <v>-21028.890429999963</v>
      </c>
    </row>
    <row r="52" spans="1:23">
      <c r="A52" s="20" t="s">
        <v>32</v>
      </c>
      <c r="B52" s="17"/>
      <c r="C52" s="17"/>
      <c r="D52" s="108"/>
      <c r="E52" s="117">
        <v>29310.790821887989</v>
      </c>
      <c r="F52" s="144">
        <v>18576.422147425201</v>
      </c>
      <c r="G52" s="144">
        <v>-110254.76989971001</v>
      </c>
      <c r="H52" s="21">
        <v>-62367.556930396822</v>
      </c>
      <c r="I52" s="141">
        <v>1489774.3296325188</v>
      </c>
      <c r="J52" s="141">
        <v>-1473270.420229652</v>
      </c>
      <c r="K52" s="141">
        <v>147108.08210585744</v>
      </c>
      <c r="L52" s="117">
        <v>163611.99150872428</v>
      </c>
      <c r="M52" s="272">
        <v>101244.43457832746</v>
      </c>
      <c r="N52" s="117">
        <v>11234.159604895769</v>
      </c>
      <c r="O52" s="141">
        <v>290185.27095217246</v>
      </c>
      <c r="P52" s="118">
        <v>-471438.06864091713</v>
      </c>
      <c r="Q52" s="272">
        <v>-170018.43808384892</v>
      </c>
      <c r="R52" s="107">
        <v>231399.62271476199</v>
      </c>
      <c r="S52" s="144">
        <v>158624.59749344</v>
      </c>
      <c r="T52" s="108">
        <v>-131098.7493181632</v>
      </c>
      <c r="U52" s="108">
        <v>258925.47089003882</v>
      </c>
      <c r="V52" s="108">
        <v>88907.032806189905</v>
      </c>
      <c r="W52" s="108">
        <v>190151.46738451737</v>
      </c>
    </row>
    <row r="53" spans="1:23">
      <c r="A53" s="35" t="s">
        <v>86</v>
      </c>
      <c r="B53" s="33"/>
      <c r="C53" s="33"/>
      <c r="D53" s="108"/>
      <c r="E53" s="117">
        <v>0</v>
      </c>
      <c r="F53" s="144">
        <v>0</v>
      </c>
      <c r="G53" s="144">
        <v>0</v>
      </c>
      <c r="H53" s="21">
        <v>0</v>
      </c>
      <c r="I53" s="141">
        <v>0</v>
      </c>
      <c r="J53" s="141">
        <v>0</v>
      </c>
      <c r="K53" s="141">
        <v>0</v>
      </c>
      <c r="L53" s="117">
        <v>0</v>
      </c>
      <c r="M53" s="272">
        <v>0</v>
      </c>
      <c r="N53" s="117">
        <v>0</v>
      </c>
      <c r="O53" s="141">
        <v>0</v>
      </c>
      <c r="P53" s="118">
        <v>0</v>
      </c>
      <c r="Q53" s="272">
        <v>0</v>
      </c>
      <c r="R53" s="107">
        <v>0</v>
      </c>
      <c r="S53" s="144">
        <v>0</v>
      </c>
      <c r="T53" s="108">
        <v>0</v>
      </c>
      <c r="U53" s="108">
        <v>0</v>
      </c>
      <c r="V53" s="108">
        <v>0</v>
      </c>
      <c r="W53" s="108">
        <v>0</v>
      </c>
    </row>
    <row r="54" spans="1:23" hidden="1">
      <c r="A54" s="35"/>
      <c r="B54" s="33" t="s">
        <v>33</v>
      </c>
      <c r="C54" s="33"/>
      <c r="D54" s="108"/>
      <c r="E54" s="117">
        <v>0</v>
      </c>
      <c r="F54" s="144">
        <v>0</v>
      </c>
      <c r="G54" s="144">
        <v>0</v>
      </c>
      <c r="H54" s="21">
        <v>0</v>
      </c>
      <c r="I54" s="141">
        <v>0</v>
      </c>
      <c r="J54" s="141">
        <v>0</v>
      </c>
      <c r="K54" s="141">
        <v>0</v>
      </c>
      <c r="L54" s="117">
        <v>0</v>
      </c>
      <c r="M54" s="272">
        <v>0</v>
      </c>
      <c r="N54" s="117">
        <v>0</v>
      </c>
      <c r="O54" s="141">
        <v>0</v>
      </c>
      <c r="P54" s="118">
        <v>0</v>
      </c>
      <c r="Q54" s="272">
        <v>0</v>
      </c>
      <c r="R54" s="107">
        <v>0</v>
      </c>
      <c r="S54" s="144">
        <v>0</v>
      </c>
      <c r="T54" s="108">
        <v>0</v>
      </c>
      <c r="U54" s="108">
        <v>0</v>
      </c>
      <c r="V54" s="108">
        <v>0</v>
      </c>
      <c r="W54" s="108">
        <v>0</v>
      </c>
    </row>
    <row r="55" spans="1:23" hidden="1">
      <c r="A55" s="35"/>
      <c r="B55" s="33" t="s">
        <v>34</v>
      </c>
      <c r="C55" s="33"/>
      <c r="D55" s="108"/>
      <c r="E55" s="117">
        <v>0</v>
      </c>
      <c r="F55" s="144">
        <v>0</v>
      </c>
      <c r="G55" s="144">
        <v>0</v>
      </c>
      <c r="H55" s="21">
        <v>0</v>
      </c>
      <c r="I55" s="141">
        <v>0</v>
      </c>
      <c r="J55" s="141">
        <v>0</v>
      </c>
      <c r="K55" s="141">
        <v>0</v>
      </c>
      <c r="L55" s="117">
        <v>0</v>
      </c>
      <c r="M55" s="272">
        <v>0</v>
      </c>
      <c r="N55" s="117">
        <v>0</v>
      </c>
      <c r="O55" s="141">
        <v>0</v>
      </c>
      <c r="P55" s="118">
        <v>0</v>
      </c>
      <c r="Q55" s="272">
        <v>0</v>
      </c>
      <c r="R55" s="107">
        <v>0</v>
      </c>
      <c r="S55" s="144">
        <v>0</v>
      </c>
      <c r="T55" s="108">
        <v>0</v>
      </c>
      <c r="U55" s="108">
        <v>0</v>
      </c>
      <c r="V55" s="108">
        <v>0</v>
      </c>
      <c r="W55" s="108">
        <v>0</v>
      </c>
    </row>
    <row r="56" spans="1:23">
      <c r="A56" s="73" t="s">
        <v>87</v>
      </c>
      <c r="B56" s="33"/>
      <c r="C56" s="33"/>
      <c r="D56" s="108"/>
      <c r="E56" s="117">
        <v>0</v>
      </c>
      <c r="F56" s="144">
        <v>0</v>
      </c>
      <c r="G56" s="144">
        <v>0</v>
      </c>
      <c r="H56" s="21">
        <v>0</v>
      </c>
      <c r="I56" s="141">
        <v>0</v>
      </c>
      <c r="J56" s="141">
        <v>0</v>
      </c>
      <c r="K56" s="141">
        <v>0</v>
      </c>
      <c r="L56" s="117">
        <v>0</v>
      </c>
      <c r="M56" s="272">
        <v>0</v>
      </c>
      <c r="N56" s="117">
        <v>0</v>
      </c>
      <c r="O56" s="141">
        <v>0</v>
      </c>
      <c r="P56" s="118">
        <v>0</v>
      </c>
      <c r="Q56" s="272">
        <v>0</v>
      </c>
      <c r="R56" s="107">
        <v>0</v>
      </c>
      <c r="S56" s="144">
        <v>0</v>
      </c>
      <c r="T56" s="108">
        <v>0</v>
      </c>
      <c r="U56" s="108">
        <v>0</v>
      </c>
      <c r="V56" s="108">
        <v>0</v>
      </c>
      <c r="W56" s="108">
        <v>0</v>
      </c>
    </row>
    <row r="57" spans="1:23">
      <c r="A57" s="20" t="s">
        <v>35</v>
      </c>
      <c r="B57" s="17"/>
      <c r="C57" s="17"/>
      <c r="D57" s="108"/>
      <c r="E57" s="117">
        <v>0</v>
      </c>
      <c r="F57" s="144">
        <v>0</v>
      </c>
      <c r="G57" s="144">
        <v>0</v>
      </c>
      <c r="H57" s="21">
        <v>0</v>
      </c>
      <c r="I57" s="141">
        <v>0</v>
      </c>
      <c r="J57" s="141">
        <v>0</v>
      </c>
      <c r="K57" s="141">
        <v>0</v>
      </c>
      <c r="L57" s="117">
        <v>0</v>
      </c>
      <c r="M57" s="272">
        <v>0</v>
      </c>
      <c r="N57" s="117">
        <v>0</v>
      </c>
      <c r="O57" s="141">
        <v>0</v>
      </c>
      <c r="P57" s="118">
        <v>0</v>
      </c>
      <c r="Q57" s="272">
        <v>0</v>
      </c>
      <c r="R57" s="107">
        <v>0</v>
      </c>
      <c r="S57" s="144">
        <v>0</v>
      </c>
      <c r="T57" s="108">
        <v>0</v>
      </c>
      <c r="U57" s="108">
        <v>0</v>
      </c>
      <c r="V57" s="108">
        <v>0</v>
      </c>
      <c r="W57" s="108">
        <v>0</v>
      </c>
    </row>
    <row r="58" spans="1:23">
      <c r="A58" s="20"/>
      <c r="B58" s="17"/>
      <c r="C58" s="17"/>
      <c r="D58" s="108"/>
      <c r="E58" s="117"/>
      <c r="F58" s="141"/>
      <c r="G58" s="141"/>
      <c r="H58" s="272"/>
      <c r="I58" s="141"/>
      <c r="J58" s="141"/>
      <c r="K58" s="141"/>
      <c r="L58" s="117"/>
      <c r="M58" s="272"/>
      <c r="N58" s="117"/>
      <c r="O58" s="141"/>
      <c r="P58" s="118"/>
      <c r="Q58" s="272"/>
      <c r="R58" s="117"/>
      <c r="S58" s="141"/>
      <c r="T58" s="118"/>
      <c r="U58" s="118"/>
      <c r="V58" s="118"/>
      <c r="W58" s="118"/>
    </row>
    <row r="59" spans="1:23">
      <c r="A59" s="20" t="s">
        <v>36</v>
      </c>
      <c r="B59" s="17"/>
      <c r="C59" s="17"/>
      <c r="D59" s="108"/>
      <c r="E59" s="117">
        <v>-1292155.14457</v>
      </c>
      <c r="F59" s="144">
        <v>-71038.444380000001</v>
      </c>
      <c r="G59" s="144">
        <v>-125346.107</v>
      </c>
      <c r="H59" s="21">
        <v>-1488539.6959500001</v>
      </c>
      <c r="I59" s="141">
        <v>618495.03093999997</v>
      </c>
      <c r="J59" s="141">
        <v>1612985.5146000001</v>
      </c>
      <c r="K59" s="141">
        <v>495688.23461000004</v>
      </c>
      <c r="L59" s="117">
        <v>2727168.78015</v>
      </c>
      <c r="M59" s="272">
        <v>1238629.0841999999</v>
      </c>
      <c r="N59" s="117">
        <v>599697.85213999997</v>
      </c>
      <c r="O59" s="141">
        <v>-72689.56</v>
      </c>
      <c r="P59" s="118">
        <v>298830.64941000001</v>
      </c>
      <c r="Q59" s="272">
        <v>825838.94155000011</v>
      </c>
      <c r="R59" s="107">
        <v>497632.34018</v>
      </c>
      <c r="S59" s="144">
        <v>568044.67200000002</v>
      </c>
      <c r="T59" s="108">
        <v>-88672.19544000001</v>
      </c>
      <c r="U59" s="108">
        <v>977004.81673999992</v>
      </c>
      <c r="V59" s="108">
        <v>1802843.7582900003</v>
      </c>
      <c r="W59" s="108">
        <v>3041472.8424900002</v>
      </c>
    </row>
    <row r="60" spans="1:23">
      <c r="A60" s="20" t="s">
        <v>37</v>
      </c>
      <c r="B60" s="17"/>
      <c r="C60" s="17"/>
      <c r="D60" s="108"/>
      <c r="E60" s="117">
        <v>-1239.5070000000001</v>
      </c>
      <c r="F60" s="144">
        <v>-2412.4123799999998</v>
      </c>
      <c r="G60" s="144">
        <v>-10170.722499999998</v>
      </c>
      <c r="H60" s="21">
        <v>-13822.641879999997</v>
      </c>
      <c r="I60" s="141">
        <v>-13401.38006</v>
      </c>
      <c r="J60" s="141">
        <v>905906.2766000001</v>
      </c>
      <c r="K60" s="141">
        <v>-5550.5303900000008</v>
      </c>
      <c r="L60" s="117">
        <v>886954.36615000002</v>
      </c>
      <c r="M60" s="272">
        <v>873131.72427000001</v>
      </c>
      <c r="N60" s="117">
        <v>-1495.46686</v>
      </c>
      <c r="O60" s="141">
        <v>-7293.7650000000003</v>
      </c>
      <c r="P60" s="118">
        <v>-5846.0615900000003</v>
      </c>
      <c r="Q60" s="272">
        <v>-14635.293449999999</v>
      </c>
      <c r="R60" s="107">
        <v>-18828.019819999998</v>
      </c>
      <c r="S60" s="144">
        <v>-7159.4719999999998</v>
      </c>
      <c r="T60" s="108">
        <v>13648.382559999998</v>
      </c>
      <c r="U60" s="108">
        <v>-12339.109260000001</v>
      </c>
      <c r="V60" s="108">
        <v>-26974.402710000002</v>
      </c>
      <c r="W60" s="108">
        <v>846157.32155999995</v>
      </c>
    </row>
    <row r="61" spans="1:23">
      <c r="A61" s="20"/>
      <c r="B61" s="17" t="s">
        <v>38</v>
      </c>
      <c r="C61" s="17"/>
      <c r="D61" s="108"/>
      <c r="E61" s="117">
        <v>0</v>
      </c>
      <c r="F61" s="144">
        <v>0</v>
      </c>
      <c r="G61" s="144">
        <v>3595.8690000000001</v>
      </c>
      <c r="H61" s="21">
        <v>3595.8690000000001</v>
      </c>
      <c r="I61" s="141">
        <v>0</v>
      </c>
      <c r="J61" s="141">
        <v>913962.15560000006</v>
      </c>
      <c r="K61" s="141">
        <v>4811.6459999999997</v>
      </c>
      <c r="L61" s="117">
        <v>918773.80160000001</v>
      </c>
      <c r="M61" s="272">
        <v>922369.67059999995</v>
      </c>
      <c r="N61" s="117">
        <v>81.358999999999995</v>
      </c>
      <c r="O61" s="141">
        <v>507.25700000000001</v>
      </c>
      <c r="P61" s="118">
        <v>0</v>
      </c>
      <c r="Q61" s="272">
        <v>588.61599999999999</v>
      </c>
      <c r="R61" s="107">
        <v>0</v>
      </c>
      <c r="S61" s="144">
        <v>187.452</v>
      </c>
      <c r="T61" s="108">
        <v>27556.495999999999</v>
      </c>
      <c r="U61" s="108">
        <v>27743.948</v>
      </c>
      <c r="V61" s="108">
        <v>28332.563999999998</v>
      </c>
      <c r="W61" s="108">
        <v>950702.23459999997</v>
      </c>
    </row>
    <row r="62" spans="1:23">
      <c r="A62" s="20"/>
      <c r="B62" s="17"/>
      <c r="C62" s="17" t="s">
        <v>39</v>
      </c>
      <c r="D62" s="108"/>
      <c r="E62" s="117">
        <v>0</v>
      </c>
      <c r="F62" s="144">
        <v>0</v>
      </c>
      <c r="G62" s="144">
        <v>0</v>
      </c>
      <c r="H62" s="21">
        <v>0</v>
      </c>
      <c r="I62" s="141">
        <v>0</v>
      </c>
      <c r="J62" s="141">
        <v>912375.80560000008</v>
      </c>
      <c r="K62" s="141">
        <v>0</v>
      </c>
      <c r="L62" s="117">
        <v>912375.80560000008</v>
      </c>
      <c r="M62" s="272">
        <v>912375.80560000008</v>
      </c>
      <c r="N62" s="117">
        <v>0</v>
      </c>
      <c r="O62" s="141">
        <v>0</v>
      </c>
      <c r="P62" s="118">
        <v>0</v>
      </c>
      <c r="Q62" s="272">
        <v>0</v>
      </c>
      <c r="R62" s="107">
        <v>0</v>
      </c>
      <c r="S62" s="144">
        <v>0</v>
      </c>
      <c r="T62" s="108">
        <v>0</v>
      </c>
      <c r="U62" s="108">
        <v>0</v>
      </c>
      <c r="V62" s="108">
        <v>0</v>
      </c>
      <c r="W62" s="108">
        <v>912375.80560000008</v>
      </c>
    </row>
    <row r="63" spans="1:23">
      <c r="A63" s="20"/>
      <c r="B63" s="17"/>
      <c r="C63" s="17" t="s">
        <v>40</v>
      </c>
      <c r="D63" s="108"/>
      <c r="E63" s="117">
        <v>0</v>
      </c>
      <c r="F63" s="144">
        <v>0</v>
      </c>
      <c r="G63" s="144">
        <v>3595.8690000000001</v>
      </c>
      <c r="H63" s="21">
        <v>3595.8690000000001</v>
      </c>
      <c r="I63" s="141">
        <v>0</v>
      </c>
      <c r="J63" s="141">
        <v>1586.3499999999767</v>
      </c>
      <c r="K63" s="141">
        <v>4811.6459999999997</v>
      </c>
      <c r="L63" s="117">
        <v>6397.9959999999264</v>
      </c>
      <c r="M63" s="272">
        <v>9993.8649999998743</v>
      </c>
      <c r="N63" s="117">
        <v>81.358999999999995</v>
      </c>
      <c r="O63" s="141">
        <v>507.25700000000001</v>
      </c>
      <c r="P63" s="118">
        <v>0</v>
      </c>
      <c r="Q63" s="272">
        <v>588.61599999999999</v>
      </c>
      <c r="R63" s="107">
        <v>0</v>
      </c>
      <c r="S63" s="144">
        <v>187.452</v>
      </c>
      <c r="T63" s="108">
        <v>27556.495999999999</v>
      </c>
      <c r="U63" s="108">
        <v>27743.948</v>
      </c>
      <c r="V63" s="108">
        <v>28332.563999999998</v>
      </c>
      <c r="W63" s="108">
        <v>38326.428999999887</v>
      </c>
    </row>
    <row r="64" spans="1:23">
      <c r="A64" s="20"/>
      <c r="B64" s="17" t="s">
        <v>41</v>
      </c>
      <c r="C64" s="17"/>
      <c r="D64" s="108"/>
      <c r="E64" s="117">
        <v>1239.5070000000001</v>
      </c>
      <c r="F64" s="144">
        <v>2412.4123799999998</v>
      </c>
      <c r="G64" s="144">
        <v>13766.591499999999</v>
      </c>
      <c r="H64" s="21">
        <v>17418.510879999998</v>
      </c>
      <c r="I64" s="141">
        <v>13401.38006</v>
      </c>
      <c r="J64" s="141">
        <v>8055.8789999999999</v>
      </c>
      <c r="K64" s="141">
        <v>10362.176390000001</v>
      </c>
      <c r="L64" s="117">
        <v>31819.435450000001</v>
      </c>
      <c r="M64" s="272">
        <v>49237.946329999999</v>
      </c>
      <c r="N64" s="117">
        <v>1576.8258599999999</v>
      </c>
      <c r="O64" s="141">
        <v>7801.0219999999999</v>
      </c>
      <c r="P64" s="118">
        <v>5846.0615900000003</v>
      </c>
      <c r="Q64" s="272">
        <v>15223.909449999999</v>
      </c>
      <c r="R64" s="107">
        <v>18828.019819999998</v>
      </c>
      <c r="S64" s="144">
        <v>7346.924</v>
      </c>
      <c r="T64" s="108">
        <v>13908.113440000001</v>
      </c>
      <c r="U64" s="108">
        <v>40083.057260000001</v>
      </c>
      <c r="V64" s="108">
        <v>55306.966710000001</v>
      </c>
      <c r="W64" s="108">
        <v>104544.91304</v>
      </c>
    </row>
    <row r="65" spans="1:24">
      <c r="A65" s="20" t="s">
        <v>42</v>
      </c>
      <c r="B65" s="17"/>
      <c r="C65" s="17"/>
      <c r="D65" s="108"/>
      <c r="E65" s="117">
        <v>-1219928.5385700001</v>
      </c>
      <c r="F65" s="144">
        <v>-13236.502</v>
      </c>
      <c r="G65" s="144">
        <v>-64615.376499999998</v>
      </c>
      <c r="H65" s="21">
        <v>-1297780.4170700002</v>
      </c>
      <c r="I65" s="141">
        <v>682892.946</v>
      </c>
      <c r="J65" s="141">
        <v>759470.61</v>
      </c>
      <c r="K65" s="141">
        <v>555711.55700000003</v>
      </c>
      <c r="L65" s="117">
        <v>1998075.1130000001</v>
      </c>
      <c r="M65" s="272">
        <v>700294.69592999993</v>
      </c>
      <c r="N65" s="117">
        <v>661931.21100000001</v>
      </c>
      <c r="O65" s="141">
        <v>-3371.9189999999999</v>
      </c>
      <c r="P65" s="118">
        <v>372536.49400000001</v>
      </c>
      <c r="Q65" s="272">
        <v>1031095.7860000001</v>
      </c>
      <c r="R65" s="107">
        <v>587392.57200000004</v>
      </c>
      <c r="S65" s="144">
        <v>646513.84600000002</v>
      </c>
      <c r="T65" s="108">
        <v>-26948.136999999999</v>
      </c>
      <c r="U65" s="108">
        <v>1206958.281</v>
      </c>
      <c r="V65" s="108">
        <v>2238054.0670000003</v>
      </c>
      <c r="W65" s="108">
        <v>2938348.7629300002</v>
      </c>
    </row>
    <row r="66" spans="1:24">
      <c r="A66" s="20"/>
      <c r="B66" s="17" t="s">
        <v>38</v>
      </c>
      <c r="C66" s="17"/>
      <c r="D66" s="108"/>
      <c r="E66" s="117">
        <v>0</v>
      </c>
      <c r="F66" s="144">
        <v>0</v>
      </c>
      <c r="G66" s="144">
        <v>0</v>
      </c>
      <c r="H66" s="21">
        <v>0</v>
      </c>
      <c r="I66" s="141">
        <v>764822.09699999995</v>
      </c>
      <c r="J66" s="141">
        <v>765874.64199999999</v>
      </c>
      <c r="K66" s="141">
        <v>560434.853</v>
      </c>
      <c r="L66" s="117">
        <v>2091131.5920000002</v>
      </c>
      <c r="M66" s="272">
        <v>2091131.5920000002</v>
      </c>
      <c r="N66" s="117">
        <v>668566.64199999999</v>
      </c>
      <c r="O66" s="141">
        <v>0</v>
      </c>
      <c r="P66" s="118">
        <v>655913.223</v>
      </c>
      <c r="Q66" s="272">
        <v>1324479.865</v>
      </c>
      <c r="R66" s="107">
        <v>591353.36</v>
      </c>
      <c r="S66" s="144">
        <v>646418.93500000006</v>
      </c>
      <c r="T66" s="108">
        <v>0</v>
      </c>
      <c r="U66" s="108">
        <v>1237772.2949999999</v>
      </c>
      <c r="V66" s="108">
        <v>2562252.16</v>
      </c>
      <c r="W66" s="108">
        <v>4653383.7520000003</v>
      </c>
    </row>
    <row r="67" spans="1:24">
      <c r="A67" s="20"/>
      <c r="B67" s="17"/>
      <c r="C67" s="17" t="s">
        <v>39</v>
      </c>
      <c r="D67" s="108"/>
      <c r="E67" s="117">
        <v>0</v>
      </c>
      <c r="F67" s="144">
        <v>0</v>
      </c>
      <c r="G67" s="144">
        <v>0</v>
      </c>
      <c r="H67" s="21">
        <v>0</v>
      </c>
      <c r="I67" s="141">
        <v>764822.09699999995</v>
      </c>
      <c r="J67" s="141">
        <v>765874.64199999999</v>
      </c>
      <c r="K67" s="141">
        <v>560434.853</v>
      </c>
      <c r="L67" s="117">
        <v>2091131.5920000002</v>
      </c>
      <c r="M67" s="272">
        <v>2091131.5920000002</v>
      </c>
      <c r="N67" s="117">
        <v>668566.64199999999</v>
      </c>
      <c r="O67" s="141">
        <v>0</v>
      </c>
      <c r="P67" s="118">
        <v>655913.223</v>
      </c>
      <c r="Q67" s="272">
        <v>1324479.865</v>
      </c>
      <c r="R67" s="107">
        <v>591353.36</v>
      </c>
      <c r="S67" s="144">
        <v>646418.93500000006</v>
      </c>
      <c r="T67" s="108">
        <v>0</v>
      </c>
      <c r="U67" s="108">
        <v>1237772.2949999999</v>
      </c>
      <c r="V67" s="108">
        <v>2562252.16</v>
      </c>
      <c r="W67" s="108">
        <v>4653383.7520000003</v>
      </c>
    </row>
    <row r="68" spans="1:24">
      <c r="A68" s="20"/>
      <c r="B68" s="17"/>
      <c r="C68" s="17" t="s">
        <v>40</v>
      </c>
      <c r="D68" s="108"/>
      <c r="E68" s="117">
        <v>0</v>
      </c>
      <c r="F68" s="144">
        <v>0</v>
      </c>
      <c r="G68" s="144">
        <v>0</v>
      </c>
      <c r="H68" s="21">
        <v>0</v>
      </c>
      <c r="I68" s="141">
        <v>0</v>
      </c>
      <c r="J68" s="141">
        <v>0</v>
      </c>
      <c r="K68" s="141">
        <v>0</v>
      </c>
      <c r="L68" s="117">
        <v>0</v>
      </c>
      <c r="M68" s="272">
        <v>0</v>
      </c>
      <c r="N68" s="117">
        <v>0</v>
      </c>
      <c r="O68" s="141">
        <v>0</v>
      </c>
      <c r="P68" s="118">
        <v>0</v>
      </c>
      <c r="Q68" s="272">
        <v>0</v>
      </c>
      <c r="R68" s="107">
        <v>0</v>
      </c>
      <c r="S68" s="144">
        <v>0</v>
      </c>
      <c r="T68" s="108">
        <v>0</v>
      </c>
      <c r="U68" s="108">
        <v>0</v>
      </c>
      <c r="V68" s="108">
        <v>0</v>
      </c>
      <c r="W68" s="108">
        <v>0</v>
      </c>
    </row>
    <row r="69" spans="1:24">
      <c r="A69" s="20"/>
      <c r="B69" s="17" t="s">
        <v>41</v>
      </c>
      <c r="C69" s="17"/>
      <c r="D69" s="108"/>
      <c r="E69" s="117">
        <v>1219928.5385700001</v>
      </c>
      <c r="F69" s="144">
        <v>13236.502</v>
      </c>
      <c r="G69" s="144">
        <v>64615.376499999998</v>
      </c>
      <c r="H69" s="21">
        <v>1297780.4170700002</v>
      </c>
      <c r="I69" s="141">
        <v>81929.150999999998</v>
      </c>
      <c r="J69" s="141">
        <v>6404.0320000000002</v>
      </c>
      <c r="K69" s="141">
        <v>4723.2960000000003</v>
      </c>
      <c r="L69" s="117">
        <v>93056.479000000007</v>
      </c>
      <c r="M69" s="272">
        <v>1390836.8960700002</v>
      </c>
      <c r="N69" s="117">
        <v>6635.4309999999996</v>
      </c>
      <c r="O69" s="141">
        <v>3371.9189999999999</v>
      </c>
      <c r="P69" s="118">
        <v>283376.72899999999</v>
      </c>
      <c r="Q69" s="272">
        <v>293384.07899999997</v>
      </c>
      <c r="R69" s="107">
        <v>3960.788</v>
      </c>
      <c r="S69" s="144">
        <v>-94.911000000000001</v>
      </c>
      <c r="T69" s="108">
        <v>26948.136999999999</v>
      </c>
      <c r="U69" s="108">
        <v>30814.013999999999</v>
      </c>
      <c r="V69" s="108">
        <v>324198.09299999999</v>
      </c>
      <c r="W69" s="108">
        <v>1715034.9890700001</v>
      </c>
    </row>
    <row r="70" spans="1:24">
      <c r="A70" s="20" t="s">
        <v>43</v>
      </c>
      <c r="B70" s="17"/>
      <c r="C70" s="17"/>
      <c r="D70" s="108"/>
      <c r="E70" s="117">
        <v>-70987.099000000002</v>
      </c>
      <c r="F70" s="144">
        <v>-55389.53</v>
      </c>
      <c r="G70" s="144">
        <v>-50560.008000000002</v>
      </c>
      <c r="H70" s="21">
        <v>-176936.63699999999</v>
      </c>
      <c r="I70" s="141">
        <v>-50996.534999999996</v>
      </c>
      <c r="J70" s="141">
        <v>-52391.372000000003</v>
      </c>
      <c r="K70" s="141">
        <v>-54472.791999999994</v>
      </c>
      <c r="L70" s="117">
        <v>-157860.69899999999</v>
      </c>
      <c r="M70" s="272">
        <v>-334797.33600000001</v>
      </c>
      <c r="N70" s="117">
        <v>-60737.892000000007</v>
      </c>
      <c r="O70" s="141">
        <v>-62023.875999999997</v>
      </c>
      <c r="P70" s="118">
        <v>-67859.782999999996</v>
      </c>
      <c r="Q70" s="272">
        <v>-190621.55100000001</v>
      </c>
      <c r="R70" s="107">
        <v>-70932.212</v>
      </c>
      <c r="S70" s="144">
        <v>-71309.702000000005</v>
      </c>
      <c r="T70" s="108">
        <v>-75372.441000000006</v>
      </c>
      <c r="U70" s="108">
        <v>-217614.35499999998</v>
      </c>
      <c r="V70" s="108">
        <v>-408235.90599999996</v>
      </c>
      <c r="W70" s="108">
        <v>-743033.24199999997</v>
      </c>
    </row>
    <row r="71" spans="1:24">
      <c r="A71" s="20"/>
      <c r="B71" s="17"/>
      <c r="C71" s="17"/>
      <c r="D71" s="108"/>
      <c r="E71" s="117"/>
      <c r="F71" s="141"/>
      <c r="G71" s="141"/>
      <c r="H71" s="272"/>
      <c r="I71" s="141"/>
      <c r="J71" s="141"/>
      <c r="K71" s="141"/>
      <c r="L71" s="117"/>
      <c r="M71" s="272"/>
      <c r="N71" s="117"/>
      <c r="O71" s="141"/>
      <c r="P71" s="118"/>
      <c r="Q71" s="272"/>
      <c r="R71" s="117"/>
      <c r="S71" s="141"/>
      <c r="T71" s="118"/>
      <c r="U71" s="118"/>
      <c r="V71" s="118"/>
      <c r="W71" s="118"/>
    </row>
    <row r="72" spans="1:24">
      <c r="A72" s="24" t="s">
        <v>44</v>
      </c>
      <c r="B72" s="25"/>
      <c r="C72" s="25"/>
      <c r="D72" s="110"/>
      <c r="E72" s="121">
        <v>392287.4418318877</v>
      </c>
      <c r="F72" s="142">
        <v>76052.391687425217</v>
      </c>
      <c r="G72" s="142">
        <v>-354168.04239970999</v>
      </c>
      <c r="H72" s="275">
        <v>114171.79111960297</v>
      </c>
      <c r="I72" s="142">
        <v>2032174.1172025185</v>
      </c>
      <c r="J72" s="142">
        <v>-2038449.929829652</v>
      </c>
      <c r="K72" s="142">
        <v>-611222.39142414276</v>
      </c>
      <c r="L72" s="121">
        <v>-617496.70405127574</v>
      </c>
      <c r="M72" s="275">
        <v>-503326.41293167265</v>
      </c>
      <c r="N72" s="121">
        <v>-333799.90637510421</v>
      </c>
      <c r="O72" s="142">
        <v>-43747.248207827506</v>
      </c>
      <c r="P72" s="122">
        <v>-348553.59607091721</v>
      </c>
      <c r="Q72" s="275">
        <v>-726101.55065384903</v>
      </c>
      <c r="R72" s="121">
        <v>74186.91876476194</v>
      </c>
      <c r="S72" s="142">
        <v>-213349.38250656001</v>
      </c>
      <c r="T72" s="122">
        <v>-2044228.9352381635</v>
      </c>
      <c r="U72" s="122">
        <v>-2183391.3989799609</v>
      </c>
      <c r="V72" s="122">
        <v>-2909493.9496338107</v>
      </c>
      <c r="W72" s="122">
        <v>-3412818.8625654834</v>
      </c>
    </row>
    <row r="73" spans="1:24">
      <c r="A73" s="30"/>
      <c r="B73" s="31"/>
      <c r="C73" s="31"/>
      <c r="D73" s="200"/>
      <c r="E73" s="123"/>
      <c r="F73" s="143"/>
      <c r="G73" s="143"/>
      <c r="H73" s="276"/>
      <c r="I73" s="143"/>
      <c r="J73" s="143"/>
      <c r="K73" s="143"/>
      <c r="L73" s="123"/>
      <c r="M73" s="276"/>
      <c r="N73" s="123"/>
      <c r="O73" s="143"/>
      <c r="P73" s="124"/>
      <c r="Q73" s="276"/>
      <c r="R73" s="123"/>
      <c r="S73" s="143"/>
      <c r="T73" s="124"/>
      <c r="U73" s="124"/>
      <c r="V73" s="124"/>
      <c r="W73" s="124"/>
    </row>
    <row r="74" spans="1:24" ht="25.5"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X74" s="315"/>
    </row>
    <row r="75" spans="1:24">
      <c r="A75" s="36" t="str">
        <f>+PPtario!A75</f>
        <v xml:space="preserve"> 2/</v>
      </c>
      <c r="B75" s="41" t="str">
        <f>+PPtario!B75</f>
        <v>Ingresos de Transacciones que afectan el Patrimonio Neto más Venta de activos físicos clasificada en Transacciones en Activos  no Financieros.</v>
      </c>
      <c r="C75" s="41"/>
      <c r="D75" s="41"/>
      <c r="E75" s="41"/>
      <c r="F75" s="41"/>
      <c r="G75" s="41"/>
      <c r="H75" s="41"/>
      <c r="I75" s="41"/>
      <c r="J75" s="41"/>
      <c r="K75" s="41"/>
      <c r="L75" s="41"/>
      <c r="M75" s="42"/>
    </row>
    <row r="76" spans="1:24">
      <c r="A76" s="36" t="str">
        <f>+PPtario!A76</f>
        <v xml:space="preserve"> 3/</v>
      </c>
      <c r="B76" s="41" t="str">
        <f>+PPtario!B76</f>
        <v>Gastos de Transacciones que afectan el Patrimonio Neto más Inversión y Transferencias de capital clasificadas en Transacciones en Activos No Financieros.</v>
      </c>
      <c r="C76" s="41"/>
      <c r="D76" s="41"/>
      <c r="E76" s="41"/>
      <c r="F76" s="41"/>
      <c r="G76" s="41"/>
      <c r="H76" s="41"/>
      <c r="I76" s="41"/>
      <c r="J76" s="41"/>
      <c r="K76" s="41"/>
      <c r="L76" s="41"/>
    </row>
    <row r="77" spans="1:24" ht="18.600000000000001">
      <c r="A77" s="36" t="str">
        <f>+PPtario!A77</f>
        <v xml:space="preserve"> 4/</v>
      </c>
      <c r="B77" s="319" t="str">
        <f>+PPtario!B77</f>
        <v>Comprende los impuestos a la renta pagados por las diez mayores empresas.</v>
      </c>
      <c r="C77" s="66"/>
      <c r="D77" s="43"/>
      <c r="E77" s="42"/>
      <c r="F77" s="42"/>
      <c r="G77" s="42"/>
      <c r="H77" s="42"/>
      <c r="I77" s="42"/>
      <c r="J77" s="42"/>
      <c r="K77" s="42"/>
      <c r="L77" s="37"/>
      <c r="X77" s="370">
        <v>1</v>
      </c>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J40"/>
  <sheetViews>
    <sheetView workbookViewId="0">
      <selection activeCell="N36" sqref="N36"/>
    </sheetView>
  </sheetViews>
  <sheetFormatPr baseColWidth="10" defaultRowHeight="13.2"/>
  <cols>
    <col min="1" max="2" width="2.6640625" customWidth="1"/>
    <col min="3" max="3" width="45.6640625" customWidth="1"/>
    <col min="4" max="9" width="10.44140625" customWidth="1"/>
    <col min="10" max="10" width="5.33203125" bestFit="1" customWidth="1"/>
  </cols>
  <sheetData>
    <row r="1" spans="1:10" ht="17.399999999999999">
      <c r="A1" s="153"/>
      <c r="B1" s="153"/>
      <c r="C1" s="153"/>
      <c r="D1" s="153"/>
      <c r="J1" s="321">
        <v>10</v>
      </c>
    </row>
    <row r="2" spans="1:10">
      <c r="A2" s="223" t="s">
        <v>177</v>
      </c>
      <c r="B2" s="3"/>
      <c r="C2" s="3"/>
      <c r="D2" s="3"/>
      <c r="E2" s="2"/>
      <c r="F2" s="2"/>
      <c r="G2" s="2"/>
      <c r="H2" s="2"/>
      <c r="I2" s="2"/>
    </row>
    <row r="3" spans="1:10">
      <c r="A3" s="47" t="str">
        <f>+Total!A3</f>
        <v>ESTADO DE OPERACIONES DE GOBIERNO  2015</v>
      </c>
      <c r="B3" s="223"/>
      <c r="C3" s="223"/>
      <c r="D3" s="3"/>
      <c r="E3" s="2"/>
      <c r="F3" s="2"/>
      <c r="G3" s="2"/>
      <c r="H3" s="2"/>
      <c r="I3" s="2"/>
    </row>
    <row r="4" spans="1:10">
      <c r="A4" s="224" t="s">
        <v>0</v>
      </c>
      <c r="B4" s="6"/>
      <c r="C4" s="6"/>
      <c r="D4" s="3"/>
      <c r="E4" s="2"/>
      <c r="F4" s="2"/>
      <c r="G4" s="2"/>
      <c r="H4" s="2"/>
      <c r="I4" s="2"/>
    </row>
    <row r="5" spans="1:10">
      <c r="A5" s="224" t="s">
        <v>1</v>
      </c>
      <c r="B5" s="223"/>
      <c r="C5" s="223"/>
      <c r="D5" s="3"/>
      <c r="E5" s="2"/>
      <c r="F5" s="2"/>
      <c r="G5" s="2"/>
      <c r="H5" s="2"/>
      <c r="I5" s="2"/>
    </row>
    <row r="6" spans="1:10">
      <c r="A6" s="223" t="s">
        <v>76</v>
      </c>
      <c r="B6" s="223"/>
      <c r="C6" s="223"/>
      <c r="D6" s="3"/>
      <c r="E6" s="2"/>
      <c r="F6" s="2"/>
      <c r="G6" s="2"/>
      <c r="H6" s="2"/>
      <c r="I6" s="2"/>
    </row>
    <row r="7" spans="1:10">
      <c r="A7" s="247"/>
      <c r="B7" s="225"/>
      <c r="C7" s="248"/>
      <c r="D7" s="359" t="s">
        <v>203</v>
      </c>
      <c r="E7" s="159"/>
      <c r="F7" s="159"/>
      <c r="G7" s="159"/>
      <c r="H7" s="360"/>
      <c r="I7" s="360"/>
    </row>
    <row r="8" spans="1:10">
      <c r="A8" s="201"/>
      <c r="B8" s="249"/>
      <c r="C8" s="250"/>
      <c r="D8" s="361" t="s">
        <v>106</v>
      </c>
      <c r="E8" s="362" t="s">
        <v>107</v>
      </c>
      <c r="F8" s="369" t="s">
        <v>333</v>
      </c>
      <c r="G8" s="369" t="s">
        <v>334</v>
      </c>
      <c r="H8" s="369" t="s">
        <v>295</v>
      </c>
      <c r="I8" s="366" t="s">
        <v>335</v>
      </c>
    </row>
    <row r="9" spans="1:10">
      <c r="A9" s="35"/>
      <c r="B9" s="33"/>
      <c r="C9" s="33"/>
      <c r="D9" s="160"/>
      <c r="E9" s="161"/>
      <c r="F9" s="161"/>
      <c r="G9" s="161"/>
      <c r="H9" s="161"/>
      <c r="I9" s="162"/>
    </row>
    <row r="10" spans="1:10">
      <c r="A10" s="35" t="s">
        <v>5</v>
      </c>
      <c r="B10" s="33"/>
      <c r="C10" s="33"/>
      <c r="D10" s="35"/>
      <c r="E10" s="33"/>
      <c r="F10" s="33"/>
      <c r="G10" s="33"/>
      <c r="H10" s="33"/>
      <c r="I10" s="163"/>
    </row>
    <row r="11" spans="1:10">
      <c r="A11" s="35" t="s">
        <v>6</v>
      </c>
      <c r="B11" s="33"/>
      <c r="C11" s="33"/>
      <c r="D11" s="91">
        <v>30.091676997714689</v>
      </c>
      <c r="E11" s="133">
        <v>11.622019977771103</v>
      </c>
      <c r="F11" s="133">
        <v>1.1923247239963075</v>
      </c>
      <c r="G11" s="133">
        <v>-1.3241025175298238</v>
      </c>
      <c r="H11" s="133">
        <v>2.2979173424661603</v>
      </c>
      <c r="I11" s="92">
        <v>5.4607157522182259</v>
      </c>
    </row>
    <row r="12" spans="1:10">
      <c r="A12" s="35"/>
      <c r="B12" s="33" t="s">
        <v>7</v>
      </c>
      <c r="C12" s="33"/>
      <c r="D12" s="91">
        <v>29.944679690885721</v>
      </c>
      <c r="E12" s="133">
        <v>16.162056214065878</v>
      </c>
      <c r="F12" s="133">
        <v>4.7598938298649252</v>
      </c>
      <c r="G12" s="133">
        <v>-0.9758461274329111</v>
      </c>
      <c r="H12" s="133">
        <v>2.1786907599453231</v>
      </c>
      <c r="I12" s="92">
        <v>8.3287797153059238</v>
      </c>
    </row>
    <row r="13" spans="1:10" s="244" customFormat="1">
      <c r="A13" s="251"/>
      <c r="B13" s="252"/>
      <c r="C13" s="205" t="s">
        <v>70</v>
      </c>
      <c r="D13" s="91">
        <v>130.01041270492851</v>
      </c>
      <c r="E13" s="133">
        <v>18.616529259155111</v>
      </c>
      <c r="F13" s="133">
        <v>-14.151408993267889</v>
      </c>
      <c r="G13" s="133">
        <v>-28.779178115431293</v>
      </c>
      <c r="H13" s="133">
        <v>-7.2599969637489936</v>
      </c>
      <c r="I13" s="92">
        <v>-13.160057270700886</v>
      </c>
    </row>
    <row r="14" spans="1:10" s="244" customFormat="1">
      <c r="A14" s="251"/>
      <c r="B14" s="252"/>
      <c r="C14" s="205" t="s">
        <v>57</v>
      </c>
      <c r="D14" s="91">
        <v>23.555361710884924</v>
      </c>
      <c r="E14" s="133">
        <v>15.870211696960146</v>
      </c>
      <c r="F14" s="133">
        <v>7.0618027318590348</v>
      </c>
      <c r="G14" s="133">
        <v>1.7378558352740159</v>
      </c>
      <c r="H14" s="133">
        <v>2.8236040425626996</v>
      </c>
      <c r="I14" s="92">
        <v>9.6530508077013355</v>
      </c>
    </row>
    <row r="15" spans="1:10">
      <c r="A15" s="35"/>
      <c r="B15" s="33" t="s">
        <v>101</v>
      </c>
      <c r="C15" s="33"/>
      <c r="D15" s="91">
        <v>133.32593883638148</v>
      </c>
      <c r="E15" s="133">
        <v>-16.388684604733584</v>
      </c>
      <c r="F15" s="133">
        <v>-40.226797856937715</v>
      </c>
      <c r="G15" s="133">
        <v>-38.762773964346543</v>
      </c>
      <c r="H15" s="133">
        <v>10.560867520620064</v>
      </c>
      <c r="I15" s="92">
        <v>-62.766351354420081</v>
      </c>
    </row>
    <row r="16" spans="1:10">
      <c r="A16" s="35"/>
      <c r="B16" s="33" t="s">
        <v>8</v>
      </c>
      <c r="C16" s="33"/>
      <c r="D16" s="91">
        <v>7.3963189645260163</v>
      </c>
      <c r="E16" s="133">
        <v>5.1743306064645278</v>
      </c>
      <c r="F16" s="133">
        <v>7.7628728088695365</v>
      </c>
      <c r="G16" s="133">
        <v>7.3091140550302969</v>
      </c>
      <c r="H16" s="133">
        <v>2.6503093401797129</v>
      </c>
      <c r="I16" s="92">
        <v>2.2999459065420114</v>
      </c>
    </row>
    <row r="17" spans="1:9">
      <c r="A17" s="35"/>
      <c r="B17" s="33" t="s">
        <v>54</v>
      </c>
      <c r="C17" s="33"/>
      <c r="D17" s="91">
        <v>5.5112549292734458</v>
      </c>
      <c r="E17" s="133">
        <v>23.393957111459795</v>
      </c>
      <c r="F17" s="133">
        <v>-17.901375319185707</v>
      </c>
      <c r="G17" s="133">
        <v>-11.14652158579268</v>
      </c>
      <c r="H17" s="133">
        <v>-6.4472335149742488</v>
      </c>
      <c r="I17" s="92">
        <v>17.299120880170094</v>
      </c>
    </row>
    <row r="18" spans="1:9">
      <c r="A18" s="35"/>
      <c r="B18" s="33" t="s">
        <v>55</v>
      </c>
      <c r="C18" s="33"/>
      <c r="D18" s="91">
        <v>-27.521181997922252</v>
      </c>
      <c r="E18" s="133">
        <v>17.933817447205811</v>
      </c>
      <c r="F18" s="133">
        <v>8.2063907328443051</v>
      </c>
      <c r="G18" s="133">
        <v>10.076607158163009</v>
      </c>
      <c r="H18" s="133">
        <v>-3.4829220748042289</v>
      </c>
      <c r="I18" s="92">
        <v>-3.433542269639378</v>
      </c>
    </row>
    <row r="19" spans="1:9">
      <c r="A19" s="35"/>
      <c r="B19" s="33" t="s">
        <v>9</v>
      </c>
      <c r="C19" s="33"/>
      <c r="D19" s="91">
        <v>1.2698668252153489</v>
      </c>
      <c r="E19" s="133">
        <v>5.4537719344968094</v>
      </c>
      <c r="F19" s="133">
        <v>6.7591402199004058</v>
      </c>
      <c r="G19" s="133">
        <v>1.5804833726650758</v>
      </c>
      <c r="H19" s="133">
        <v>4.9393226231662535</v>
      </c>
      <c r="I19" s="92">
        <v>6.0320403847476056</v>
      </c>
    </row>
    <row r="20" spans="1:9">
      <c r="A20" s="35"/>
      <c r="B20" s="33" t="s">
        <v>10</v>
      </c>
      <c r="C20" s="33"/>
      <c r="D20" s="91">
        <v>-9.5963051186414798</v>
      </c>
      <c r="E20" s="133">
        <v>12.566921362783212</v>
      </c>
      <c r="F20" s="133">
        <v>0.32478807738436366</v>
      </c>
      <c r="G20" s="133">
        <v>24.988771350425033</v>
      </c>
      <c r="H20" s="133">
        <v>-0.18538717458063125</v>
      </c>
      <c r="I20" s="92">
        <v>12.909134344081675</v>
      </c>
    </row>
    <row r="21" spans="1:9">
      <c r="A21" s="35"/>
      <c r="B21" s="33"/>
      <c r="C21" s="33"/>
      <c r="D21" s="91"/>
      <c r="E21" s="133"/>
      <c r="F21" s="133"/>
      <c r="G21" s="133"/>
      <c r="H21" s="133"/>
      <c r="I21" s="92"/>
    </row>
    <row r="22" spans="1:9">
      <c r="A22" s="35" t="s">
        <v>11</v>
      </c>
      <c r="B22" s="33"/>
      <c r="C22" s="33"/>
      <c r="D22" s="91">
        <v>7.7016982729171124</v>
      </c>
      <c r="E22" s="133">
        <v>1.1690192324150805</v>
      </c>
      <c r="F22" s="133">
        <v>6.817959332013146</v>
      </c>
      <c r="G22" s="133">
        <v>6.6908219986324458</v>
      </c>
      <c r="H22" s="133">
        <v>6.0328280306451543</v>
      </c>
      <c r="I22" s="92">
        <v>7.2668944820363679</v>
      </c>
    </row>
    <row r="23" spans="1:9">
      <c r="A23" s="35"/>
      <c r="B23" s="33" t="s">
        <v>12</v>
      </c>
      <c r="C23" s="33"/>
      <c r="D23" s="91">
        <v>9.0892861849170892</v>
      </c>
      <c r="E23" s="133">
        <v>2.7295823712033762</v>
      </c>
      <c r="F23" s="133">
        <v>6.1675502187779285</v>
      </c>
      <c r="G23" s="133">
        <v>7.0340638432011993</v>
      </c>
      <c r="H23" s="133">
        <v>5.8074522397744355</v>
      </c>
      <c r="I23" s="92">
        <v>6.1034775808021635</v>
      </c>
    </row>
    <row r="24" spans="1:9">
      <c r="A24" s="35"/>
      <c r="B24" s="33" t="s">
        <v>13</v>
      </c>
      <c r="C24" s="33"/>
      <c r="D24" s="91">
        <v>1.4548533098771577</v>
      </c>
      <c r="E24" s="133">
        <v>2.5671263864542659</v>
      </c>
      <c r="F24" s="133">
        <v>6.4606570281357412</v>
      </c>
      <c r="G24" s="133">
        <v>7.4815425076867115</v>
      </c>
      <c r="H24" s="133">
        <v>8.3236986777587951</v>
      </c>
      <c r="I24" s="92">
        <v>7.6444571773000902</v>
      </c>
    </row>
    <row r="25" spans="1:9">
      <c r="A25" s="35"/>
      <c r="B25" s="33" t="s">
        <v>14</v>
      </c>
      <c r="C25" s="33"/>
      <c r="D25" s="91">
        <v>28.038615237799647</v>
      </c>
      <c r="E25" s="133">
        <v>50.075541263019517</v>
      </c>
      <c r="F25" s="133">
        <v>21.293604729727633</v>
      </c>
      <c r="G25" s="133">
        <v>9.3183622798099552</v>
      </c>
      <c r="H25" s="133">
        <v>15.281342851457037</v>
      </c>
      <c r="I25" s="92">
        <v>16.494297731524799</v>
      </c>
    </row>
    <row r="26" spans="1:9">
      <c r="A26" s="35"/>
      <c r="B26" s="33" t="s">
        <v>56</v>
      </c>
      <c r="C26" s="33"/>
      <c r="D26" s="91">
        <v>13.401764893954681</v>
      </c>
      <c r="E26" s="133">
        <v>-1.2827989252038763</v>
      </c>
      <c r="F26" s="133">
        <v>10.080502509002942</v>
      </c>
      <c r="G26" s="133">
        <v>9.6713688019578026</v>
      </c>
      <c r="H26" s="133">
        <v>6.388805128943531</v>
      </c>
      <c r="I26" s="92">
        <v>9.223903894541774</v>
      </c>
    </row>
    <row r="27" spans="1:9">
      <c r="A27" s="35"/>
      <c r="B27" s="33" t="s">
        <v>71</v>
      </c>
      <c r="C27" s="33"/>
      <c r="D27" s="91">
        <v>6.6738311587944299</v>
      </c>
      <c r="E27" s="133">
        <v>-0.10633955062900879</v>
      </c>
      <c r="F27" s="133">
        <v>1.1211255125598063</v>
      </c>
      <c r="G27" s="133">
        <v>1.5027913973566287</v>
      </c>
      <c r="H27" s="133">
        <v>3.3915537324107126</v>
      </c>
      <c r="I27" s="92">
        <v>3.3628652291314953</v>
      </c>
    </row>
    <row r="28" spans="1:9">
      <c r="A28" s="35"/>
      <c r="B28" s="33" t="s">
        <v>15</v>
      </c>
      <c r="C28" s="33"/>
      <c r="D28" s="91">
        <v>-89.035322650284755</v>
      </c>
      <c r="E28" s="133">
        <v>9.1952881821796737</v>
      </c>
      <c r="F28" s="133">
        <v>39.377856327404224</v>
      </c>
      <c r="G28" s="133">
        <v>-53.74247698885015</v>
      </c>
      <c r="H28" s="133">
        <v>38.07574256858868</v>
      </c>
      <c r="I28" s="92">
        <v>45.511482054759831</v>
      </c>
    </row>
    <row r="29" spans="1:9">
      <c r="A29" s="35"/>
      <c r="B29" s="33"/>
      <c r="C29" s="33"/>
      <c r="D29" s="91"/>
      <c r="E29" s="133"/>
      <c r="F29" s="133"/>
      <c r="G29" s="133"/>
      <c r="H29" s="133"/>
      <c r="I29" s="92"/>
    </row>
    <row r="30" spans="1:9">
      <c r="A30" s="73" t="s">
        <v>16</v>
      </c>
      <c r="B30" s="205"/>
      <c r="C30" s="33"/>
      <c r="D30" s="91">
        <v>10528.229424046389</v>
      </c>
      <c r="E30" s="133">
        <v>61.42773089099984</v>
      </c>
      <c r="F30" s="133">
        <v>-15.610525543827237</v>
      </c>
      <c r="G30" s="133">
        <v>-31.620468709994366</v>
      </c>
      <c r="H30" s="133">
        <v>-19.73031608926329</v>
      </c>
      <c r="I30" s="92">
        <v>-8.6112461610507118</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1.0737109046498716</v>
      </c>
      <c r="E33" s="133">
        <v>9.9256403434127449</v>
      </c>
      <c r="F33" s="133">
        <v>0.75452999621747896</v>
      </c>
      <c r="G33" s="133">
        <v>-4.5366684451338957</v>
      </c>
      <c r="H33" s="133">
        <v>7.7125536143682671</v>
      </c>
      <c r="I33" s="92">
        <v>13.911732525551379</v>
      </c>
    </row>
    <row r="34" spans="1:9">
      <c r="A34" s="35"/>
      <c r="B34" s="33" t="s">
        <v>19</v>
      </c>
      <c r="C34" s="33"/>
      <c r="D34" s="91">
        <v>-47.814052627646994</v>
      </c>
      <c r="E34" s="133">
        <v>-25.479246045502435</v>
      </c>
      <c r="F34" s="133">
        <v>54.774442279802351</v>
      </c>
      <c r="G34" s="133">
        <v>31.105217698389964</v>
      </c>
      <c r="H34" s="133">
        <v>-30.386596000683454</v>
      </c>
      <c r="I34" s="92">
        <v>22.356023580343411</v>
      </c>
    </row>
    <row r="35" spans="1:9">
      <c r="A35" s="35"/>
      <c r="B35" s="33" t="s">
        <v>20</v>
      </c>
      <c r="C35" s="33"/>
      <c r="D35" s="91">
        <v>-6.9003112233613217</v>
      </c>
      <c r="E35" s="133">
        <v>7.4513388053510488</v>
      </c>
      <c r="F35" s="133">
        <v>-0.28037729185828031</v>
      </c>
      <c r="G35" s="133">
        <v>2.0403265167190376E-2</v>
      </c>
      <c r="H35" s="133">
        <v>4.7377871160622087</v>
      </c>
      <c r="I35" s="92">
        <v>17.666496984488479</v>
      </c>
    </row>
    <row r="36" spans="1:9">
      <c r="A36" s="35"/>
      <c r="B36" s="33" t="s">
        <v>21</v>
      </c>
      <c r="C36" s="33"/>
      <c r="D36" s="91">
        <v>10.585237241966116</v>
      </c>
      <c r="E36" s="133">
        <v>12.299183589725615</v>
      </c>
      <c r="F36" s="133">
        <v>2.3895000781221976</v>
      </c>
      <c r="G36" s="133">
        <v>-8.9530738898949913</v>
      </c>
      <c r="H36" s="133">
        <v>10.478262411436967</v>
      </c>
      <c r="I36" s="92">
        <v>9.8055378275814231</v>
      </c>
    </row>
    <row r="37" spans="1:9">
      <c r="A37" s="35"/>
      <c r="B37" s="33"/>
      <c r="C37" s="33"/>
      <c r="D37" s="91"/>
      <c r="E37" s="133"/>
      <c r="F37" s="133"/>
      <c r="G37" s="133"/>
      <c r="H37" s="133"/>
      <c r="I37" s="92"/>
    </row>
    <row r="38" spans="1:9">
      <c r="A38" s="208" t="s">
        <v>73</v>
      </c>
      <c r="B38" s="209"/>
      <c r="C38" s="33"/>
      <c r="D38" s="99">
        <v>29.861060352284753</v>
      </c>
      <c r="E38" s="137">
        <v>11.577725608282851</v>
      </c>
      <c r="F38" s="137">
        <v>1.2350494614910446</v>
      </c>
      <c r="G38" s="137">
        <v>-1.2845690716375757</v>
      </c>
      <c r="H38" s="137">
        <v>2.2449993073890395</v>
      </c>
      <c r="I38" s="100">
        <v>5.4793399935340492</v>
      </c>
    </row>
    <row r="39" spans="1:9">
      <c r="A39" s="208" t="s">
        <v>74</v>
      </c>
      <c r="B39" s="209"/>
      <c r="C39" s="33"/>
      <c r="D39" s="99">
        <v>6.2860093662087113</v>
      </c>
      <c r="E39" s="137">
        <v>2.7506019825990879</v>
      </c>
      <c r="F39" s="137">
        <v>5.6641072142498361</v>
      </c>
      <c r="G39" s="137">
        <v>4.6116771534942647</v>
      </c>
      <c r="H39" s="137">
        <v>6.2637792054603292</v>
      </c>
      <c r="I39" s="100">
        <v>8.4375159111759643</v>
      </c>
    </row>
    <row r="40" spans="1:9">
      <c r="A40" s="212"/>
      <c r="B40" s="213"/>
      <c r="C40" s="213"/>
      <c r="D40" s="212"/>
      <c r="E40" s="213"/>
      <c r="F40" s="213"/>
      <c r="G40" s="213"/>
      <c r="H40" s="213"/>
      <c r="I40" s="200"/>
    </row>
  </sheetData>
  <printOptions horizontalCentered="1"/>
  <pageMargins left="0.78740157480314965" right="0" top="1.1811023622047245" bottom="0" header="0" footer="0"/>
  <pageSetup scale="82"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J42"/>
  <sheetViews>
    <sheetView workbookViewId="0">
      <selection activeCell="J1" sqref="J1"/>
    </sheetView>
  </sheetViews>
  <sheetFormatPr baseColWidth="10" defaultColWidth="11.33203125" defaultRowHeight="13.2"/>
  <cols>
    <col min="1" max="2" width="2.6640625" style="153" customWidth="1"/>
    <col min="3" max="3" width="45.6640625" style="153" customWidth="1"/>
    <col min="4" max="8" width="10.44140625" style="153" customWidth="1"/>
    <col min="9" max="9" width="9.5546875" style="153" bestFit="1" customWidth="1"/>
    <col min="10" max="10" width="5.33203125" bestFit="1" customWidth="1"/>
    <col min="11" max="16384" width="11.33203125" style="153"/>
  </cols>
  <sheetData>
    <row r="1" spans="1:10" ht="17.399999999999999">
      <c r="E1"/>
      <c r="F1"/>
      <c r="J1" s="321">
        <v>11</v>
      </c>
    </row>
    <row r="2" spans="1:10">
      <c r="A2" s="489" t="s">
        <v>178</v>
      </c>
      <c r="B2" s="489"/>
      <c r="C2" s="489"/>
      <c r="D2" s="489"/>
      <c r="E2" s="489"/>
      <c r="F2" s="489"/>
      <c r="G2" s="489"/>
      <c r="H2" s="489"/>
      <c r="I2" s="489"/>
    </row>
    <row r="3" spans="1:10">
      <c r="A3" s="489" t="str">
        <f>+Total!A3</f>
        <v>ESTADO DE OPERACIONES DE GOBIERNO  2015</v>
      </c>
      <c r="B3" s="489"/>
      <c r="C3" s="489"/>
      <c r="D3" s="489"/>
      <c r="E3" s="489"/>
      <c r="F3" s="489"/>
      <c r="G3" s="489"/>
      <c r="H3" s="489"/>
      <c r="I3" s="489"/>
    </row>
    <row r="4" spans="1:10">
      <c r="A4" s="489" t="s">
        <v>0</v>
      </c>
      <c r="B4" s="489"/>
      <c r="C4" s="489"/>
      <c r="D4" s="489"/>
      <c r="E4" s="489"/>
      <c r="F4" s="489"/>
      <c r="G4" s="489"/>
      <c r="H4" s="489"/>
      <c r="I4" s="489"/>
    </row>
    <row r="5" spans="1:10">
      <c r="A5" s="489" t="s">
        <v>1</v>
      </c>
      <c r="B5" s="489"/>
      <c r="C5" s="489"/>
      <c r="D5" s="489"/>
      <c r="E5" s="489"/>
      <c r="F5" s="489"/>
      <c r="G5" s="489"/>
      <c r="H5" s="489"/>
      <c r="I5" s="489"/>
    </row>
    <row r="6" spans="1:10">
      <c r="A6" s="489" t="s">
        <v>76</v>
      </c>
      <c r="B6" s="489"/>
      <c r="C6" s="489"/>
      <c r="D6" s="489"/>
      <c r="E6" s="489"/>
      <c r="F6" s="489"/>
      <c r="G6" s="489"/>
      <c r="H6" s="489"/>
      <c r="I6" s="489"/>
    </row>
    <row r="7" spans="1:10">
      <c r="A7" s="247"/>
      <c r="B7" s="225"/>
      <c r="C7" s="248"/>
      <c r="D7" s="359" t="s">
        <v>108</v>
      </c>
      <c r="E7" s="159"/>
      <c r="F7" s="159"/>
      <c r="G7" s="159"/>
      <c r="H7" s="159"/>
      <c r="I7" s="360"/>
    </row>
    <row r="8" spans="1:10">
      <c r="A8" s="201"/>
      <c r="B8" s="249"/>
      <c r="C8" s="250"/>
      <c r="D8" s="361" t="s">
        <v>106</v>
      </c>
      <c r="E8" s="362" t="s">
        <v>107</v>
      </c>
      <c r="F8" s="137" t="s">
        <v>333</v>
      </c>
      <c r="G8" s="137" t="s">
        <v>334</v>
      </c>
      <c r="H8" s="137" t="s">
        <v>295</v>
      </c>
      <c r="I8" s="100" t="s">
        <v>335</v>
      </c>
    </row>
    <row r="9" spans="1:10">
      <c r="A9" s="35"/>
      <c r="B9" s="33"/>
      <c r="C9" s="33"/>
      <c r="D9" s="160"/>
      <c r="E9" s="161"/>
      <c r="F9" s="161"/>
      <c r="G9" s="161"/>
      <c r="H9" s="161"/>
      <c r="I9" s="162"/>
    </row>
    <row r="10" spans="1:10">
      <c r="A10" s="35" t="s">
        <v>5</v>
      </c>
      <c r="B10" s="33"/>
      <c r="C10" s="33"/>
      <c r="D10" s="35"/>
      <c r="E10" s="33"/>
      <c r="F10" s="33"/>
      <c r="G10" s="33"/>
      <c r="H10" s="33"/>
      <c r="I10" s="163"/>
    </row>
    <row r="11" spans="1:10">
      <c r="A11" s="35" t="s">
        <v>6</v>
      </c>
      <c r="B11" s="33"/>
      <c r="C11" s="33"/>
      <c r="D11" s="91">
        <v>20.13102575498953</v>
      </c>
      <c r="E11" s="133">
        <v>21.992403179839638</v>
      </c>
      <c r="F11" s="133">
        <v>8.8348545392588065</v>
      </c>
      <c r="G11" s="133">
        <v>-2.3801029404847074</v>
      </c>
      <c r="H11" s="133">
        <v>-1.0026252898365229</v>
      </c>
      <c r="I11" s="92">
        <v>4.6215881168878425</v>
      </c>
    </row>
    <row r="12" spans="1:10">
      <c r="A12" s="35"/>
      <c r="B12" s="33" t="s">
        <v>7</v>
      </c>
      <c r="C12" s="33"/>
      <c r="D12" s="91">
        <v>18.679884716313321</v>
      </c>
      <c r="E12" s="133">
        <v>21.307654924499374</v>
      </c>
      <c r="F12" s="133">
        <v>8.5534465268254589</v>
      </c>
      <c r="G12" s="133">
        <v>6.2745724260050872</v>
      </c>
      <c r="H12" s="133">
        <v>-3.6526008097930829</v>
      </c>
      <c r="I12" s="92">
        <v>6.9018540275834317</v>
      </c>
    </row>
    <row r="13" spans="1:10" s="255" customFormat="1">
      <c r="A13" s="251"/>
      <c r="B13" s="252"/>
      <c r="C13" s="205" t="s">
        <v>70</v>
      </c>
      <c r="D13" s="190">
        <v>434.95181903939988</v>
      </c>
      <c r="E13" s="191">
        <v>5.0873525342757908</v>
      </c>
      <c r="F13" s="191">
        <v>-4.486941756895968</v>
      </c>
      <c r="G13" s="191">
        <v>9.2293021395149388</v>
      </c>
      <c r="H13" s="191">
        <v>-25.172973886607576</v>
      </c>
      <c r="I13" s="192">
        <v>-5.5307080276969511</v>
      </c>
      <c r="J13" s="244"/>
    </row>
    <row r="14" spans="1:10" s="255" customFormat="1">
      <c r="A14" s="251"/>
      <c r="B14" s="252"/>
      <c r="C14" s="205" t="s">
        <v>57</v>
      </c>
      <c r="D14" s="190">
        <v>10.617389553691847</v>
      </c>
      <c r="E14" s="191">
        <v>22.826907993060395</v>
      </c>
      <c r="F14" s="191">
        <v>9.5984521575879445</v>
      </c>
      <c r="G14" s="191">
        <v>6.0682225570102721</v>
      </c>
      <c r="H14" s="191">
        <v>-2.1048889814729521</v>
      </c>
      <c r="I14" s="192">
        <v>7.5852909273277813</v>
      </c>
      <c r="J14" s="244"/>
    </row>
    <row r="15" spans="1:10">
      <c r="A15" s="35"/>
      <c r="B15" s="33" t="s">
        <v>101</v>
      </c>
      <c r="C15" s="33"/>
      <c r="D15" s="91">
        <v>2610.2370836309615</v>
      </c>
      <c r="E15" s="133">
        <v>54.127317916704087</v>
      </c>
      <c r="F15" s="133">
        <v>12.659676974161949</v>
      </c>
      <c r="G15" s="133">
        <v>-94.037787103631288</v>
      </c>
      <c r="H15" s="133">
        <v>257.14647752243269</v>
      </c>
      <c r="I15" s="92">
        <v>-91.583677187541909</v>
      </c>
    </row>
    <row r="16" spans="1:10">
      <c r="A16" s="35"/>
      <c r="B16" s="33" t="s">
        <v>8</v>
      </c>
      <c r="C16" s="33"/>
      <c r="D16" s="91">
        <v>-1.6074869572230699</v>
      </c>
      <c r="E16" s="133">
        <v>8.5214448467440427</v>
      </c>
      <c r="F16" s="133">
        <v>6.0835782320914245</v>
      </c>
      <c r="G16" s="133">
        <v>10.620111032655966</v>
      </c>
      <c r="H16" s="133">
        <v>-1.0087134477684834</v>
      </c>
      <c r="I16" s="92">
        <v>3.9929348821887034</v>
      </c>
    </row>
    <row r="17" spans="1:9">
      <c r="A17" s="35"/>
      <c r="B17" s="33" t="s">
        <v>54</v>
      </c>
      <c r="C17" s="33"/>
      <c r="D17" s="91">
        <v>-15.433870175163566</v>
      </c>
      <c r="E17" s="133">
        <v>191.51121780042595</v>
      </c>
      <c r="F17" s="133">
        <v>-46.502444239131165</v>
      </c>
      <c r="G17" s="133">
        <v>5.6960581542093269</v>
      </c>
      <c r="H17" s="133">
        <v>4.7751198378702231</v>
      </c>
      <c r="I17" s="92">
        <v>-1.2360635134694431</v>
      </c>
    </row>
    <row r="18" spans="1:9">
      <c r="A18" s="35"/>
      <c r="B18" s="33" t="s">
        <v>55</v>
      </c>
      <c r="C18" s="33"/>
      <c r="D18" s="91">
        <v>-59.424866397627937</v>
      </c>
      <c r="E18" s="133">
        <v>33.624135725033064</v>
      </c>
      <c r="F18" s="133">
        <v>18.532411818648733</v>
      </c>
      <c r="G18" s="133">
        <v>6.6901190712390646</v>
      </c>
      <c r="H18" s="133">
        <v>10.245548720311781</v>
      </c>
      <c r="I18" s="92">
        <v>-4.4243938722331126</v>
      </c>
    </row>
    <row r="19" spans="1:9">
      <c r="A19" s="35"/>
      <c r="B19" s="33" t="s">
        <v>9</v>
      </c>
      <c r="C19" s="33"/>
      <c r="D19" s="91">
        <v>-1.8555551347784971</v>
      </c>
      <c r="E19" s="133">
        <v>6.6700607771080112</v>
      </c>
      <c r="F19" s="133">
        <v>9.6626148535351231</v>
      </c>
      <c r="G19" s="133">
        <v>-2.8510688125116812</v>
      </c>
      <c r="H19" s="133">
        <v>4.9226878821648556</v>
      </c>
      <c r="I19" s="92">
        <v>11.271582902444187</v>
      </c>
    </row>
    <row r="20" spans="1:9">
      <c r="A20" s="35"/>
      <c r="B20" s="33" t="s">
        <v>10</v>
      </c>
      <c r="C20" s="33"/>
      <c r="D20" s="91">
        <v>-17.464792605539646</v>
      </c>
      <c r="E20" s="133">
        <v>-2.1491660661168588</v>
      </c>
      <c r="F20" s="133">
        <v>13.586905767736667</v>
      </c>
      <c r="G20" s="133">
        <v>19.887815092778283</v>
      </c>
      <c r="H20" s="133">
        <v>18.673162745410909</v>
      </c>
      <c r="I20" s="92">
        <v>5.4432899099786658</v>
      </c>
    </row>
    <row r="21" spans="1:9">
      <c r="A21" s="35"/>
      <c r="B21" s="33"/>
      <c r="C21" s="33"/>
      <c r="D21" s="91"/>
      <c r="E21" s="133"/>
      <c r="F21" s="133"/>
      <c r="G21" s="133"/>
      <c r="H21" s="133"/>
      <c r="I21" s="92"/>
    </row>
    <row r="22" spans="1:9">
      <c r="A22" s="35" t="s">
        <v>11</v>
      </c>
      <c r="B22" s="33"/>
      <c r="C22" s="33"/>
      <c r="D22" s="91">
        <v>7.3957152582627028</v>
      </c>
      <c r="E22" s="133">
        <v>-0.94567026163551171</v>
      </c>
      <c r="F22" s="133">
        <v>8.5277883939701038</v>
      </c>
      <c r="G22" s="133">
        <v>5.454548665162684</v>
      </c>
      <c r="H22" s="133">
        <v>7.4067236559685279</v>
      </c>
      <c r="I22" s="92">
        <v>9.0120035149903863</v>
      </c>
    </row>
    <row r="23" spans="1:9">
      <c r="A23" s="35"/>
      <c r="B23" s="33" t="s">
        <v>12</v>
      </c>
      <c r="C23" s="33"/>
      <c r="D23" s="91">
        <v>15.74017246726498</v>
      </c>
      <c r="E23" s="133">
        <v>-0.3601875135941901</v>
      </c>
      <c r="F23" s="133">
        <v>4.7780989582004052</v>
      </c>
      <c r="G23" s="133">
        <v>8.5590212179607494</v>
      </c>
      <c r="H23" s="133">
        <v>6.6910990279058558</v>
      </c>
      <c r="I23" s="92">
        <v>7.4930152006920547</v>
      </c>
    </row>
    <row r="24" spans="1:9">
      <c r="A24" s="35"/>
      <c r="B24" s="33" t="s">
        <v>13</v>
      </c>
      <c r="C24" s="33"/>
      <c r="D24" s="91">
        <v>5.5822799731401807</v>
      </c>
      <c r="E24" s="133">
        <v>-4.5885734752437184</v>
      </c>
      <c r="F24" s="133">
        <v>2.0563755133945039</v>
      </c>
      <c r="G24" s="133">
        <v>6.5156983103575872</v>
      </c>
      <c r="H24" s="133">
        <v>16.060306999892227</v>
      </c>
      <c r="I24" s="92">
        <v>4.1578111368307136</v>
      </c>
    </row>
    <row r="25" spans="1:9">
      <c r="A25" s="35"/>
      <c r="B25" s="33" t="s">
        <v>14</v>
      </c>
      <c r="C25" s="33"/>
      <c r="D25" s="91">
        <v>33.916813953760716</v>
      </c>
      <c r="E25" s="133">
        <v>53.081877966474167</v>
      </c>
      <c r="F25" s="133">
        <v>35.952254327268648</v>
      </c>
      <c r="G25" s="133">
        <v>6.3647367864386517</v>
      </c>
      <c r="H25" s="133">
        <v>10.586558851350825</v>
      </c>
      <c r="I25" s="92">
        <v>16.802520412413568</v>
      </c>
    </row>
    <row r="26" spans="1:9">
      <c r="A26" s="35"/>
      <c r="B26" s="33" t="s">
        <v>56</v>
      </c>
      <c r="C26" s="33"/>
      <c r="D26" s="91">
        <v>6.9217425863288273</v>
      </c>
      <c r="E26" s="133">
        <v>-5.7724643803312663</v>
      </c>
      <c r="F26" s="133">
        <v>13.900878921241212</v>
      </c>
      <c r="G26" s="133">
        <v>7.8840888773347162</v>
      </c>
      <c r="H26" s="133">
        <v>9.8839049535834675</v>
      </c>
      <c r="I26" s="92">
        <v>7.7657634060383396</v>
      </c>
    </row>
    <row r="27" spans="1:9">
      <c r="A27" s="35"/>
      <c r="B27" s="33" t="s">
        <v>71</v>
      </c>
      <c r="C27" s="33"/>
      <c r="D27" s="91">
        <v>10.027821015312565</v>
      </c>
      <c r="E27" s="133">
        <v>0.4032897094643273</v>
      </c>
      <c r="F27" s="133">
        <v>1.6463988306242516</v>
      </c>
      <c r="G27" s="133">
        <v>0.84431165659928364</v>
      </c>
      <c r="H27" s="133">
        <v>0.45107942409348123</v>
      </c>
      <c r="I27" s="92">
        <v>12.284427377868724</v>
      </c>
    </row>
    <row r="28" spans="1:9">
      <c r="A28" s="35"/>
      <c r="B28" s="33" t="s">
        <v>15</v>
      </c>
      <c r="C28" s="33"/>
      <c r="D28" s="91">
        <v>-95.959240673243372</v>
      </c>
      <c r="E28" s="133">
        <v>56.795765702571252</v>
      </c>
      <c r="F28" s="133">
        <v>310.17302364050011</v>
      </c>
      <c r="G28" s="133">
        <v>-88.952014046733922</v>
      </c>
      <c r="H28" s="133">
        <v>181.4755235040339</v>
      </c>
      <c r="I28" s="92">
        <v>81.481191342109355</v>
      </c>
    </row>
    <row r="29" spans="1:9">
      <c r="A29" s="35"/>
      <c r="B29" s="33"/>
      <c r="C29" s="33"/>
      <c r="D29" s="91"/>
      <c r="E29" s="133"/>
      <c r="F29" s="133"/>
      <c r="G29" s="133"/>
      <c r="H29" s="133"/>
      <c r="I29" s="92"/>
    </row>
    <row r="30" spans="1:9">
      <c r="A30" s="73" t="s">
        <v>16</v>
      </c>
      <c r="B30" s="205"/>
      <c r="C30" s="33"/>
      <c r="D30" s="91">
        <v>226.96530230093418</v>
      </c>
      <c r="E30" s="133">
        <v>144.39166122269111</v>
      </c>
      <c r="F30" s="133">
        <v>9.4989658296879895</v>
      </c>
      <c r="G30" s="133">
        <v>-19.174311833664582</v>
      </c>
      <c r="H30" s="133">
        <v>-24.52158193008226</v>
      </c>
      <c r="I30" s="92">
        <v>-12.851512191688164</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-3.5740867691277378</v>
      </c>
      <c r="E33" s="133">
        <v>-22.609959181549002</v>
      </c>
      <c r="F33" s="133">
        <v>14.38656701898422</v>
      </c>
      <c r="G33" s="133">
        <v>-1.6622755857923277</v>
      </c>
      <c r="H33" s="133">
        <v>12.129306891764013</v>
      </c>
      <c r="I33" s="92">
        <v>14.174469358197639</v>
      </c>
    </row>
    <row r="34" spans="1:9">
      <c r="A34" s="35"/>
      <c r="B34" s="33" t="s">
        <v>19</v>
      </c>
      <c r="C34" s="33"/>
      <c r="D34" s="91">
        <v>-89.698662156393183</v>
      </c>
      <c r="E34" s="133">
        <v>45.400756431418408</v>
      </c>
      <c r="F34" s="133">
        <v>-52.876108001578068</v>
      </c>
      <c r="G34" s="133">
        <v>87.64361550342889</v>
      </c>
      <c r="H34" s="133">
        <v>53.876140619355596</v>
      </c>
      <c r="I34" s="92">
        <v>12.952942848407467</v>
      </c>
    </row>
    <row r="35" spans="1:9">
      <c r="A35" s="35"/>
      <c r="B35" s="33" t="s">
        <v>20</v>
      </c>
      <c r="C35" s="33"/>
      <c r="D35" s="91">
        <v>-23.566353576664877</v>
      </c>
      <c r="E35" s="133">
        <v>-28.272113947639333</v>
      </c>
      <c r="F35" s="133">
        <v>20.589754282318708</v>
      </c>
      <c r="G35" s="133">
        <v>8.7112358414129574</v>
      </c>
      <c r="H35" s="133">
        <v>2.0838678148179968</v>
      </c>
      <c r="I35" s="92">
        <v>23.359185269653771</v>
      </c>
    </row>
    <row r="36" spans="1:9">
      <c r="A36" s="35"/>
      <c r="B36" s="33" t="s">
        <v>21</v>
      </c>
      <c r="C36" s="33"/>
      <c r="D36" s="91">
        <v>16.12786424429833</v>
      </c>
      <c r="E36" s="133">
        <v>-17.069799828967426</v>
      </c>
      <c r="F36" s="133">
        <v>8.7364521654158764</v>
      </c>
      <c r="G36" s="133">
        <v>-9.9952898184383798</v>
      </c>
      <c r="H36" s="133">
        <v>22.965322586342872</v>
      </c>
      <c r="I36" s="92">
        <v>6.3070809518746884</v>
      </c>
    </row>
    <row r="37" spans="1:9">
      <c r="A37" s="35"/>
      <c r="B37" s="33"/>
      <c r="C37" s="33"/>
      <c r="D37" s="91"/>
      <c r="E37" s="133"/>
      <c r="F37" s="133"/>
      <c r="G37" s="133"/>
      <c r="H37" s="133"/>
      <c r="I37" s="92"/>
    </row>
    <row r="38" spans="1:9">
      <c r="A38" s="208" t="s">
        <v>73</v>
      </c>
      <c r="B38" s="209"/>
      <c r="C38" s="33"/>
      <c r="D38" s="99">
        <v>19.282324799686968</v>
      </c>
      <c r="E38" s="137">
        <v>22.008026013608095</v>
      </c>
      <c r="F38" s="137">
        <v>8.7857717160920057</v>
      </c>
      <c r="G38" s="137">
        <v>-2.3490864099288244</v>
      </c>
      <c r="H38" s="137">
        <v>-0.96629255515231494</v>
      </c>
      <c r="I38" s="100">
        <v>4.6301584484643499</v>
      </c>
    </row>
    <row r="39" spans="1:9">
      <c r="A39" s="208" t="s">
        <v>74</v>
      </c>
      <c r="B39" s="209"/>
      <c r="C39" s="33"/>
      <c r="D39" s="99">
        <v>4.7645995518244</v>
      </c>
      <c r="E39" s="137">
        <v>-4.5118203467995111</v>
      </c>
      <c r="F39" s="137">
        <v>9.2543374720346137</v>
      </c>
      <c r="G39" s="137">
        <v>4.4876214475231713</v>
      </c>
      <c r="H39" s="137">
        <v>8.0690894832858628</v>
      </c>
      <c r="I39" s="100">
        <v>9.7265614322335381</v>
      </c>
    </row>
    <row r="40" spans="1:9">
      <c r="A40" s="212"/>
      <c r="B40" s="213"/>
      <c r="C40" s="213"/>
      <c r="D40" s="212"/>
      <c r="E40" s="213"/>
      <c r="F40" s="213"/>
      <c r="G40" s="213"/>
      <c r="H40" s="213"/>
      <c r="I40" s="200"/>
    </row>
    <row r="41" spans="1:9">
      <c r="A41" s="33"/>
      <c r="B41" s="33"/>
      <c r="C41" s="33"/>
      <c r="D41" s="33"/>
    </row>
    <row r="42" spans="1:9">
      <c r="A42" s="150"/>
      <c r="B42" s="486"/>
      <c r="C42" s="486"/>
      <c r="D42" s="486"/>
    </row>
  </sheetData>
  <mergeCells count="6">
    <mergeCell ref="B42:D42"/>
    <mergeCell ref="A2:I2"/>
    <mergeCell ref="A3:I3"/>
    <mergeCell ref="A4:I4"/>
    <mergeCell ref="A5:I5"/>
    <mergeCell ref="A6:I6"/>
  </mergeCells>
  <printOptions horizontalCentered="1"/>
  <pageMargins left="0.78740157480314965" right="0" top="1.1811023622047245" bottom="0" header="0" footer="0"/>
  <pageSetup scale="83"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J41"/>
  <sheetViews>
    <sheetView workbookViewId="0">
      <selection activeCell="L9" sqref="L9"/>
    </sheetView>
  </sheetViews>
  <sheetFormatPr baseColWidth="10" defaultRowHeight="13.2"/>
  <cols>
    <col min="1" max="2" width="2.6640625" customWidth="1"/>
    <col min="3" max="3" width="45.6640625" customWidth="1"/>
    <col min="4" max="8" width="10.44140625" customWidth="1"/>
    <col min="9" max="9" width="9.5546875" bestFit="1" customWidth="1"/>
    <col min="10" max="10" width="5.33203125" bestFit="1" customWidth="1"/>
  </cols>
  <sheetData>
    <row r="1" spans="1:10" ht="17.399999999999999">
      <c r="A1" s="153"/>
      <c r="B1" s="153"/>
      <c r="C1" s="153"/>
      <c r="D1" s="153"/>
      <c r="J1" s="321">
        <v>12</v>
      </c>
    </row>
    <row r="2" spans="1:10">
      <c r="A2" s="489" t="s">
        <v>179</v>
      </c>
      <c r="B2" s="489"/>
      <c r="C2" s="489"/>
      <c r="D2" s="489"/>
      <c r="E2" s="489"/>
      <c r="F2" s="489"/>
      <c r="G2" s="489"/>
      <c r="H2" s="489"/>
      <c r="I2" s="489"/>
    </row>
    <row r="3" spans="1:10">
      <c r="A3" s="490" t="str">
        <f>+Total!A3</f>
        <v>ESTADO DE OPERACIONES DE GOBIERNO  2015</v>
      </c>
      <c r="B3" s="490"/>
      <c r="C3" s="490"/>
      <c r="D3" s="490"/>
      <c r="E3" s="490"/>
      <c r="F3" s="490"/>
      <c r="G3" s="490"/>
      <c r="H3" s="490"/>
      <c r="I3" s="490"/>
    </row>
    <row r="4" spans="1:10">
      <c r="A4" s="490" t="s">
        <v>0</v>
      </c>
      <c r="B4" s="490"/>
      <c r="C4" s="490"/>
      <c r="D4" s="490"/>
      <c r="E4" s="490"/>
      <c r="F4" s="490"/>
      <c r="G4" s="490"/>
      <c r="H4" s="490"/>
      <c r="I4" s="490"/>
    </row>
    <row r="5" spans="1:10">
      <c r="A5" s="490" t="s">
        <v>1</v>
      </c>
      <c r="B5" s="490"/>
      <c r="C5" s="490"/>
      <c r="D5" s="490"/>
      <c r="E5" s="490"/>
      <c r="F5" s="490"/>
      <c r="G5" s="490"/>
      <c r="H5" s="490"/>
      <c r="I5" s="490"/>
    </row>
    <row r="6" spans="1:10">
      <c r="A6" s="489" t="s">
        <v>76</v>
      </c>
      <c r="B6" s="489"/>
      <c r="C6" s="489"/>
      <c r="D6" s="489"/>
      <c r="E6" s="489"/>
      <c r="F6" s="489"/>
      <c r="G6" s="489"/>
      <c r="H6" s="489"/>
      <c r="I6" s="489"/>
    </row>
    <row r="7" spans="1:10">
      <c r="A7" s="247"/>
      <c r="B7" s="225"/>
      <c r="C7" s="248"/>
      <c r="D7" s="359" t="s">
        <v>109</v>
      </c>
      <c r="E7" s="159"/>
      <c r="F7" s="159"/>
      <c r="G7" s="159"/>
      <c r="H7" s="360"/>
      <c r="I7" s="360"/>
    </row>
    <row r="8" spans="1:10">
      <c r="A8" s="201"/>
      <c r="B8" s="249"/>
      <c r="C8" s="250"/>
      <c r="D8" s="363" t="s">
        <v>106</v>
      </c>
      <c r="E8" s="364" t="s">
        <v>107</v>
      </c>
      <c r="F8" s="365" t="s">
        <v>333</v>
      </c>
      <c r="G8" s="365" t="s">
        <v>334</v>
      </c>
      <c r="H8" s="365" t="s">
        <v>295</v>
      </c>
      <c r="I8" s="366" t="s">
        <v>335</v>
      </c>
    </row>
    <row r="9" spans="1:10">
      <c r="A9" s="35"/>
      <c r="B9" s="33"/>
      <c r="C9" s="33"/>
      <c r="D9" s="160"/>
      <c r="E9" s="161"/>
      <c r="F9" s="17"/>
      <c r="G9" s="17"/>
      <c r="H9" s="17"/>
      <c r="I9" s="79"/>
    </row>
    <row r="10" spans="1:10">
      <c r="A10" s="35" t="s">
        <v>5</v>
      </c>
      <c r="B10" s="33"/>
      <c r="C10" s="33"/>
      <c r="D10" s="35"/>
      <c r="E10" s="33"/>
      <c r="F10" s="17"/>
      <c r="G10" s="17"/>
      <c r="H10" s="17"/>
      <c r="I10" s="79"/>
    </row>
    <row r="11" spans="1:10">
      <c r="A11" s="35" t="s">
        <v>6</v>
      </c>
      <c r="B11" s="33"/>
      <c r="C11" s="33"/>
      <c r="D11" s="91">
        <v>77.865911790466399</v>
      </c>
      <c r="E11" s="133">
        <v>8.4203581084829402</v>
      </c>
      <c r="F11" s="133">
        <v>-2.2947011704126496</v>
      </c>
      <c r="G11" s="133">
        <v>-8.8613744749906473</v>
      </c>
      <c r="H11" s="133">
        <v>1.2064095603641745</v>
      </c>
      <c r="I11" s="92">
        <v>3.9183913010708338</v>
      </c>
    </row>
    <row r="12" spans="1:10">
      <c r="A12" s="35"/>
      <c r="B12" s="33" t="s">
        <v>7</v>
      </c>
      <c r="C12" s="33"/>
      <c r="D12" s="91">
        <v>77.223361328253674</v>
      </c>
      <c r="E12" s="133">
        <v>12.025170938928342</v>
      </c>
      <c r="F12" s="133">
        <v>4.9908850510615332</v>
      </c>
      <c r="G12" s="133">
        <v>-8.4533392635545148</v>
      </c>
      <c r="H12" s="133">
        <v>2.4599333453629413</v>
      </c>
      <c r="I12" s="92">
        <v>3.9988178032051458</v>
      </c>
    </row>
    <row r="13" spans="1:10">
      <c r="A13" s="251"/>
      <c r="B13" s="252"/>
      <c r="C13" s="205" t="s">
        <v>70</v>
      </c>
      <c r="D13" s="91">
        <v>775.50435518424172</v>
      </c>
      <c r="E13" s="133">
        <v>48.467023996796009</v>
      </c>
      <c r="F13" s="133">
        <v>-23.571629176734632</v>
      </c>
      <c r="G13" s="133">
        <v>-46.65927416894742</v>
      </c>
      <c r="H13" s="133">
        <v>-13.108946161198197</v>
      </c>
      <c r="I13" s="92">
        <v>16.829675235575081</v>
      </c>
      <c r="J13" s="244"/>
    </row>
    <row r="14" spans="1:10">
      <c r="A14" s="251"/>
      <c r="B14" s="252"/>
      <c r="C14" s="205" t="s">
        <v>57</v>
      </c>
      <c r="D14" s="91">
        <v>56.551064536823105</v>
      </c>
      <c r="E14" s="133">
        <v>5.9881413720710652</v>
      </c>
      <c r="F14" s="133">
        <v>11.619030207035831</v>
      </c>
      <c r="G14" s="133">
        <v>-2.3825834312973804</v>
      </c>
      <c r="H14" s="133">
        <v>3.8116974286439786</v>
      </c>
      <c r="I14" s="92">
        <v>3.0663625561834662</v>
      </c>
      <c r="J14" s="244"/>
    </row>
    <row r="15" spans="1:10">
      <c r="A15" s="35"/>
      <c r="B15" s="33" t="s">
        <v>101</v>
      </c>
      <c r="C15" s="33"/>
      <c r="D15" s="91">
        <v>4024.4878568538761</v>
      </c>
      <c r="E15" s="133">
        <v>-6.4049005111930901</v>
      </c>
      <c r="F15" s="133">
        <v>-64.643399401203865</v>
      </c>
      <c r="G15" s="133">
        <v>-62.234555231288638</v>
      </c>
      <c r="H15" s="133">
        <v>-83.415054175776476</v>
      </c>
      <c r="I15" s="92">
        <v>-43.090278697196005</v>
      </c>
    </row>
    <row r="16" spans="1:10">
      <c r="A16" s="35"/>
      <c r="B16" s="33" t="s">
        <v>8</v>
      </c>
      <c r="C16" s="33"/>
      <c r="D16" s="91">
        <v>8.7375741515950622</v>
      </c>
      <c r="E16" s="133">
        <v>1.8438866449892011</v>
      </c>
      <c r="F16" s="133">
        <v>12.922802295153213</v>
      </c>
      <c r="G16" s="133">
        <v>1.3739396560818795</v>
      </c>
      <c r="H16" s="133">
        <v>9.4507175080916106</v>
      </c>
      <c r="I16" s="92">
        <v>1.9520597243216198</v>
      </c>
    </row>
    <row r="17" spans="1:9">
      <c r="A17" s="35"/>
      <c r="B17" s="33" t="s">
        <v>54</v>
      </c>
      <c r="C17" s="33"/>
      <c r="D17" s="91">
        <v>-25.229048475015791</v>
      </c>
      <c r="E17" s="133">
        <v>143.80118925511854</v>
      </c>
      <c r="F17" s="133">
        <v>-56.250322913226867</v>
      </c>
      <c r="G17" s="133">
        <v>3.1989184564960693</v>
      </c>
      <c r="H17" s="133">
        <v>13.518315345732223</v>
      </c>
      <c r="I17" s="92">
        <v>-2.2608326770758858</v>
      </c>
    </row>
    <row r="18" spans="1:9">
      <c r="A18" s="35"/>
      <c r="B18" s="33" t="s">
        <v>55</v>
      </c>
      <c r="C18" s="33"/>
      <c r="D18" s="91">
        <v>-22.406187884236452</v>
      </c>
      <c r="E18" s="133">
        <v>-12.427270382921385</v>
      </c>
      <c r="F18" s="133">
        <v>-1.1667781871773308</v>
      </c>
      <c r="G18" s="133">
        <v>-10.471745934065968</v>
      </c>
      <c r="H18" s="133">
        <v>-0.88150209997649442</v>
      </c>
      <c r="I18" s="92">
        <v>-1.0629196930778684</v>
      </c>
    </row>
    <row r="19" spans="1:9">
      <c r="A19" s="35"/>
      <c r="B19" s="33" t="s">
        <v>9</v>
      </c>
      <c r="C19" s="33"/>
      <c r="D19" s="91">
        <v>-3.5292464226881926</v>
      </c>
      <c r="E19" s="133">
        <v>9.7815733978290353</v>
      </c>
      <c r="F19" s="133">
        <v>5.0245975780509156</v>
      </c>
      <c r="G19" s="133">
        <v>5.1988292426268234</v>
      </c>
      <c r="H19" s="133">
        <v>2.5227462094091102</v>
      </c>
      <c r="I19" s="92">
        <v>0.48735408346272102</v>
      </c>
    </row>
    <row r="20" spans="1:9">
      <c r="A20" s="35"/>
      <c r="B20" s="33" t="s">
        <v>10</v>
      </c>
      <c r="C20" s="33"/>
      <c r="D20" s="91">
        <v>-14.174807115913691</v>
      </c>
      <c r="E20" s="133">
        <v>-1.7357852048532019</v>
      </c>
      <c r="F20" s="133">
        <v>5.134590263745098</v>
      </c>
      <c r="G20" s="133">
        <v>26.148284379526878</v>
      </c>
      <c r="H20" s="133">
        <v>-8.3479413643712697</v>
      </c>
      <c r="I20" s="92">
        <v>18.470381856152486</v>
      </c>
    </row>
    <row r="21" spans="1:9">
      <c r="A21" s="35"/>
      <c r="B21" s="33"/>
      <c r="C21" s="33"/>
      <c r="D21" s="91"/>
      <c r="E21" s="133"/>
      <c r="F21" s="133"/>
      <c r="G21" s="133"/>
      <c r="H21" s="133"/>
      <c r="I21" s="92"/>
    </row>
    <row r="22" spans="1:9">
      <c r="A22" s="35" t="s">
        <v>11</v>
      </c>
      <c r="B22" s="33"/>
      <c r="C22" s="33"/>
      <c r="D22" s="91">
        <v>8.1168199901437532</v>
      </c>
      <c r="E22" s="133">
        <v>0.34370030340475921</v>
      </c>
      <c r="F22" s="133">
        <v>6.7616259581983806</v>
      </c>
      <c r="G22" s="133">
        <v>10.476688807535206</v>
      </c>
      <c r="H22" s="133">
        <v>4.0200202956481412</v>
      </c>
      <c r="I22" s="92">
        <v>6.44567382400274</v>
      </c>
    </row>
    <row r="23" spans="1:9">
      <c r="A23" s="35"/>
      <c r="B23" s="33" t="s">
        <v>12</v>
      </c>
      <c r="C23" s="33"/>
      <c r="D23" s="91">
        <v>8.3264468309451001</v>
      </c>
      <c r="E23" s="133">
        <v>3.0771225040966632</v>
      </c>
      <c r="F23" s="133">
        <v>6.207653702113336</v>
      </c>
      <c r="G23" s="133">
        <v>7.2560237894617075</v>
      </c>
      <c r="H23" s="133">
        <v>4.9449515610288763</v>
      </c>
      <c r="I23" s="92">
        <v>7.5563498033316856</v>
      </c>
    </row>
    <row r="24" spans="1:9">
      <c r="A24" s="35"/>
      <c r="B24" s="33" t="s">
        <v>13</v>
      </c>
      <c r="C24" s="33"/>
      <c r="D24" s="91">
        <v>-3.2024556196690646</v>
      </c>
      <c r="E24" s="133">
        <v>1.0098295319807216</v>
      </c>
      <c r="F24" s="133">
        <v>8.842218393207645</v>
      </c>
      <c r="G24" s="133">
        <v>8.4198853113354399</v>
      </c>
      <c r="H24" s="133">
        <v>7.5056227257088048</v>
      </c>
      <c r="I24" s="92">
        <v>6.2711591323878713</v>
      </c>
    </row>
    <row r="25" spans="1:9">
      <c r="A25" s="35"/>
      <c r="B25" s="33" t="s">
        <v>14</v>
      </c>
      <c r="C25" s="33"/>
      <c r="D25" s="91">
        <v>-45.744965627520685</v>
      </c>
      <c r="E25" s="133">
        <v>59.624732581800274</v>
      </c>
      <c r="F25" s="133">
        <v>-30.304970462187985</v>
      </c>
      <c r="G25" s="133">
        <v>100.82771045285143</v>
      </c>
      <c r="H25" s="133">
        <v>1.9686583984523054</v>
      </c>
      <c r="I25" s="92">
        <v>8.2003881645656982</v>
      </c>
    </row>
    <row r="26" spans="1:9">
      <c r="A26" s="35"/>
      <c r="B26" s="33" t="s">
        <v>56</v>
      </c>
      <c r="C26" s="33"/>
      <c r="D26" s="91">
        <v>22.848124083215392</v>
      </c>
      <c r="E26" s="133">
        <v>-3.7347712804998934</v>
      </c>
      <c r="F26" s="133">
        <v>10.10625771470619</v>
      </c>
      <c r="G26" s="133">
        <v>17.48028463813489</v>
      </c>
      <c r="H26" s="133">
        <v>-0.65923585907540216</v>
      </c>
      <c r="I26" s="92">
        <v>11.544038785440724</v>
      </c>
    </row>
    <row r="27" spans="1:9">
      <c r="A27" s="35"/>
      <c r="B27" s="33" t="s">
        <v>71</v>
      </c>
      <c r="C27" s="33"/>
      <c r="D27" s="91">
        <v>4.2920877506767541</v>
      </c>
      <c r="E27" s="133">
        <v>2.80682122083733</v>
      </c>
      <c r="F27" s="133">
        <v>1.7728121541897401</v>
      </c>
      <c r="G27" s="133">
        <v>3.0364211037675393</v>
      </c>
      <c r="H27" s="133">
        <v>9.9694739253593401</v>
      </c>
      <c r="I27" s="92">
        <v>-2.8229433209788324</v>
      </c>
    </row>
    <row r="28" spans="1:9">
      <c r="A28" s="35"/>
      <c r="B28" s="33" t="s">
        <v>15</v>
      </c>
      <c r="C28" s="33"/>
      <c r="D28" s="91">
        <v>-97.229018892704914</v>
      </c>
      <c r="E28" s="133">
        <v>71.536382641607219</v>
      </c>
      <c r="F28" s="133">
        <v>174.07365300841943</v>
      </c>
      <c r="G28" s="133">
        <v>-52.206530957521061</v>
      </c>
      <c r="H28" s="133">
        <v>17.750928121481223</v>
      </c>
      <c r="I28" s="92">
        <v>1.2521879882891662</v>
      </c>
    </row>
    <row r="29" spans="1:9">
      <c r="A29" s="35"/>
      <c r="B29" s="33"/>
      <c r="C29" s="33"/>
      <c r="D29" s="91"/>
      <c r="E29" s="133"/>
      <c r="F29" s="133"/>
      <c r="G29" s="133"/>
      <c r="H29" s="133"/>
      <c r="I29" s="92"/>
    </row>
    <row r="30" spans="1:9">
      <c r="A30" s="73" t="s">
        <v>16</v>
      </c>
      <c r="B30" s="205"/>
      <c r="C30" s="33"/>
      <c r="D30" s="91">
        <v>425.81979594383148</v>
      </c>
      <c r="E30" s="133">
        <v>27.800418341180567</v>
      </c>
      <c r="F30" s="133">
        <v>-19.356836324648352</v>
      </c>
      <c r="G30" s="133">
        <v>-57.094108779454174</v>
      </c>
      <c r="H30" s="133">
        <v>-16.865746959589668</v>
      </c>
      <c r="I30" s="92">
        <v>-16.392860779019369</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-8.9348946007743795</v>
      </c>
      <c r="E33" s="133">
        <v>-1.4272471714783852</v>
      </c>
      <c r="F33" s="133">
        <v>4.8182734013552997</v>
      </c>
      <c r="G33" s="133">
        <v>8.2507736361532089</v>
      </c>
      <c r="H33" s="133">
        <v>-5.761049969508802</v>
      </c>
      <c r="I33" s="92">
        <v>9.860484032205763</v>
      </c>
    </row>
    <row r="34" spans="1:9">
      <c r="A34" s="35"/>
      <c r="B34" s="33" t="s">
        <v>19</v>
      </c>
      <c r="C34" s="33"/>
      <c r="D34" s="91">
        <v>33.435880332890953</v>
      </c>
      <c r="E34" s="133">
        <v>-7.6010005342076585</v>
      </c>
      <c r="F34" s="133">
        <v>-34.585006560879741</v>
      </c>
      <c r="G34" s="133">
        <v>463.7030466810441</v>
      </c>
      <c r="H34" s="133">
        <v>-80.331215047724939</v>
      </c>
      <c r="I34" s="92">
        <v>407.40114889746746</v>
      </c>
    </row>
    <row r="35" spans="1:9">
      <c r="A35" s="35"/>
      <c r="B35" s="33" t="s">
        <v>20</v>
      </c>
      <c r="C35" s="33"/>
      <c r="D35" s="91">
        <v>-13.172987955306226</v>
      </c>
      <c r="E35" s="133">
        <v>-10.86169160468976</v>
      </c>
      <c r="F35" s="133">
        <v>4.8183084027683121</v>
      </c>
      <c r="G35" s="133">
        <v>17.539017901184351</v>
      </c>
      <c r="H35" s="133">
        <v>-4.9687346754331729</v>
      </c>
      <c r="I35" s="92">
        <v>7.2433383200198209</v>
      </c>
    </row>
    <row r="36" spans="1:9">
      <c r="A36" s="35"/>
      <c r="B36" s="33" t="s">
        <v>21</v>
      </c>
      <c r="C36" s="33"/>
      <c r="D36" s="91">
        <v>-3.3003247344498776</v>
      </c>
      <c r="E36" s="133">
        <v>9.3012357589194359</v>
      </c>
      <c r="F36" s="133">
        <v>4.5558760568896517</v>
      </c>
      <c r="G36" s="133">
        <v>1.4735484627984352</v>
      </c>
      <c r="H36" s="133">
        <v>-8.3438664078953391</v>
      </c>
      <c r="I36" s="92">
        <v>14.770170387861725</v>
      </c>
    </row>
    <row r="37" spans="1:9">
      <c r="A37" s="35"/>
      <c r="B37" s="33"/>
      <c r="C37" s="33"/>
      <c r="D37" s="91"/>
      <c r="E37" s="133"/>
      <c r="F37" s="133"/>
      <c r="G37" s="133"/>
      <c r="H37" s="133"/>
      <c r="I37" s="92"/>
    </row>
    <row r="38" spans="1:9">
      <c r="A38" s="208" t="s">
        <v>73</v>
      </c>
      <c r="B38" s="209"/>
      <c r="C38" s="33"/>
      <c r="D38" s="99">
        <v>77.830854177874343</v>
      </c>
      <c r="E38" s="137">
        <v>8.4108687967511475</v>
      </c>
      <c r="F38" s="137">
        <v>-2.3110017095030355</v>
      </c>
      <c r="G38" s="137">
        <v>-8.7016312374966773</v>
      </c>
      <c r="H38" s="137">
        <v>1.0362303017893426</v>
      </c>
      <c r="I38" s="100">
        <v>4.0823271561159835</v>
      </c>
    </row>
    <row r="39" spans="1:9">
      <c r="A39" s="208" t="s">
        <v>74</v>
      </c>
      <c r="B39" s="209"/>
      <c r="C39" s="33"/>
      <c r="D39" s="99">
        <v>4.5059484890617396</v>
      </c>
      <c r="E39" s="137">
        <v>1.0238368783510587E-2</v>
      </c>
      <c r="F39" s="137">
        <v>6.3807231122690267</v>
      </c>
      <c r="G39" s="137">
        <v>10.252277428217592</v>
      </c>
      <c r="H39" s="137">
        <v>2.1250450863281367</v>
      </c>
      <c r="I39" s="100">
        <v>7.1555323534250759</v>
      </c>
    </row>
    <row r="40" spans="1:9">
      <c r="A40" s="212"/>
      <c r="B40" s="213"/>
      <c r="C40" s="213"/>
      <c r="D40" s="212"/>
      <c r="E40" s="213"/>
      <c r="F40" s="213"/>
      <c r="G40" s="213"/>
      <c r="H40" s="213"/>
      <c r="I40" s="200"/>
    </row>
    <row r="41" spans="1:9">
      <c r="A41" s="33"/>
      <c r="B41" s="33"/>
      <c r="C41" s="33"/>
      <c r="D41" s="33"/>
    </row>
  </sheetData>
  <mergeCells count="5">
    <mergeCell ref="A2:I2"/>
    <mergeCell ref="A3:I3"/>
    <mergeCell ref="A4:I4"/>
    <mergeCell ref="A5:I5"/>
    <mergeCell ref="A6:I6"/>
  </mergeCells>
  <printOptions horizontalCentered="1"/>
  <pageMargins left="0.78740157480314965" right="0" top="1.1811023622047245" bottom="0" header="0" footer="0"/>
  <pageSetup scale="83"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J40"/>
  <sheetViews>
    <sheetView workbookViewId="0">
      <selection activeCell="M20" sqref="M20"/>
    </sheetView>
  </sheetViews>
  <sheetFormatPr baseColWidth="10" defaultRowHeight="13.2"/>
  <cols>
    <col min="1" max="2" width="2.6640625" customWidth="1"/>
    <col min="3" max="3" width="45.6640625" customWidth="1"/>
    <col min="7" max="7" width="9.33203125" bestFit="1" customWidth="1"/>
    <col min="8" max="8" width="10.109375" customWidth="1"/>
    <col min="9" max="9" width="9.5546875" bestFit="1" customWidth="1"/>
    <col min="10" max="10" width="5.33203125" bestFit="1" customWidth="1"/>
  </cols>
  <sheetData>
    <row r="1" spans="1:10" ht="17.399999999999999">
      <c r="A1" s="153"/>
      <c r="B1" s="153"/>
      <c r="C1" s="153"/>
      <c r="D1" s="153"/>
      <c r="J1" s="321">
        <v>13</v>
      </c>
    </row>
    <row r="2" spans="1:10">
      <c r="A2" s="489" t="s">
        <v>191</v>
      </c>
      <c r="B2" s="489"/>
      <c r="C2" s="489"/>
      <c r="D2" s="489"/>
      <c r="E2" s="489"/>
      <c r="F2" s="489"/>
      <c r="G2" s="489"/>
      <c r="H2" s="489"/>
      <c r="I2" s="489"/>
    </row>
    <row r="3" spans="1:10">
      <c r="A3" s="490" t="str">
        <f>+Total!A3</f>
        <v>ESTADO DE OPERACIONES DE GOBIERNO  2015</v>
      </c>
      <c r="B3" s="490"/>
      <c r="C3" s="490"/>
      <c r="D3" s="490"/>
      <c r="E3" s="490"/>
      <c r="F3" s="490"/>
      <c r="G3" s="490"/>
      <c r="H3" s="490"/>
      <c r="I3" s="490"/>
    </row>
    <row r="4" spans="1:10">
      <c r="A4" s="490" t="s">
        <v>0</v>
      </c>
      <c r="B4" s="490"/>
      <c r="C4" s="490"/>
      <c r="D4" s="490"/>
      <c r="E4" s="490"/>
      <c r="F4" s="490"/>
      <c r="G4" s="490"/>
      <c r="H4" s="490"/>
      <c r="I4" s="490"/>
    </row>
    <row r="5" spans="1:10">
      <c r="A5" s="490" t="s">
        <v>1</v>
      </c>
      <c r="B5" s="490"/>
      <c r="C5" s="490"/>
      <c r="D5" s="490"/>
      <c r="E5" s="490"/>
      <c r="F5" s="490"/>
      <c r="G5" s="490"/>
      <c r="H5" s="490"/>
      <c r="I5" s="490"/>
    </row>
    <row r="6" spans="1:10">
      <c r="A6" s="490" t="s">
        <v>76</v>
      </c>
      <c r="B6" s="490"/>
      <c r="C6" s="490"/>
      <c r="D6" s="490"/>
      <c r="E6" s="490"/>
      <c r="F6" s="490"/>
      <c r="G6" s="490"/>
      <c r="H6" s="490"/>
      <c r="I6" s="490"/>
    </row>
    <row r="7" spans="1:10">
      <c r="A7" s="247"/>
      <c r="B7" s="225"/>
      <c r="C7" s="248"/>
      <c r="D7" s="359" t="s">
        <v>204</v>
      </c>
      <c r="E7" s="159"/>
      <c r="F7" s="159"/>
      <c r="G7" s="159"/>
      <c r="H7" s="360"/>
      <c r="I7" s="360"/>
    </row>
    <row r="8" spans="1:10">
      <c r="A8" s="201"/>
      <c r="B8" s="249"/>
      <c r="C8" s="250"/>
      <c r="D8" s="361" t="s">
        <v>106</v>
      </c>
      <c r="E8" s="362" t="s">
        <v>107</v>
      </c>
      <c r="F8" s="365" t="s">
        <v>333</v>
      </c>
      <c r="G8" s="365" t="s">
        <v>334</v>
      </c>
      <c r="H8" s="365" t="s">
        <v>295</v>
      </c>
      <c r="I8" s="366" t="s">
        <v>335</v>
      </c>
    </row>
    <row r="9" spans="1:10">
      <c r="A9" s="35"/>
      <c r="B9" s="33"/>
      <c r="C9" s="33"/>
      <c r="D9" s="160"/>
      <c r="E9" s="161"/>
      <c r="F9" s="17"/>
      <c r="G9" s="17"/>
      <c r="H9" s="17"/>
      <c r="I9" s="79"/>
    </row>
    <row r="10" spans="1:10">
      <c r="A10" s="35" t="s">
        <v>5</v>
      </c>
      <c r="B10" s="33"/>
      <c r="C10" s="33"/>
      <c r="D10" s="35"/>
      <c r="E10" s="33"/>
      <c r="F10" s="17"/>
      <c r="G10" s="17"/>
      <c r="H10" s="17"/>
      <c r="I10" s="79"/>
    </row>
    <row r="11" spans="1:10">
      <c r="A11" s="35" t="s">
        <v>6</v>
      </c>
      <c r="B11" s="33"/>
      <c r="C11" s="33"/>
      <c r="D11" s="91">
        <v>46.535672812441888</v>
      </c>
      <c r="E11" s="133">
        <v>14.436562376064831</v>
      </c>
      <c r="F11" s="133">
        <v>2.9561122174065035</v>
      </c>
      <c r="G11" s="133">
        <v>-5.6128822266430456</v>
      </c>
      <c r="H11" s="133">
        <v>4.4695050679766091E-2</v>
      </c>
      <c r="I11" s="92">
        <v>4.2898945281447443</v>
      </c>
    </row>
    <row r="12" spans="1:10">
      <c r="A12" s="35"/>
      <c r="B12" s="33" t="s">
        <v>7</v>
      </c>
      <c r="C12" s="33"/>
      <c r="D12" s="91">
        <v>44.500578038801166</v>
      </c>
      <c r="E12" s="133">
        <v>16.271828981137372</v>
      </c>
      <c r="F12" s="133">
        <v>6.6781792122472483</v>
      </c>
      <c r="G12" s="133">
        <v>-1.2778864205470586</v>
      </c>
      <c r="H12" s="133">
        <v>-0.75907733836055868</v>
      </c>
      <c r="I12" s="92">
        <v>5.4818598499966953</v>
      </c>
    </row>
    <row r="13" spans="1:10">
      <c r="A13" s="251"/>
      <c r="B13" s="252"/>
      <c r="C13" s="205" t="s">
        <v>70</v>
      </c>
      <c r="D13" s="91">
        <v>620.29223903813374</v>
      </c>
      <c r="E13" s="133">
        <v>33.973581890711444</v>
      </c>
      <c r="F13" s="133">
        <v>-18.694153479307396</v>
      </c>
      <c r="G13" s="133">
        <v>-29.269786176110703</v>
      </c>
      <c r="H13" s="133">
        <v>-18.856836454219739</v>
      </c>
      <c r="I13" s="92">
        <v>6.9599704199647894</v>
      </c>
      <c r="J13" s="244"/>
    </row>
    <row r="14" spans="1:10">
      <c r="A14" s="251"/>
      <c r="B14" s="252"/>
      <c r="C14" s="205" t="s">
        <v>57</v>
      </c>
      <c r="D14" s="91">
        <v>30.763434005836586</v>
      </c>
      <c r="E14" s="133">
        <v>13.942141806721974</v>
      </c>
      <c r="F14" s="133">
        <v>10.60441630590352</v>
      </c>
      <c r="G14" s="133">
        <v>1.9062950169068449</v>
      </c>
      <c r="H14" s="133">
        <v>0.66979751804032706</v>
      </c>
      <c r="I14" s="92">
        <v>5.3877946346865713</v>
      </c>
      <c r="J14" s="244"/>
    </row>
    <row r="15" spans="1:10">
      <c r="A15" s="35"/>
      <c r="B15" s="33" t="s">
        <v>101</v>
      </c>
      <c r="C15" s="33"/>
      <c r="D15" s="91">
        <v>3448.9405459167633</v>
      </c>
      <c r="E15" s="133">
        <v>12.327574010522335</v>
      </c>
      <c r="F15" s="133">
        <v>-31.78083733623437</v>
      </c>
      <c r="G15" s="133">
        <v>-84.585373197003378</v>
      </c>
      <c r="H15" s="133">
        <v>8.6953096611372729</v>
      </c>
      <c r="I15" s="92">
        <v>-86.161525725063299</v>
      </c>
    </row>
    <row r="16" spans="1:10">
      <c r="A16" s="35"/>
      <c r="B16" s="33" t="s">
        <v>8</v>
      </c>
      <c r="C16" s="33"/>
      <c r="D16" s="91">
        <v>3.3487980464251388</v>
      </c>
      <c r="E16" s="133">
        <v>5.1315206043262007</v>
      </c>
      <c r="F16" s="133">
        <v>9.4444432918680441</v>
      </c>
      <c r="G16" s="133">
        <v>5.9605045857239247</v>
      </c>
      <c r="H16" s="133">
        <v>4.0415162875203636</v>
      </c>
      <c r="I16" s="92">
        <v>2.9611397284172725</v>
      </c>
    </row>
    <row r="17" spans="1:9">
      <c r="A17" s="35"/>
      <c r="B17" s="33" t="s">
        <v>54</v>
      </c>
      <c r="C17" s="33"/>
      <c r="D17" s="91">
        <v>-21.826098599963839</v>
      </c>
      <c r="E17" s="133">
        <v>161.70867168856606</v>
      </c>
      <c r="F17" s="133">
        <v>-52.210728844593113</v>
      </c>
      <c r="G17" s="133">
        <v>4.362138695666995</v>
      </c>
      <c r="H17" s="133">
        <v>9.4323184219907255</v>
      </c>
      <c r="I17" s="92">
        <v>-1.797142282128672</v>
      </c>
    </row>
    <row r="18" spans="1:9">
      <c r="A18" s="35"/>
      <c r="B18" s="33" t="s">
        <v>55</v>
      </c>
      <c r="C18" s="33"/>
      <c r="D18" s="91">
        <v>-36.676252668776733</v>
      </c>
      <c r="E18" s="133">
        <v>-1.0739747678749079</v>
      </c>
      <c r="F18" s="133">
        <v>5.2195395482191209</v>
      </c>
      <c r="G18" s="133">
        <v>-4.0592964873509718</v>
      </c>
      <c r="H18" s="133">
        <v>3.8287197094718062</v>
      </c>
      <c r="I18" s="92">
        <v>-2.5446626720641685</v>
      </c>
    </row>
    <row r="19" spans="1:9">
      <c r="A19" s="35"/>
      <c r="B19" s="33" t="s">
        <v>9</v>
      </c>
      <c r="C19" s="33"/>
      <c r="D19" s="91">
        <v>-2.6501606063939698</v>
      </c>
      <c r="E19" s="133">
        <v>8.1264446241613655</v>
      </c>
      <c r="F19" s="133">
        <v>7.4745767437583543</v>
      </c>
      <c r="G19" s="133">
        <v>0.91382336047187707</v>
      </c>
      <c r="H19" s="133">
        <v>3.7293032863501496</v>
      </c>
      <c r="I19" s="92">
        <v>6.0707446492804351</v>
      </c>
    </row>
    <row r="20" spans="1:9">
      <c r="A20" s="35"/>
      <c r="B20" s="33" t="s">
        <v>10</v>
      </c>
      <c r="C20" s="33"/>
      <c r="D20" s="91">
        <v>-15.81286831687475</v>
      </c>
      <c r="E20" s="133">
        <v>-1.9365729058153924</v>
      </c>
      <c r="F20" s="133">
        <v>9.236113316744742</v>
      </c>
      <c r="G20" s="133">
        <v>22.9809420673174</v>
      </c>
      <c r="H20" s="133">
        <v>4.9095096693459572</v>
      </c>
      <c r="I20" s="92">
        <v>11.260931811722408</v>
      </c>
    </row>
    <row r="21" spans="1:9">
      <c r="A21" s="35"/>
      <c r="B21" s="33"/>
      <c r="C21" s="33"/>
      <c r="D21" s="91"/>
      <c r="E21" s="133"/>
      <c r="F21" s="133"/>
      <c r="G21" s="133"/>
      <c r="H21" s="133"/>
      <c r="I21" s="92"/>
    </row>
    <row r="22" spans="1:9">
      <c r="A22" s="35" t="s">
        <v>11</v>
      </c>
      <c r="B22" s="33"/>
      <c r="C22" s="33"/>
      <c r="D22" s="91">
        <v>7.7630743358841459</v>
      </c>
      <c r="E22" s="133">
        <v>-0.28348413066631162</v>
      </c>
      <c r="F22" s="133">
        <v>7.6080255634533689</v>
      </c>
      <c r="G22" s="133">
        <v>8.0150738091458784</v>
      </c>
      <c r="H22" s="133">
        <v>5.6563354545272393</v>
      </c>
      <c r="I22" s="92">
        <v>7.6940927173327012</v>
      </c>
    </row>
    <row r="23" spans="1:9">
      <c r="A23" s="35"/>
      <c r="B23" s="33" t="s">
        <v>12</v>
      </c>
      <c r="C23" s="33"/>
      <c r="D23" s="91">
        <v>11.953928559068272</v>
      </c>
      <c r="E23" s="133">
        <v>1.341797166448977</v>
      </c>
      <c r="F23" s="133">
        <v>5.4996205364924666</v>
      </c>
      <c r="G23" s="133">
        <v>7.8984167841701813</v>
      </c>
      <c r="H23" s="133">
        <v>5.8103563930327784</v>
      </c>
      <c r="I23" s="92">
        <v>7.5354037623128978</v>
      </c>
    </row>
    <row r="24" spans="1:9">
      <c r="A24" s="35"/>
      <c r="B24" s="33" t="s">
        <v>13</v>
      </c>
      <c r="C24" s="33"/>
      <c r="D24" s="91">
        <v>0.82001412728327505</v>
      </c>
      <c r="E24" s="133">
        <v>-1.6551913707637866</v>
      </c>
      <c r="F24" s="133">
        <v>5.6556517066669532</v>
      </c>
      <c r="G24" s="133">
        <v>7.5541340339905449</v>
      </c>
      <c r="H24" s="133">
        <v>11.360091412172357</v>
      </c>
      <c r="I24" s="92">
        <v>5.2989892557255391</v>
      </c>
    </row>
    <row r="25" spans="1:9">
      <c r="A25" s="35"/>
      <c r="B25" s="33" t="s">
        <v>14</v>
      </c>
      <c r="C25" s="33"/>
      <c r="D25" s="91">
        <v>14.4314598760112</v>
      </c>
      <c r="E25" s="133">
        <v>53.621200372120946</v>
      </c>
      <c r="F25" s="133">
        <v>28.483013988917214</v>
      </c>
      <c r="G25" s="133">
        <v>12.635520526260468</v>
      </c>
      <c r="H25" s="133">
        <v>9.0527633390687257</v>
      </c>
      <c r="I25" s="92">
        <v>15.959543191626135</v>
      </c>
    </row>
    <row r="26" spans="1:9">
      <c r="A26" s="35"/>
      <c r="B26" s="33" t="s">
        <v>56</v>
      </c>
      <c r="C26" s="33"/>
      <c r="D26" s="91">
        <v>15.018737264189985</v>
      </c>
      <c r="E26" s="133">
        <v>-4.6494166574593487</v>
      </c>
      <c r="F26" s="133">
        <v>11.769019104531054</v>
      </c>
      <c r="G26" s="133">
        <v>13.056560596068213</v>
      </c>
      <c r="H26" s="133">
        <v>4.0145264313229179</v>
      </c>
      <c r="I26" s="92">
        <v>9.8035332160544719</v>
      </c>
    </row>
    <row r="27" spans="1:9">
      <c r="A27" s="35"/>
      <c r="B27" s="33" t="s">
        <v>71</v>
      </c>
      <c r="C27" s="33"/>
      <c r="D27" s="91">
        <v>7.0742337526498389</v>
      </c>
      <c r="E27" s="133">
        <v>1.6118763418518478</v>
      </c>
      <c r="F27" s="133">
        <v>1.7077595371607579</v>
      </c>
      <c r="G27" s="133">
        <v>1.9560741961774486</v>
      </c>
      <c r="H27" s="133">
        <v>5.3814192719216392</v>
      </c>
      <c r="I27" s="92">
        <v>4.1540547379345316</v>
      </c>
    </row>
    <row r="28" spans="1:9">
      <c r="A28" s="35"/>
      <c r="B28" s="33" t="s">
        <v>15</v>
      </c>
      <c r="C28" s="33"/>
      <c r="D28" s="91">
        <v>-96.561780461123277</v>
      </c>
      <c r="E28" s="133">
        <v>62.395140030263676</v>
      </c>
      <c r="F28" s="133">
        <v>255.52559947204512</v>
      </c>
      <c r="G28" s="133">
        <v>-77.496812878864873</v>
      </c>
      <c r="H28" s="133">
        <v>73.00283536360574</v>
      </c>
      <c r="I28" s="92">
        <v>45.183913531740849</v>
      </c>
    </row>
    <row r="29" spans="1:9">
      <c r="A29" s="35"/>
      <c r="B29" s="33"/>
      <c r="C29" s="33"/>
      <c r="D29" s="91"/>
      <c r="E29" s="133"/>
      <c r="F29" s="133"/>
      <c r="G29" s="133"/>
      <c r="H29" s="133"/>
      <c r="I29" s="92"/>
    </row>
    <row r="30" spans="1:9">
      <c r="A30" s="73" t="s">
        <v>16</v>
      </c>
      <c r="B30" s="205"/>
      <c r="C30" s="33"/>
      <c r="D30" s="91">
        <v>914.59131258231048</v>
      </c>
      <c r="E30" s="133">
        <v>62.681970052288371</v>
      </c>
      <c r="F30" s="133">
        <v>-6.3894640796634983</v>
      </c>
      <c r="G30" s="133">
        <v>-37.084939261760027</v>
      </c>
      <c r="H30" s="133">
        <v>-22.205616180004782</v>
      </c>
      <c r="I30" s="92">
        <v>-14.042043965457019</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-6.567299509144819</v>
      </c>
      <c r="E33" s="133">
        <v>-11.00853406117549</v>
      </c>
      <c r="F33" s="133">
        <v>8.5008033125394178</v>
      </c>
      <c r="G33" s="133">
        <v>4.0933869778974064</v>
      </c>
      <c r="H33" s="133">
        <v>1.376525018525232</v>
      </c>
      <c r="I33" s="92">
        <v>11.730956957741601</v>
      </c>
    </row>
    <row r="34" spans="1:9">
      <c r="A34" s="35"/>
      <c r="B34" s="33" t="s">
        <v>19</v>
      </c>
      <c r="C34" s="33"/>
      <c r="D34" s="91">
        <v>-80.004116843125956</v>
      </c>
      <c r="E34" s="133">
        <v>17.400491462515923</v>
      </c>
      <c r="F34" s="133">
        <v>-45.263167127962554</v>
      </c>
      <c r="G34" s="133">
        <v>273.44231849008941</v>
      </c>
      <c r="H34" s="133">
        <v>-46.363078435839419</v>
      </c>
      <c r="I34" s="92">
        <v>121.45370432405933</v>
      </c>
    </row>
    <row r="35" spans="1:9">
      <c r="A35" s="35"/>
      <c r="B35" s="33" t="s">
        <v>20</v>
      </c>
      <c r="C35" s="33"/>
      <c r="D35" s="91">
        <v>-17.915808221535357</v>
      </c>
      <c r="E35" s="133">
        <v>-18.191614823361391</v>
      </c>
      <c r="F35" s="133">
        <v>10.556033147428856</v>
      </c>
      <c r="G35" s="133">
        <v>13.932526724030536</v>
      </c>
      <c r="H35" s="133">
        <v>-2.1215993824500901</v>
      </c>
      <c r="I35" s="92">
        <v>13.715619195633021</v>
      </c>
    </row>
    <row r="36" spans="1:9">
      <c r="A36" s="35"/>
      <c r="B36" s="33" t="s">
        <v>21</v>
      </c>
      <c r="C36" s="33"/>
      <c r="D36" s="91">
        <v>5.2846153985337541</v>
      </c>
      <c r="E36" s="133">
        <v>-3.4692836972112673</v>
      </c>
      <c r="F36" s="133">
        <v>6.2229465397129813</v>
      </c>
      <c r="G36" s="133">
        <v>-3.454063958294995</v>
      </c>
      <c r="H36" s="133">
        <v>4.1979145843449084</v>
      </c>
      <c r="I36" s="92">
        <v>10.805743905611266</v>
      </c>
    </row>
    <row r="37" spans="1:9">
      <c r="A37" s="35"/>
      <c r="B37" s="33"/>
      <c r="C37" s="33"/>
      <c r="D37" s="91"/>
      <c r="E37" s="133"/>
      <c r="F37" s="133"/>
      <c r="G37" s="133"/>
      <c r="H37" s="133"/>
      <c r="I37" s="92"/>
    </row>
    <row r="38" spans="1:9">
      <c r="A38" s="208" t="s">
        <v>73</v>
      </c>
      <c r="B38" s="209"/>
      <c r="C38" s="33"/>
      <c r="D38" s="99">
        <v>45.957866167302974</v>
      </c>
      <c r="E38" s="137">
        <v>14.438416488816008</v>
      </c>
      <c r="F38" s="137">
        <v>2.9251674571344921</v>
      </c>
      <c r="G38" s="137">
        <v>-5.5176432739852954</v>
      </c>
      <c r="H38" s="137">
        <v>-1.7906906881226536E-2</v>
      </c>
      <c r="I38" s="100">
        <v>4.374682117135742</v>
      </c>
    </row>
    <row r="39" spans="1:9">
      <c r="A39" s="208" t="s">
        <v>74</v>
      </c>
      <c r="B39" s="209"/>
      <c r="C39" s="33"/>
      <c r="D39" s="99">
        <v>4.6307319980545714</v>
      </c>
      <c r="E39" s="137">
        <v>-2.1591137197995991</v>
      </c>
      <c r="F39" s="137">
        <v>7.7082652799402851</v>
      </c>
      <c r="G39" s="137">
        <v>7.4915591747414689</v>
      </c>
      <c r="H39" s="137">
        <v>4.9139075497050433</v>
      </c>
      <c r="I39" s="100">
        <v>8.3860785113106573</v>
      </c>
    </row>
    <row r="40" spans="1:9">
      <c r="A40" s="212"/>
      <c r="B40" s="213"/>
      <c r="C40" s="213"/>
      <c r="D40" s="212"/>
      <c r="E40" s="213"/>
      <c r="F40" s="213"/>
      <c r="G40" s="213"/>
      <c r="H40" s="213"/>
      <c r="I40" s="200"/>
    </row>
  </sheetData>
  <mergeCells count="5">
    <mergeCell ref="A2:I2"/>
    <mergeCell ref="A3:I3"/>
    <mergeCell ref="A4:I4"/>
    <mergeCell ref="A5:I5"/>
    <mergeCell ref="A6:I6"/>
  </mergeCells>
  <printOptions horizontalCentered="1"/>
  <pageMargins left="0.78740157480314965" right="0" top="1.1811023622047245" bottom="0" header="0" footer="0"/>
  <pageSetup scale="82"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J40"/>
  <sheetViews>
    <sheetView workbookViewId="0">
      <selection activeCell="A2" sqref="A2:XFD6"/>
    </sheetView>
  </sheetViews>
  <sheetFormatPr baseColWidth="10" defaultRowHeight="13.2"/>
  <cols>
    <col min="1" max="2" width="2.6640625" customWidth="1"/>
    <col min="3" max="3" width="45.33203125" customWidth="1"/>
    <col min="4" max="8" width="10.44140625" customWidth="1"/>
    <col min="9" max="9" width="9.5546875" bestFit="1" customWidth="1"/>
    <col min="10" max="10" width="5.33203125" bestFit="1" customWidth="1"/>
  </cols>
  <sheetData>
    <row r="1" spans="1:10" ht="17.399999999999999">
      <c r="J1" s="321">
        <v>14</v>
      </c>
    </row>
    <row r="2" spans="1:10">
      <c r="A2" s="489" t="s">
        <v>207</v>
      </c>
      <c r="B2" s="489"/>
      <c r="C2" s="489"/>
      <c r="D2" s="489"/>
      <c r="E2" s="489"/>
      <c r="F2" s="489"/>
      <c r="G2" s="489"/>
      <c r="H2" s="489"/>
      <c r="I2" s="489"/>
    </row>
    <row r="3" spans="1:10">
      <c r="A3" s="490" t="str">
        <f>+Total!A3</f>
        <v>ESTADO DE OPERACIONES DE GOBIERNO  2015</v>
      </c>
      <c r="B3" s="490"/>
      <c r="C3" s="490"/>
      <c r="D3" s="490"/>
      <c r="E3" s="490"/>
      <c r="F3" s="490"/>
      <c r="G3" s="490"/>
      <c r="H3" s="490"/>
      <c r="I3" s="490"/>
    </row>
    <row r="4" spans="1:10">
      <c r="A4" s="490" t="s">
        <v>0</v>
      </c>
      <c r="B4" s="490"/>
      <c r="C4" s="490"/>
      <c r="D4" s="490"/>
      <c r="E4" s="490"/>
      <c r="F4" s="490"/>
      <c r="G4" s="490"/>
      <c r="H4" s="490"/>
      <c r="I4" s="490"/>
    </row>
    <row r="5" spans="1:10">
      <c r="A5" s="490" t="s">
        <v>1</v>
      </c>
      <c r="B5" s="490"/>
      <c r="C5" s="490"/>
      <c r="D5" s="490"/>
      <c r="E5" s="490"/>
      <c r="F5" s="490"/>
      <c r="G5" s="490"/>
      <c r="H5" s="490"/>
      <c r="I5" s="490"/>
    </row>
    <row r="6" spans="1:10">
      <c r="A6" s="489" t="s">
        <v>76</v>
      </c>
      <c r="B6" s="489"/>
      <c r="C6" s="489"/>
      <c r="D6" s="489"/>
      <c r="E6" s="489"/>
      <c r="F6" s="489"/>
      <c r="G6" s="489"/>
      <c r="H6" s="489"/>
      <c r="I6" s="489"/>
    </row>
    <row r="7" spans="1:10">
      <c r="A7" s="247"/>
      <c r="B7" s="225"/>
      <c r="C7" s="248"/>
      <c r="D7" s="359" t="s">
        <v>188</v>
      </c>
      <c r="E7" s="159"/>
      <c r="F7" s="159"/>
      <c r="G7" s="367"/>
      <c r="H7" s="368"/>
      <c r="I7" s="368"/>
    </row>
    <row r="8" spans="1:10">
      <c r="A8" s="201"/>
      <c r="B8" s="249"/>
      <c r="C8" s="250"/>
      <c r="D8" s="361" t="s">
        <v>106</v>
      </c>
      <c r="E8" s="362" t="s">
        <v>107</v>
      </c>
      <c r="F8" s="365" t="s">
        <v>333</v>
      </c>
      <c r="G8" s="365" t="s">
        <v>334</v>
      </c>
      <c r="H8" s="365" t="s">
        <v>295</v>
      </c>
      <c r="I8" s="366" t="s">
        <v>335</v>
      </c>
    </row>
    <row r="9" spans="1:10">
      <c r="A9" s="35"/>
      <c r="B9" s="33"/>
      <c r="C9" s="33"/>
      <c r="D9" s="160"/>
      <c r="E9" s="161"/>
      <c r="F9" s="17"/>
      <c r="G9" s="17"/>
      <c r="H9" s="17"/>
      <c r="I9" s="79"/>
    </row>
    <row r="10" spans="1:10">
      <c r="A10" s="35" t="s">
        <v>5</v>
      </c>
      <c r="B10" s="33"/>
      <c r="C10" s="33"/>
      <c r="D10" s="35"/>
      <c r="E10" s="33"/>
      <c r="F10" s="17"/>
      <c r="G10" s="17"/>
      <c r="H10" s="17"/>
      <c r="I10" s="79"/>
    </row>
    <row r="11" spans="1:10">
      <c r="A11" s="35" t="s">
        <v>6</v>
      </c>
      <c r="B11" s="33"/>
      <c r="C11" s="33"/>
      <c r="D11" s="91">
        <v>21.734042416706444</v>
      </c>
      <c r="E11" s="133">
        <v>19.889634886501973</v>
      </c>
      <c r="F11" s="133">
        <v>-7.9345793090472956</v>
      </c>
      <c r="G11" s="133">
        <v>10.535016232697792</v>
      </c>
      <c r="H11" s="133">
        <v>-1.2330082345885396</v>
      </c>
      <c r="I11" s="92">
        <v>8.9942449246164244</v>
      </c>
    </row>
    <row r="12" spans="1:10">
      <c r="A12" s="35"/>
      <c r="B12" s="33" t="s">
        <v>7</v>
      </c>
      <c r="C12" s="33"/>
      <c r="D12" s="91">
        <v>21.440005900350712</v>
      </c>
      <c r="E12" s="133">
        <v>18.552242536556097</v>
      </c>
      <c r="F12" s="133">
        <v>-2.3531457622321006</v>
      </c>
      <c r="G12" s="133">
        <v>6.1137332143772261</v>
      </c>
      <c r="H12" s="133">
        <v>0.66928363661253876</v>
      </c>
      <c r="I12" s="92">
        <v>11.465234464205686</v>
      </c>
    </row>
    <row r="13" spans="1:10">
      <c r="A13" s="251"/>
      <c r="B13" s="252"/>
      <c r="C13" s="205" t="s">
        <v>70</v>
      </c>
      <c r="D13" s="91">
        <v>69.697903523649799</v>
      </c>
      <c r="E13" s="133">
        <v>43.740346861815006</v>
      </c>
      <c r="F13" s="133">
        <v>-23.071302211385746</v>
      </c>
      <c r="G13" s="133">
        <v>-10.145238743442974</v>
      </c>
      <c r="H13" s="133">
        <v>6.6476490844719738</v>
      </c>
      <c r="I13" s="92">
        <v>-31.688302957837834</v>
      </c>
      <c r="J13" s="244"/>
    </row>
    <row r="14" spans="1:10">
      <c r="A14" s="251"/>
      <c r="B14" s="252"/>
      <c r="C14" s="205" t="s">
        <v>57</v>
      </c>
      <c r="D14" s="91">
        <v>18.589315227123858</v>
      </c>
      <c r="E14" s="133">
        <v>16.422140204661527</v>
      </c>
      <c r="F14" s="133">
        <v>-0.18993316948029415</v>
      </c>
      <c r="G14" s="133">
        <v>7.4221774276241437</v>
      </c>
      <c r="H14" s="133">
        <v>0.26685235528578488</v>
      </c>
      <c r="I14" s="92">
        <v>14.554957700706893</v>
      </c>
      <c r="J14" s="244"/>
    </row>
    <row r="15" spans="1:10">
      <c r="A15" s="35"/>
      <c r="B15" s="33" t="s">
        <v>101</v>
      </c>
      <c r="C15" s="33"/>
      <c r="D15" s="91">
        <v>87.137725427593168</v>
      </c>
      <c r="E15" s="133">
        <v>55.398332453757384</v>
      </c>
      <c r="F15" s="133">
        <v>-79.327623575472145</v>
      </c>
      <c r="G15" s="133">
        <v>176.43954813325018</v>
      </c>
      <c r="H15" s="133">
        <v>-15.797886129203597</v>
      </c>
      <c r="I15" s="92">
        <v>-22.789385162758546</v>
      </c>
    </row>
    <row r="16" spans="1:10">
      <c r="A16" s="35"/>
      <c r="B16" s="33" t="s">
        <v>8</v>
      </c>
      <c r="C16" s="33"/>
      <c r="D16" s="91">
        <v>11.62752216354197</v>
      </c>
      <c r="E16" s="133">
        <v>4.4386641247460723</v>
      </c>
      <c r="F16" s="133">
        <v>4.7574661642537208</v>
      </c>
      <c r="G16" s="133">
        <v>9.0872886510235507</v>
      </c>
      <c r="H16" s="133">
        <v>1.6136077467933108</v>
      </c>
      <c r="I16" s="92">
        <v>0.37249751698715805</v>
      </c>
    </row>
    <row r="17" spans="1:9">
      <c r="A17" s="35"/>
      <c r="B17" s="33" t="s">
        <v>54</v>
      </c>
      <c r="C17" s="33"/>
      <c r="D17" s="91">
        <v>47.206448557037525</v>
      </c>
      <c r="E17" s="133">
        <v>-37.720716737755808</v>
      </c>
      <c r="F17" s="133">
        <v>141.40683717383681</v>
      </c>
      <c r="G17" s="133">
        <v>-53.338075424409681</v>
      </c>
      <c r="H17" s="133">
        <v>12.419632205142328</v>
      </c>
      <c r="I17" s="92">
        <v>-6.5178288254068129</v>
      </c>
    </row>
    <row r="18" spans="1:9">
      <c r="A18" s="35"/>
      <c r="B18" s="33" t="s">
        <v>55</v>
      </c>
      <c r="C18" s="33"/>
      <c r="D18" s="91">
        <v>-14.475849699372068</v>
      </c>
      <c r="E18" s="133">
        <v>49.24111951475227</v>
      </c>
      <c r="F18" s="133">
        <v>10.390592126280417</v>
      </c>
      <c r="G18" s="133">
        <v>36.830835884575144</v>
      </c>
      <c r="H18" s="133">
        <v>-40.070502506101633</v>
      </c>
      <c r="I18" s="92">
        <v>-0.34272211004614528</v>
      </c>
    </row>
    <row r="19" spans="1:9">
      <c r="A19" s="35"/>
      <c r="B19" s="33" t="s">
        <v>9</v>
      </c>
      <c r="C19" s="33"/>
      <c r="D19" s="91">
        <v>4.7833096755493854</v>
      </c>
      <c r="E19" s="133">
        <v>3.9592185889999021</v>
      </c>
      <c r="F19" s="133">
        <v>10.242329074323564</v>
      </c>
      <c r="G19" s="133">
        <v>-4.5318420525185976</v>
      </c>
      <c r="H19" s="133">
        <v>13.417534655347119</v>
      </c>
      <c r="I19" s="92">
        <v>5.4848178839076445</v>
      </c>
    </row>
    <row r="20" spans="1:9">
      <c r="A20" s="35"/>
      <c r="B20" s="33" t="s">
        <v>10</v>
      </c>
      <c r="C20" s="33"/>
      <c r="D20" s="91">
        <v>3.6798704498262058</v>
      </c>
      <c r="E20" s="133">
        <v>11.496811607003089</v>
      </c>
      <c r="F20" s="133">
        <v>2.9947236449164638</v>
      </c>
      <c r="G20" s="133">
        <v>22.817276695298851</v>
      </c>
      <c r="H20" s="133">
        <v>-1.4967185966499819</v>
      </c>
      <c r="I20" s="92">
        <v>20.284652339971409</v>
      </c>
    </row>
    <row r="21" spans="1:9">
      <c r="A21" s="35"/>
      <c r="B21" s="33"/>
      <c r="C21" s="33"/>
      <c r="D21" s="91"/>
      <c r="E21" s="133"/>
      <c r="F21" s="133"/>
      <c r="G21" s="133"/>
      <c r="H21" s="133"/>
      <c r="I21" s="92"/>
    </row>
    <row r="22" spans="1:9">
      <c r="A22" s="35" t="s">
        <v>11</v>
      </c>
      <c r="B22" s="33"/>
      <c r="C22" s="33"/>
      <c r="D22" s="91">
        <v>2.1094455192697481</v>
      </c>
      <c r="E22" s="133">
        <v>4.2489502134195112</v>
      </c>
      <c r="F22" s="133">
        <v>6.6433784377527338</v>
      </c>
      <c r="G22" s="133">
        <v>6.2109907551609167</v>
      </c>
      <c r="H22" s="133">
        <v>6.1710300928702555</v>
      </c>
      <c r="I22" s="92">
        <v>8.8732206553847845</v>
      </c>
    </row>
    <row r="23" spans="1:9">
      <c r="A23" s="35"/>
      <c r="B23" s="33" t="s">
        <v>12</v>
      </c>
      <c r="C23" s="33"/>
      <c r="D23" s="91">
        <v>5.7549671431058824</v>
      </c>
      <c r="E23" s="133">
        <v>3.8268687218502961</v>
      </c>
      <c r="F23" s="133">
        <v>6.9911246529729798</v>
      </c>
      <c r="G23" s="133">
        <v>5.8788323038155621</v>
      </c>
      <c r="H23" s="133">
        <v>6.0802848189470682</v>
      </c>
      <c r="I23" s="92">
        <v>6.4633936089329325</v>
      </c>
    </row>
    <row r="24" spans="1:9">
      <c r="A24" s="35"/>
      <c r="B24" s="33" t="s">
        <v>13</v>
      </c>
      <c r="C24" s="33"/>
      <c r="D24" s="91">
        <v>-1.8977736171205128</v>
      </c>
      <c r="E24" s="133">
        <v>5.1045575936815801</v>
      </c>
      <c r="F24" s="133">
        <v>3.2590129808923507</v>
      </c>
      <c r="G24" s="133">
        <v>11.881615581401972</v>
      </c>
      <c r="H24" s="133">
        <v>5.3348349576614496</v>
      </c>
      <c r="I24" s="92">
        <v>10.537590400075159</v>
      </c>
    </row>
    <row r="25" spans="1:9">
      <c r="A25" s="35"/>
      <c r="B25" s="33" t="s">
        <v>14</v>
      </c>
      <c r="C25" s="33"/>
      <c r="D25" s="91">
        <v>37.397042100052587</v>
      </c>
      <c r="E25" s="133">
        <v>44.444548775651583</v>
      </c>
      <c r="F25" s="133">
        <v>19.637159794369886</v>
      </c>
      <c r="G25" s="133">
        <v>6.0610865186752072</v>
      </c>
      <c r="H25" s="133">
        <v>16.651429523135121</v>
      </c>
      <c r="I25" s="92">
        <v>23.649920335072959</v>
      </c>
    </row>
    <row r="26" spans="1:9">
      <c r="A26" s="35"/>
      <c r="B26" s="33" t="s">
        <v>56</v>
      </c>
      <c r="C26" s="33"/>
      <c r="D26" s="91">
        <v>1.7642566759809464</v>
      </c>
      <c r="E26" s="133">
        <v>4.9027468087430082</v>
      </c>
      <c r="F26" s="133">
        <v>10.246300946498899</v>
      </c>
      <c r="G26" s="133">
        <v>7.8896377394087835</v>
      </c>
      <c r="H26" s="133">
        <v>8.3422223638582871</v>
      </c>
      <c r="I26" s="92">
        <v>10.409576980257661</v>
      </c>
    </row>
    <row r="27" spans="1:9">
      <c r="A27" s="35"/>
      <c r="B27" s="33" t="s">
        <v>71</v>
      </c>
      <c r="C27" s="33"/>
      <c r="D27" s="91">
        <v>5.4073966820945341</v>
      </c>
      <c r="E27" s="133">
        <v>-1.4706413848760147</v>
      </c>
      <c r="F27" s="133">
        <v>0.9372836408890084</v>
      </c>
      <c r="G27" s="133">
        <v>1.4477024959907547</v>
      </c>
      <c r="H27" s="133">
        <v>0.76973782820273229</v>
      </c>
      <c r="I27" s="92">
        <v>4.0639155037973884</v>
      </c>
    </row>
    <row r="28" spans="1:9">
      <c r="A28" s="35"/>
      <c r="B28" s="33" t="s">
        <v>15</v>
      </c>
      <c r="C28" s="33"/>
      <c r="D28" s="91">
        <v>-92.906086045665035</v>
      </c>
      <c r="E28" s="133">
        <v>86.430323432144803</v>
      </c>
      <c r="F28" s="133">
        <v>-69.465356414265656</v>
      </c>
      <c r="G28" s="133">
        <v>74.599896841188041</v>
      </c>
      <c r="H28" s="133">
        <v>10.216008850355408</v>
      </c>
      <c r="I28" s="92">
        <v>90.544630113319073</v>
      </c>
    </row>
    <row r="29" spans="1:9">
      <c r="A29" s="35"/>
      <c r="B29" s="33"/>
      <c r="C29" s="33"/>
      <c r="D29" s="91"/>
      <c r="E29" s="133"/>
      <c r="F29" s="133"/>
      <c r="G29" s="133"/>
      <c r="H29" s="133"/>
      <c r="I29" s="92"/>
    </row>
    <row r="30" spans="1:9">
      <c r="A30" s="73" t="s">
        <v>16</v>
      </c>
      <c r="B30" s="205"/>
      <c r="C30" s="33"/>
      <c r="D30" s="91">
        <v>316.57261141375767</v>
      </c>
      <c r="E30" s="133">
        <v>146.99429702602842</v>
      </c>
      <c r="F30" s="133">
        <v>-57.936555829624425</v>
      </c>
      <c r="G30" s="133">
        <v>48.136552503423744</v>
      </c>
      <c r="H30" s="133">
        <v>-47.395923753166343</v>
      </c>
      <c r="I30" s="92">
        <v>10.517188008377243</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-15.086471972751337</v>
      </c>
      <c r="E33" s="133">
        <v>16.803512979221825</v>
      </c>
      <c r="F33" s="133">
        <v>11.466490073541035</v>
      </c>
      <c r="G33" s="133">
        <v>-1.4590462908067425</v>
      </c>
      <c r="H33" s="133">
        <v>-6.3631688729880338</v>
      </c>
      <c r="I33" s="92">
        <v>15.729085754463679</v>
      </c>
    </row>
    <row r="34" spans="1:9">
      <c r="A34" s="35"/>
      <c r="B34" s="33" t="s">
        <v>19</v>
      </c>
      <c r="C34" s="33"/>
      <c r="D34" s="91">
        <v>206.43068773225349</v>
      </c>
      <c r="E34" s="133">
        <v>-71.546766504378894</v>
      </c>
      <c r="F34" s="133">
        <v>354.06834085495592</v>
      </c>
      <c r="G34" s="133">
        <v>-27.365306834341709</v>
      </c>
      <c r="H34" s="133">
        <v>-9.5716370440478649</v>
      </c>
      <c r="I34" s="92">
        <v>8.5578999978209715</v>
      </c>
    </row>
    <row r="35" spans="1:9">
      <c r="A35" s="35"/>
      <c r="B35" s="33" t="s">
        <v>20</v>
      </c>
      <c r="C35" s="33"/>
      <c r="D35" s="91">
        <v>-21.038544813781577</v>
      </c>
      <c r="E35" s="133">
        <v>7.4465880458204792</v>
      </c>
      <c r="F35" s="133">
        <v>15.737856008173567</v>
      </c>
      <c r="G35" s="133">
        <v>1.9974427021206109</v>
      </c>
      <c r="H35" s="133">
        <v>-4.4714231255800208</v>
      </c>
      <c r="I35" s="92">
        <v>27.150957190867196</v>
      </c>
    </row>
    <row r="36" spans="1:9">
      <c r="A36" s="35"/>
      <c r="B36" s="33" t="s">
        <v>21</v>
      </c>
      <c r="C36" s="33"/>
      <c r="D36" s="91">
        <v>-7.2171821248238626</v>
      </c>
      <c r="E36" s="133">
        <v>24.138949086703242</v>
      </c>
      <c r="F36" s="133">
        <v>9.3502554970844809</v>
      </c>
      <c r="G36" s="133">
        <v>-4.9195990418233748</v>
      </c>
      <c r="H36" s="133">
        <v>-8.1771913037861577</v>
      </c>
      <c r="I36" s="92">
        <v>4.5051304973652062</v>
      </c>
    </row>
    <row r="37" spans="1:9">
      <c r="A37" s="35"/>
      <c r="B37" s="33"/>
      <c r="C37" s="33"/>
      <c r="D37" s="91"/>
      <c r="E37" s="133"/>
      <c r="F37" s="133"/>
      <c r="G37" s="133"/>
      <c r="H37" s="133"/>
      <c r="I37" s="92"/>
    </row>
    <row r="38" spans="1:9">
      <c r="A38" s="208" t="s">
        <v>73</v>
      </c>
      <c r="B38" s="209"/>
      <c r="C38" s="33"/>
      <c r="D38" s="99">
        <v>21.835941206403664</v>
      </c>
      <c r="E38" s="137">
        <v>19.762728954175945</v>
      </c>
      <c r="F38" s="137">
        <v>-7.8152121612346299</v>
      </c>
      <c r="G38" s="137">
        <v>10.473459208493651</v>
      </c>
      <c r="H38" s="137">
        <v>-1.2419128568250781</v>
      </c>
      <c r="I38" s="100">
        <v>8.9938182637720807</v>
      </c>
    </row>
    <row r="39" spans="1:9">
      <c r="A39" s="208" t="s">
        <v>74</v>
      </c>
      <c r="B39" s="209"/>
      <c r="C39" s="33"/>
      <c r="D39" s="99">
        <v>-0.69810790552775615</v>
      </c>
      <c r="E39" s="137">
        <v>5.95559807325583</v>
      </c>
      <c r="F39" s="137">
        <v>7.5334348071796953</v>
      </c>
      <c r="G39" s="137">
        <v>4.8981687522777762</v>
      </c>
      <c r="H39" s="137">
        <v>4.217146099480118</v>
      </c>
      <c r="I39" s="100">
        <v>9.8250531745891045</v>
      </c>
    </row>
    <row r="40" spans="1:9">
      <c r="A40" s="212"/>
      <c r="B40" s="213"/>
      <c r="C40" s="213"/>
      <c r="D40" s="212"/>
      <c r="E40" s="213"/>
      <c r="F40" s="213"/>
      <c r="G40" s="213"/>
      <c r="H40" s="213"/>
      <c r="I40" s="200"/>
    </row>
  </sheetData>
  <mergeCells count="5">
    <mergeCell ref="A2:I2"/>
    <mergeCell ref="A3:I3"/>
    <mergeCell ref="A4:I4"/>
    <mergeCell ref="A5:I5"/>
    <mergeCell ref="A6:I6"/>
  </mergeCells>
  <printOptions horizontalCentered="1"/>
  <pageMargins left="0.78740157480314965" right="0" top="1.1811023622047245" bottom="0" header="0" footer="0"/>
  <pageSetup scale="83"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J40"/>
  <sheetViews>
    <sheetView workbookViewId="0">
      <selection activeCell="A2" sqref="A2:XFD6"/>
    </sheetView>
  </sheetViews>
  <sheetFormatPr baseColWidth="10" defaultRowHeight="13.2"/>
  <cols>
    <col min="1" max="2" width="2.6640625" customWidth="1"/>
    <col min="3" max="3" width="45.88671875" customWidth="1"/>
    <col min="4" max="8" width="10.44140625" customWidth="1"/>
    <col min="9" max="9" width="9.5546875" bestFit="1" customWidth="1"/>
    <col min="10" max="10" width="5.33203125" bestFit="1" customWidth="1"/>
  </cols>
  <sheetData>
    <row r="1" spans="1:10" ht="17.399999999999999">
      <c r="J1" s="321">
        <v>15</v>
      </c>
    </row>
    <row r="2" spans="1:10">
      <c r="A2" s="489" t="s">
        <v>208</v>
      </c>
      <c r="B2" s="489"/>
      <c r="C2" s="489"/>
      <c r="D2" s="489"/>
      <c r="E2" s="489"/>
      <c r="F2" s="489"/>
      <c r="G2" s="489"/>
      <c r="H2" s="489"/>
      <c r="I2" s="489"/>
    </row>
    <row r="3" spans="1:10">
      <c r="A3" s="490" t="str">
        <f>+Total!A3</f>
        <v>ESTADO DE OPERACIONES DE GOBIERNO  2015</v>
      </c>
      <c r="B3" s="490"/>
      <c r="C3" s="490"/>
      <c r="D3" s="490"/>
      <c r="E3" s="490"/>
      <c r="F3" s="490"/>
      <c r="G3" s="490"/>
      <c r="H3" s="490"/>
      <c r="I3" s="490"/>
    </row>
    <row r="4" spans="1:10">
      <c r="A4" s="490" t="s">
        <v>0</v>
      </c>
      <c r="B4" s="490"/>
      <c r="C4" s="490"/>
      <c r="D4" s="490"/>
      <c r="E4" s="490"/>
      <c r="F4" s="490"/>
      <c r="G4" s="490"/>
      <c r="H4" s="490"/>
      <c r="I4" s="490"/>
    </row>
    <row r="5" spans="1:10">
      <c r="A5" s="490" t="s">
        <v>1</v>
      </c>
      <c r="B5" s="490"/>
      <c r="C5" s="490"/>
      <c r="D5" s="490"/>
      <c r="E5" s="490"/>
      <c r="F5" s="490"/>
      <c r="G5" s="490"/>
      <c r="H5" s="490"/>
      <c r="I5" s="490"/>
    </row>
    <row r="6" spans="1:10">
      <c r="A6" s="489" t="s">
        <v>76</v>
      </c>
      <c r="B6" s="489"/>
      <c r="C6" s="489"/>
      <c r="D6" s="489"/>
      <c r="E6" s="489"/>
      <c r="F6" s="489"/>
      <c r="G6" s="489"/>
      <c r="H6" s="489"/>
      <c r="I6" s="489"/>
    </row>
    <row r="7" spans="1:10">
      <c r="A7" s="247"/>
      <c r="B7" s="225"/>
      <c r="C7" s="248"/>
      <c r="D7" s="359" t="s">
        <v>206</v>
      </c>
      <c r="E7" s="159"/>
      <c r="F7" s="159"/>
      <c r="G7" s="367"/>
      <c r="H7" s="368"/>
      <c r="I7" s="368"/>
    </row>
    <row r="8" spans="1:10">
      <c r="A8" s="201"/>
      <c r="B8" s="249"/>
      <c r="C8" s="250"/>
      <c r="D8" s="361" t="s">
        <v>106</v>
      </c>
      <c r="E8" s="362" t="s">
        <v>107</v>
      </c>
      <c r="F8" s="365" t="s">
        <v>333</v>
      </c>
      <c r="G8" s="365" t="s">
        <v>334</v>
      </c>
      <c r="H8" s="365" t="s">
        <v>295</v>
      </c>
      <c r="I8" s="366" t="s">
        <v>335</v>
      </c>
    </row>
    <row r="9" spans="1:10">
      <c r="A9" s="35"/>
      <c r="B9" s="33"/>
      <c r="C9" s="33"/>
      <c r="D9" s="160"/>
      <c r="E9" s="161"/>
      <c r="F9" s="17"/>
      <c r="G9" s="17"/>
      <c r="H9" s="17"/>
      <c r="I9" s="79"/>
    </row>
    <row r="10" spans="1:10">
      <c r="A10" s="35" t="s">
        <v>5</v>
      </c>
      <c r="B10" s="33"/>
      <c r="C10" s="33"/>
      <c r="D10" s="35"/>
      <c r="E10" s="33"/>
      <c r="F10" s="17"/>
      <c r="G10" s="17"/>
      <c r="H10" s="17"/>
      <c r="I10" s="79"/>
    </row>
    <row r="11" spans="1:10">
      <c r="A11" s="35" t="s">
        <v>6</v>
      </c>
      <c r="B11" s="33"/>
      <c r="C11" s="33"/>
      <c r="D11" s="91">
        <v>12.812869693386663</v>
      </c>
      <c r="E11" s="133">
        <v>-0.54249225746350049</v>
      </c>
      <c r="F11" s="133">
        <v>6.5933057317896226</v>
      </c>
      <c r="G11" s="133">
        <v>-2.8179120681438907</v>
      </c>
      <c r="H11" s="133">
        <v>10.255649900693985</v>
      </c>
      <c r="I11" s="92">
        <v>4.4468878408822077</v>
      </c>
    </row>
    <row r="12" spans="1:10">
      <c r="A12" s="35"/>
      <c r="B12" s="33" t="s">
        <v>7</v>
      </c>
      <c r="C12" s="33"/>
      <c r="D12" s="91">
        <v>13.901872529350223</v>
      </c>
      <c r="E12" s="133">
        <v>13.732734030691574</v>
      </c>
      <c r="F12" s="133">
        <v>7.606395668562782</v>
      </c>
      <c r="G12" s="133">
        <v>-6.4924983458815033</v>
      </c>
      <c r="H12" s="133">
        <v>10.011958029195478</v>
      </c>
      <c r="I12" s="92">
        <v>10.974835714091324</v>
      </c>
    </row>
    <row r="13" spans="1:10">
      <c r="A13" s="251"/>
      <c r="B13" s="252"/>
      <c r="C13" s="205" t="s">
        <v>70</v>
      </c>
      <c r="D13" s="91">
        <v>4.0539766451370918</v>
      </c>
      <c r="E13" s="133">
        <v>-29.259442179965756</v>
      </c>
      <c r="F13" s="133">
        <v>14.636284096654496</v>
      </c>
      <c r="G13" s="133">
        <v>-43.444715500646481</v>
      </c>
      <c r="H13" s="133">
        <v>14.105093544038949</v>
      </c>
      <c r="I13" s="92">
        <v>-38.42107996841294</v>
      </c>
      <c r="J13" s="244"/>
    </row>
    <row r="14" spans="1:10">
      <c r="A14" s="251"/>
      <c r="B14" s="252"/>
      <c r="C14" s="205" t="s">
        <v>57</v>
      </c>
      <c r="D14" s="91">
        <v>15.283252168162932</v>
      </c>
      <c r="E14" s="133">
        <v>19.17689409314367</v>
      </c>
      <c r="F14" s="133">
        <v>7.0779914141120948</v>
      </c>
      <c r="G14" s="133">
        <v>-3.5189140203708891</v>
      </c>
      <c r="H14" s="133">
        <v>9.8188826532891849</v>
      </c>
      <c r="I14" s="92">
        <v>13.395807994585285</v>
      </c>
      <c r="J14" s="244"/>
    </row>
    <row r="15" spans="1:10">
      <c r="A15" s="35"/>
      <c r="B15" s="33" t="s">
        <v>101</v>
      </c>
      <c r="C15" s="33"/>
      <c r="D15" s="91">
        <v>17.436308716529968</v>
      </c>
      <c r="E15" s="133">
        <v>-75.635308495606338</v>
      </c>
      <c r="F15" s="133">
        <v>7.0820372541513965</v>
      </c>
      <c r="G15" s="133">
        <v>15.993473344626707</v>
      </c>
      <c r="H15" s="133">
        <v>38.993901223050223</v>
      </c>
      <c r="I15" s="92">
        <v>-81.144716134828656</v>
      </c>
    </row>
    <row r="16" spans="1:10">
      <c r="A16" s="35"/>
      <c r="B16" s="33" t="s">
        <v>8</v>
      </c>
      <c r="C16" s="33"/>
      <c r="D16" s="91">
        <v>11.707604516279213</v>
      </c>
      <c r="E16" s="133">
        <v>5.9739682461666721</v>
      </c>
      <c r="F16" s="133">
        <v>7.5234573444970421</v>
      </c>
      <c r="G16" s="133">
        <v>8.2355207990852932</v>
      </c>
      <c r="H16" s="133">
        <v>1.029221841420136</v>
      </c>
      <c r="I16" s="92">
        <v>2.9138050618838118</v>
      </c>
    </row>
    <row r="17" spans="1:9">
      <c r="A17" s="35"/>
      <c r="B17" s="33" t="s">
        <v>54</v>
      </c>
      <c r="C17" s="33"/>
      <c r="D17" s="91">
        <v>6.3478230860694707</v>
      </c>
      <c r="E17" s="133">
        <v>-13.399395237532307</v>
      </c>
      <c r="F17" s="133">
        <v>-36.367424219224567</v>
      </c>
      <c r="G17" s="133">
        <v>46.072688500066029</v>
      </c>
      <c r="H17" s="133">
        <v>-32.154626260620709</v>
      </c>
      <c r="I17" s="92">
        <v>68.18127942304821</v>
      </c>
    </row>
    <row r="18" spans="1:9">
      <c r="A18" s="35"/>
      <c r="B18" s="33" t="s">
        <v>55</v>
      </c>
      <c r="C18" s="33"/>
      <c r="D18" s="91">
        <v>-11.585985647410158</v>
      </c>
      <c r="E18" s="133">
        <v>30.414768996127894</v>
      </c>
      <c r="F18" s="133">
        <v>11.127596974959841</v>
      </c>
      <c r="G18" s="133">
        <v>3.734012022441302</v>
      </c>
      <c r="H18" s="133">
        <v>36.840517412931263</v>
      </c>
      <c r="I18" s="92">
        <v>-6.2269394971389609</v>
      </c>
    </row>
    <row r="19" spans="1:9">
      <c r="A19" s="35"/>
      <c r="B19" s="33" t="s">
        <v>9</v>
      </c>
      <c r="C19" s="33"/>
      <c r="D19" s="91">
        <v>5.8786168687990692</v>
      </c>
      <c r="E19" s="133">
        <v>1.9239662945596425</v>
      </c>
      <c r="F19" s="133">
        <v>1.7821454582024332</v>
      </c>
      <c r="G19" s="133">
        <v>9.7260943299243507</v>
      </c>
      <c r="H19" s="133">
        <v>-0.79047428596615843</v>
      </c>
      <c r="I19" s="92">
        <v>6.5346211956519795</v>
      </c>
    </row>
    <row r="20" spans="1:9">
      <c r="A20" s="35"/>
      <c r="B20" s="33" t="s">
        <v>10</v>
      </c>
      <c r="C20" s="33"/>
      <c r="D20" s="91">
        <v>-8.4246204554616515</v>
      </c>
      <c r="E20" s="133">
        <v>38.198044870796124</v>
      </c>
      <c r="F20" s="133">
        <v>-12.206202932478838</v>
      </c>
      <c r="G20" s="133">
        <v>29.711519777956696</v>
      </c>
      <c r="H20" s="133">
        <v>-6.5720138717976102</v>
      </c>
      <c r="I20" s="92">
        <v>9.3090679271726984</v>
      </c>
    </row>
    <row r="21" spans="1:9">
      <c r="A21" s="35"/>
      <c r="B21" s="33"/>
      <c r="C21" s="33"/>
      <c r="D21" s="91"/>
      <c r="E21" s="133"/>
      <c r="F21" s="133"/>
      <c r="G21" s="133"/>
      <c r="H21" s="133"/>
      <c r="I21" s="92"/>
    </row>
    <row r="22" spans="1:9">
      <c r="A22" s="35" t="s">
        <v>11</v>
      </c>
      <c r="B22" s="33"/>
      <c r="C22" s="33"/>
      <c r="D22" s="91">
        <v>12.881963322524225</v>
      </c>
      <c r="E22" s="133">
        <v>0.7724404582775346</v>
      </c>
      <c r="F22" s="133">
        <v>5.9126725225513654</v>
      </c>
      <c r="G22" s="133">
        <v>4.8738005479536994</v>
      </c>
      <c r="H22" s="133">
        <v>6.3930931073788777</v>
      </c>
      <c r="I22" s="92">
        <v>5.1743947695047865</v>
      </c>
    </row>
    <row r="23" spans="1:9">
      <c r="A23" s="35"/>
      <c r="B23" s="33" t="s">
        <v>12</v>
      </c>
      <c r="C23" s="33"/>
      <c r="D23" s="91">
        <v>7.0160217527584612</v>
      </c>
      <c r="E23" s="133">
        <v>4.2688470163627867</v>
      </c>
      <c r="F23" s="133">
        <v>6.7040759960944607</v>
      </c>
      <c r="G23" s="133">
        <v>6.508304980180557</v>
      </c>
      <c r="H23" s="133">
        <v>5.5097951720766591</v>
      </c>
      <c r="I23" s="92">
        <v>3.2155053250993326</v>
      </c>
    </row>
    <row r="24" spans="1:9">
      <c r="A24" s="35"/>
      <c r="B24" s="33" t="s">
        <v>13</v>
      </c>
      <c r="C24" s="33"/>
      <c r="D24" s="91">
        <v>4.8542354213100936</v>
      </c>
      <c r="E24" s="133">
        <v>5.9616779399324304</v>
      </c>
      <c r="F24" s="133">
        <v>10.036426816773458</v>
      </c>
      <c r="G24" s="133">
        <v>4.2846132836120709</v>
      </c>
      <c r="H24" s="133">
        <v>6.5078123151109057</v>
      </c>
      <c r="I24" s="92">
        <v>8.5756310025702156</v>
      </c>
    </row>
    <row r="25" spans="1:9">
      <c r="A25" s="35"/>
      <c r="B25" s="33" t="s">
        <v>14</v>
      </c>
      <c r="C25" s="33"/>
      <c r="D25" s="91">
        <v>78.712970399215635</v>
      </c>
      <c r="E25" s="133">
        <v>67.196150564991726</v>
      </c>
      <c r="F25" s="133">
        <v>-9.1525289258075126</v>
      </c>
      <c r="G25" s="133">
        <v>7.6489910607344891</v>
      </c>
      <c r="H25" s="133">
        <v>56.59003267772669</v>
      </c>
      <c r="I25" s="92">
        <v>-19.076453193793974</v>
      </c>
    </row>
    <row r="26" spans="1:9">
      <c r="A26" s="35"/>
      <c r="B26" s="33" t="s">
        <v>56</v>
      </c>
      <c r="C26" s="33"/>
      <c r="D26" s="91">
        <v>21.2062442819716</v>
      </c>
      <c r="E26" s="133">
        <v>-1.2688151030339712</v>
      </c>
      <c r="F26" s="133">
        <v>7.9633033048089219</v>
      </c>
      <c r="G26" s="133">
        <v>6.1617346710833854</v>
      </c>
      <c r="H26" s="133">
        <v>8.11401170387931</v>
      </c>
      <c r="I26" s="92">
        <v>7.4940592679306528</v>
      </c>
    </row>
    <row r="27" spans="1:9">
      <c r="A27" s="35"/>
      <c r="B27" s="33" t="s">
        <v>71</v>
      </c>
      <c r="C27" s="33"/>
      <c r="D27" s="91">
        <v>7.1933583317164373</v>
      </c>
      <c r="E27" s="133">
        <v>-1.9176072684285672</v>
      </c>
      <c r="F27" s="133">
        <v>0.24649944147479008</v>
      </c>
      <c r="G27" s="133">
        <v>0.68301575185218955</v>
      </c>
      <c r="H27" s="133">
        <v>2.1849132461632337</v>
      </c>
      <c r="I27" s="92">
        <v>1.156444393841416</v>
      </c>
    </row>
    <row r="28" spans="1:9">
      <c r="A28" s="35"/>
      <c r="B28" s="33" t="s">
        <v>15</v>
      </c>
      <c r="C28" s="33"/>
      <c r="D28" s="91">
        <v>189.43068587724366</v>
      </c>
      <c r="E28" s="133">
        <v>-33.997311423161293</v>
      </c>
      <c r="F28" s="133">
        <v>-54.19846298581983</v>
      </c>
      <c r="G28" s="133">
        <v>32.864459404611893</v>
      </c>
      <c r="H28" s="133">
        <v>19.375396485711562</v>
      </c>
      <c r="I28" s="92">
        <v>14.251299138805829</v>
      </c>
    </row>
    <row r="29" spans="1:9">
      <c r="A29" s="35"/>
      <c r="B29" s="33"/>
      <c r="C29" s="33"/>
      <c r="D29" s="91"/>
      <c r="E29" s="133"/>
      <c r="F29" s="133"/>
      <c r="G29" s="133"/>
      <c r="H29" s="133"/>
      <c r="I29" s="92"/>
    </row>
    <row r="30" spans="1:9">
      <c r="A30" s="73" t="s">
        <v>16</v>
      </c>
      <c r="B30" s="205"/>
      <c r="C30" s="33"/>
      <c r="D30" s="91">
        <v>12.287945366056841</v>
      </c>
      <c r="E30" s="133">
        <v>-10.591048372580868</v>
      </c>
      <c r="F30" s="133">
        <v>12.467368663889378</v>
      </c>
      <c r="G30" s="133">
        <v>-65.257038955303997</v>
      </c>
      <c r="H30" s="133">
        <v>104.88332389179776</v>
      </c>
      <c r="I30" s="92">
        <v>-4.8090064229746936</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24.732980693398197</v>
      </c>
      <c r="E33" s="133">
        <v>30.448414606857945</v>
      </c>
      <c r="F33" s="133">
        <v>-9.5677634918308598</v>
      </c>
      <c r="G33" s="133">
        <v>-14.622114303302647</v>
      </c>
      <c r="H33" s="133">
        <v>23.189605697960246</v>
      </c>
      <c r="I33" s="92">
        <v>15.270260738126961</v>
      </c>
    </row>
    <row r="34" spans="1:9">
      <c r="A34" s="35"/>
      <c r="B34" s="33" t="s">
        <v>19</v>
      </c>
      <c r="C34" s="33"/>
      <c r="D34" s="91">
        <v>-6.6809012451782941</v>
      </c>
      <c r="E34" s="133">
        <v>-23.690099982425338</v>
      </c>
      <c r="F34" s="133">
        <v>78.813059621182319</v>
      </c>
      <c r="G34" s="133">
        <v>-1.8535314092944621</v>
      </c>
      <c r="H34" s="133">
        <v>-23.116276280120918</v>
      </c>
      <c r="I34" s="92">
        <v>-38.937493749035603</v>
      </c>
    </row>
    <row r="35" spans="1:9">
      <c r="A35" s="35"/>
      <c r="B35" s="33" t="s">
        <v>20</v>
      </c>
      <c r="C35" s="33"/>
      <c r="D35" s="91">
        <v>17.205627616978902</v>
      </c>
      <c r="E35" s="133">
        <v>32.051433288386932</v>
      </c>
      <c r="F35" s="133">
        <v>-11.51793441607265</v>
      </c>
      <c r="G35" s="133">
        <v>-11.661887013929206</v>
      </c>
      <c r="H35" s="133">
        <v>15.378090408969758</v>
      </c>
      <c r="I35" s="92">
        <v>17.255493514530261</v>
      </c>
    </row>
    <row r="36" spans="1:9">
      <c r="A36" s="35"/>
      <c r="B36" s="33" t="s">
        <v>21</v>
      </c>
      <c r="C36" s="33"/>
      <c r="D36" s="91">
        <v>36.763915907598019</v>
      </c>
      <c r="E36" s="133">
        <v>27.025548484955642</v>
      </c>
      <c r="F36" s="133">
        <v>-5.5404197823683665</v>
      </c>
      <c r="G36" s="133">
        <v>-18.583056733703284</v>
      </c>
      <c r="H36" s="133">
        <v>34.111052978410527</v>
      </c>
      <c r="I36" s="92">
        <v>11.774500908959507</v>
      </c>
    </row>
    <row r="37" spans="1:9">
      <c r="A37" s="35"/>
      <c r="B37" s="33"/>
      <c r="C37" s="33"/>
      <c r="D37" s="91"/>
      <c r="E37" s="133"/>
      <c r="F37" s="133"/>
      <c r="G37" s="133"/>
      <c r="H37" s="133"/>
      <c r="I37" s="92"/>
    </row>
    <row r="38" spans="1:9">
      <c r="A38" s="208" t="s">
        <v>73</v>
      </c>
      <c r="B38" s="209"/>
      <c r="C38" s="33"/>
      <c r="D38" s="99">
        <v>12.763807731475364</v>
      </c>
      <c r="E38" s="137">
        <v>-0.5906777908126104</v>
      </c>
      <c r="F38" s="137">
        <v>6.7087095910428829</v>
      </c>
      <c r="G38" s="137">
        <v>-2.8153297601674176</v>
      </c>
      <c r="H38" s="137">
        <v>10.165406033212632</v>
      </c>
      <c r="I38" s="100">
        <v>4.3650113905280286</v>
      </c>
    </row>
    <row r="39" spans="1:9">
      <c r="A39" s="208" t="s">
        <v>74</v>
      </c>
      <c r="B39" s="209"/>
      <c r="C39" s="33"/>
      <c r="D39" s="99">
        <v>15.329368051946691</v>
      </c>
      <c r="E39" s="137">
        <v>7.476548181891185</v>
      </c>
      <c r="F39" s="137">
        <v>1.7345614936379983</v>
      </c>
      <c r="G39" s="137">
        <v>7.5393624082620292E-2</v>
      </c>
      <c r="H39" s="137">
        <v>9.844576204800104</v>
      </c>
      <c r="I39" s="100">
        <v>7.4765699768792881</v>
      </c>
    </row>
    <row r="40" spans="1:9">
      <c r="A40" s="212"/>
      <c r="B40" s="213"/>
      <c r="C40" s="213"/>
      <c r="D40" s="212"/>
      <c r="E40" s="213"/>
      <c r="F40" s="213"/>
      <c r="G40" s="213"/>
      <c r="H40" s="213"/>
      <c r="I40" s="200"/>
    </row>
  </sheetData>
  <mergeCells count="5">
    <mergeCell ref="A2:I2"/>
    <mergeCell ref="A3:I3"/>
    <mergeCell ref="A4:I4"/>
    <mergeCell ref="A5:I5"/>
    <mergeCell ref="A6:I6"/>
  </mergeCells>
  <printOptions horizontalCentered="1"/>
  <pageMargins left="0.78740157480314965" right="0" top="1.1811023622047245" bottom="0" header="0" footer="0"/>
  <pageSetup scale="83"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J40"/>
  <sheetViews>
    <sheetView workbookViewId="0">
      <selection activeCell="J1" sqref="J1"/>
    </sheetView>
  </sheetViews>
  <sheetFormatPr baseColWidth="10" defaultRowHeight="13.2"/>
  <cols>
    <col min="1" max="2" width="2.6640625" customWidth="1"/>
    <col min="3" max="3" width="45.6640625" customWidth="1"/>
    <col min="4" max="8" width="10.44140625" customWidth="1"/>
    <col min="9" max="9" width="9.5546875" bestFit="1" customWidth="1"/>
    <col min="10" max="10" width="5.33203125" bestFit="1" customWidth="1"/>
  </cols>
  <sheetData>
    <row r="1" spans="1:10" ht="17.399999999999999">
      <c r="A1" s="153"/>
      <c r="B1" s="153"/>
      <c r="C1" s="153"/>
      <c r="D1" s="153"/>
      <c r="J1" s="321">
        <v>16</v>
      </c>
    </row>
    <row r="2" spans="1:10">
      <c r="A2" s="489" t="s">
        <v>209</v>
      </c>
      <c r="B2" s="489"/>
      <c r="C2" s="489"/>
      <c r="D2" s="489"/>
      <c r="E2" s="489"/>
      <c r="F2" s="489"/>
      <c r="G2" s="489"/>
      <c r="H2" s="489"/>
      <c r="I2" s="489"/>
    </row>
    <row r="3" spans="1:10">
      <c r="A3" s="489" t="str">
        <f>+Total!A3</f>
        <v>ESTADO DE OPERACIONES DE GOBIERNO  2015</v>
      </c>
      <c r="B3" s="489"/>
      <c r="C3" s="489"/>
      <c r="D3" s="489"/>
      <c r="E3" s="489"/>
      <c r="F3" s="489"/>
      <c r="G3" s="489"/>
      <c r="H3" s="489"/>
      <c r="I3" s="489"/>
    </row>
    <row r="4" spans="1:10">
      <c r="A4" s="490" t="s">
        <v>0</v>
      </c>
      <c r="B4" s="490"/>
      <c r="C4" s="490"/>
      <c r="D4" s="490"/>
      <c r="E4" s="490"/>
      <c r="F4" s="490"/>
      <c r="G4" s="490"/>
      <c r="H4" s="490"/>
      <c r="I4" s="490"/>
    </row>
    <row r="5" spans="1:10">
      <c r="A5" s="490" t="s">
        <v>1</v>
      </c>
      <c r="B5" s="490"/>
      <c r="C5" s="490"/>
      <c r="D5" s="490"/>
      <c r="E5" s="490"/>
      <c r="F5" s="490"/>
      <c r="G5" s="490"/>
      <c r="H5" s="490"/>
      <c r="I5" s="490"/>
    </row>
    <row r="6" spans="1:10">
      <c r="A6" s="490" t="s">
        <v>76</v>
      </c>
      <c r="B6" s="490"/>
      <c r="C6" s="490"/>
      <c r="D6" s="490"/>
      <c r="E6" s="490"/>
      <c r="F6" s="490"/>
      <c r="G6" s="490"/>
      <c r="H6" s="490"/>
      <c r="I6" s="490"/>
    </row>
    <row r="7" spans="1:10">
      <c r="A7" s="247"/>
      <c r="B7" s="225"/>
      <c r="C7" s="248"/>
      <c r="D7" s="359" t="s">
        <v>205</v>
      </c>
      <c r="E7" s="159"/>
      <c r="F7" s="159"/>
      <c r="G7" s="159"/>
      <c r="H7" s="360"/>
      <c r="I7" s="360"/>
    </row>
    <row r="8" spans="1:10">
      <c r="A8" s="201"/>
      <c r="B8" s="249"/>
      <c r="C8" s="250"/>
      <c r="D8" s="361" t="s">
        <v>106</v>
      </c>
      <c r="E8" s="362" t="s">
        <v>107</v>
      </c>
      <c r="F8" s="365" t="s">
        <v>333</v>
      </c>
      <c r="G8" s="365" t="s">
        <v>334</v>
      </c>
      <c r="H8" s="365" t="s">
        <v>295</v>
      </c>
      <c r="I8" s="366" t="s">
        <v>335</v>
      </c>
    </row>
    <row r="9" spans="1:10">
      <c r="A9" s="35"/>
      <c r="B9" s="33"/>
      <c r="C9" s="33"/>
      <c r="D9" s="160"/>
      <c r="E9" s="161"/>
      <c r="F9" s="17"/>
      <c r="G9" s="17"/>
      <c r="H9" s="17"/>
      <c r="I9" s="79"/>
    </row>
    <row r="10" spans="1:10">
      <c r="A10" s="35" t="s">
        <v>5</v>
      </c>
      <c r="B10" s="33"/>
      <c r="C10" s="33"/>
      <c r="D10" s="35"/>
      <c r="E10" s="33"/>
      <c r="F10" s="17"/>
      <c r="G10" s="17"/>
      <c r="H10" s="17"/>
      <c r="I10" s="79"/>
    </row>
    <row r="11" spans="1:10">
      <c r="A11" s="35" t="s">
        <v>6</v>
      </c>
      <c r="B11" s="33"/>
      <c r="C11" s="33"/>
      <c r="D11" s="91">
        <v>16.741012819357337</v>
      </c>
      <c r="E11" s="133">
        <v>8.8018380662762574</v>
      </c>
      <c r="F11" s="133">
        <v>-0.71711274620471777</v>
      </c>
      <c r="G11" s="133">
        <v>3.4238193899149394</v>
      </c>
      <c r="H11" s="133">
        <v>4.5409261338380302</v>
      </c>
      <c r="I11" s="92">
        <v>6.5632149473755508</v>
      </c>
    </row>
    <row r="12" spans="1:10">
      <c r="A12" s="35"/>
      <c r="B12" s="33" t="s">
        <v>7</v>
      </c>
      <c r="C12" s="33"/>
      <c r="D12" s="91">
        <v>17.423536783051485</v>
      </c>
      <c r="E12" s="133">
        <v>16.051516963095835</v>
      </c>
      <c r="F12" s="133">
        <v>2.713643656834952</v>
      </c>
      <c r="G12" s="133">
        <v>-0.59830734760849547</v>
      </c>
      <c r="H12" s="133">
        <v>5.3691008599401568</v>
      </c>
      <c r="I12" s="92">
        <v>11.183176292071639</v>
      </c>
    </row>
    <row r="13" spans="1:10">
      <c r="A13" s="251"/>
      <c r="B13" s="252"/>
      <c r="C13" s="205" t="s">
        <v>70</v>
      </c>
      <c r="D13" s="91">
        <v>22.727390360272782</v>
      </c>
      <c r="E13" s="133">
        <v>-0.68280305376420269</v>
      </c>
      <c r="F13" s="133">
        <v>-6.6924690322709202</v>
      </c>
      <c r="G13" s="133">
        <v>-27.894457313548671</v>
      </c>
      <c r="H13" s="133">
        <v>9.7238513566339169</v>
      </c>
      <c r="I13" s="92">
        <v>-34.593196917023718</v>
      </c>
      <c r="J13" s="244"/>
    </row>
    <row r="14" spans="1:10">
      <c r="A14" s="251"/>
      <c r="B14" s="252"/>
      <c r="C14" s="205" t="s">
        <v>57</v>
      </c>
      <c r="D14" s="91">
        <v>16.888692744691134</v>
      </c>
      <c r="E14" s="133">
        <v>17.824557122863993</v>
      </c>
      <c r="F14" s="133">
        <v>3.5537017457232256</v>
      </c>
      <c r="G14" s="133">
        <v>1.5982958191274932</v>
      </c>
      <c r="H14" s="133">
        <v>5.1203894475751133</v>
      </c>
      <c r="I14" s="92">
        <v>13.912078040360365</v>
      </c>
      <c r="J14" s="244"/>
    </row>
    <row r="15" spans="1:10">
      <c r="A15" s="35"/>
      <c r="B15" s="33" t="s">
        <v>101</v>
      </c>
      <c r="C15" s="33"/>
      <c r="D15" s="91">
        <v>30.70199765202586</v>
      </c>
      <c r="E15" s="133">
        <v>-40.124549473721906</v>
      </c>
      <c r="F15" s="133">
        <v>-53.653447992884715</v>
      </c>
      <c r="G15" s="133">
        <v>66.380531752896488</v>
      </c>
      <c r="H15" s="133">
        <v>10.494050177301339</v>
      </c>
      <c r="I15" s="92">
        <v>-57.972122912605272</v>
      </c>
    </row>
    <row r="16" spans="1:10">
      <c r="A16" s="35"/>
      <c r="B16" s="33" t="s">
        <v>8</v>
      </c>
      <c r="C16" s="33"/>
      <c r="D16" s="91">
        <v>11.66751941719324</v>
      </c>
      <c r="E16" s="133">
        <v>5.2001841107155</v>
      </c>
      <c r="F16" s="133">
        <v>6.1587336900814416</v>
      </c>
      <c r="G16" s="133">
        <v>8.6578186765211349</v>
      </c>
      <c r="H16" s="133">
        <v>1.3188719716491271</v>
      </c>
      <c r="I16" s="92">
        <v>1.6520137152042702</v>
      </c>
    </row>
    <row r="17" spans="1:9">
      <c r="A17" s="35"/>
      <c r="B17" s="33" t="s">
        <v>54</v>
      </c>
      <c r="C17" s="33"/>
      <c r="D17" s="91">
        <v>19.803030217568818</v>
      </c>
      <c r="E17" s="133">
        <v>-23.113778126813401</v>
      </c>
      <c r="F17" s="133">
        <v>21.604032123167414</v>
      </c>
      <c r="G17" s="133">
        <v>-18.309059146003371</v>
      </c>
      <c r="H17" s="133">
        <v>-15.672246707184978</v>
      </c>
      <c r="I17" s="92">
        <v>31.336043744979357</v>
      </c>
    </row>
    <row r="18" spans="1:9">
      <c r="A18" s="35"/>
      <c r="B18" s="33" t="s">
        <v>55</v>
      </c>
      <c r="C18" s="33"/>
      <c r="D18" s="91">
        <v>-13.01684743774122</v>
      </c>
      <c r="E18" s="133">
        <v>39.523943931727757</v>
      </c>
      <c r="F18" s="133">
        <v>10.760832331721804</v>
      </c>
      <c r="G18" s="133">
        <v>20.826701293013606</v>
      </c>
      <c r="H18" s="133">
        <v>-8.0771248142252894</v>
      </c>
      <c r="I18" s="92">
        <v>-4.0600787205978044</v>
      </c>
    </row>
    <row r="19" spans="1:9">
      <c r="A19" s="35"/>
      <c r="B19" s="33" t="s">
        <v>9</v>
      </c>
      <c r="C19" s="33"/>
      <c r="D19" s="91">
        <v>5.3270211216510654</v>
      </c>
      <c r="E19" s="133">
        <v>2.9263793237669811</v>
      </c>
      <c r="F19" s="133">
        <v>6.0529743290500315</v>
      </c>
      <c r="G19" s="133">
        <v>2.2652108109140201</v>
      </c>
      <c r="H19" s="133">
        <v>6.134530321659315</v>
      </c>
      <c r="I19" s="92">
        <v>5.9930370641341879</v>
      </c>
    </row>
    <row r="20" spans="1:9">
      <c r="A20" s="35"/>
      <c r="B20" s="33" t="s">
        <v>10</v>
      </c>
      <c r="C20" s="33"/>
      <c r="D20" s="91">
        <v>-3.032589724873036</v>
      </c>
      <c r="E20" s="133">
        <v>25.581176727401655</v>
      </c>
      <c r="F20" s="133">
        <v>-5.8328069340117139</v>
      </c>
      <c r="G20" s="133">
        <v>26.555075684472552</v>
      </c>
      <c r="H20" s="133">
        <v>-4.2854716911613906</v>
      </c>
      <c r="I20" s="92">
        <v>14.316385932141774</v>
      </c>
    </row>
    <row r="21" spans="1:9">
      <c r="A21" s="35"/>
      <c r="B21" s="33"/>
      <c r="C21" s="33"/>
      <c r="D21" s="91"/>
      <c r="E21" s="133"/>
      <c r="F21" s="133"/>
      <c r="G21" s="133"/>
      <c r="H21" s="133"/>
      <c r="I21" s="92"/>
    </row>
    <row r="22" spans="1:9">
      <c r="A22" s="35" t="s">
        <v>11</v>
      </c>
      <c r="B22" s="33"/>
      <c r="C22" s="33"/>
      <c r="D22" s="91">
        <v>7.6477228992691382</v>
      </c>
      <c r="E22" s="133">
        <v>2.388052900117632</v>
      </c>
      <c r="F22" s="133">
        <v>6.2445355241987022</v>
      </c>
      <c r="G22" s="133">
        <v>5.5107910192109921</v>
      </c>
      <c r="H22" s="133">
        <v>6.3043058102030258</v>
      </c>
      <c r="I22" s="92">
        <v>6.8897404923120131</v>
      </c>
    </row>
    <row r="23" spans="1:9">
      <c r="A23" s="35"/>
      <c r="B23" s="33" t="s">
        <v>12</v>
      </c>
      <c r="C23" s="33"/>
      <c r="D23" s="91">
        <v>6.4020819614066804</v>
      </c>
      <c r="E23" s="133">
        <v>4.060682530851456</v>
      </c>
      <c r="F23" s="133">
        <v>6.8389719048161268</v>
      </c>
      <c r="G23" s="133">
        <v>6.2136329677129787</v>
      </c>
      <c r="H23" s="133">
        <v>5.7932596511744983</v>
      </c>
      <c r="I23" s="92">
        <v>4.7570973640261416</v>
      </c>
    </row>
    <row r="24" spans="1:9">
      <c r="A24" s="35"/>
      <c r="B24" s="33" t="s">
        <v>13</v>
      </c>
      <c r="C24" s="33"/>
      <c r="D24" s="91">
        <v>1.9461785648316132</v>
      </c>
      <c r="E24" s="133">
        <v>5.6762257872593036</v>
      </c>
      <c r="F24" s="133">
        <v>7.2180573472431009</v>
      </c>
      <c r="G24" s="133">
        <v>7.3100425059887231</v>
      </c>
      <c r="H24" s="133">
        <v>6.0786442366087545</v>
      </c>
      <c r="I24" s="92">
        <v>9.3076092402946564</v>
      </c>
    </row>
    <row r="25" spans="1:9">
      <c r="A25" s="35"/>
      <c r="B25" s="33" t="s">
        <v>14</v>
      </c>
      <c r="C25" s="33"/>
      <c r="D25" s="91">
        <v>41.929580294817455</v>
      </c>
      <c r="E25" s="133">
        <v>47.147388735575227</v>
      </c>
      <c r="F25" s="133">
        <v>15.286656316903379</v>
      </c>
      <c r="G25" s="133">
        <v>6.1873629996527457</v>
      </c>
      <c r="H25" s="133">
        <v>21.448549234756275</v>
      </c>
      <c r="I25" s="92">
        <v>16.958990383825757</v>
      </c>
    </row>
    <row r="26" spans="1:9">
      <c r="A26" s="35"/>
      <c r="B26" s="33" t="s">
        <v>56</v>
      </c>
      <c r="C26" s="33"/>
      <c r="D26" s="91">
        <v>12.104270930295735</v>
      </c>
      <c r="E26" s="133">
        <v>1.3897267201846919</v>
      </c>
      <c r="F26" s="133">
        <v>8.9383490656923072</v>
      </c>
      <c r="G26" s="133">
        <v>6.9420544996927624</v>
      </c>
      <c r="H26" s="133">
        <v>8.2472505742071434</v>
      </c>
      <c r="I26" s="92">
        <v>8.7524922404215175</v>
      </c>
    </row>
    <row r="27" spans="1:9">
      <c r="A27" s="35"/>
      <c r="B27" s="33" t="s">
        <v>71</v>
      </c>
      <c r="C27" s="33"/>
      <c r="D27" s="91">
        <v>6.3029725684691895</v>
      </c>
      <c r="E27" s="133">
        <v>-1.7027837647226263</v>
      </c>
      <c r="F27" s="133">
        <v>0.59007280278517982</v>
      </c>
      <c r="G27" s="133">
        <v>1.0663701477787058</v>
      </c>
      <c r="H27" s="133">
        <v>1.4845740969951615</v>
      </c>
      <c r="I27" s="92">
        <v>2.5780115331041964</v>
      </c>
    </row>
    <row r="28" spans="1:9">
      <c r="A28" s="35"/>
      <c r="B28" s="33" t="s">
        <v>15</v>
      </c>
      <c r="C28" s="33"/>
      <c r="D28" s="91">
        <v>-72.404968919160368</v>
      </c>
      <c r="E28" s="133">
        <v>-5.3287698323865262</v>
      </c>
      <c r="F28" s="133">
        <v>-61.340552947532913</v>
      </c>
      <c r="G28" s="133">
        <v>48.301370685816856</v>
      </c>
      <c r="H28" s="133">
        <v>15.451478584409806</v>
      </c>
      <c r="I28" s="92">
        <v>45.823172464673313</v>
      </c>
    </row>
    <row r="29" spans="1:9">
      <c r="A29" s="35"/>
      <c r="B29" s="33"/>
      <c r="C29" s="33"/>
      <c r="D29" s="91"/>
      <c r="E29" s="133"/>
      <c r="F29" s="133"/>
      <c r="G29" s="133"/>
      <c r="H29" s="133"/>
      <c r="I29" s="92"/>
    </row>
    <row r="30" spans="1:9">
      <c r="A30" s="73" t="s">
        <v>16</v>
      </c>
      <c r="B30" s="205"/>
      <c r="C30" s="33"/>
      <c r="D30" s="91">
        <v>247.03922663407263</v>
      </c>
      <c r="E30" s="133">
        <v>59.197249356415995</v>
      </c>
      <c r="F30" s="133">
        <v>-35.921182097634187</v>
      </c>
      <c r="G30" s="133">
        <v>-14.062892199134724</v>
      </c>
      <c r="H30" s="133">
        <v>-13.598869313749884</v>
      </c>
      <c r="I30" s="92">
        <v>2.4303464832114763</v>
      </c>
    </row>
    <row r="31" spans="1:9">
      <c r="A31" s="35"/>
      <c r="B31" s="33"/>
      <c r="C31" s="33"/>
      <c r="D31" s="91"/>
      <c r="E31" s="133"/>
      <c r="F31" s="133"/>
      <c r="G31" s="133"/>
      <c r="H31" s="133"/>
      <c r="I31" s="92"/>
    </row>
    <row r="32" spans="1:9">
      <c r="A32" s="35" t="s">
        <v>17</v>
      </c>
      <c r="B32" s="33"/>
      <c r="C32" s="33"/>
      <c r="D32" s="91"/>
      <c r="E32" s="133"/>
      <c r="F32" s="133"/>
      <c r="G32" s="133"/>
      <c r="H32" s="133"/>
      <c r="I32" s="92"/>
    </row>
    <row r="33" spans="1:9">
      <c r="A33" s="35" t="s">
        <v>18</v>
      </c>
      <c r="B33" s="33"/>
      <c r="C33" s="33"/>
      <c r="D33" s="91">
        <v>8.1002894174464046</v>
      </c>
      <c r="E33" s="133">
        <v>26.183884771611822</v>
      </c>
      <c r="F33" s="133">
        <v>-3.286798825209114</v>
      </c>
      <c r="G33" s="133">
        <v>-10.014385928947966</v>
      </c>
      <c r="H33" s="133">
        <v>12.049187256866256</v>
      </c>
      <c r="I33" s="92">
        <v>15.276138947433338</v>
      </c>
    </row>
    <row r="34" spans="1:9">
      <c r="A34" s="35"/>
      <c r="B34" s="33" t="s">
        <v>19</v>
      </c>
      <c r="C34" s="33"/>
      <c r="D34" s="91">
        <v>24.613357223646993</v>
      </c>
      <c r="E34" s="133">
        <v>-40.774765887646168</v>
      </c>
      <c r="F34" s="133">
        <v>126.11030955170257</v>
      </c>
      <c r="G34" s="133">
        <v>-10.662687225551526</v>
      </c>
      <c r="H34" s="133">
        <v>-19.215226051811861</v>
      </c>
      <c r="I34" s="92">
        <v>-24.029636948969557</v>
      </c>
    </row>
    <row r="35" spans="1:9">
      <c r="A35" s="35"/>
      <c r="B35" s="33" t="s">
        <v>20</v>
      </c>
      <c r="C35" s="33"/>
      <c r="D35" s="91">
        <v>2.9431846695497921</v>
      </c>
      <c r="E35" s="133">
        <v>25.29592243039529</v>
      </c>
      <c r="F35" s="133">
        <v>-4.9638731101790956</v>
      </c>
      <c r="G35" s="133">
        <v>-7.5695528232506248</v>
      </c>
      <c r="H35" s="133">
        <v>9.0116204459075977</v>
      </c>
      <c r="I35" s="92">
        <v>19.929183883041478</v>
      </c>
    </row>
    <row r="36" spans="1:9">
      <c r="A36" s="35"/>
      <c r="B36" s="33" t="s">
        <v>21</v>
      </c>
      <c r="C36" s="33"/>
      <c r="D36" s="91">
        <v>15.781324077259296</v>
      </c>
      <c r="E36" s="133">
        <v>26.045444712645605</v>
      </c>
      <c r="F36" s="133">
        <v>-8.1540153935799609E-3</v>
      </c>
      <c r="G36" s="133">
        <v>-12.971986940921576</v>
      </c>
      <c r="H36" s="133">
        <v>15.289968567643864</v>
      </c>
      <c r="I36" s="92">
        <v>9.0751418536563655</v>
      </c>
    </row>
    <row r="37" spans="1:9">
      <c r="A37" s="35"/>
      <c r="B37" s="33"/>
      <c r="C37" s="33"/>
      <c r="D37" s="91"/>
      <c r="E37" s="133"/>
      <c r="F37" s="133"/>
      <c r="G37" s="133"/>
      <c r="H37" s="133"/>
      <c r="I37" s="92"/>
    </row>
    <row r="38" spans="1:9">
      <c r="A38" s="208" t="s">
        <v>73</v>
      </c>
      <c r="B38" s="209"/>
      <c r="C38" s="33"/>
      <c r="D38" s="99">
        <v>16.754021800085852</v>
      </c>
      <c r="E38" s="137">
        <v>8.7143864394265247</v>
      </c>
      <c r="F38" s="137">
        <v>-0.59523510177471595</v>
      </c>
      <c r="G38" s="137">
        <v>3.3930282945085155</v>
      </c>
      <c r="H38" s="137">
        <v>4.4960578408023366</v>
      </c>
      <c r="I38" s="100">
        <v>6.5185452489644025</v>
      </c>
    </row>
    <row r="39" spans="1:9">
      <c r="A39" s="208" t="s">
        <v>74</v>
      </c>
      <c r="B39" s="209"/>
      <c r="C39" s="33"/>
      <c r="D39" s="99">
        <v>7.7575126659925164</v>
      </c>
      <c r="E39" s="137">
        <v>6.867977623753907</v>
      </c>
      <c r="F39" s="137">
        <v>4.1999442190279623</v>
      </c>
      <c r="G39" s="137">
        <v>2.2267898692428734</v>
      </c>
      <c r="H39" s="137">
        <v>7.3209685216643283</v>
      </c>
      <c r="I39" s="100">
        <v>8.4656451667680432</v>
      </c>
    </row>
    <row r="40" spans="1:9">
      <c r="A40" s="212"/>
      <c r="B40" s="213"/>
      <c r="C40" s="213"/>
      <c r="D40" s="212"/>
      <c r="E40" s="213"/>
      <c r="F40" s="213"/>
      <c r="G40" s="213"/>
      <c r="H40" s="213"/>
      <c r="I40" s="200"/>
    </row>
  </sheetData>
  <mergeCells count="5">
    <mergeCell ref="A3:I3"/>
    <mergeCell ref="A4:I4"/>
    <mergeCell ref="A5:I5"/>
    <mergeCell ref="A6:I6"/>
    <mergeCell ref="A2:I2"/>
  </mergeCells>
  <printOptions horizontalCentered="1"/>
  <pageMargins left="0.78740157480314965" right="0" top="1.1811023622047245" bottom="0" header="0" footer="0"/>
  <pageSetup scale="83"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R201"/>
  <sheetViews>
    <sheetView topLeftCell="A43" workbookViewId="0">
      <selection activeCell="O42" sqref="O42"/>
    </sheetView>
  </sheetViews>
  <sheetFormatPr baseColWidth="10" defaultRowHeight="13.2"/>
  <cols>
    <col min="1" max="2" width="2.6640625" customWidth="1"/>
    <col min="3" max="3" width="53" customWidth="1"/>
    <col min="4" max="10" width="9.33203125" customWidth="1"/>
    <col min="11" max="11" width="5.6640625" customWidth="1"/>
  </cols>
  <sheetData>
    <row r="1" spans="1:18" ht="24.6">
      <c r="H1" s="245"/>
      <c r="K1" s="68">
        <v>17</v>
      </c>
    </row>
    <row r="2" spans="1:18">
      <c r="A2" s="223" t="s">
        <v>75</v>
      </c>
      <c r="B2" s="3"/>
      <c r="C2" s="3"/>
      <c r="D2" s="3"/>
      <c r="E2" s="3"/>
      <c r="F2" s="3"/>
      <c r="G2" s="3"/>
      <c r="H2" s="2"/>
      <c r="I2" s="2"/>
      <c r="J2" s="2"/>
    </row>
    <row r="3" spans="1:18">
      <c r="A3" s="47" t="str">
        <f>+Total!A3</f>
        <v>ESTADO DE OPERACIONES DE GOBIERNO  2015</v>
      </c>
      <c r="B3" s="6"/>
      <c r="C3" s="6"/>
      <c r="D3" s="6"/>
      <c r="E3" s="6"/>
      <c r="F3" s="3"/>
      <c r="G3" s="3"/>
      <c r="H3" s="2"/>
      <c r="I3" s="2"/>
      <c r="J3" s="2"/>
    </row>
    <row r="4" spans="1:18">
      <c r="A4" s="223" t="s">
        <v>0</v>
      </c>
      <c r="B4" s="3"/>
      <c r="C4" s="3"/>
      <c r="D4" s="3"/>
      <c r="E4" s="3"/>
      <c r="F4" s="3"/>
      <c r="G4" s="3"/>
      <c r="H4" s="2"/>
      <c r="I4" s="2"/>
      <c r="J4" s="2"/>
    </row>
    <row r="5" spans="1:18">
      <c r="A5" s="223" t="s">
        <v>1</v>
      </c>
      <c r="B5" s="3"/>
      <c r="C5" s="225"/>
      <c r="D5" s="225"/>
      <c r="E5" s="225"/>
      <c r="F5" s="3"/>
      <c r="G5" s="3"/>
      <c r="H5" s="2"/>
      <c r="I5" s="2"/>
      <c r="J5" s="2"/>
    </row>
    <row r="6" spans="1:18">
      <c r="A6" s="223" t="s">
        <v>160</v>
      </c>
      <c r="B6" s="3"/>
      <c r="C6" s="225"/>
      <c r="D6" s="225"/>
      <c r="E6" s="225"/>
      <c r="F6" s="3"/>
      <c r="G6" s="3"/>
      <c r="H6" s="2"/>
      <c r="I6" s="2"/>
      <c r="J6" s="2"/>
    </row>
    <row r="7" spans="1:18" ht="50.25" customHeight="1">
      <c r="A7" s="13"/>
      <c r="B7" s="14"/>
      <c r="C7" s="264"/>
      <c r="D7" s="265" t="s">
        <v>104</v>
      </c>
      <c r="E7" s="279" t="s">
        <v>105</v>
      </c>
      <c r="F7" s="279" t="s">
        <v>95</v>
      </c>
      <c r="G7" s="279" t="s">
        <v>182</v>
      </c>
      <c r="H7" s="279" t="s">
        <v>194</v>
      </c>
      <c r="I7" s="279" t="s">
        <v>195</v>
      </c>
      <c r="J7" s="283" t="s">
        <v>196</v>
      </c>
    </row>
    <row r="8" spans="1:18">
      <c r="A8" s="16"/>
      <c r="B8" s="17"/>
      <c r="C8" s="17"/>
      <c r="D8" s="20"/>
      <c r="E8" s="48"/>
      <c r="F8" s="62"/>
      <c r="G8" s="62"/>
      <c r="H8" s="62"/>
      <c r="I8" s="62"/>
      <c r="J8" s="62"/>
    </row>
    <row r="9" spans="1:18">
      <c r="A9" s="19" t="s">
        <v>5</v>
      </c>
      <c r="B9" s="17"/>
      <c r="C9" s="17"/>
      <c r="D9" s="20"/>
      <c r="E9" s="48"/>
      <c r="F9" s="62"/>
      <c r="G9" s="62"/>
      <c r="H9" s="62"/>
      <c r="I9" s="62"/>
      <c r="J9" s="62"/>
    </row>
    <row r="10" spans="1:18">
      <c r="A10" s="20" t="s">
        <v>6</v>
      </c>
      <c r="B10" s="17"/>
      <c r="C10" s="17"/>
      <c r="D10" s="91">
        <v>5.2</v>
      </c>
      <c r="E10" s="62">
        <v>5</v>
      </c>
      <c r="F10" s="62">
        <v>10.199999999999999</v>
      </c>
      <c r="G10" s="62">
        <v>5.3</v>
      </c>
      <c r="H10" s="62">
        <v>5.7</v>
      </c>
      <c r="I10" s="62">
        <v>11</v>
      </c>
      <c r="J10" s="62">
        <v>21.1</v>
      </c>
      <c r="K10" s="303"/>
      <c r="L10" s="58"/>
      <c r="M10" s="58"/>
      <c r="N10" s="58"/>
      <c r="O10" s="58"/>
      <c r="P10" s="58"/>
      <c r="Q10" s="58"/>
      <c r="R10" s="58"/>
    </row>
    <row r="11" spans="1:18">
      <c r="A11" s="20"/>
      <c r="B11" s="17" t="s">
        <v>7</v>
      </c>
      <c r="C11" s="17"/>
      <c r="D11" s="91">
        <v>4.4000000000000004</v>
      </c>
      <c r="E11" s="62">
        <v>4.2</v>
      </c>
      <c r="F11" s="62">
        <v>8.6</v>
      </c>
      <c r="G11" s="62">
        <v>4.3</v>
      </c>
      <c r="H11" s="62">
        <v>4.7</v>
      </c>
      <c r="I11" s="62">
        <v>9.1</v>
      </c>
      <c r="J11" s="62">
        <v>17.7</v>
      </c>
      <c r="L11" s="58"/>
      <c r="M11" s="58"/>
      <c r="N11" s="58"/>
      <c r="O11" s="58"/>
      <c r="P11" s="58"/>
      <c r="Q11" s="58"/>
      <c r="R11" s="58"/>
    </row>
    <row r="12" spans="1:18">
      <c r="A12" s="230"/>
      <c r="B12" s="231"/>
      <c r="C12" s="231" t="s">
        <v>70</v>
      </c>
      <c r="D12" s="253">
        <v>0.2</v>
      </c>
      <c r="E12" s="280">
        <v>0.3</v>
      </c>
      <c r="F12" s="280">
        <v>0.5</v>
      </c>
      <c r="G12" s="62">
        <v>0.2</v>
      </c>
      <c r="H12" s="62">
        <v>0.1</v>
      </c>
      <c r="I12" s="62">
        <v>0.3</v>
      </c>
      <c r="J12" s="62">
        <v>0.8</v>
      </c>
      <c r="L12" s="58"/>
      <c r="M12" s="58"/>
      <c r="N12" s="58"/>
      <c r="O12" s="58"/>
      <c r="P12" s="58"/>
      <c r="Q12" s="58"/>
      <c r="R12" s="58"/>
    </row>
    <row r="13" spans="1:18">
      <c r="A13" s="230"/>
      <c r="B13" s="231"/>
      <c r="C13" s="231" t="s">
        <v>57</v>
      </c>
      <c r="D13" s="253">
        <v>4.2</v>
      </c>
      <c r="E13" s="280">
        <v>3.9</v>
      </c>
      <c r="F13" s="280">
        <v>8.1</v>
      </c>
      <c r="G13" s="62">
        <v>4.2</v>
      </c>
      <c r="H13" s="62">
        <v>4.5999999999999996</v>
      </c>
      <c r="I13" s="62">
        <v>8.8000000000000007</v>
      </c>
      <c r="J13" s="62">
        <v>16.899999999999999</v>
      </c>
      <c r="L13" s="58"/>
      <c r="M13" s="58"/>
      <c r="N13" s="58"/>
      <c r="O13" s="58"/>
      <c r="P13" s="58"/>
      <c r="Q13" s="58"/>
      <c r="R13" s="58"/>
    </row>
    <row r="14" spans="1:18">
      <c r="A14" s="20"/>
      <c r="B14" s="17" t="s">
        <v>101</v>
      </c>
      <c r="C14" s="17"/>
      <c r="D14" s="91">
        <v>0</v>
      </c>
      <c r="E14" s="62">
        <v>0</v>
      </c>
      <c r="F14" s="62">
        <v>0</v>
      </c>
      <c r="G14" s="62">
        <v>0.2</v>
      </c>
      <c r="H14" s="62">
        <v>0.1</v>
      </c>
      <c r="I14" s="62">
        <v>0.2</v>
      </c>
      <c r="J14" s="62">
        <v>0.2</v>
      </c>
      <c r="L14" s="58"/>
      <c r="M14" s="58"/>
      <c r="N14" s="58"/>
      <c r="O14" s="58"/>
      <c r="P14" s="58"/>
      <c r="Q14" s="58"/>
      <c r="R14" s="58"/>
    </row>
    <row r="15" spans="1:18">
      <c r="A15" s="20"/>
      <c r="B15" s="17" t="s">
        <v>8</v>
      </c>
      <c r="C15" s="17"/>
      <c r="D15" s="91">
        <v>0.4</v>
      </c>
      <c r="E15" s="62">
        <v>0.4</v>
      </c>
      <c r="F15" s="62">
        <v>0.7</v>
      </c>
      <c r="G15" s="62">
        <v>0.4</v>
      </c>
      <c r="H15" s="62">
        <v>0.4</v>
      </c>
      <c r="I15" s="62">
        <v>0.7</v>
      </c>
      <c r="J15" s="62">
        <v>1.4</v>
      </c>
      <c r="L15" s="58"/>
      <c r="M15" s="58"/>
      <c r="N15" s="58"/>
      <c r="O15" s="58"/>
      <c r="P15" s="58"/>
      <c r="Q15" s="58"/>
      <c r="R15" s="58"/>
    </row>
    <row r="16" spans="1:18">
      <c r="A16" s="20"/>
      <c r="B16" s="17" t="s">
        <v>54</v>
      </c>
      <c r="C16" s="17"/>
      <c r="D16" s="91">
        <v>0</v>
      </c>
      <c r="E16" s="62">
        <v>0</v>
      </c>
      <c r="F16" s="62">
        <v>0</v>
      </c>
      <c r="G16" s="62">
        <v>0</v>
      </c>
      <c r="H16" s="62">
        <v>0</v>
      </c>
      <c r="I16" s="62">
        <v>0</v>
      </c>
      <c r="J16" s="62">
        <v>0.1</v>
      </c>
      <c r="L16" s="58"/>
      <c r="M16" s="58"/>
      <c r="N16" s="58"/>
      <c r="O16" s="58"/>
      <c r="P16" s="58"/>
      <c r="Q16" s="58"/>
      <c r="R16" s="58"/>
    </row>
    <row r="17" spans="1:18">
      <c r="A17" s="20"/>
      <c r="B17" s="17" t="s">
        <v>55</v>
      </c>
      <c r="C17" s="17"/>
      <c r="D17" s="91">
        <v>0.1</v>
      </c>
      <c r="E17" s="62">
        <v>0.1</v>
      </c>
      <c r="F17" s="62">
        <v>0.2</v>
      </c>
      <c r="G17" s="62">
        <v>0.1</v>
      </c>
      <c r="H17" s="62">
        <v>0.2</v>
      </c>
      <c r="I17" s="62">
        <v>0.3</v>
      </c>
      <c r="J17" s="62">
        <v>0.4</v>
      </c>
      <c r="L17" s="58"/>
      <c r="M17" s="58"/>
      <c r="N17" s="58"/>
      <c r="O17" s="58"/>
      <c r="P17" s="58"/>
      <c r="Q17" s="58"/>
      <c r="R17" s="58"/>
    </row>
    <row r="18" spans="1:18">
      <c r="A18" s="20"/>
      <c r="B18" s="17" t="s">
        <v>9</v>
      </c>
      <c r="C18" s="17"/>
      <c r="D18" s="91">
        <v>0.1</v>
      </c>
      <c r="E18" s="62">
        <v>0.1</v>
      </c>
      <c r="F18" s="62">
        <v>0.3</v>
      </c>
      <c r="G18" s="62">
        <v>0.1</v>
      </c>
      <c r="H18" s="62">
        <v>0.1</v>
      </c>
      <c r="I18" s="62">
        <v>0.3</v>
      </c>
      <c r="J18" s="62">
        <v>0.5</v>
      </c>
      <c r="L18" s="58"/>
      <c r="M18" s="58"/>
      <c r="N18" s="58"/>
      <c r="O18" s="58"/>
      <c r="P18" s="58"/>
      <c r="Q18" s="58"/>
      <c r="R18" s="58"/>
    </row>
    <row r="19" spans="1:18">
      <c r="A19" s="20"/>
      <c r="B19" s="17" t="s">
        <v>10</v>
      </c>
      <c r="C19" s="17"/>
      <c r="D19" s="91">
        <v>0.2</v>
      </c>
      <c r="E19" s="62">
        <v>0.2</v>
      </c>
      <c r="F19" s="62">
        <v>0.3</v>
      </c>
      <c r="G19" s="62">
        <v>0.2</v>
      </c>
      <c r="H19" s="62">
        <v>0.2</v>
      </c>
      <c r="I19" s="62">
        <v>0.4</v>
      </c>
      <c r="J19" s="62">
        <v>0.7</v>
      </c>
      <c r="L19" s="58"/>
      <c r="M19" s="58"/>
      <c r="N19" s="58"/>
      <c r="O19" s="58"/>
      <c r="P19" s="58"/>
      <c r="Q19" s="58"/>
      <c r="R19" s="58"/>
    </row>
    <row r="20" spans="1:18">
      <c r="A20" s="20"/>
      <c r="B20" s="17"/>
      <c r="C20" s="17"/>
      <c r="D20" s="91"/>
      <c r="E20" s="62"/>
      <c r="F20" s="62"/>
      <c r="G20" s="62"/>
      <c r="H20" s="62"/>
      <c r="I20" s="62"/>
      <c r="J20" s="62"/>
      <c r="L20" s="58"/>
      <c r="M20" s="58"/>
      <c r="N20" s="58"/>
      <c r="O20" s="58"/>
      <c r="P20" s="58"/>
      <c r="Q20" s="58"/>
      <c r="R20" s="58"/>
    </row>
    <row r="21" spans="1:18">
      <c r="A21" s="20" t="s">
        <v>11</v>
      </c>
      <c r="B21" s="17"/>
      <c r="C21" s="17"/>
      <c r="D21" s="91">
        <v>4.3</v>
      </c>
      <c r="E21" s="62">
        <v>4.5</v>
      </c>
      <c r="F21" s="62">
        <v>8.8000000000000007</v>
      </c>
      <c r="G21" s="62">
        <v>4.9000000000000004</v>
      </c>
      <c r="H21" s="62">
        <v>5.3</v>
      </c>
      <c r="I21" s="62">
        <v>10.199999999999999</v>
      </c>
      <c r="J21" s="62">
        <v>19.100000000000001</v>
      </c>
      <c r="L21" s="58"/>
      <c r="M21" s="58"/>
      <c r="N21" s="58"/>
      <c r="O21" s="58"/>
      <c r="P21" s="58"/>
      <c r="Q21" s="58"/>
      <c r="R21" s="58"/>
    </row>
    <row r="22" spans="1:18">
      <c r="A22" s="20"/>
      <c r="B22" s="17" t="s">
        <v>12</v>
      </c>
      <c r="C22" s="17"/>
      <c r="D22" s="91">
        <v>1.1000000000000001</v>
      </c>
      <c r="E22" s="62">
        <v>1.1000000000000001</v>
      </c>
      <c r="F22" s="62">
        <v>2.2999999999999998</v>
      </c>
      <c r="G22" s="62">
        <v>1.1000000000000001</v>
      </c>
      <c r="H22" s="62">
        <v>1.2</v>
      </c>
      <c r="I22" s="62">
        <v>2.4</v>
      </c>
      <c r="J22" s="62">
        <v>4.5999999999999996</v>
      </c>
      <c r="L22" s="58"/>
      <c r="M22" s="58"/>
      <c r="N22" s="58"/>
      <c r="O22" s="58"/>
      <c r="P22" s="58"/>
      <c r="Q22" s="58"/>
      <c r="R22" s="58"/>
    </row>
    <row r="23" spans="1:18">
      <c r="A23" s="20"/>
      <c r="B23" s="17" t="s">
        <v>13</v>
      </c>
      <c r="C23" s="17"/>
      <c r="D23" s="91">
        <v>0.4</v>
      </c>
      <c r="E23" s="62">
        <v>0.4</v>
      </c>
      <c r="F23" s="62">
        <v>0.8</v>
      </c>
      <c r="G23" s="62">
        <v>0.5</v>
      </c>
      <c r="H23" s="62">
        <v>0.7</v>
      </c>
      <c r="I23" s="62">
        <v>1.2</v>
      </c>
      <c r="J23" s="62">
        <v>2</v>
      </c>
      <c r="L23" s="58"/>
      <c r="M23" s="58"/>
      <c r="N23" s="58"/>
      <c r="O23" s="58"/>
      <c r="P23" s="58"/>
      <c r="Q23" s="58"/>
      <c r="R23" s="58"/>
    </row>
    <row r="24" spans="1:18">
      <c r="A24" s="20"/>
      <c r="B24" s="17" t="s">
        <v>14</v>
      </c>
      <c r="C24" s="17"/>
      <c r="D24" s="91">
        <v>0.2</v>
      </c>
      <c r="E24" s="62">
        <v>0</v>
      </c>
      <c r="F24" s="62">
        <v>0.3</v>
      </c>
      <c r="G24" s="62">
        <v>0.3</v>
      </c>
      <c r="H24" s="62">
        <v>0</v>
      </c>
      <c r="I24" s="62">
        <v>0.3</v>
      </c>
      <c r="J24" s="62">
        <v>0.6</v>
      </c>
      <c r="L24" s="58"/>
      <c r="M24" s="58"/>
      <c r="N24" s="58"/>
      <c r="O24" s="58"/>
      <c r="P24" s="58"/>
      <c r="Q24" s="58"/>
      <c r="R24" s="58"/>
    </row>
    <row r="25" spans="1:18">
      <c r="A25" s="20"/>
      <c r="B25" s="17" t="s">
        <v>56</v>
      </c>
      <c r="C25" s="17"/>
      <c r="D25" s="91">
        <v>1.6</v>
      </c>
      <c r="E25" s="62">
        <v>1.9</v>
      </c>
      <c r="F25" s="62">
        <v>3.4</v>
      </c>
      <c r="G25" s="62">
        <v>2</v>
      </c>
      <c r="H25" s="62">
        <v>2.4</v>
      </c>
      <c r="I25" s="62">
        <v>4.4000000000000004</v>
      </c>
      <c r="J25" s="62">
        <v>7.8</v>
      </c>
      <c r="L25" s="58"/>
      <c r="M25" s="58"/>
      <c r="N25" s="58"/>
      <c r="O25" s="58"/>
      <c r="P25" s="58"/>
      <c r="Q25" s="58"/>
      <c r="R25" s="58"/>
    </row>
    <row r="26" spans="1:18">
      <c r="A26" s="20"/>
      <c r="B26" s="17" t="s">
        <v>71</v>
      </c>
      <c r="C26" s="17"/>
      <c r="D26" s="91">
        <v>1</v>
      </c>
      <c r="E26" s="62">
        <v>1</v>
      </c>
      <c r="F26" s="62">
        <v>2</v>
      </c>
      <c r="G26" s="62">
        <v>1</v>
      </c>
      <c r="H26" s="62">
        <v>1</v>
      </c>
      <c r="I26" s="62">
        <v>2</v>
      </c>
      <c r="J26" s="62">
        <v>4</v>
      </c>
      <c r="L26" s="58"/>
      <c r="M26" s="58"/>
      <c r="N26" s="58"/>
      <c r="O26" s="58"/>
      <c r="P26" s="58"/>
      <c r="Q26" s="58"/>
      <c r="R26" s="58"/>
    </row>
    <row r="27" spans="1:18">
      <c r="A27" s="20"/>
      <c r="B27" s="17" t="s">
        <v>15</v>
      </c>
      <c r="C27" s="17"/>
      <c r="D27" s="91">
        <v>0</v>
      </c>
      <c r="E27" s="62">
        <v>0</v>
      </c>
      <c r="F27" s="62">
        <v>0</v>
      </c>
      <c r="G27" s="62">
        <v>0</v>
      </c>
      <c r="H27" s="62">
        <v>0</v>
      </c>
      <c r="I27" s="62">
        <v>0</v>
      </c>
      <c r="J27" s="62">
        <v>0</v>
      </c>
      <c r="L27" s="58"/>
      <c r="M27" s="58"/>
      <c r="N27" s="58"/>
      <c r="O27" s="58"/>
      <c r="P27" s="58"/>
      <c r="Q27" s="58"/>
      <c r="R27" s="58"/>
    </row>
    <row r="28" spans="1:18">
      <c r="A28" s="20"/>
      <c r="B28" s="17"/>
      <c r="C28" s="17"/>
      <c r="D28" s="91"/>
      <c r="E28" s="62"/>
      <c r="F28" s="62"/>
      <c r="G28" s="62"/>
      <c r="H28" s="62"/>
      <c r="I28" s="62"/>
      <c r="J28" s="62"/>
      <c r="L28" s="58"/>
      <c r="M28" s="58"/>
      <c r="N28" s="58"/>
      <c r="O28" s="58"/>
      <c r="P28" s="58"/>
      <c r="Q28" s="58"/>
      <c r="R28" s="58"/>
    </row>
    <row r="29" spans="1:18">
      <c r="A29" s="74" t="s">
        <v>16</v>
      </c>
      <c r="B29" s="72"/>
      <c r="C29" s="72"/>
      <c r="D29" s="91">
        <v>0.9</v>
      </c>
      <c r="E29" s="62">
        <v>0.4</v>
      </c>
      <c r="F29" s="62">
        <v>1.3</v>
      </c>
      <c r="G29" s="62">
        <v>0.4</v>
      </c>
      <c r="H29" s="62">
        <v>0.4</v>
      </c>
      <c r="I29" s="62">
        <v>0.8</v>
      </c>
      <c r="J29" s="62">
        <v>2.1</v>
      </c>
      <c r="L29" s="58"/>
      <c r="M29" s="58"/>
      <c r="N29" s="58"/>
      <c r="O29" s="58"/>
      <c r="P29" s="58"/>
      <c r="Q29" s="58"/>
      <c r="R29" s="58"/>
    </row>
    <row r="30" spans="1:18">
      <c r="A30" s="20"/>
      <c r="B30" s="17"/>
      <c r="C30" s="17"/>
      <c r="D30" s="91"/>
      <c r="E30" s="62"/>
      <c r="F30" s="62"/>
      <c r="G30" s="62"/>
      <c r="H30" s="62"/>
      <c r="I30" s="62"/>
      <c r="J30" s="62"/>
      <c r="L30" s="58"/>
      <c r="M30" s="58"/>
      <c r="N30" s="58"/>
      <c r="O30" s="58"/>
      <c r="P30" s="58"/>
      <c r="Q30" s="58"/>
      <c r="R30" s="58"/>
    </row>
    <row r="31" spans="1:18">
      <c r="A31" s="19" t="s">
        <v>17</v>
      </c>
      <c r="B31" s="17"/>
      <c r="C31" s="17"/>
      <c r="D31" s="91"/>
      <c r="E31" s="62"/>
      <c r="F31" s="62"/>
      <c r="G31" s="62"/>
      <c r="H31" s="62"/>
      <c r="I31" s="62"/>
      <c r="J31" s="62"/>
      <c r="L31" s="58"/>
      <c r="M31" s="58"/>
      <c r="N31" s="58"/>
      <c r="O31" s="58"/>
      <c r="P31" s="58"/>
      <c r="Q31" s="58"/>
      <c r="R31" s="58"/>
    </row>
    <row r="32" spans="1:18">
      <c r="A32" s="20" t="s">
        <v>18</v>
      </c>
      <c r="B32" s="17"/>
      <c r="C32" s="17"/>
      <c r="D32" s="91">
        <v>0.7</v>
      </c>
      <c r="E32" s="62">
        <v>0.9</v>
      </c>
      <c r="F32" s="62">
        <v>1.6</v>
      </c>
      <c r="G32" s="62">
        <v>0.8</v>
      </c>
      <c r="H32" s="62">
        <v>1.8</v>
      </c>
      <c r="I32" s="62">
        <v>2.6</v>
      </c>
      <c r="J32" s="62">
        <v>4.3</v>
      </c>
      <c r="L32" s="58"/>
      <c r="M32" s="58"/>
      <c r="N32" s="58"/>
      <c r="O32" s="58"/>
      <c r="P32" s="58"/>
      <c r="Q32" s="58"/>
      <c r="R32" s="58"/>
    </row>
    <row r="33" spans="1:18">
      <c r="A33" s="20"/>
      <c r="B33" s="17" t="s">
        <v>19</v>
      </c>
      <c r="C33" s="17"/>
      <c r="D33" s="91">
        <v>0</v>
      </c>
      <c r="E33" s="62">
        <v>0</v>
      </c>
      <c r="F33" s="62">
        <v>0</v>
      </c>
      <c r="G33" s="62">
        <v>0</v>
      </c>
      <c r="H33" s="62">
        <v>0</v>
      </c>
      <c r="I33" s="62">
        <v>0</v>
      </c>
      <c r="J33" s="62">
        <v>0</v>
      </c>
      <c r="L33" s="58"/>
      <c r="M33" s="58"/>
      <c r="N33" s="58"/>
      <c r="O33" s="58"/>
      <c r="P33" s="58"/>
      <c r="Q33" s="58"/>
      <c r="R33" s="58"/>
    </row>
    <row r="34" spans="1:18">
      <c r="A34" s="20"/>
      <c r="B34" s="17" t="s">
        <v>20</v>
      </c>
      <c r="C34" s="17"/>
      <c r="D34" s="91">
        <v>0.4</v>
      </c>
      <c r="E34" s="62">
        <v>0.5</v>
      </c>
      <c r="F34" s="62">
        <v>0.8</v>
      </c>
      <c r="G34" s="62">
        <v>0.5</v>
      </c>
      <c r="H34" s="62">
        <v>1</v>
      </c>
      <c r="I34" s="62">
        <v>1.5</v>
      </c>
      <c r="J34" s="62">
        <v>2.2999999999999998</v>
      </c>
      <c r="L34" s="58"/>
      <c r="M34" s="58"/>
      <c r="N34" s="58"/>
      <c r="O34" s="58"/>
      <c r="P34" s="58"/>
      <c r="Q34" s="58"/>
      <c r="R34" s="58"/>
    </row>
    <row r="35" spans="1:18">
      <c r="A35" s="20"/>
      <c r="B35" s="17" t="s">
        <v>21</v>
      </c>
      <c r="C35" s="17"/>
      <c r="D35" s="91">
        <v>0.4</v>
      </c>
      <c r="E35" s="62">
        <v>0.4</v>
      </c>
      <c r="F35" s="62">
        <v>0.8</v>
      </c>
      <c r="G35" s="62">
        <v>0.4</v>
      </c>
      <c r="H35" s="62">
        <v>0.7</v>
      </c>
      <c r="I35" s="62">
        <v>1.1000000000000001</v>
      </c>
      <c r="J35" s="62">
        <v>1.9</v>
      </c>
      <c r="L35" s="58"/>
      <c r="M35" s="58"/>
      <c r="N35" s="58"/>
      <c r="O35" s="58"/>
      <c r="P35" s="58"/>
      <c r="Q35" s="58"/>
      <c r="R35" s="58"/>
    </row>
    <row r="36" spans="1:18">
      <c r="A36" s="20"/>
      <c r="B36" s="17"/>
      <c r="C36" s="17"/>
      <c r="D36" s="91"/>
      <c r="E36" s="62"/>
      <c r="F36" s="62"/>
      <c r="G36" s="62"/>
      <c r="H36" s="62"/>
      <c r="I36" s="62"/>
      <c r="J36" s="62"/>
      <c r="L36" s="58"/>
      <c r="M36" s="58"/>
      <c r="N36" s="58"/>
      <c r="O36" s="58"/>
      <c r="P36" s="58"/>
      <c r="Q36" s="58"/>
      <c r="R36" s="58"/>
    </row>
    <row r="37" spans="1:18">
      <c r="A37" s="24" t="s">
        <v>73</v>
      </c>
      <c r="B37" s="25"/>
      <c r="C37" s="25"/>
      <c r="D37" s="99">
        <v>5.2</v>
      </c>
      <c r="E37" s="64">
        <v>5</v>
      </c>
      <c r="F37" s="64">
        <v>10.199999999999999</v>
      </c>
      <c r="G37" s="64">
        <v>5.3</v>
      </c>
      <c r="H37" s="64">
        <v>5.7</v>
      </c>
      <c r="I37" s="64">
        <v>11</v>
      </c>
      <c r="J37" s="64">
        <v>21.2</v>
      </c>
      <c r="L37" s="58"/>
      <c r="M37" s="58"/>
      <c r="N37" s="58"/>
      <c r="O37" s="58"/>
      <c r="P37" s="58"/>
      <c r="Q37" s="58"/>
      <c r="R37" s="58"/>
    </row>
    <row r="38" spans="1:18">
      <c r="A38" s="24" t="s">
        <v>74</v>
      </c>
      <c r="B38" s="25"/>
      <c r="C38" s="25"/>
      <c r="D38" s="99">
        <v>5.0999999999999996</v>
      </c>
      <c r="E38" s="64">
        <v>5.4</v>
      </c>
      <c r="F38" s="64">
        <v>10.5</v>
      </c>
      <c r="G38" s="64">
        <v>5.7</v>
      </c>
      <c r="H38" s="64">
        <v>7.1</v>
      </c>
      <c r="I38" s="64">
        <v>12.9</v>
      </c>
      <c r="J38" s="64">
        <v>23.3</v>
      </c>
      <c r="L38" s="58"/>
      <c r="M38" s="58"/>
      <c r="N38" s="58"/>
      <c r="O38" s="58"/>
      <c r="P38" s="58"/>
      <c r="Q38" s="58"/>
      <c r="R38" s="58"/>
    </row>
    <row r="39" spans="1:18">
      <c r="A39" s="24" t="s">
        <v>22</v>
      </c>
      <c r="B39" s="25"/>
      <c r="C39" s="25"/>
      <c r="D39" s="99">
        <v>0.1</v>
      </c>
      <c r="E39" s="64">
        <v>-0.5</v>
      </c>
      <c r="F39" s="64">
        <v>-0.3</v>
      </c>
      <c r="G39" s="64">
        <v>-0.4</v>
      </c>
      <c r="H39" s="64">
        <v>-1.4</v>
      </c>
      <c r="I39" s="64">
        <v>-1.9</v>
      </c>
      <c r="J39" s="64">
        <v>-2.2000000000000002</v>
      </c>
      <c r="L39" s="58"/>
      <c r="M39" s="58"/>
      <c r="N39" s="58"/>
      <c r="O39" s="58"/>
      <c r="P39" s="58"/>
      <c r="Q39" s="58"/>
      <c r="R39" s="58"/>
    </row>
    <row r="40" spans="1:18">
      <c r="A40" s="27"/>
      <c r="B40" s="28"/>
      <c r="C40" s="28"/>
      <c r="D40" s="266"/>
      <c r="E40" s="281"/>
      <c r="F40" s="281"/>
      <c r="G40" s="281"/>
      <c r="H40" s="281"/>
      <c r="I40" s="281"/>
      <c r="J40" s="281"/>
      <c r="L40" s="58"/>
      <c r="M40" s="58"/>
      <c r="N40" s="58"/>
      <c r="O40" s="58"/>
      <c r="P40" s="58"/>
      <c r="Q40" s="58"/>
      <c r="R40" s="58"/>
    </row>
    <row r="41" spans="1:18">
      <c r="A41" s="20"/>
      <c r="B41" s="17"/>
      <c r="C41" s="17"/>
      <c r="D41" s="91"/>
      <c r="E41" s="62"/>
      <c r="F41" s="62"/>
      <c r="G41" s="62"/>
      <c r="H41" s="62"/>
      <c r="I41" s="62"/>
      <c r="J41" s="62"/>
      <c r="L41" s="58"/>
      <c r="M41" s="58"/>
      <c r="N41" s="58"/>
      <c r="O41" s="58"/>
      <c r="P41" s="58"/>
      <c r="Q41" s="58"/>
      <c r="R41" s="58"/>
    </row>
    <row r="42" spans="1:18">
      <c r="A42" s="19" t="s">
        <v>23</v>
      </c>
      <c r="B42" s="17"/>
      <c r="C42" s="17"/>
      <c r="D42" s="91"/>
      <c r="E42" s="62"/>
      <c r="F42" s="62"/>
      <c r="G42" s="62"/>
      <c r="H42" s="62"/>
      <c r="I42" s="62"/>
      <c r="J42" s="62"/>
      <c r="L42" s="58"/>
      <c r="M42" s="58"/>
      <c r="N42" s="58"/>
      <c r="O42" s="58"/>
      <c r="P42" s="58"/>
      <c r="Q42" s="58"/>
      <c r="R42" s="58"/>
    </row>
    <row r="43" spans="1:18">
      <c r="A43" s="19"/>
      <c r="B43" s="17"/>
      <c r="C43" s="17"/>
      <c r="D43" s="91"/>
      <c r="E43" s="62"/>
      <c r="F43" s="62"/>
      <c r="G43" s="62"/>
      <c r="H43" s="62"/>
      <c r="I43" s="62"/>
      <c r="J43" s="62"/>
      <c r="L43" s="58"/>
      <c r="M43" s="58"/>
      <c r="N43" s="58"/>
      <c r="O43" s="58"/>
      <c r="P43" s="58"/>
      <c r="Q43" s="58"/>
      <c r="R43" s="58"/>
    </row>
    <row r="44" spans="1:18">
      <c r="A44" s="20" t="s">
        <v>24</v>
      </c>
      <c r="B44" s="17"/>
      <c r="C44" s="17"/>
      <c r="D44" s="91">
        <v>-0.8</v>
      </c>
      <c r="E44" s="62">
        <v>1.3</v>
      </c>
      <c r="F44" s="62">
        <v>0.4</v>
      </c>
      <c r="G44" s="62">
        <v>0.1</v>
      </c>
      <c r="H44" s="62">
        <v>-0.8</v>
      </c>
      <c r="I44" s="62">
        <v>-0.7</v>
      </c>
      <c r="J44" s="62">
        <v>-0.3</v>
      </c>
      <c r="L44" s="58"/>
      <c r="M44" s="58"/>
      <c r="N44" s="58"/>
      <c r="O44" s="58"/>
      <c r="P44" s="58"/>
      <c r="Q44" s="58"/>
      <c r="R44" s="58"/>
    </row>
    <row r="45" spans="1:18">
      <c r="A45" s="20" t="s">
        <v>25</v>
      </c>
      <c r="B45" s="17"/>
      <c r="C45" s="17"/>
      <c r="D45" s="91">
        <v>-0.1</v>
      </c>
      <c r="E45" s="62">
        <v>0</v>
      </c>
      <c r="F45" s="62">
        <v>-0.1</v>
      </c>
      <c r="G45" s="62">
        <v>0.1</v>
      </c>
      <c r="H45" s="62">
        <v>0.1</v>
      </c>
      <c r="I45" s="62">
        <v>0.1</v>
      </c>
      <c r="J45" s="62">
        <v>0</v>
      </c>
      <c r="L45" s="58"/>
      <c r="M45" s="58"/>
      <c r="N45" s="58"/>
      <c r="O45" s="58"/>
      <c r="P45" s="58"/>
      <c r="Q45" s="58"/>
      <c r="R45" s="58"/>
    </row>
    <row r="46" spans="1:18">
      <c r="A46" s="20"/>
      <c r="B46" s="17" t="s">
        <v>26</v>
      </c>
      <c r="C46" s="17"/>
      <c r="D46" s="91">
        <v>0</v>
      </c>
      <c r="E46" s="62">
        <v>0</v>
      </c>
      <c r="F46" s="62">
        <v>0.1</v>
      </c>
      <c r="G46" s="62">
        <v>0.1</v>
      </c>
      <c r="H46" s="62">
        <v>0.1</v>
      </c>
      <c r="I46" s="62">
        <v>0.2</v>
      </c>
      <c r="J46" s="62">
        <v>0.3</v>
      </c>
      <c r="L46" s="58"/>
      <c r="M46" s="58"/>
      <c r="N46" s="58"/>
      <c r="O46" s="58"/>
      <c r="P46" s="58"/>
      <c r="Q46" s="58"/>
      <c r="R46" s="58"/>
    </row>
    <row r="47" spans="1:18">
      <c r="A47" s="20"/>
      <c r="B47" s="17" t="s">
        <v>27</v>
      </c>
      <c r="C47" s="17"/>
      <c r="D47" s="91">
        <v>0.1</v>
      </c>
      <c r="E47" s="62">
        <v>0.1</v>
      </c>
      <c r="F47" s="62">
        <v>0.2</v>
      </c>
      <c r="G47" s="62">
        <v>0</v>
      </c>
      <c r="H47" s="62">
        <v>0</v>
      </c>
      <c r="I47" s="62">
        <v>0.1</v>
      </c>
      <c r="J47" s="62">
        <v>0.2</v>
      </c>
      <c r="L47" s="58"/>
      <c r="M47" s="58"/>
      <c r="N47" s="58"/>
      <c r="O47" s="58"/>
      <c r="P47" s="58"/>
      <c r="Q47" s="58"/>
      <c r="R47" s="58"/>
    </row>
    <row r="48" spans="1:18">
      <c r="A48" s="20" t="s">
        <v>28</v>
      </c>
      <c r="B48" s="17"/>
      <c r="C48" s="17"/>
      <c r="D48" s="91">
        <v>-0.8</v>
      </c>
      <c r="E48" s="62">
        <v>1.3</v>
      </c>
      <c r="F48" s="62">
        <v>0.5</v>
      </c>
      <c r="G48" s="62">
        <v>0.1</v>
      </c>
      <c r="H48" s="62">
        <v>-1</v>
      </c>
      <c r="I48" s="62">
        <v>-0.9</v>
      </c>
      <c r="J48" s="62">
        <v>-0.4</v>
      </c>
      <c r="L48" s="58"/>
      <c r="M48" s="58"/>
      <c r="N48" s="58"/>
      <c r="O48" s="58"/>
      <c r="P48" s="58"/>
      <c r="Q48" s="58"/>
      <c r="R48" s="58"/>
    </row>
    <row r="49" spans="1:18">
      <c r="A49" s="20"/>
      <c r="B49" s="17" t="s">
        <v>29</v>
      </c>
      <c r="C49" s="17"/>
      <c r="D49" s="91">
        <v>1.3</v>
      </c>
      <c r="E49" s="62">
        <v>1.9</v>
      </c>
      <c r="F49" s="62">
        <v>3.1</v>
      </c>
      <c r="G49" s="62">
        <v>0.8</v>
      </c>
      <c r="H49" s="62">
        <v>-0.7</v>
      </c>
      <c r="I49" s="62">
        <v>0.1</v>
      </c>
      <c r="J49" s="62">
        <v>3.2</v>
      </c>
      <c r="L49" s="58"/>
      <c r="M49" s="58"/>
      <c r="N49" s="58"/>
      <c r="O49" s="58"/>
      <c r="P49" s="58"/>
      <c r="Q49" s="58"/>
      <c r="R49" s="58"/>
    </row>
    <row r="50" spans="1:18">
      <c r="A50" s="20"/>
      <c r="B50" s="17" t="s">
        <v>30</v>
      </c>
      <c r="C50" s="17"/>
      <c r="D50" s="91">
        <v>2</v>
      </c>
      <c r="E50" s="62">
        <v>0.6</v>
      </c>
      <c r="F50" s="62">
        <v>2.6</v>
      </c>
      <c r="G50" s="62">
        <v>0.7</v>
      </c>
      <c r="H50" s="62">
        <v>0.3</v>
      </c>
      <c r="I50" s="62">
        <v>1</v>
      </c>
      <c r="J50" s="62">
        <v>3.6</v>
      </c>
      <c r="L50" s="58"/>
      <c r="M50" s="58"/>
      <c r="N50" s="58"/>
      <c r="O50" s="58"/>
      <c r="P50" s="58"/>
      <c r="Q50" s="58"/>
      <c r="R50" s="58"/>
    </row>
    <row r="51" spans="1:18">
      <c r="A51" s="20" t="s">
        <v>31</v>
      </c>
      <c r="B51" s="17"/>
      <c r="C51" s="17"/>
      <c r="D51" s="91">
        <v>0</v>
      </c>
      <c r="E51" s="62">
        <v>0</v>
      </c>
      <c r="F51" s="62">
        <v>0</v>
      </c>
      <c r="G51" s="62">
        <v>0</v>
      </c>
      <c r="H51" s="62">
        <v>0</v>
      </c>
      <c r="I51" s="62">
        <v>0</v>
      </c>
      <c r="J51" s="62">
        <v>0</v>
      </c>
      <c r="L51" s="58"/>
      <c r="M51" s="58"/>
      <c r="N51" s="58"/>
      <c r="O51" s="58"/>
      <c r="P51" s="58"/>
      <c r="Q51" s="58"/>
      <c r="R51" s="58"/>
    </row>
    <row r="52" spans="1:18">
      <c r="A52" s="20" t="s">
        <v>32</v>
      </c>
      <c r="B52" s="17"/>
      <c r="C52" s="17"/>
      <c r="D52" s="91">
        <v>0</v>
      </c>
      <c r="E52" s="62">
        <v>0</v>
      </c>
      <c r="F52" s="62">
        <v>0</v>
      </c>
      <c r="G52" s="62">
        <v>-0.1</v>
      </c>
      <c r="H52" s="62">
        <v>0.1</v>
      </c>
      <c r="I52" s="62">
        <v>0</v>
      </c>
      <c r="J52" s="62">
        <v>0</v>
      </c>
      <c r="L52" s="58"/>
      <c r="M52" s="58"/>
      <c r="N52" s="58"/>
      <c r="O52" s="58"/>
      <c r="P52" s="58"/>
      <c r="Q52" s="58"/>
      <c r="R52" s="58"/>
    </row>
    <row r="53" spans="1:18">
      <c r="A53" s="20" t="s">
        <v>102</v>
      </c>
      <c r="B53" s="17"/>
      <c r="C53" s="17"/>
      <c r="D53" s="91">
        <v>0</v>
      </c>
      <c r="E53" s="62">
        <v>0</v>
      </c>
      <c r="F53" s="62">
        <v>0</v>
      </c>
      <c r="G53" s="62">
        <v>0</v>
      </c>
      <c r="H53" s="62">
        <v>0</v>
      </c>
      <c r="I53" s="62">
        <v>0</v>
      </c>
      <c r="J53" s="62">
        <v>0</v>
      </c>
      <c r="L53" s="58"/>
      <c r="M53" s="58"/>
      <c r="N53" s="58"/>
      <c r="O53" s="58"/>
      <c r="P53" s="58"/>
      <c r="Q53" s="58"/>
      <c r="R53" s="58"/>
    </row>
    <row r="54" spans="1:18" hidden="1">
      <c r="A54" s="20"/>
      <c r="B54" s="17" t="s">
        <v>33</v>
      </c>
      <c r="C54" s="17"/>
      <c r="D54" s="91">
        <v>0</v>
      </c>
      <c r="E54" s="62">
        <v>0</v>
      </c>
      <c r="F54" s="62">
        <v>0</v>
      </c>
      <c r="G54" s="62">
        <v>0</v>
      </c>
      <c r="H54" s="62">
        <v>0</v>
      </c>
      <c r="I54" s="62">
        <v>0</v>
      </c>
      <c r="J54" s="62">
        <v>0</v>
      </c>
      <c r="L54" s="58"/>
      <c r="M54" s="58"/>
      <c r="N54" s="58"/>
      <c r="O54" s="58"/>
      <c r="P54" s="58"/>
      <c r="Q54" s="58"/>
      <c r="R54" s="58"/>
    </row>
    <row r="55" spans="1:18" hidden="1">
      <c r="A55" s="20"/>
      <c r="B55" s="17" t="s">
        <v>34</v>
      </c>
      <c r="C55" s="17"/>
      <c r="D55" s="91">
        <v>0</v>
      </c>
      <c r="E55" s="62">
        <v>0</v>
      </c>
      <c r="F55" s="62">
        <v>0</v>
      </c>
      <c r="G55" s="62">
        <v>0</v>
      </c>
      <c r="H55" s="62">
        <v>0</v>
      </c>
      <c r="I55" s="62">
        <v>0</v>
      </c>
      <c r="J55" s="62">
        <v>0</v>
      </c>
      <c r="L55" s="58"/>
      <c r="M55" s="58"/>
      <c r="N55" s="58"/>
      <c r="O55" s="58"/>
      <c r="P55" s="58"/>
      <c r="Q55" s="58"/>
      <c r="R55" s="58"/>
    </row>
    <row r="56" spans="1:18">
      <c r="A56" s="20" t="s">
        <v>103</v>
      </c>
      <c r="B56" s="17"/>
      <c r="C56" s="17"/>
      <c r="D56" s="91">
        <v>0</v>
      </c>
      <c r="E56" s="62">
        <v>0</v>
      </c>
      <c r="F56" s="62">
        <v>0</v>
      </c>
      <c r="G56" s="62">
        <v>0</v>
      </c>
      <c r="H56" s="62">
        <v>0</v>
      </c>
      <c r="I56" s="62">
        <v>0</v>
      </c>
      <c r="J56" s="62">
        <v>0</v>
      </c>
      <c r="L56" s="58"/>
      <c r="M56" s="58"/>
      <c r="N56" s="58"/>
      <c r="O56" s="58"/>
      <c r="P56" s="58"/>
      <c r="Q56" s="58"/>
      <c r="R56" s="58"/>
    </row>
    <row r="57" spans="1:18">
      <c r="A57" s="20" t="s">
        <v>35</v>
      </c>
      <c r="B57" s="17"/>
      <c r="C57" s="17"/>
      <c r="D57" s="91">
        <v>0</v>
      </c>
      <c r="E57" s="62">
        <v>0</v>
      </c>
      <c r="F57" s="62">
        <v>0</v>
      </c>
      <c r="G57" s="62">
        <v>0</v>
      </c>
      <c r="H57" s="62">
        <v>0</v>
      </c>
      <c r="I57" s="62">
        <v>0</v>
      </c>
      <c r="J57" s="62">
        <v>0</v>
      </c>
      <c r="L57" s="58"/>
      <c r="M57" s="58"/>
      <c r="N57" s="58"/>
      <c r="O57" s="58"/>
      <c r="P57" s="58"/>
      <c r="Q57" s="58"/>
      <c r="R57" s="58"/>
    </row>
    <row r="58" spans="1:18">
      <c r="A58" s="20"/>
      <c r="B58" s="17"/>
      <c r="C58" s="17"/>
      <c r="D58" s="91"/>
      <c r="E58" s="62"/>
      <c r="F58" s="62"/>
      <c r="G58" s="62"/>
      <c r="H58" s="62"/>
      <c r="I58" s="62"/>
      <c r="J58" s="62"/>
      <c r="L58" s="58"/>
      <c r="M58" s="58"/>
      <c r="N58" s="58"/>
      <c r="O58" s="58"/>
      <c r="P58" s="58"/>
      <c r="Q58" s="58"/>
      <c r="R58" s="58"/>
    </row>
    <row r="59" spans="1:18">
      <c r="A59" s="20" t="s">
        <v>36</v>
      </c>
      <c r="B59" s="17"/>
      <c r="C59" s="17"/>
      <c r="D59" s="91">
        <v>-1</v>
      </c>
      <c r="E59" s="62">
        <v>1.7</v>
      </c>
      <c r="F59" s="62">
        <v>0.7</v>
      </c>
      <c r="G59" s="62">
        <v>0.5</v>
      </c>
      <c r="H59" s="62">
        <v>0.6</v>
      </c>
      <c r="I59" s="62">
        <v>1.1000000000000001</v>
      </c>
      <c r="J59" s="62">
        <v>1.9</v>
      </c>
      <c r="L59" s="58"/>
      <c r="M59" s="58"/>
      <c r="N59" s="58"/>
      <c r="O59" s="58"/>
      <c r="P59" s="58"/>
      <c r="Q59" s="58"/>
      <c r="R59" s="58"/>
    </row>
    <row r="60" spans="1:18">
      <c r="A60" s="20" t="s">
        <v>37</v>
      </c>
      <c r="B60" s="17"/>
      <c r="C60" s="17"/>
      <c r="D60" s="91">
        <v>0</v>
      </c>
      <c r="E60" s="62">
        <v>0.6</v>
      </c>
      <c r="F60" s="62">
        <v>0.6</v>
      </c>
      <c r="G60" s="62">
        <v>0</v>
      </c>
      <c r="H60" s="62">
        <v>0</v>
      </c>
      <c r="I60" s="62">
        <v>0</v>
      </c>
      <c r="J60" s="62">
        <v>0.5</v>
      </c>
      <c r="L60" s="58"/>
      <c r="M60" s="58"/>
      <c r="N60" s="58"/>
      <c r="O60" s="58"/>
      <c r="P60" s="58"/>
      <c r="Q60" s="58"/>
      <c r="R60" s="58"/>
    </row>
    <row r="61" spans="1:18">
      <c r="A61" s="20"/>
      <c r="B61" s="17" t="s">
        <v>38</v>
      </c>
      <c r="C61" s="17"/>
      <c r="D61" s="91">
        <v>0</v>
      </c>
      <c r="E61" s="62">
        <v>0.6</v>
      </c>
      <c r="F61" s="62">
        <v>0.6</v>
      </c>
      <c r="G61" s="62">
        <v>0</v>
      </c>
      <c r="H61" s="62">
        <v>0</v>
      </c>
      <c r="I61" s="62">
        <v>0</v>
      </c>
      <c r="J61" s="62">
        <v>0.6</v>
      </c>
      <c r="L61" s="58"/>
      <c r="M61" s="58"/>
      <c r="N61" s="58"/>
      <c r="O61" s="58"/>
      <c r="P61" s="58"/>
      <c r="Q61" s="58"/>
      <c r="R61" s="58"/>
    </row>
    <row r="62" spans="1:18">
      <c r="A62" s="20"/>
      <c r="B62" s="17"/>
      <c r="C62" s="17" t="s">
        <v>39</v>
      </c>
      <c r="D62" s="91">
        <v>0</v>
      </c>
      <c r="E62" s="62">
        <v>0.6</v>
      </c>
      <c r="F62" s="62">
        <v>0.6</v>
      </c>
      <c r="G62" s="62">
        <v>0</v>
      </c>
      <c r="H62" s="62">
        <v>0</v>
      </c>
      <c r="I62" s="62">
        <v>0</v>
      </c>
      <c r="J62" s="62">
        <v>0.6</v>
      </c>
      <c r="L62" s="58"/>
      <c r="M62" s="58"/>
      <c r="N62" s="58"/>
      <c r="O62" s="58"/>
      <c r="P62" s="58"/>
      <c r="Q62" s="58"/>
      <c r="R62" s="58"/>
    </row>
    <row r="63" spans="1:18">
      <c r="A63" s="20"/>
      <c r="B63" s="17"/>
      <c r="C63" s="17" t="s">
        <v>40</v>
      </c>
      <c r="D63" s="91">
        <v>0</v>
      </c>
      <c r="E63" s="62">
        <v>0</v>
      </c>
      <c r="F63" s="62">
        <v>0</v>
      </c>
      <c r="G63" s="62">
        <v>0</v>
      </c>
      <c r="H63" s="62">
        <v>0</v>
      </c>
      <c r="I63" s="62">
        <v>0</v>
      </c>
      <c r="J63" s="62">
        <v>0</v>
      </c>
      <c r="L63" s="58"/>
      <c r="M63" s="58"/>
      <c r="N63" s="58"/>
      <c r="O63" s="58"/>
      <c r="P63" s="58"/>
      <c r="Q63" s="58"/>
      <c r="R63" s="58"/>
    </row>
    <row r="64" spans="1:18">
      <c r="A64" s="20"/>
      <c r="B64" s="17" t="s">
        <v>41</v>
      </c>
      <c r="C64" s="17"/>
      <c r="D64" s="91">
        <v>0</v>
      </c>
      <c r="E64" s="62">
        <v>0</v>
      </c>
      <c r="F64" s="62">
        <v>0</v>
      </c>
      <c r="G64" s="62">
        <v>0</v>
      </c>
      <c r="H64" s="62">
        <v>0</v>
      </c>
      <c r="I64" s="62">
        <v>0</v>
      </c>
      <c r="J64" s="62">
        <v>0.1</v>
      </c>
      <c r="L64" s="58"/>
      <c r="M64" s="58"/>
      <c r="N64" s="58"/>
      <c r="O64" s="58"/>
      <c r="P64" s="58"/>
      <c r="Q64" s="58"/>
      <c r="R64" s="58"/>
    </row>
    <row r="65" spans="1:18">
      <c r="A65" s="20" t="s">
        <v>42</v>
      </c>
      <c r="B65" s="17"/>
      <c r="C65" s="17"/>
      <c r="D65" s="91">
        <v>-0.8</v>
      </c>
      <c r="E65" s="62">
        <v>1.3</v>
      </c>
      <c r="F65" s="62">
        <v>0.4</v>
      </c>
      <c r="G65" s="62">
        <v>0.7</v>
      </c>
      <c r="H65" s="62">
        <v>0.8</v>
      </c>
      <c r="I65" s="62">
        <v>1.4</v>
      </c>
      <c r="J65" s="62">
        <v>1.9</v>
      </c>
      <c r="L65" s="58"/>
      <c r="M65" s="58"/>
      <c r="N65" s="58"/>
      <c r="O65" s="58"/>
      <c r="P65" s="58"/>
      <c r="Q65" s="58"/>
      <c r="R65" s="58"/>
    </row>
    <row r="66" spans="1:18">
      <c r="A66" s="20"/>
      <c r="B66" s="17" t="s">
        <v>38</v>
      </c>
      <c r="C66" s="17"/>
      <c r="D66" s="91">
        <v>0</v>
      </c>
      <c r="E66" s="62">
        <v>1.3</v>
      </c>
      <c r="F66" s="62">
        <v>1.3</v>
      </c>
      <c r="G66" s="62">
        <v>0.8</v>
      </c>
      <c r="H66" s="62">
        <v>0.8</v>
      </c>
      <c r="I66" s="62">
        <v>1.6</v>
      </c>
      <c r="J66" s="62">
        <v>3</v>
      </c>
      <c r="L66" s="58"/>
      <c r="M66" s="58"/>
      <c r="N66" s="58"/>
      <c r="O66" s="58"/>
      <c r="P66" s="58"/>
      <c r="Q66" s="58"/>
      <c r="R66" s="58"/>
    </row>
    <row r="67" spans="1:18">
      <c r="A67" s="20"/>
      <c r="B67" s="17"/>
      <c r="C67" s="17" t="s">
        <v>39</v>
      </c>
      <c r="D67" s="91">
        <v>0</v>
      </c>
      <c r="E67" s="62">
        <v>1.3</v>
      </c>
      <c r="F67" s="62">
        <v>1.3</v>
      </c>
      <c r="G67" s="62">
        <v>0.8</v>
      </c>
      <c r="H67" s="62">
        <v>0.8</v>
      </c>
      <c r="I67" s="62">
        <v>1.6</v>
      </c>
      <c r="J67" s="62">
        <v>3</v>
      </c>
      <c r="L67" s="58"/>
      <c r="M67" s="58"/>
      <c r="N67" s="58"/>
      <c r="O67" s="58"/>
      <c r="P67" s="58"/>
      <c r="Q67" s="58"/>
      <c r="R67" s="58"/>
    </row>
    <row r="68" spans="1:18">
      <c r="A68" s="20"/>
      <c r="B68" s="17"/>
      <c r="C68" s="17" t="s">
        <v>40</v>
      </c>
      <c r="D68" s="91">
        <v>0</v>
      </c>
      <c r="E68" s="62">
        <v>0</v>
      </c>
      <c r="F68" s="62">
        <v>0</v>
      </c>
      <c r="G68" s="62">
        <v>0</v>
      </c>
      <c r="H68" s="62">
        <v>0</v>
      </c>
      <c r="I68" s="62">
        <v>0</v>
      </c>
      <c r="J68" s="62">
        <v>0</v>
      </c>
      <c r="L68" s="58"/>
      <c r="M68" s="58"/>
      <c r="N68" s="58"/>
      <c r="O68" s="58"/>
      <c r="P68" s="58"/>
      <c r="Q68" s="58"/>
      <c r="R68" s="58"/>
    </row>
    <row r="69" spans="1:18">
      <c r="A69" s="20"/>
      <c r="B69" s="17" t="s">
        <v>41</v>
      </c>
      <c r="C69" s="17"/>
      <c r="D69" s="91">
        <v>0.8</v>
      </c>
      <c r="E69" s="62">
        <v>0.1</v>
      </c>
      <c r="F69" s="62">
        <v>0.9</v>
      </c>
      <c r="G69" s="62">
        <v>0.2</v>
      </c>
      <c r="H69" s="62">
        <v>0</v>
      </c>
      <c r="I69" s="62">
        <v>0.2</v>
      </c>
      <c r="J69" s="62">
        <v>1.1000000000000001</v>
      </c>
      <c r="L69" s="58"/>
      <c r="M69" s="58"/>
      <c r="N69" s="58"/>
      <c r="O69" s="58"/>
      <c r="P69" s="58"/>
      <c r="Q69" s="58"/>
      <c r="R69" s="58"/>
    </row>
    <row r="70" spans="1:18">
      <c r="A70" s="20" t="s">
        <v>43</v>
      </c>
      <c r="B70" s="17"/>
      <c r="C70" s="17"/>
      <c r="D70" s="91">
        <v>-0.1</v>
      </c>
      <c r="E70" s="62">
        <v>-0.1</v>
      </c>
      <c r="F70" s="62">
        <v>-0.3</v>
      </c>
      <c r="G70" s="62">
        <v>-0.1</v>
      </c>
      <c r="H70" s="62">
        <v>-0.2</v>
      </c>
      <c r="I70" s="62">
        <v>-0.3</v>
      </c>
      <c r="J70" s="62">
        <v>-0.6</v>
      </c>
      <c r="L70" s="58"/>
      <c r="M70" s="58"/>
      <c r="N70" s="58"/>
      <c r="O70" s="58"/>
      <c r="P70" s="58"/>
      <c r="Q70" s="58"/>
      <c r="R70" s="58"/>
    </row>
    <row r="71" spans="1:18">
      <c r="A71" s="20"/>
      <c r="B71" s="17"/>
      <c r="C71" s="17"/>
      <c r="D71" s="91"/>
      <c r="E71" s="62"/>
      <c r="F71" s="62"/>
      <c r="G71" s="62"/>
      <c r="H71" s="62"/>
      <c r="I71" s="62"/>
      <c r="J71" s="62"/>
      <c r="L71" s="58"/>
      <c r="M71" s="58"/>
      <c r="N71" s="58"/>
      <c r="O71" s="58"/>
      <c r="P71" s="58"/>
      <c r="Q71" s="58"/>
      <c r="R71" s="58"/>
    </row>
    <row r="72" spans="1:18">
      <c r="A72" s="24" t="s">
        <v>44</v>
      </c>
      <c r="B72" s="25"/>
      <c r="C72" s="25"/>
      <c r="D72" s="99">
        <v>0.1</v>
      </c>
      <c r="E72" s="64">
        <v>-0.5</v>
      </c>
      <c r="F72" s="64">
        <v>-0.3</v>
      </c>
      <c r="G72" s="64">
        <v>-0.4</v>
      </c>
      <c r="H72" s="64">
        <v>-1.4</v>
      </c>
      <c r="I72" s="64">
        <v>-1.9</v>
      </c>
      <c r="J72" s="64">
        <v>-2.2000000000000002</v>
      </c>
      <c r="L72" s="58"/>
      <c r="M72" s="58"/>
      <c r="N72" s="58"/>
      <c r="O72" s="58"/>
      <c r="P72" s="58"/>
      <c r="Q72" s="58"/>
      <c r="R72" s="58"/>
    </row>
    <row r="73" spans="1:18">
      <c r="A73" s="30"/>
      <c r="B73" s="31"/>
      <c r="C73" s="31"/>
      <c r="D73" s="268"/>
      <c r="E73" s="282"/>
      <c r="F73" s="282"/>
      <c r="G73" s="282"/>
      <c r="H73" s="282"/>
      <c r="I73" s="282"/>
      <c r="J73" s="282"/>
      <c r="L73" s="58"/>
      <c r="M73" s="58"/>
      <c r="N73" s="58"/>
      <c r="O73" s="58"/>
      <c r="P73" s="58"/>
      <c r="Q73" s="58"/>
      <c r="R73" s="58"/>
    </row>
    <row r="74" spans="1:18">
      <c r="L74" s="58"/>
      <c r="M74" s="58"/>
      <c r="N74" s="58"/>
      <c r="O74" s="58"/>
      <c r="P74" s="58"/>
      <c r="Q74" s="58"/>
      <c r="R74" s="58"/>
    </row>
    <row r="75" spans="1:18">
      <c r="L75" s="58"/>
      <c r="M75" s="58"/>
      <c r="N75" s="58"/>
      <c r="O75" s="58"/>
      <c r="P75" s="58"/>
      <c r="Q75" s="58"/>
      <c r="R75" s="58"/>
    </row>
    <row r="76" spans="1:18">
      <c r="L76" s="58"/>
      <c r="M76" s="58"/>
      <c r="N76" s="58"/>
      <c r="O76" s="58"/>
      <c r="P76" s="58"/>
      <c r="Q76" s="58"/>
      <c r="R76" s="58"/>
    </row>
    <row r="77" spans="1:18">
      <c r="L77" s="58"/>
      <c r="M77" s="58"/>
      <c r="N77" s="58"/>
      <c r="O77" s="58"/>
      <c r="P77" s="58"/>
      <c r="Q77" s="58"/>
      <c r="R77" s="58"/>
    </row>
    <row r="78" spans="1:18">
      <c r="L78" s="58"/>
      <c r="M78" s="58"/>
      <c r="N78" s="58"/>
      <c r="O78" s="58"/>
      <c r="P78" s="58"/>
      <c r="Q78" s="58"/>
      <c r="R78" s="58"/>
    </row>
    <row r="79" spans="1:18">
      <c r="L79" s="58"/>
      <c r="M79" s="58"/>
      <c r="N79" s="58"/>
      <c r="O79" s="58"/>
      <c r="P79" s="58"/>
      <c r="Q79" s="58"/>
      <c r="R79" s="58"/>
    </row>
    <row r="80" spans="1:18">
      <c r="L80" s="58"/>
      <c r="M80" s="58"/>
      <c r="N80" s="58"/>
      <c r="O80" s="58"/>
      <c r="P80" s="58"/>
      <c r="Q80" s="58"/>
      <c r="R80" s="58"/>
    </row>
    <row r="81" spans="12:18">
      <c r="L81" s="58"/>
      <c r="M81" s="58"/>
      <c r="N81" s="58"/>
      <c r="O81" s="58"/>
      <c r="P81" s="58"/>
      <c r="Q81" s="58"/>
      <c r="R81" s="58"/>
    </row>
    <row r="82" spans="12:18">
      <c r="L82" s="58"/>
      <c r="M82" s="58"/>
      <c r="N82" s="58"/>
      <c r="O82" s="58"/>
      <c r="P82" s="58"/>
      <c r="Q82" s="58"/>
      <c r="R82" s="58"/>
    </row>
    <row r="83" spans="12:18">
      <c r="L83" s="58"/>
      <c r="M83" s="58"/>
      <c r="N83" s="58"/>
      <c r="O83" s="58"/>
      <c r="P83" s="58"/>
      <c r="Q83" s="58"/>
      <c r="R83" s="58"/>
    </row>
    <row r="84" spans="12:18">
      <c r="L84" s="58"/>
      <c r="M84" s="58"/>
      <c r="N84" s="58"/>
      <c r="O84" s="58"/>
      <c r="P84" s="58"/>
      <c r="Q84" s="58"/>
      <c r="R84" s="58"/>
    </row>
    <row r="85" spans="12:18">
      <c r="L85" s="58"/>
      <c r="M85" s="58"/>
      <c r="N85" s="58"/>
      <c r="O85" s="58"/>
      <c r="P85" s="58"/>
      <c r="Q85" s="58"/>
      <c r="R85" s="58"/>
    </row>
    <row r="86" spans="12:18">
      <c r="L86" s="58"/>
      <c r="M86" s="58"/>
      <c r="N86" s="58"/>
      <c r="O86" s="58"/>
      <c r="P86" s="58"/>
      <c r="Q86" s="58"/>
      <c r="R86" s="58"/>
    </row>
    <row r="87" spans="12:18">
      <c r="L87" s="58"/>
      <c r="M87" s="58"/>
      <c r="N87" s="58"/>
      <c r="O87" s="58"/>
      <c r="P87" s="58"/>
      <c r="Q87" s="58"/>
      <c r="R87" s="58"/>
    </row>
    <row r="88" spans="12:18">
      <c r="L88" s="58"/>
      <c r="M88" s="58"/>
      <c r="N88" s="58"/>
      <c r="O88" s="58"/>
      <c r="P88" s="58"/>
      <c r="Q88" s="58"/>
      <c r="R88" s="58"/>
    </row>
    <row r="89" spans="12:18">
      <c r="L89" s="58"/>
      <c r="M89" s="58"/>
      <c r="N89" s="58"/>
      <c r="O89" s="58"/>
      <c r="P89" s="58"/>
      <c r="Q89" s="58"/>
      <c r="R89" s="58"/>
    </row>
    <row r="90" spans="12:18">
      <c r="L90" s="58"/>
      <c r="M90" s="58"/>
      <c r="N90" s="58"/>
      <c r="O90" s="58"/>
      <c r="P90" s="58"/>
      <c r="Q90" s="58"/>
      <c r="R90" s="58"/>
    </row>
    <row r="91" spans="12:18">
      <c r="L91" s="58"/>
      <c r="M91" s="58"/>
      <c r="N91" s="58"/>
      <c r="O91" s="58"/>
      <c r="P91" s="58"/>
      <c r="Q91" s="58"/>
      <c r="R91" s="58"/>
    </row>
    <row r="92" spans="12:18">
      <c r="L92" s="58"/>
      <c r="M92" s="58"/>
      <c r="N92" s="58"/>
      <c r="O92" s="58"/>
      <c r="P92" s="58"/>
      <c r="Q92" s="58"/>
      <c r="R92" s="58"/>
    </row>
    <row r="93" spans="12:18">
      <c r="L93" s="58"/>
      <c r="M93" s="58"/>
      <c r="N93" s="58"/>
      <c r="O93" s="58"/>
      <c r="P93" s="58"/>
      <c r="Q93" s="58"/>
      <c r="R93" s="58"/>
    </row>
    <row r="94" spans="12:18">
      <c r="L94" s="58"/>
      <c r="M94" s="58"/>
      <c r="N94" s="58"/>
      <c r="O94" s="58"/>
      <c r="P94" s="58"/>
      <c r="Q94" s="58"/>
      <c r="R94" s="58"/>
    </row>
    <row r="95" spans="12:18">
      <c r="L95" s="58"/>
      <c r="M95" s="58"/>
      <c r="N95" s="58"/>
      <c r="O95" s="58"/>
      <c r="P95" s="58"/>
      <c r="Q95" s="58"/>
      <c r="R95" s="58"/>
    </row>
    <row r="96" spans="12:18">
      <c r="L96" s="58"/>
      <c r="M96" s="58"/>
      <c r="N96" s="58"/>
      <c r="O96" s="58"/>
      <c r="P96" s="58"/>
      <c r="Q96" s="58"/>
      <c r="R96" s="58"/>
    </row>
    <row r="97" spans="12:18">
      <c r="L97" s="58"/>
      <c r="M97" s="58"/>
      <c r="N97" s="58"/>
      <c r="O97" s="58"/>
      <c r="P97" s="58"/>
      <c r="Q97" s="58"/>
      <c r="R97" s="58"/>
    </row>
    <row r="98" spans="12:18">
      <c r="L98" s="58"/>
      <c r="M98" s="58"/>
      <c r="N98" s="58"/>
      <c r="O98" s="58"/>
      <c r="P98" s="58"/>
      <c r="Q98" s="58"/>
      <c r="R98" s="58"/>
    </row>
    <row r="99" spans="12:18">
      <c r="L99" s="58"/>
      <c r="M99" s="58"/>
      <c r="N99" s="58"/>
      <c r="O99" s="58"/>
      <c r="P99" s="58"/>
      <c r="Q99" s="58"/>
      <c r="R99" s="58"/>
    </row>
    <row r="100" spans="12:18">
      <c r="L100" s="58"/>
      <c r="M100" s="58"/>
      <c r="N100" s="58"/>
      <c r="O100" s="58"/>
      <c r="P100" s="58"/>
      <c r="Q100" s="58"/>
      <c r="R100" s="58"/>
    </row>
    <row r="101" spans="12:18">
      <c r="L101" s="58"/>
      <c r="M101" s="58"/>
      <c r="N101" s="58"/>
      <c r="O101" s="58"/>
      <c r="P101" s="58"/>
      <c r="Q101" s="58"/>
      <c r="R101" s="58"/>
    </row>
    <row r="102" spans="12:18">
      <c r="L102" s="58"/>
      <c r="M102" s="58"/>
      <c r="N102" s="58"/>
      <c r="O102" s="58"/>
      <c r="P102" s="58"/>
      <c r="Q102" s="58"/>
      <c r="R102" s="58"/>
    </row>
    <row r="103" spans="12:18">
      <c r="L103" s="58"/>
      <c r="M103" s="58"/>
      <c r="N103" s="58"/>
      <c r="O103" s="58"/>
      <c r="P103" s="58"/>
      <c r="Q103" s="58"/>
      <c r="R103" s="58"/>
    </row>
    <row r="104" spans="12:18">
      <c r="L104" s="58"/>
      <c r="M104" s="58"/>
      <c r="N104" s="58"/>
      <c r="O104" s="58"/>
      <c r="P104" s="58"/>
      <c r="Q104" s="58"/>
      <c r="R104" s="58"/>
    </row>
    <row r="105" spans="12:18">
      <c r="L105" s="58"/>
      <c r="M105" s="58"/>
      <c r="N105" s="58"/>
      <c r="O105" s="58"/>
      <c r="P105" s="58"/>
      <c r="Q105" s="58"/>
      <c r="R105" s="58"/>
    </row>
    <row r="106" spans="12:18">
      <c r="L106" s="58"/>
      <c r="M106" s="58"/>
      <c r="N106" s="58"/>
      <c r="O106" s="58"/>
      <c r="P106" s="58"/>
      <c r="Q106" s="58"/>
      <c r="R106" s="58"/>
    </row>
    <row r="107" spans="12:18">
      <c r="L107" s="58"/>
      <c r="M107" s="58"/>
      <c r="N107" s="58"/>
      <c r="O107" s="58"/>
      <c r="P107" s="58"/>
      <c r="Q107" s="58"/>
      <c r="R107" s="58"/>
    </row>
    <row r="108" spans="12:18">
      <c r="L108" s="58"/>
      <c r="M108" s="58"/>
      <c r="N108" s="58"/>
      <c r="O108" s="58"/>
      <c r="P108" s="58"/>
      <c r="Q108" s="58"/>
      <c r="R108" s="58"/>
    </row>
    <row r="109" spans="12:18">
      <c r="L109" s="58"/>
      <c r="M109" s="58"/>
      <c r="N109" s="58"/>
      <c r="O109" s="58"/>
      <c r="P109" s="58"/>
      <c r="Q109" s="58"/>
      <c r="R109" s="58"/>
    </row>
    <row r="110" spans="12:18">
      <c r="L110" s="58"/>
      <c r="M110" s="58"/>
      <c r="N110" s="58"/>
      <c r="O110" s="58"/>
      <c r="P110" s="58"/>
      <c r="Q110" s="58"/>
      <c r="R110" s="58"/>
    </row>
    <row r="111" spans="12:18">
      <c r="L111" s="58"/>
      <c r="M111" s="58"/>
      <c r="N111" s="58"/>
      <c r="O111" s="58"/>
      <c r="P111" s="58"/>
      <c r="Q111" s="58"/>
      <c r="R111" s="58"/>
    </row>
    <row r="112" spans="12:18">
      <c r="L112" s="58"/>
      <c r="M112" s="58"/>
      <c r="N112" s="58"/>
      <c r="O112" s="58"/>
      <c r="P112" s="58"/>
      <c r="Q112" s="58"/>
      <c r="R112" s="58"/>
    </row>
    <row r="113" spans="12:18">
      <c r="L113" s="58"/>
      <c r="M113" s="58"/>
      <c r="N113" s="58"/>
      <c r="O113" s="58"/>
      <c r="P113" s="58"/>
      <c r="Q113" s="58"/>
      <c r="R113" s="58"/>
    </row>
    <row r="114" spans="12:18">
      <c r="L114" s="58"/>
      <c r="M114" s="58"/>
      <c r="N114" s="58"/>
      <c r="O114" s="58"/>
      <c r="P114" s="58"/>
      <c r="Q114" s="58"/>
      <c r="R114" s="58"/>
    </row>
    <row r="115" spans="12:18">
      <c r="L115" s="58"/>
      <c r="M115" s="58"/>
      <c r="N115" s="58"/>
      <c r="O115" s="58"/>
      <c r="P115" s="58"/>
      <c r="Q115" s="58"/>
      <c r="R115" s="58"/>
    </row>
    <row r="116" spans="12:18">
      <c r="L116" s="58"/>
      <c r="M116" s="58"/>
      <c r="N116" s="58"/>
      <c r="O116" s="58"/>
      <c r="P116" s="58"/>
      <c r="Q116" s="58"/>
      <c r="R116" s="58"/>
    </row>
    <row r="117" spans="12:18">
      <c r="L117" s="58"/>
      <c r="M117" s="58"/>
      <c r="N117" s="58"/>
      <c r="O117" s="58"/>
      <c r="P117" s="58"/>
      <c r="Q117" s="58"/>
      <c r="R117" s="58"/>
    </row>
    <row r="118" spans="12:18">
      <c r="L118" s="58"/>
      <c r="M118" s="58"/>
      <c r="N118" s="58"/>
      <c r="O118" s="58"/>
      <c r="P118" s="58"/>
      <c r="Q118" s="58"/>
      <c r="R118" s="58"/>
    </row>
    <row r="119" spans="12:18">
      <c r="L119" s="58"/>
      <c r="M119" s="58"/>
      <c r="N119" s="58"/>
      <c r="O119" s="58"/>
      <c r="P119" s="58"/>
      <c r="Q119" s="58"/>
      <c r="R119" s="58"/>
    </row>
    <row r="120" spans="12:18">
      <c r="L120" s="58"/>
      <c r="M120" s="58"/>
      <c r="N120" s="58"/>
      <c r="O120" s="58"/>
      <c r="P120" s="58"/>
      <c r="Q120" s="58"/>
      <c r="R120" s="58"/>
    </row>
    <row r="121" spans="12:18">
      <c r="L121" s="58"/>
      <c r="M121" s="58"/>
      <c r="N121" s="58"/>
      <c r="O121" s="58"/>
      <c r="P121" s="58"/>
      <c r="Q121" s="58"/>
      <c r="R121" s="58"/>
    </row>
    <row r="122" spans="12:18">
      <c r="L122" s="58"/>
      <c r="M122" s="58"/>
      <c r="N122" s="58"/>
      <c r="O122" s="58"/>
      <c r="P122" s="58"/>
      <c r="Q122" s="58"/>
      <c r="R122" s="58"/>
    </row>
    <row r="123" spans="12:18">
      <c r="L123" s="58"/>
      <c r="M123" s="58"/>
      <c r="N123" s="58"/>
      <c r="O123" s="58"/>
      <c r="P123" s="58"/>
      <c r="Q123" s="58"/>
      <c r="R123" s="58"/>
    </row>
    <row r="124" spans="12:18">
      <c r="L124" s="58"/>
      <c r="M124" s="58"/>
      <c r="N124" s="58"/>
      <c r="O124" s="58"/>
      <c r="P124" s="58"/>
      <c r="Q124" s="58"/>
      <c r="R124" s="58"/>
    </row>
    <row r="125" spans="12:18">
      <c r="L125" s="58"/>
      <c r="M125" s="58"/>
      <c r="N125" s="58"/>
      <c r="O125" s="58"/>
      <c r="P125" s="58"/>
      <c r="Q125" s="58"/>
      <c r="R125" s="58"/>
    </row>
    <row r="126" spans="12:18">
      <c r="L126" s="58"/>
      <c r="M126" s="58"/>
      <c r="N126" s="58"/>
      <c r="O126" s="58"/>
      <c r="P126" s="58"/>
      <c r="Q126" s="58"/>
      <c r="R126" s="58"/>
    </row>
    <row r="127" spans="12:18">
      <c r="L127" s="58"/>
      <c r="M127" s="58"/>
      <c r="N127" s="58"/>
      <c r="O127" s="58"/>
      <c r="P127" s="58"/>
      <c r="Q127" s="58"/>
      <c r="R127" s="58"/>
    </row>
    <row r="128" spans="12:18">
      <c r="L128" s="58"/>
      <c r="M128" s="58"/>
      <c r="N128" s="58"/>
      <c r="O128" s="58"/>
      <c r="P128" s="58"/>
      <c r="Q128" s="58"/>
      <c r="R128" s="58"/>
    </row>
    <row r="129" spans="12:18">
      <c r="L129" s="58"/>
      <c r="M129" s="58"/>
      <c r="N129" s="58"/>
      <c r="O129" s="58"/>
      <c r="P129" s="58"/>
      <c r="Q129" s="58"/>
      <c r="R129" s="58"/>
    </row>
    <row r="130" spans="12:18">
      <c r="L130" s="58"/>
      <c r="M130" s="58"/>
      <c r="N130" s="58"/>
      <c r="O130" s="58"/>
      <c r="P130" s="58"/>
      <c r="Q130" s="58"/>
      <c r="R130" s="58"/>
    </row>
    <row r="131" spans="12:18">
      <c r="L131" s="58"/>
      <c r="M131" s="58"/>
      <c r="N131" s="58"/>
      <c r="O131" s="58"/>
      <c r="P131" s="58"/>
      <c r="Q131" s="58"/>
      <c r="R131" s="58"/>
    </row>
    <row r="132" spans="12:18">
      <c r="L132" s="58"/>
      <c r="M132" s="58"/>
      <c r="N132" s="58"/>
      <c r="O132" s="58"/>
      <c r="P132" s="58"/>
      <c r="Q132" s="58"/>
      <c r="R132" s="58"/>
    </row>
    <row r="133" spans="12:18">
      <c r="L133" s="58"/>
      <c r="M133" s="58"/>
      <c r="N133" s="58"/>
      <c r="O133" s="58"/>
      <c r="P133" s="58"/>
      <c r="Q133" s="58"/>
      <c r="R133" s="58"/>
    </row>
    <row r="134" spans="12:18">
      <c r="L134" s="58"/>
      <c r="M134" s="58"/>
      <c r="N134" s="58"/>
      <c r="O134" s="58"/>
      <c r="P134" s="58"/>
      <c r="Q134" s="58"/>
      <c r="R134" s="58"/>
    </row>
    <row r="135" spans="12:18">
      <c r="L135" s="58"/>
      <c r="M135" s="58"/>
      <c r="N135" s="58"/>
      <c r="O135" s="58"/>
      <c r="P135" s="58"/>
      <c r="Q135" s="58"/>
      <c r="R135" s="58"/>
    </row>
    <row r="136" spans="12:18">
      <c r="L136" s="58"/>
      <c r="M136" s="58"/>
      <c r="N136" s="58"/>
      <c r="O136" s="58"/>
      <c r="P136" s="58"/>
      <c r="Q136" s="58"/>
      <c r="R136" s="58"/>
    </row>
    <row r="137" spans="12:18">
      <c r="L137" s="58"/>
      <c r="M137" s="58"/>
      <c r="N137" s="58"/>
      <c r="O137" s="58"/>
      <c r="P137" s="58"/>
      <c r="Q137" s="58"/>
      <c r="R137" s="58"/>
    </row>
    <row r="138" spans="12:18">
      <c r="L138" s="58"/>
      <c r="M138" s="58"/>
      <c r="N138" s="58"/>
      <c r="O138" s="58"/>
      <c r="P138" s="58"/>
      <c r="Q138" s="58"/>
      <c r="R138" s="58"/>
    </row>
    <row r="139" spans="12:18">
      <c r="L139" s="58"/>
      <c r="M139" s="58"/>
      <c r="N139" s="58"/>
      <c r="O139" s="58"/>
      <c r="P139" s="58"/>
      <c r="Q139" s="58"/>
      <c r="R139" s="58"/>
    </row>
    <row r="140" spans="12:18">
      <c r="L140" s="58"/>
      <c r="M140" s="58"/>
      <c r="N140" s="58"/>
      <c r="O140" s="58"/>
      <c r="P140" s="58"/>
      <c r="Q140" s="58"/>
      <c r="R140" s="58"/>
    </row>
    <row r="141" spans="12:18">
      <c r="L141" s="58"/>
      <c r="M141" s="58"/>
      <c r="N141" s="58"/>
      <c r="O141" s="58"/>
      <c r="P141" s="58"/>
      <c r="Q141" s="58"/>
      <c r="R141" s="58"/>
    </row>
    <row r="142" spans="12:18">
      <c r="L142" s="58"/>
      <c r="M142" s="58"/>
      <c r="N142" s="58"/>
      <c r="O142" s="58"/>
      <c r="P142" s="58"/>
      <c r="Q142" s="58"/>
      <c r="R142" s="58"/>
    </row>
    <row r="143" spans="12:18">
      <c r="L143" s="58"/>
      <c r="M143" s="58"/>
      <c r="N143" s="58"/>
      <c r="O143" s="58"/>
      <c r="P143" s="58"/>
      <c r="Q143" s="58"/>
      <c r="R143" s="58"/>
    </row>
    <row r="144" spans="12:18">
      <c r="L144" s="58"/>
      <c r="M144" s="58"/>
      <c r="N144" s="58"/>
      <c r="O144" s="58"/>
      <c r="P144" s="58"/>
      <c r="Q144" s="58"/>
      <c r="R144" s="58"/>
    </row>
    <row r="145" spans="12:18">
      <c r="L145" s="58"/>
      <c r="M145" s="58"/>
      <c r="N145" s="58"/>
      <c r="O145" s="58"/>
      <c r="P145" s="58"/>
      <c r="Q145" s="58"/>
      <c r="R145" s="58"/>
    </row>
    <row r="146" spans="12:18">
      <c r="L146" s="58"/>
      <c r="M146" s="58"/>
      <c r="N146" s="58"/>
      <c r="O146" s="58"/>
      <c r="P146" s="58"/>
      <c r="Q146" s="58"/>
      <c r="R146" s="58"/>
    </row>
    <row r="147" spans="12:18">
      <c r="L147" s="58"/>
      <c r="M147" s="58"/>
      <c r="N147" s="58"/>
      <c r="O147" s="58"/>
      <c r="P147" s="58"/>
      <c r="Q147" s="58"/>
      <c r="R147" s="58"/>
    </row>
    <row r="148" spans="12:18">
      <c r="L148" s="58"/>
      <c r="M148" s="58"/>
      <c r="N148" s="58"/>
      <c r="O148" s="58"/>
      <c r="P148" s="58"/>
      <c r="Q148" s="58"/>
      <c r="R148" s="58"/>
    </row>
    <row r="149" spans="12:18">
      <c r="L149" s="58"/>
      <c r="M149" s="58"/>
      <c r="N149" s="58"/>
      <c r="O149" s="58"/>
      <c r="P149" s="58"/>
      <c r="Q149" s="58"/>
      <c r="R149" s="58"/>
    </row>
    <row r="150" spans="12:18">
      <c r="L150" s="58"/>
      <c r="M150" s="58"/>
      <c r="N150" s="58"/>
      <c r="O150" s="58"/>
      <c r="P150" s="58"/>
      <c r="Q150" s="58"/>
      <c r="R150" s="58"/>
    </row>
    <row r="151" spans="12:18">
      <c r="L151" s="58"/>
      <c r="M151" s="58"/>
      <c r="N151" s="58"/>
      <c r="O151" s="58"/>
      <c r="P151" s="58"/>
      <c r="Q151" s="58"/>
      <c r="R151" s="58"/>
    </row>
    <row r="152" spans="12:18">
      <c r="L152" s="58"/>
      <c r="M152" s="58"/>
      <c r="N152" s="58"/>
      <c r="O152" s="58"/>
      <c r="P152" s="58"/>
      <c r="Q152" s="58"/>
      <c r="R152" s="58"/>
    </row>
    <row r="153" spans="12:18">
      <c r="L153" s="58"/>
      <c r="M153" s="58"/>
      <c r="N153" s="58"/>
      <c r="O153" s="58"/>
      <c r="P153" s="58"/>
      <c r="Q153" s="58"/>
      <c r="R153" s="58"/>
    </row>
    <row r="154" spans="12:18">
      <c r="L154" s="58"/>
      <c r="M154" s="58"/>
      <c r="N154" s="58"/>
      <c r="O154" s="58"/>
      <c r="P154" s="58"/>
      <c r="Q154" s="58"/>
      <c r="R154" s="58"/>
    </row>
    <row r="155" spans="12:18">
      <c r="L155" s="58"/>
      <c r="M155" s="58"/>
      <c r="N155" s="58"/>
      <c r="O155" s="58"/>
      <c r="P155" s="58"/>
      <c r="Q155" s="58"/>
      <c r="R155" s="58"/>
    </row>
    <row r="156" spans="12:18">
      <c r="L156" s="58"/>
      <c r="M156" s="58"/>
      <c r="N156" s="58"/>
      <c r="O156" s="58"/>
      <c r="P156" s="58"/>
      <c r="Q156" s="58"/>
      <c r="R156" s="58"/>
    </row>
    <row r="157" spans="12:18">
      <c r="L157" s="58"/>
      <c r="M157" s="58"/>
      <c r="N157" s="58"/>
      <c r="O157" s="58"/>
      <c r="P157" s="58"/>
      <c r="Q157" s="58"/>
      <c r="R157" s="58"/>
    </row>
    <row r="158" spans="12:18">
      <c r="L158" s="58"/>
      <c r="M158" s="58"/>
      <c r="N158" s="58"/>
      <c r="O158" s="58"/>
      <c r="P158" s="58"/>
      <c r="Q158" s="58"/>
      <c r="R158" s="58"/>
    </row>
    <row r="159" spans="12:18">
      <c r="L159" s="58"/>
      <c r="M159" s="58"/>
      <c r="N159" s="58"/>
      <c r="O159" s="58"/>
      <c r="P159" s="58"/>
      <c r="Q159" s="58"/>
      <c r="R159" s="58"/>
    </row>
    <row r="160" spans="12:18">
      <c r="L160" s="58"/>
      <c r="M160" s="58"/>
      <c r="N160" s="58"/>
      <c r="O160" s="58"/>
      <c r="P160" s="58"/>
      <c r="Q160" s="58"/>
      <c r="R160" s="58"/>
    </row>
    <row r="161" spans="12:18">
      <c r="L161" s="58"/>
      <c r="M161" s="58"/>
      <c r="N161" s="58"/>
      <c r="O161" s="58"/>
      <c r="P161" s="58"/>
      <c r="Q161" s="58"/>
      <c r="R161" s="58"/>
    </row>
    <row r="162" spans="12:18">
      <c r="L162" s="58"/>
      <c r="M162" s="58"/>
      <c r="N162" s="58"/>
      <c r="O162" s="58"/>
      <c r="P162" s="58"/>
      <c r="Q162" s="58"/>
      <c r="R162" s="58"/>
    </row>
    <row r="163" spans="12:18">
      <c r="L163" s="58"/>
      <c r="M163" s="58"/>
      <c r="N163" s="58"/>
      <c r="O163" s="58"/>
      <c r="P163" s="58"/>
      <c r="Q163" s="58"/>
      <c r="R163" s="58"/>
    </row>
    <row r="164" spans="12:18">
      <c r="L164" s="58"/>
      <c r="M164" s="58"/>
      <c r="N164" s="58"/>
      <c r="O164" s="58"/>
      <c r="P164" s="58"/>
      <c r="Q164" s="58"/>
      <c r="R164" s="58"/>
    </row>
    <row r="165" spans="12:18">
      <c r="L165" s="58"/>
      <c r="M165" s="58"/>
      <c r="N165" s="58"/>
      <c r="O165" s="58"/>
      <c r="P165" s="58"/>
      <c r="Q165" s="58"/>
      <c r="R165" s="58"/>
    </row>
    <row r="166" spans="12:18">
      <c r="L166" s="58"/>
      <c r="M166" s="58"/>
      <c r="N166" s="58"/>
      <c r="O166" s="58"/>
      <c r="P166" s="58"/>
      <c r="Q166" s="58"/>
      <c r="R166" s="58"/>
    </row>
    <row r="167" spans="12:18">
      <c r="L167" s="58"/>
      <c r="M167" s="58"/>
      <c r="N167" s="58"/>
      <c r="O167" s="58"/>
      <c r="P167" s="58"/>
      <c r="Q167" s="58"/>
      <c r="R167" s="58"/>
    </row>
    <row r="168" spans="12:18">
      <c r="L168" s="58"/>
      <c r="M168" s="58"/>
      <c r="N168" s="58"/>
      <c r="O168" s="58"/>
      <c r="P168" s="58"/>
      <c r="Q168" s="58"/>
      <c r="R168" s="58"/>
    </row>
    <row r="169" spans="12:18">
      <c r="L169" s="58"/>
      <c r="M169" s="58"/>
      <c r="N169" s="58"/>
      <c r="O169" s="58"/>
      <c r="P169" s="58"/>
      <c r="Q169" s="58"/>
      <c r="R169" s="58"/>
    </row>
    <row r="170" spans="12:18">
      <c r="L170" s="58"/>
      <c r="M170" s="58"/>
      <c r="N170" s="58"/>
      <c r="O170" s="58"/>
      <c r="P170" s="58"/>
      <c r="Q170" s="58"/>
      <c r="R170" s="58"/>
    </row>
    <row r="171" spans="12:18">
      <c r="L171" s="58"/>
      <c r="M171" s="58"/>
      <c r="N171" s="58"/>
      <c r="O171" s="58"/>
      <c r="P171" s="58"/>
      <c r="Q171" s="58"/>
      <c r="R171" s="58"/>
    </row>
    <row r="172" spans="12:18">
      <c r="L172" s="58"/>
      <c r="M172" s="58"/>
      <c r="N172" s="58"/>
      <c r="O172" s="58"/>
      <c r="P172" s="58"/>
      <c r="Q172" s="58"/>
      <c r="R172" s="58"/>
    </row>
    <row r="173" spans="12:18">
      <c r="L173" s="58"/>
      <c r="M173" s="58"/>
      <c r="N173" s="58"/>
      <c r="O173" s="58"/>
      <c r="P173" s="58"/>
      <c r="Q173" s="58"/>
      <c r="R173" s="58"/>
    </row>
    <row r="174" spans="12:18">
      <c r="L174" s="58"/>
      <c r="M174" s="58"/>
      <c r="N174" s="58"/>
      <c r="O174" s="58"/>
      <c r="P174" s="58"/>
      <c r="Q174" s="58"/>
      <c r="R174" s="58"/>
    </row>
    <row r="175" spans="12:18">
      <c r="L175" s="58"/>
      <c r="M175" s="58"/>
      <c r="N175" s="58"/>
      <c r="O175" s="58"/>
      <c r="P175" s="58"/>
      <c r="Q175" s="58"/>
      <c r="R175" s="58"/>
    </row>
    <row r="176" spans="12:18">
      <c r="L176" s="58"/>
      <c r="M176" s="58"/>
      <c r="N176" s="58"/>
      <c r="O176" s="58"/>
      <c r="P176" s="58"/>
      <c r="Q176" s="58"/>
      <c r="R176" s="58"/>
    </row>
    <row r="177" spans="12:18">
      <c r="L177" s="58"/>
      <c r="M177" s="58"/>
      <c r="N177" s="58"/>
      <c r="O177" s="58"/>
      <c r="P177" s="58"/>
      <c r="Q177" s="58"/>
      <c r="R177" s="58"/>
    </row>
    <row r="178" spans="12:18">
      <c r="L178" s="58"/>
      <c r="M178" s="58"/>
      <c r="N178" s="58"/>
      <c r="O178" s="58"/>
      <c r="P178" s="58"/>
      <c r="Q178" s="58"/>
      <c r="R178" s="58"/>
    </row>
    <row r="179" spans="12:18">
      <c r="L179" s="58"/>
      <c r="M179" s="58"/>
      <c r="N179" s="58"/>
      <c r="O179" s="58"/>
      <c r="P179" s="58"/>
      <c r="Q179" s="58"/>
      <c r="R179" s="58"/>
    </row>
    <row r="180" spans="12:18">
      <c r="L180" s="58"/>
      <c r="M180" s="58"/>
      <c r="N180" s="58"/>
      <c r="O180" s="58"/>
      <c r="P180" s="58"/>
      <c r="Q180" s="58"/>
      <c r="R180" s="58"/>
    </row>
    <row r="181" spans="12:18">
      <c r="L181" s="58"/>
      <c r="M181" s="58"/>
      <c r="N181" s="58"/>
      <c r="O181" s="58"/>
      <c r="P181" s="58"/>
      <c r="Q181" s="58"/>
      <c r="R181" s="58"/>
    </row>
    <row r="182" spans="12:18">
      <c r="L182" s="58"/>
      <c r="M182" s="58"/>
      <c r="N182" s="58"/>
      <c r="O182" s="58"/>
      <c r="P182" s="58"/>
      <c r="Q182" s="58"/>
      <c r="R182" s="58"/>
    </row>
    <row r="183" spans="12:18">
      <c r="L183" s="58"/>
      <c r="M183" s="58"/>
      <c r="N183" s="58"/>
      <c r="O183" s="58"/>
      <c r="P183" s="58"/>
      <c r="Q183" s="58"/>
      <c r="R183" s="58"/>
    </row>
    <row r="184" spans="12:18">
      <c r="L184" s="58"/>
      <c r="M184" s="58"/>
      <c r="N184" s="58"/>
      <c r="O184" s="58"/>
      <c r="P184" s="58"/>
      <c r="Q184" s="58"/>
      <c r="R184" s="58"/>
    </row>
    <row r="185" spans="12:18">
      <c r="L185" s="58"/>
      <c r="M185" s="58"/>
      <c r="N185" s="58"/>
      <c r="O185" s="58"/>
      <c r="P185" s="58"/>
      <c r="Q185" s="58"/>
      <c r="R185" s="58"/>
    </row>
    <row r="186" spans="12:18">
      <c r="L186" s="58"/>
      <c r="M186" s="58"/>
      <c r="N186" s="58"/>
      <c r="O186" s="58"/>
      <c r="P186" s="58"/>
      <c r="Q186" s="58"/>
      <c r="R186" s="58"/>
    </row>
    <row r="187" spans="12:18">
      <c r="L187" s="58"/>
      <c r="M187" s="58"/>
      <c r="N187" s="58"/>
      <c r="O187" s="58"/>
      <c r="P187" s="58"/>
      <c r="Q187" s="58"/>
      <c r="R187" s="58"/>
    </row>
    <row r="188" spans="12:18">
      <c r="L188" s="58"/>
      <c r="M188" s="58"/>
      <c r="N188" s="58"/>
      <c r="O188" s="58"/>
      <c r="P188" s="58"/>
      <c r="Q188" s="58"/>
      <c r="R188" s="58"/>
    </row>
    <row r="189" spans="12:18">
      <c r="L189" s="58"/>
      <c r="M189" s="58"/>
      <c r="N189" s="58"/>
      <c r="O189" s="58"/>
      <c r="P189" s="58"/>
      <c r="Q189" s="58"/>
      <c r="R189" s="58"/>
    </row>
    <row r="190" spans="12:18">
      <c r="L190" s="58"/>
      <c r="M190" s="58"/>
      <c r="N190" s="58"/>
      <c r="O190" s="58"/>
      <c r="P190" s="58"/>
      <c r="Q190" s="58"/>
      <c r="R190" s="58"/>
    </row>
    <row r="191" spans="12:18">
      <c r="L191" s="58"/>
      <c r="M191" s="58"/>
      <c r="N191" s="58"/>
      <c r="O191" s="58"/>
      <c r="P191" s="58"/>
      <c r="Q191" s="58"/>
      <c r="R191" s="58"/>
    </row>
    <row r="192" spans="12:18">
      <c r="L192" s="58"/>
      <c r="M192" s="58"/>
      <c r="N192" s="58"/>
      <c r="O192" s="58"/>
      <c r="P192" s="58"/>
      <c r="Q192" s="58"/>
      <c r="R192" s="58"/>
    </row>
    <row r="193" spans="12:18">
      <c r="L193" s="58"/>
      <c r="M193" s="58"/>
      <c r="N193" s="58"/>
      <c r="O193" s="58"/>
      <c r="P193" s="58"/>
      <c r="Q193" s="58"/>
      <c r="R193" s="58"/>
    </row>
    <row r="194" spans="12:18">
      <c r="L194" s="58"/>
      <c r="M194" s="58"/>
      <c r="N194" s="58"/>
      <c r="O194" s="58"/>
      <c r="P194" s="58"/>
      <c r="Q194" s="58"/>
      <c r="R194" s="58"/>
    </row>
    <row r="195" spans="12:18">
      <c r="L195" s="58"/>
      <c r="M195" s="58"/>
      <c r="N195" s="58"/>
      <c r="O195" s="58"/>
      <c r="P195" s="58"/>
      <c r="Q195" s="58"/>
      <c r="R195" s="58"/>
    </row>
    <row r="196" spans="12:18">
      <c r="L196" s="58"/>
      <c r="M196" s="58"/>
      <c r="N196" s="58"/>
      <c r="O196" s="58"/>
      <c r="P196" s="58"/>
      <c r="Q196" s="58"/>
      <c r="R196" s="58"/>
    </row>
    <row r="197" spans="12:18">
      <c r="L197" s="58"/>
      <c r="M197" s="58"/>
      <c r="N197" s="58"/>
      <c r="O197" s="58"/>
      <c r="P197" s="58"/>
      <c r="Q197" s="58"/>
      <c r="R197" s="58"/>
    </row>
    <row r="198" spans="12:18">
      <c r="L198" s="58"/>
      <c r="M198" s="58"/>
      <c r="N198" s="58"/>
      <c r="O198" s="58"/>
      <c r="P198" s="58"/>
      <c r="Q198" s="58"/>
      <c r="R198" s="58"/>
    </row>
    <row r="199" spans="12:18">
      <c r="L199" s="58"/>
      <c r="M199" s="58"/>
      <c r="N199" s="58"/>
      <c r="O199" s="58"/>
      <c r="P199" s="58"/>
      <c r="Q199" s="58"/>
      <c r="R199" s="58"/>
    </row>
    <row r="200" spans="12:18">
      <c r="L200" s="58"/>
      <c r="M200" s="58"/>
      <c r="N200" s="58"/>
      <c r="O200" s="58"/>
      <c r="P200" s="58"/>
      <c r="Q200" s="58"/>
      <c r="R200" s="58"/>
    </row>
    <row r="201" spans="12:18">
      <c r="L201" s="58"/>
      <c r="M201" s="58"/>
      <c r="N201" s="58"/>
      <c r="O201" s="58"/>
      <c r="P201" s="58"/>
      <c r="Q201" s="58"/>
      <c r="R201" s="58"/>
    </row>
  </sheetData>
  <printOptions horizontalCentered="1"/>
  <pageMargins left="0.59055118110236227" right="0" top="0" bottom="0" header="0" footer="0"/>
  <pageSetup scale="78"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X74"/>
  <sheetViews>
    <sheetView topLeftCell="D1" workbookViewId="0">
      <selection activeCell="O42" sqref="O42"/>
    </sheetView>
  </sheetViews>
  <sheetFormatPr baseColWidth="10" defaultRowHeight="13.2"/>
  <cols>
    <col min="1" max="2" width="2.6640625" customWidth="1"/>
    <col min="3" max="3" width="42.33203125" customWidth="1"/>
    <col min="5" max="15" width="9.6640625" customWidth="1"/>
    <col min="16" max="16" width="10.6640625" customWidth="1"/>
    <col min="17" max="23" width="9.6640625" customWidth="1"/>
    <col min="24" max="24" width="6" customWidth="1"/>
  </cols>
  <sheetData>
    <row r="1" spans="1:23" ht="24">
      <c r="S1" s="246"/>
    </row>
    <row r="2" spans="1:23">
      <c r="A2" s="1" t="s">
        <v>110</v>
      </c>
      <c r="B2" s="2"/>
      <c r="C2" s="2"/>
      <c r="D2" s="195"/>
      <c r="E2" s="2"/>
      <c r="F2" s="2"/>
      <c r="G2" s="2"/>
      <c r="H2" s="2"/>
      <c r="I2" s="2"/>
      <c r="J2" s="2"/>
      <c r="K2" s="2"/>
      <c r="L2" s="2"/>
      <c r="M2" s="2"/>
      <c r="N2" s="2"/>
      <c r="O2" s="2"/>
      <c r="P2" s="2"/>
      <c r="Q2" s="2"/>
      <c r="R2" s="2"/>
      <c r="S2" s="2"/>
      <c r="T2" s="2"/>
      <c r="U2" s="2"/>
      <c r="V2" s="2"/>
      <c r="W2" s="2"/>
    </row>
    <row r="3" spans="1:23">
      <c r="A3" s="47" t="str">
        <f>+Total!A3</f>
        <v>ESTADO DE OPERACIONES DE GOBIERNO  2015</v>
      </c>
      <c r="B3" s="5"/>
      <c r="C3" s="5"/>
      <c r="D3" s="196"/>
      <c r="E3" s="5"/>
      <c r="F3" s="2"/>
      <c r="G3" s="2"/>
      <c r="H3" s="2"/>
      <c r="I3" s="2"/>
      <c r="J3" s="2"/>
      <c r="K3" s="2"/>
      <c r="L3" s="2"/>
      <c r="M3" s="2"/>
      <c r="N3" s="2"/>
      <c r="O3" s="2"/>
      <c r="P3" s="2"/>
      <c r="Q3" s="2"/>
      <c r="R3" s="2"/>
      <c r="S3" s="2"/>
      <c r="T3" s="2"/>
      <c r="U3" s="2"/>
      <c r="V3" s="2"/>
      <c r="W3" s="2"/>
    </row>
    <row r="4" spans="1:23">
      <c r="A4" s="1" t="s">
        <v>89</v>
      </c>
      <c r="B4" s="2"/>
      <c r="C4" s="2"/>
      <c r="D4" s="195"/>
      <c r="E4" s="2"/>
      <c r="F4" s="2"/>
      <c r="G4" s="2"/>
      <c r="H4" s="2"/>
      <c r="I4" s="2"/>
      <c r="J4" s="2"/>
      <c r="K4" s="2"/>
      <c r="L4" s="2"/>
      <c r="M4" s="2"/>
      <c r="N4" s="2"/>
      <c r="O4" s="2"/>
      <c r="P4" s="2"/>
      <c r="Q4" s="2"/>
      <c r="R4" s="2"/>
      <c r="S4" s="2"/>
      <c r="T4" s="2"/>
      <c r="U4" s="2"/>
      <c r="V4" s="2"/>
      <c r="W4" s="2"/>
    </row>
    <row r="5" spans="1:23">
      <c r="A5" s="1" t="s">
        <v>1</v>
      </c>
      <c r="B5" s="2"/>
      <c r="C5" s="7"/>
      <c r="D5" s="197"/>
      <c r="E5" s="2"/>
      <c r="F5" s="2"/>
      <c r="G5" s="2"/>
      <c r="H5" s="2"/>
      <c r="I5" s="2"/>
      <c r="J5" s="2"/>
      <c r="K5" s="2"/>
      <c r="L5" s="2"/>
      <c r="M5" s="2"/>
      <c r="N5" s="2"/>
      <c r="O5" s="2"/>
      <c r="P5" s="2"/>
      <c r="Q5" s="2"/>
      <c r="R5" s="2"/>
      <c r="S5" s="2"/>
      <c r="T5" s="2"/>
      <c r="U5" s="2"/>
      <c r="V5" s="2"/>
      <c r="W5" s="2"/>
    </row>
    <row r="6" spans="1:23">
      <c r="A6" s="1" t="s">
        <v>2</v>
      </c>
      <c r="B6" s="2"/>
      <c r="C6" s="7"/>
      <c r="D6" s="197"/>
      <c r="E6" s="2"/>
      <c r="F6" s="2"/>
      <c r="G6" s="2"/>
      <c r="H6" s="2"/>
      <c r="I6" s="2"/>
      <c r="J6" s="2"/>
      <c r="K6" s="2"/>
      <c r="L6" s="2"/>
      <c r="M6" s="2"/>
      <c r="N6" s="2"/>
      <c r="O6" s="2"/>
      <c r="P6" s="2"/>
      <c r="Q6" s="2"/>
      <c r="R6" s="2"/>
      <c r="S6" s="2"/>
      <c r="T6" s="2"/>
      <c r="U6" s="2"/>
      <c r="V6" s="2"/>
      <c r="W6" s="2"/>
    </row>
    <row r="7" spans="1:23">
      <c r="A7" s="9"/>
      <c r="B7" s="10"/>
      <c r="C7" s="11"/>
      <c r="D7" s="198"/>
      <c r="E7" s="149"/>
      <c r="F7" s="2"/>
      <c r="G7" s="2"/>
      <c r="H7" s="2"/>
      <c r="I7" s="2"/>
      <c r="J7" s="2"/>
      <c r="K7" s="2"/>
      <c r="L7" s="2"/>
      <c r="M7" s="2"/>
      <c r="N7" s="2"/>
      <c r="O7" s="2"/>
      <c r="P7" s="2"/>
      <c r="Q7" s="2"/>
      <c r="R7" s="2"/>
    </row>
    <row r="8" spans="1:23">
      <c r="A8" s="201"/>
      <c r="B8" s="202"/>
      <c r="C8" s="202"/>
      <c r="D8" s="132"/>
      <c r="E8" s="15" t="s">
        <v>4</v>
      </c>
      <c r="F8" s="132" t="s">
        <v>82</v>
      </c>
      <c r="G8" s="132" t="s">
        <v>83</v>
      </c>
      <c r="H8" s="277" t="s">
        <v>93</v>
      </c>
      <c r="I8" s="132" t="s">
        <v>84</v>
      </c>
      <c r="J8" s="132" t="s">
        <v>85</v>
      </c>
      <c r="K8" s="90" t="s">
        <v>90</v>
      </c>
      <c r="L8" s="15" t="s">
        <v>91</v>
      </c>
      <c r="M8" s="277" t="s">
        <v>92</v>
      </c>
      <c r="N8" s="15" t="s">
        <v>184</v>
      </c>
      <c r="O8" s="132" t="s">
        <v>185</v>
      </c>
      <c r="P8" s="90" t="s">
        <v>186</v>
      </c>
      <c r="Q8" s="277" t="s">
        <v>187</v>
      </c>
      <c r="R8" s="15" t="s">
        <v>197</v>
      </c>
      <c r="S8" s="132" t="s">
        <v>198</v>
      </c>
      <c r="T8" s="90" t="s">
        <v>199</v>
      </c>
      <c r="U8" s="90" t="s">
        <v>200</v>
      </c>
      <c r="V8" s="90" t="s">
        <v>201</v>
      </c>
      <c r="W8" s="90" t="s">
        <v>196</v>
      </c>
    </row>
    <row r="9" spans="1:23">
      <c r="A9" s="203"/>
      <c r="B9" s="33"/>
      <c r="C9" s="33"/>
      <c r="D9" s="163"/>
      <c r="E9" s="113"/>
      <c r="F9" s="145"/>
      <c r="G9" s="145"/>
      <c r="H9" s="284"/>
      <c r="I9" s="145"/>
      <c r="J9" s="145"/>
      <c r="K9" s="114"/>
      <c r="L9" s="113"/>
      <c r="M9" s="284"/>
      <c r="N9" s="113"/>
      <c r="O9" s="145"/>
      <c r="P9" s="114"/>
      <c r="Q9" s="284"/>
      <c r="R9" s="113"/>
      <c r="S9" s="145"/>
      <c r="T9" s="114"/>
      <c r="U9" s="114"/>
      <c r="V9" s="114"/>
      <c r="W9" s="114"/>
    </row>
    <row r="10" spans="1:23">
      <c r="A10" s="204" t="s">
        <v>5</v>
      </c>
      <c r="B10" s="33"/>
      <c r="C10" s="33"/>
      <c r="D10" s="163"/>
      <c r="E10" s="105"/>
      <c r="F10" s="140"/>
      <c r="G10" s="140"/>
      <c r="H10" s="271"/>
      <c r="I10" s="140"/>
      <c r="J10" s="140"/>
      <c r="K10" s="106"/>
      <c r="L10" s="105"/>
      <c r="M10" s="271"/>
      <c r="N10" s="105"/>
      <c r="O10" s="140"/>
      <c r="P10" s="106"/>
      <c r="Q10" s="271"/>
      <c r="R10" s="105"/>
      <c r="S10" s="140"/>
      <c r="T10" s="106"/>
      <c r="U10" s="106"/>
      <c r="V10" s="106"/>
      <c r="W10" s="106"/>
    </row>
    <row r="11" spans="1:23">
      <c r="A11" s="35" t="s">
        <v>6</v>
      </c>
      <c r="B11" s="33"/>
      <c r="C11" s="33"/>
      <c r="D11" s="108"/>
      <c r="E11" s="107">
        <v>36341.241389999996</v>
      </c>
      <c r="F11" s="144">
        <v>38861.621447425197</v>
      </c>
      <c r="G11" s="144">
        <v>47590.797259665</v>
      </c>
      <c r="H11" s="21">
        <v>122793.66009709018</v>
      </c>
      <c r="I11" s="144">
        <v>47515.0812825186</v>
      </c>
      <c r="J11" s="144">
        <v>45741.673570348001</v>
      </c>
      <c r="K11" s="108">
        <v>64099.462915857403</v>
      </c>
      <c r="L11" s="107">
        <v>157356.21776872402</v>
      </c>
      <c r="M11" s="21">
        <v>280149.8778658142</v>
      </c>
      <c r="N11" s="107">
        <v>2207.8757585685939</v>
      </c>
      <c r="O11" s="144">
        <v>1758.6879921724003</v>
      </c>
      <c r="P11" s="108">
        <v>1664.0566290828999</v>
      </c>
      <c r="Q11" s="21">
        <v>5630.6203798238948</v>
      </c>
      <c r="R11" s="107">
        <v>36953.9287435765</v>
      </c>
      <c r="S11" s="144">
        <v>11500.03649344</v>
      </c>
      <c r="T11" s="108">
        <v>15690.609681836797</v>
      </c>
      <c r="U11" s="108">
        <v>64144.574918853294</v>
      </c>
      <c r="V11" s="108">
        <v>69775.195298677194</v>
      </c>
      <c r="W11" s="108">
        <v>349925.07316449139</v>
      </c>
    </row>
    <row r="12" spans="1:23">
      <c r="A12" s="35"/>
      <c r="B12" s="33" t="s">
        <v>7</v>
      </c>
      <c r="C12" s="33"/>
      <c r="D12" s="108"/>
      <c r="E12" s="107">
        <v>0</v>
      </c>
      <c r="F12" s="144">
        <v>0</v>
      </c>
      <c r="G12" s="144">
        <v>0</v>
      </c>
      <c r="H12" s="21">
        <v>0</v>
      </c>
      <c r="I12" s="144">
        <v>0</v>
      </c>
      <c r="J12" s="144">
        <v>0</v>
      </c>
      <c r="K12" s="108">
        <v>0</v>
      </c>
      <c r="L12" s="107">
        <v>0</v>
      </c>
      <c r="M12" s="21">
        <v>0</v>
      </c>
      <c r="N12" s="107">
        <v>0</v>
      </c>
      <c r="O12" s="144">
        <v>0</v>
      </c>
      <c r="P12" s="108">
        <v>0</v>
      </c>
      <c r="Q12" s="21">
        <v>0</v>
      </c>
      <c r="R12" s="107">
        <v>0</v>
      </c>
      <c r="S12" s="144">
        <v>0</v>
      </c>
      <c r="T12" s="108">
        <v>0</v>
      </c>
      <c r="U12" s="108">
        <v>0</v>
      </c>
      <c r="V12" s="108">
        <v>0</v>
      </c>
      <c r="W12" s="108">
        <v>0</v>
      </c>
    </row>
    <row r="13" spans="1:23">
      <c r="A13" s="73"/>
      <c r="B13" s="205"/>
      <c r="C13" s="205" t="s">
        <v>70</v>
      </c>
      <c r="D13" s="183"/>
      <c r="E13" s="107">
        <v>0</v>
      </c>
      <c r="F13" s="182">
        <v>0</v>
      </c>
      <c r="G13" s="182">
        <v>0</v>
      </c>
      <c r="H13" s="176">
        <v>0</v>
      </c>
      <c r="I13" s="144">
        <v>0</v>
      </c>
      <c r="J13" s="182">
        <v>0</v>
      </c>
      <c r="K13" s="183">
        <v>0</v>
      </c>
      <c r="L13" s="181">
        <v>0</v>
      </c>
      <c r="M13" s="176">
        <v>0</v>
      </c>
      <c r="N13" s="181">
        <v>0</v>
      </c>
      <c r="O13" s="182">
        <v>0</v>
      </c>
      <c r="P13" s="183">
        <v>0</v>
      </c>
      <c r="Q13" s="176">
        <v>0</v>
      </c>
      <c r="R13" s="181">
        <v>0</v>
      </c>
      <c r="S13" s="182">
        <v>0</v>
      </c>
      <c r="T13" s="183">
        <v>0</v>
      </c>
      <c r="U13" s="183">
        <v>0</v>
      </c>
      <c r="V13" s="183">
        <v>0</v>
      </c>
      <c r="W13" s="183">
        <v>0</v>
      </c>
    </row>
    <row r="14" spans="1:23">
      <c r="A14" s="73"/>
      <c r="B14" s="205"/>
      <c r="C14" s="205" t="s">
        <v>57</v>
      </c>
      <c r="D14" s="183"/>
      <c r="E14" s="107">
        <v>0</v>
      </c>
      <c r="F14" s="182">
        <v>0</v>
      </c>
      <c r="G14" s="182">
        <v>0</v>
      </c>
      <c r="H14" s="176">
        <v>0</v>
      </c>
      <c r="I14" s="144">
        <v>0</v>
      </c>
      <c r="J14" s="182">
        <v>0</v>
      </c>
      <c r="K14" s="183">
        <v>0</v>
      </c>
      <c r="L14" s="181">
        <v>0</v>
      </c>
      <c r="M14" s="176">
        <v>0</v>
      </c>
      <c r="N14" s="181">
        <v>0</v>
      </c>
      <c r="O14" s="182">
        <v>0</v>
      </c>
      <c r="P14" s="183">
        <v>0</v>
      </c>
      <c r="Q14" s="176">
        <v>0</v>
      </c>
      <c r="R14" s="181">
        <v>0</v>
      </c>
      <c r="S14" s="182">
        <v>0</v>
      </c>
      <c r="T14" s="183">
        <v>0</v>
      </c>
      <c r="U14" s="183">
        <v>0</v>
      </c>
      <c r="V14" s="183">
        <v>0</v>
      </c>
      <c r="W14" s="183">
        <v>0</v>
      </c>
    </row>
    <row r="15" spans="1:23">
      <c r="A15" s="35"/>
      <c r="B15" s="17" t="s">
        <v>101</v>
      </c>
      <c r="C15" s="33"/>
      <c r="D15" s="108"/>
      <c r="E15" s="107">
        <v>34480.995029999998</v>
      </c>
      <c r="F15" s="144">
        <v>37121.604119999996</v>
      </c>
      <c r="G15" s="144">
        <v>45820.163999999997</v>
      </c>
      <c r="H15" s="21">
        <v>117422.76314999998</v>
      </c>
      <c r="I15" s="144">
        <v>45896.971259999998</v>
      </c>
      <c r="J15" s="144">
        <v>44130.595600000001</v>
      </c>
      <c r="K15" s="108">
        <v>62471.068380000004</v>
      </c>
      <c r="L15" s="107">
        <v>152498.63524</v>
      </c>
      <c r="M15" s="21">
        <v>269921.39838999999</v>
      </c>
      <c r="N15" s="107">
        <v>3.185685943174758E-4</v>
      </c>
      <c r="O15" s="144">
        <v>0</v>
      </c>
      <c r="P15" s="108">
        <v>0</v>
      </c>
      <c r="Q15" s="21">
        <v>3.185685943174758E-4</v>
      </c>
      <c r="R15" s="107">
        <v>35184.147000949699</v>
      </c>
      <c r="S15" s="144">
        <v>9656.3669312000002</v>
      </c>
      <c r="T15" s="108">
        <v>12466.221777935198</v>
      </c>
      <c r="U15" s="108">
        <v>57306.735710084897</v>
      </c>
      <c r="V15" s="108">
        <v>57306.736028653489</v>
      </c>
      <c r="W15" s="108">
        <v>327228.1344186535</v>
      </c>
    </row>
    <row r="16" spans="1:23">
      <c r="A16" s="35"/>
      <c r="B16" s="33" t="s">
        <v>8</v>
      </c>
      <c r="C16" s="33"/>
      <c r="D16" s="108"/>
      <c r="E16" s="107">
        <v>0</v>
      </c>
      <c r="F16" s="144">
        <v>0</v>
      </c>
      <c r="G16" s="144">
        <v>0</v>
      </c>
      <c r="H16" s="21">
        <v>0</v>
      </c>
      <c r="I16" s="144">
        <v>0</v>
      </c>
      <c r="J16" s="144">
        <v>0</v>
      </c>
      <c r="K16" s="108">
        <v>0</v>
      </c>
      <c r="L16" s="107">
        <v>0</v>
      </c>
      <c r="M16" s="21">
        <v>0</v>
      </c>
      <c r="N16" s="107">
        <v>0</v>
      </c>
      <c r="O16" s="144">
        <v>0</v>
      </c>
      <c r="P16" s="108">
        <v>0</v>
      </c>
      <c r="Q16" s="21">
        <v>0</v>
      </c>
      <c r="R16" s="107">
        <v>0</v>
      </c>
      <c r="S16" s="144">
        <v>0</v>
      </c>
      <c r="T16" s="108">
        <v>0</v>
      </c>
      <c r="U16" s="108">
        <v>0</v>
      </c>
      <c r="V16" s="108">
        <v>0</v>
      </c>
      <c r="W16" s="108">
        <v>0</v>
      </c>
    </row>
    <row r="17" spans="1:23">
      <c r="A17" s="35"/>
      <c r="B17" s="33" t="s">
        <v>54</v>
      </c>
      <c r="C17" s="33"/>
      <c r="D17" s="108"/>
      <c r="E17" s="107">
        <v>0</v>
      </c>
      <c r="F17" s="144">
        <v>0</v>
      </c>
      <c r="G17" s="144">
        <v>0</v>
      </c>
      <c r="H17" s="21">
        <v>0</v>
      </c>
      <c r="I17" s="144">
        <v>0</v>
      </c>
      <c r="J17" s="144">
        <v>0</v>
      </c>
      <c r="K17" s="108">
        <v>0</v>
      </c>
      <c r="L17" s="21">
        <v>0</v>
      </c>
      <c r="M17" s="108">
        <v>0</v>
      </c>
      <c r="N17" s="107">
        <v>0</v>
      </c>
      <c r="O17" s="144">
        <v>0</v>
      </c>
      <c r="P17" s="108">
        <v>0</v>
      </c>
      <c r="Q17" s="108">
        <v>0</v>
      </c>
      <c r="R17" s="107">
        <v>0</v>
      </c>
      <c r="S17" s="144">
        <v>0</v>
      </c>
      <c r="T17" s="108">
        <v>0</v>
      </c>
      <c r="U17" s="108">
        <v>0</v>
      </c>
      <c r="V17" s="108">
        <v>0</v>
      </c>
      <c r="W17" s="108">
        <v>0</v>
      </c>
    </row>
    <row r="18" spans="1:23">
      <c r="A18" s="35"/>
      <c r="B18" s="205" t="s">
        <v>55</v>
      </c>
      <c r="C18" s="33"/>
      <c r="D18" s="108"/>
      <c r="E18" s="107">
        <v>1860.2463599999999</v>
      </c>
      <c r="F18" s="144">
        <v>1740.0173274251999</v>
      </c>
      <c r="G18" s="144">
        <v>1770.633259665</v>
      </c>
      <c r="H18" s="21">
        <v>5370.8969470901993</v>
      </c>
      <c r="I18" s="144">
        <v>1618.1100225185999</v>
      </c>
      <c r="J18" s="144">
        <v>1611.077970348</v>
      </c>
      <c r="K18" s="108">
        <v>1628.3945358574001</v>
      </c>
      <c r="L18" s="21">
        <v>4857.5825287240004</v>
      </c>
      <c r="M18" s="108">
        <v>10228.4794758142</v>
      </c>
      <c r="N18" s="107">
        <v>2207.8754399999998</v>
      </c>
      <c r="O18" s="144">
        <v>1758.6879921724003</v>
      </c>
      <c r="P18" s="108">
        <v>1664.0566290828999</v>
      </c>
      <c r="Q18" s="108">
        <v>5630.6200612553002</v>
      </c>
      <c r="R18" s="107">
        <v>1769.7817426267998</v>
      </c>
      <c r="S18" s="144">
        <v>1843.6695622399998</v>
      </c>
      <c r="T18" s="108">
        <v>3224.3879039015997</v>
      </c>
      <c r="U18" s="108">
        <v>6837.8392087683987</v>
      </c>
      <c r="V18" s="108">
        <v>12468.459270023699</v>
      </c>
      <c r="W18" s="108">
        <v>22696.938745837899</v>
      </c>
    </row>
    <row r="19" spans="1:23">
      <c r="A19" s="35"/>
      <c r="B19" s="33" t="s">
        <v>9</v>
      </c>
      <c r="C19" s="33"/>
      <c r="D19" s="108"/>
      <c r="E19" s="107">
        <v>0</v>
      </c>
      <c r="F19" s="144">
        <v>0</v>
      </c>
      <c r="G19" s="144">
        <v>0</v>
      </c>
      <c r="H19" s="21">
        <v>0</v>
      </c>
      <c r="I19" s="144">
        <v>0</v>
      </c>
      <c r="J19" s="144">
        <v>0</v>
      </c>
      <c r="K19" s="108">
        <v>0</v>
      </c>
      <c r="L19" s="21">
        <v>0</v>
      </c>
      <c r="M19" s="108">
        <v>0</v>
      </c>
      <c r="N19" s="107">
        <v>0</v>
      </c>
      <c r="O19" s="144">
        <v>0</v>
      </c>
      <c r="P19" s="108">
        <v>0</v>
      </c>
      <c r="Q19" s="108">
        <v>0</v>
      </c>
      <c r="R19" s="107">
        <v>0</v>
      </c>
      <c r="S19" s="144">
        <v>0</v>
      </c>
      <c r="T19" s="108">
        <v>0</v>
      </c>
      <c r="U19" s="108">
        <v>0</v>
      </c>
      <c r="V19" s="108">
        <v>0</v>
      </c>
      <c r="W19" s="108">
        <v>0</v>
      </c>
    </row>
    <row r="20" spans="1:23">
      <c r="A20" s="35"/>
      <c r="B20" s="33" t="s">
        <v>10</v>
      </c>
      <c r="C20" s="33"/>
      <c r="D20" s="108"/>
      <c r="E20" s="107">
        <v>0</v>
      </c>
      <c r="F20" s="144">
        <v>0</v>
      </c>
      <c r="G20" s="144">
        <v>0</v>
      </c>
      <c r="H20" s="21">
        <v>0</v>
      </c>
      <c r="I20" s="144">
        <v>0</v>
      </c>
      <c r="J20" s="144">
        <v>0</v>
      </c>
      <c r="K20" s="108">
        <v>0</v>
      </c>
      <c r="L20" s="21">
        <v>0</v>
      </c>
      <c r="M20" s="108">
        <v>0</v>
      </c>
      <c r="N20" s="107">
        <v>0</v>
      </c>
      <c r="O20" s="144">
        <v>0</v>
      </c>
      <c r="P20" s="108">
        <v>0</v>
      </c>
      <c r="Q20" s="108">
        <v>0</v>
      </c>
      <c r="R20" s="107">
        <v>0</v>
      </c>
      <c r="S20" s="144">
        <v>0</v>
      </c>
      <c r="T20" s="108">
        <v>0</v>
      </c>
      <c r="U20" s="108">
        <v>0</v>
      </c>
      <c r="V20" s="108">
        <v>0</v>
      </c>
      <c r="W20" s="108">
        <v>0</v>
      </c>
    </row>
    <row r="21" spans="1:23">
      <c r="A21" s="35"/>
      <c r="B21" s="33"/>
      <c r="C21" s="33"/>
      <c r="D21" s="163"/>
      <c r="E21" s="103"/>
      <c r="F21" s="146"/>
      <c r="G21" s="146"/>
      <c r="H21" s="285"/>
      <c r="I21" s="146"/>
      <c r="J21" s="146"/>
      <c r="K21" s="104"/>
      <c r="L21" s="285"/>
      <c r="M21" s="104"/>
      <c r="N21" s="103"/>
      <c r="O21" s="146"/>
      <c r="P21" s="104"/>
      <c r="Q21" s="104"/>
      <c r="R21" s="103"/>
      <c r="S21" s="146"/>
      <c r="T21" s="104"/>
      <c r="U21" s="104"/>
      <c r="V21" s="104"/>
      <c r="W21" s="104"/>
    </row>
    <row r="22" spans="1:23">
      <c r="A22" s="35" t="s">
        <v>11</v>
      </c>
      <c r="B22" s="33"/>
      <c r="C22" s="33"/>
      <c r="D22" s="108"/>
      <c r="E22" s="107">
        <v>194967.44251999998</v>
      </c>
      <c r="F22" s="144">
        <v>27516.043579999998</v>
      </c>
      <c r="G22" s="144">
        <v>13260.525000000001</v>
      </c>
      <c r="H22" s="21">
        <v>235744.01109999997</v>
      </c>
      <c r="I22" s="144">
        <v>20738.518950000001</v>
      </c>
      <c r="J22" s="144">
        <v>13028.404</v>
      </c>
      <c r="K22" s="108">
        <v>12553.714940000002</v>
      </c>
      <c r="L22" s="21">
        <v>46320.637890000005</v>
      </c>
      <c r="M22" s="108">
        <v>282064.64898999996</v>
      </c>
      <c r="N22" s="107">
        <v>13262.093580000001</v>
      </c>
      <c r="O22" s="144">
        <v>11670.089320000001</v>
      </c>
      <c r="P22" s="108">
        <v>10505.371999999999</v>
      </c>
      <c r="Q22" s="108">
        <v>35437.554899999996</v>
      </c>
      <c r="R22" s="107">
        <v>10262.44</v>
      </c>
      <c r="S22" s="144">
        <v>10480.717999999999</v>
      </c>
      <c r="T22" s="108">
        <v>19817.787360000002</v>
      </c>
      <c r="U22" s="108">
        <v>40560.945359999998</v>
      </c>
      <c r="V22" s="108">
        <v>75998.500260000001</v>
      </c>
      <c r="W22" s="108">
        <v>358063.14924999996</v>
      </c>
    </row>
    <row r="23" spans="1:23">
      <c r="A23" s="35"/>
      <c r="B23" s="33" t="s">
        <v>12</v>
      </c>
      <c r="C23" s="33"/>
      <c r="D23" s="108"/>
      <c r="E23" s="107">
        <v>0</v>
      </c>
      <c r="F23" s="144">
        <v>0</v>
      </c>
      <c r="G23" s="144">
        <v>0</v>
      </c>
      <c r="H23" s="21">
        <v>0</v>
      </c>
      <c r="I23" s="144">
        <v>0</v>
      </c>
      <c r="J23" s="144">
        <v>0</v>
      </c>
      <c r="K23" s="108">
        <v>0</v>
      </c>
      <c r="L23" s="21">
        <v>0</v>
      </c>
      <c r="M23" s="108">
        <v>0</v>
      </c>
      <c r="N23" s="107">
        <v>0</v>
      </c>
      <c r="O23" s="144">
        <v>0</v>
      </c>
      <c r="P23" s="108">
        <v>0</v>
      </c>
      <c r="Q23" s="108">
        <v>0</v>
      </c>
      <c r="R23" s="107">
        <v>0</v>
      </c>
      <c r="S23" s="144">
        <v>0</v>
      </c>
      <c r="T23" s="108">
        <v>0</v>
      </c>
      <c r="U23" s="108">
        <v>0</v>
      </c>
      <c r="V23" s="108">
        <v>0</v>
      </c>
      <c r="W23" s="108">
        <v>0</v>
      </c>
    </row>
    <row r="24" spans="1:23">
      <c r="A24" s="35"/>
      <c r="B24" s="33" t="s">
        <v>13</v>
      </c>
      <c r="C24" s="33"/>
      <c r="D24" s="108"/>
      <c r="E24" s="107">
        <v>183275.24651999999</v>
      </c>
      <c r="F24" s="144">
        <v>15783.19858</v>
      </c>
      <c r="G24" s="144">
        <v>1487.0309999999999</v>
      </c>
      <c r="H24" s="21">
        <v>200545.47609999997</v>
      </c>
      <c r="I24" s="144">
        <v>9353.1169500000015</v>
      </c>
      <c r="J24" s="144">
        <v>1816.7239999999999</v>
      </c>
      <c r="K24" s="108">
        <v>1515.75594</v>
      </c>
      <c r="L24" s="21">
        <v>12685.596890000001</v>
      </c>
      <c r="M24" s="108">
        <v>213231.07298999996</v>
      </c>
      <c r="N24" s="107">
        <v>2403.5675799999999</v>
      </c>
      <c r="O24" s="144">
        <v>988.14031999999997</v>
      </c>
      <c r="P24" s="108">
        <v>0</v>
      </c>
      <c r="Q24" s="108">
        <v>3391.7078999999999</v>
      </c>
      <c r="R24" s="107">
        <v>0</v>
      </c>
      <c r="S24" s="144">
        <v>428.03199999999998</v>
      </c>
      <c r="T24" s="108">
        <v>9974.8553599999996</v>
      </c>
      <c r="U24" s="108">
        <v>10402.887359999999</v>
      </c>
      <c r="V24" s="108">
        <v>13794.595259999998</v>
      </c>
      <c r="W24" s="108">
        <v>227025.66824999996</v>
      </c>
    </row>
    <row r="25" spans="1:23">
      <c r="A25" s="35"/>
      <c r="B25" s="33" t="s">
        <v>14</v>
      </c>
      <c r="C25" s="33"/>
      <c r="D25" s="108"/>
      <c r="E25" s="107">
        <v>11692.196</v>
      </c>
      <c r="F25" s="144">
        <v>11732.844999999999</v>
      </c>
      <c r="G25" s="144">
        <v>11773.494000000001</v>
      </c>
      <c r="H25" s="21">
        <v>35198.534999999996</v>
      </c>
      <c r="I25" s="144">
        <v>11385.402</v>
      </c>
      <c r="J25" s="144">
        <v>11211.68</v>
      </c>
      <c r="K25" s="108">
        <v>11037.959000000001</v>
      </c>
      <c r="L25" s="21">
        <v>33635.041000000005</v>
      </c>
      <c r="M25" s="108">
        <v>68833.576000000001</v>
      </c>
      <c r="N25" s="107">
        <v>10858.526</v>
      </c>
      <c r="O25" s="144">
        <v>10681.949000000001</v>
      </c>
      <c r="P25" s="108">
        <v>10505.371999999999</v>
      </c>
      <c r="Q25" s="108">
        <v>32045.846999999998</v>
      </c>
      <c r="R25" s="107">
        <v>10262.44</v>
      </c>
      <c r="S25" s="144">
        <v>10052.686</v>
      </c>
      <c r="T25" s="108">
        <v>9842.9320000000007</v>
      </c>
      <c r="U25" s="108">
        <v>30158.058000000001</v>
      </c>
      <c r="V25" s="108">
        <v>62203.904999999999</v>
      </c>
      <c r="W25" s="108">
        <v>131037.481</v>
      </c>
    </row>
    <row r="26" spans="1:23">
      <c r="A26" s="35"/>
      <c r="B26" s="33" t="s">
        <v>56</v>
      </c>
      <c r="C26" s="33"/>
      <c r="D26" s="108"/>
      <c r="E26" s="107">
        <v>0</v>
      </c>
      <c r="F26" s="144">
        <v>0</v>
      </c>
      <c r="G26" s="144">
        <v>0</v>
      </c>
      <c r="H26" s="21">
        <v>0</v>
      </c>
      <c r="I26" s="144">
        <v>0</v>
      </c>
      <c r="J26" s="144">
        <v>0</v>
      </c>
      <c r="K26" s="108">
        <v>0</v>
      </c>
      <c r="L26" s="21">
        <v>0</v>
      </c>
      <c r="M26" s="108">
        <v>0</v>
      </c>
      <c r="N26" s="107">
        <v>0</v>
      </c>
      <c r="O26" s="144">
        <v>0</v>
      </c>
      <c r="P26" s="108">
        <v>0</v>
      </c>
      <c r="Q26" s="108">
        <v>0</v>
      </c>
      <c r="R26" s="107">
        <v>0</v>
      </c>
      <c r="S26" s="144">
        <v>0</v>
      </c>
      <c r="T26" s="108">
        <v>0</v>
      </c>
      <c r="U26" s="108">
        <v>0</v>
      </c>
      <c r="V26" s="108">
        <v>0</v>
      </c>
      <c r="W26" s="108">
        <v>0</v>
      </c>
    </row>
    <row r="27" spans="1:23">
      <c r="A27" s="35"/>
      <c r="B27" s="205" t="s">
        <v>71</v>
      </c>
      <c r="C27" s="33"/>
      <c r="D27" s="108"/>
      <c r="E27" s="107">
        <v>0</v>
      </c>
      <c r="F27" s="144">
        <v>0</v>
      </c>
      <c r="G27" s="144">
        <v>0</v>
      </c>
      <c r="H27" s="21">
        <v>0</v>
      </c>
      <c r="I27" s="144">
        <v>0</v>
      </c>
      <c r="J27" s="144">
        <v>0</v>
      </c>
      <c r="K27" s="108">
        <v>0</v>
      </c>
      <c r="L27" s="21">
        <v>0</v>
      </c>
      <c r="M27" s="108">
        <v>0</v>
      </c>
      <c r="N27" s="107">
        <v>0</v>
      </c>
      <c r="O27" s="144">
        <v>0</v>
      </c>
      <c r="P27" s="108">
        <v>0</v>
      </c>
      <c r="Q27" s="108">
        <v>0</v>
      </c>
      <c r="R27" s="107">
        <v>0</v>
      </c>
      <c r="S27" s="144">
        <v>0</v>
      </c>
      <c r="T27" s="108">
        <v>0</v>
      </c>
      <c r="U27" s="108">
        <v>0</v>
      </c>
      <c r="V27" s="108">
        <v>0</v>
      </c>
      <c r="W27" s="108">
        <v>0</v>
      </c>
    </row>
    <row r="28" spans="1:23">
      <c r="A28" s="35"/>
      <c r="B28" s="33" t="s">
        <v>15</v>
      </c>
      <c r="C28" s="33"/>
      <c r="D28" s="108"/>
      <c r="E28" s="107">
        <v>0</v>
      </c>
      <c r="F28" s="144">
        <v>0</v>
      </c>
      <c r="G28" s="144">
        <v>0</v>
      </c>
      <c r="H28" s="21">
        <v>0</v>
      </c>
      <c r="I28" s="144">
        <v>0</v>
      </c>
      <c r="J28" s="144">
        <v>0</v>
      </c>
      <c r="K28" s="108">
        <v>0</v>
      </c>
      <c r="L28" s="21">
        <v>0</v>
      </c>
      <c r="M28" s="108">
        <v>0</v>
      </c>
      <c r="N28" s="107">
        <v>0</v>
      </c>
      <c r="O28" s="144">
        <v>0</v>
      </c>
      <c r="P28" s="108">
        <v>0</v>
      </c>
      <c r="Q28" s="108">
        <v>0</v>
      </c>
      <c r="R28" s="107">
        <v>0</v>
      </c>
      <c r="S28" s="144">
        <v>0</v>
      </c>
      <c r="T28" s="108">
        <v>0</v>
      </c>
      <c r="U28" s="108">
        <v>0</v>
      </c>
      <c r="V28" s="108">
        <v>0</v>
      </c>
      <c r="W28" s="108">
        <v>0</v>
      </c>
    </row>
    <row r="29" spans="1:23">
      <c r="A29" s="35"/>
      <c r="B29" s="33"/>
      <c r="C29" s="33"/>
      <c r="D29" s="108"/>
      <c r="E29" s="107"/>
      <c r="F29" s="144"/>
      <c r="G29" s="144"/>
      <c r="H29" s="21"/>
      <c r="I29" s="144"/>
      <c r="J29" s="144"/>
      <c r="K29" s="108"/>
      <c r="L29" s="21"/>
      <c r="M29" s="108"/>
      <c r="N29" s="107"/>
      <c r="O29" s="144"/>
      <c r="P29" s="108"/>
      <c r="Q29" s="108"/>
      <c r="R29" s="107"/>
      <c r="S29" s="144"/>
      <c r="T29" s="108"/>
      <c r="U29" s="108"/>
      <c r="V29" s="108"/>
      <c r="W29" s="108"/>
    </row>
    <row r="30" spans="1:23">
      <c r="A30" s="206" t="s">
        <v>16</v>
      </c>
      <c r="B30" s="207"/>
      <c r="C30" s="207"/>
      <c r="D30" s="108"/>
      <c r="E30" s="107">
        <v>-158626.20113</v>
      </c>
      <c r="F30" s="144">
        <v>11345.5778674252</v>
      </c>
      <c r="G30" s="144">
        <v>34330.272259664998</v>
      </c>
      <c r="H30" s="21">
        <v>-112950.3510029098</v>
      </c>
      <c r="I30" s="144">
        <v>26776.562332518599</v>
      </c>
      <c r="J30" s="144">
        <v>32713.269570347999</v>
      </c>
      <c r="K30" s="108">
        <v>51545.747975857405</v>
      </c>
      <c r="L30" s="21">
        <v>111035.57987872401</v>
      </c>
      <c r="M30" s="108">
        <v>-1914.7711241857614</v>
      </c>
      <c r="N30" s="107">
        <v>-11054.217821431406</v>
      </c>
      <c r="O30" s="144">
        <v>-9911.4013278275997</v>
      </c>
      <c r="P30" s="108">
        <v>-8841.3153709171002</v>
      </c>
      <c r="Q30" s="108">
        <v>-29806.934520176103</v>
      </c>
      <c r="R30" s="107">
        <v>26691.488743576498</v>
      </c>
      <c r="S30" s="144">
        <v>1019.3184934400015</v>
      </c>
      <c r="T30" s="108">
        <v>-4127.1776781632052</v>
      </c>
      <c r="U30" s="108">
        <v>23583.629558853296</v>
      </c>
      <c r="V30" s="108">
        <v>-6223.3049613228068</v>
      </c>
      <c r="W30" s="108">
        <v>-8138.0760855085682</v>
      </c>
    </row>
    <row r="31" spans="1:23">
      <c r="A31" s="35"/>
      <c r="B31" s="33"/>
      <c r="C31" s="33"/>
      <c r="D31" s="108"/>
      <c r="E31" s="107"/>
      <c r="F31" s="144"/>
      <c r="G31" s="144"/>
      <c r="H31" s="21"/>
      <c r="I31" s="144"/>
      <c r="J31" s="144"/>
      <c r="K31" s="108"/>
      <c r="L31" s="21"/>
      <c r="M31" s="108"/>
      <c r="N31" s="107"/>
      <c r="O31" s="144"/>
      <c r="P31" s="108"/>
      <c r="Q31" s="108"/>
      <c r="R31" s="107"/>
      <c r="S31" s="144"/>
      <c r="T31" s="108"/>
      <c r="U31" s="108"/>
      <c r="V31" s="108"/>
      <c r="W31" s="108"/>
    </row>
    <row r="32" spans="1:23">
      <c r="A32" s="204" t="s">
        <v>17</v>
      </c>
      <c r="B32" s="33"/>
      <c r="C32" s="33"/>
      <c r="D32" s="108"/>
      <c r="E32" s="107"/>
      <c r="F32" s="144"/>
      <c r="G32" s="144"/>
      <c r="H32" s="21"/>
      <c r="I32" s="144"/>
      <c r="J32" s="144"/>
      <c r="K32" s="108"/>
      <c r="L32" s="21"/>
      <c r="M32" s="108"/>
      <c r="N32" s="107"/>
      <c r="O32" s="144"/>
      <c r="P32" s="108"/>
      <c r="Q32" s="108"/>
      <c r="R32" s="107"/>
      <c r="S32" s="144"/>
      <c r="T32" s="108"/>
      <c r="U32" s="108"/>
      <c r="V32" s="108"/>
      <c r="W32" s="108"/>
    </row>
    <row r="33" spans="1:23">
      <c r="A33" s="35" t="s">
        <v>18</v>
      </c>
      <c r="B33" s="33"/>
      <c r="C33" s="33"/>
      <c r="D33" s="108"/>
      <c r="E33" s="107">
        <v>0</v>
      </c>
      <c r="F33" s="144">
        <v>0</v>
      </c>
      <c r="G33" s="144">
        <v>0</v>
      </c>
      <c r="H33" s="21">
        <v>0</v>
      </c>
      <c r="I33" s="144">
        <v>0</v>
      </c>
      <c r="J33" s="144">
        <v>0</v>
      </c>
      <c r="K33" s="108">
        <v>0</v>
      </c>
      <c r="L33" s="21">
        <v>0</v>
      </c>
      <c r="M33" s="108">
        <v>0</v>
      </c>
      <c r="N33" s="107">
        <v>0</v>
      </c>
      <c r="O33" s="144">
        <v>0</v>
      </c>
      <c r="P33" s="108">
        <v>0</v>
      </c>
      <c r="Q33" s="108">
        <v>0</v>
      </c>
      <c r="R33" s="107">
        <v>0</v>
      </c>
      <c r="S33" s="144">
        <v>0</v>
      </c>
      <c r="T33" s="108">
        <v>0</v>
      </c>
      <c r="U33" s="108">
        <v>0</v>
      </c>
      <c r="V33" s="108">
        <v>0</v>
      </c>
      <c r="W33" s="108">
        <v>0</v>
      </c>
    </row>
    <row r="34" spans="1:23">
      <c r="A34" s="35"/>
      <c r="B34" s="33" t="s">
        <v>19</v>
      </c>
      <c r="C34" s="33"/>
      <c r="D34" s="108"/>
      <c r="E34" s="107">
        <v>0</v>
      </c>
      <c r="F34" s="144">
        <v>0</v>
      </c>
      <c r="G34" s="144">
        <v>0</v>
      </c>
      <c r="H34" s="21">
        <v>0</v>
      </c>
      <c r="I34" s="144">
        <v>0</v>
      </c>
      <c r="J34" s="144">
        <v>0</v>
      </c>
      <c r="K34" s="108">
        <v>0</v>
      </c>
      <c r="L34" s="21">
        <v>0</v>
      </c>
      <c r="M34" s="108">
        <v>0</v>
      </c>
      <c r="N34" s="107">
        <v>0</v>
      </c>
      <c r="O34" s="144">
        <v>0</v>
      </c>
      <c r="P34" s="108">
        <v>0</v>
      </c>
      <c r="Q34" s="108">
        <v>0</v>
      </c>
      <c r="R34" s="107">
        <v>0</v>
      </c>
      <c r="S34" s="144">
        <v>0</v>
      </c>
      <c r="T34" s="108">
        <v>0</v>
      </c>
      <c r="U34" s="108">
        <v>0</v>
      </c>
      <c r="V34" s="108">
        <v>0</v>
      </c>
      <c r="W34" s="108">
        <v>0</v>
      </c>
    </row>
    <row r="35" spans="1:23">
      <c r="A35" s="35"/>
      <c r="B35" s="33" t="s">
        <v>20</v>
      </c>
      <c r="C35" s="33"/>
      <c r="D35" s="108"/>
      <c r="E35" s="107">
        <v>0</v>
      </c>
      <c r="F35" s="144">
        <v>0</v>
      </c>
      <c r="G35" s="144">
        <v>0</v>
      </c>
      <c r="H35" s="21">
        <v>0</v>
      </c>
      <c r="I35" s="144">
        <v>0</v>
      </c>
      <c r="J35" s="144">
        <v>0</v>
      </c>
      <c r="K35" s="108">
        <v>0</v>
      </c>
      <c r="L35" s="21">
        <v>0</v>
      </c>
      <c r="M35" s="108">
        <v>0</v>
      </c>
      <c r="N35" s="107">
        <v>0</v>
      </c>
      <c r="O35" s="144">
        <v>0</v>
      </c>
      <c r="P35" s="108">
        <v>0</v>
      </c>
      <c r="Q35" s="108">
        <v>0</v>
      </c>
      <c r="R35" s="107">
        <v>0</v>
      </c>
      <c r="S35" s="144">
        <v>0</v>
      </c>
      <c r="T35" s="108">
        <v>0</v>
      </c>
      <c r="U35" s="108">
        <v>0</v>
      </c>
      <c r="V35" s="108">
        <v>0</v>
      </c>
      <c r="W35" s="108">
        <v>0</v>
      </c>
    </row>
    <row r="36" spans="1:23">
      <c r="A36" s="35"/>
      <c r="B36" s="33" t="s">
        <v>21</v>
      </c>
      <c r="C36" s="33"/>
      <c r="D36" s="108"/>
      <c r="E36" s="107">
        <v>0</v>
      </c>
      <c r="F36" s="144">
        <v>0</v>
      </c>
      <c r="G36" s="144">
        <v>0</v>
      </c>
      <c r="H36" s="21">
        <v>0</v>
      </c>
      <c r="I36" s="144">
        <v>0</v>
      </c>
      <c r="J36" s="144">
        <v>0</v>
      </c>
      <c r="K36" s="108">
        <v>0</v>
      </c>
      <c r="L36" s="21">
        <v>0</v>
      </c>
      <c r="M36" s="108">
        <v>0</v>
      </c>
      <c r="N36" s="107">
        <v>0</v>
      </c>
      <c r="O36" s="144">
        <v>0</v>
      </c>
      <c r="P36" s="108">
        <v>0</v>
      </c>
      <c r="Q36" s="108">
        <v>0</v>
      </c>
      <c r="R36" s="107">
        <v>0</v>
      </c>
      <c r="S36" s="144">
        <v>0</v>
      </c>
      <c r="T36" s="108">
        <v>0</v>
      </c>
      <c r="U36" s="108">
        <v>0</v>
      </c>
      <c r="V36" s="108">
        <v>0</v>
      </c>
      <c r="W36" s="108">
        <v>0</v>
      </c>
    </row>
    <row r="37" spans="1:23">
      <c r="A37" s="35"/>
      <c r="B37" s="33"/>
      <c r="C37" s="33"/>
      <c r="D37" s="108"/>
      <c r="E37" s="107"/>
      <c r="F37" s="144"/>
      <c r="G37" s="144"/>
      <c r="H37" s="21"/>
      <c r="I37" s="144"/>
      <c r="J37" s="144"/>
      <c r="K37" s="108"/>
      <c r="L37" s="21"/>
      <c r="M37" s="108"/>
      <c r="N37" s="107"/>
      <c r="O37" s="144"/>
      <c r="P37" s="108"/>
      <c r="Q37" s="108"/>
      <c r="R37" s="107"/>
      <c r="S37" s="144"/>
      <c r="T37" s="108"/>
      <c r="U37" s="108"/>
      <c r="V37" s="108"/>
      <c r="W37" s="108"/>
    </row>
    <row r="38" spans="1:23">
      <c r="A38" s="208" t="s">
        <v>73</v>
      </c>
      <c r="B38" s="209"/>
      <c r="C38" s="209"/>
      <c r="D38" s="110"/>
      <c r="E38" s="109">
        <v>36341.241389999996</v>
      </c>
      <c r="F38" s="147">
        <v>38861.621447425197</v>
      </c>
      <c r="G38" s="147">
        <v>47590.797259665</v>
      </c>
      <c r="H38" s="26">
        <v>122793.66009709018</v>
      </c>
      <c r="I38" s="147">
        <v>47515.0812825186</v>
      </c>
      <c r="J38" s="147">
        <v>45741.673570348001</v>
      </c>
      <c r="K38" s="110">
        <v>64099.462915857403</v>
      </c>
      <c r="L38" s="26">
        <v>157356.21776872402</v>
      </c>
      <c r="M38" s="110">
        <v>280149.8778658142</v>
      </c>
      <c r="N38" s="109">
        <v>2207.8757585685939</v>
      </c>
      <c r="O38" s="147">
        <v>1758.6879921724003</v>
      </c>
      <c r="P38" s="110">
        <v>1664.0566290828999</v>
      </c>
      <c r="Q38" s="110">
        <v>5630.6203798238948</v>
      </c>
      <c r="R38" s="109">
        <v>36953.9287435765</v>
      </c>
      <c r="S38" s="147">
        <v>11500.03649344</v>
      </c>
      <c r="T38" s="110">
        <v>15690.609681836797</v>
      </c>
      <c r="U38" s="110">
        <v>64144.574918853294</v>
      </c>
      <c r="V38" s="110">
        <v>69775.195298677194</v>
      </c>
      <c r="W38" s="110">
        <v>349925.07316449139</v>
      </c>
    </row>
    <row r="39" spans="1:23">
      <c r="A39" s="208" t="s">
        <v>74</v>
      </c>
      <c r="B39" s="209"/>
      <c r="C39" s="209"/>
      <c r="D39" s="110"/>
      <c r="E39" s="109">
        <v>194967.44251999998</v>
      </c>
      <c r="F39" s="147">
        <v>27516.043579999998</v>
      </c>
      <c r="G39" s="147">
        <v>13260.525000000001</v>
      </c>
      <c r="H39" s="26">
        <v>235744.01109999997</v>
      </c>
      <c r="I39" s="147">
        <v>20738.518950000001</v>
      </c>
      <c r="J39" s="147">
        <v>13028.404</v>
      </c>
      <c r="K39" s="110">
        <v>12553.714940000002</v>
      </c>
      <c r="L39" s="26">
        <v>46320.637890000005</v>
      </c>
      <c r="M39" s="110">
        <v>282064.64898999996</v>
      </c>
      <c r="N39" s="109">
        <v>13262.093580000001</v>
      </c>
      <c r="O39" s="147">
        <v>11670.089320000001</v>
      </c>
      <c r="P39" s="110">
        <v>10505.371999999999</v>
      </c>
      <c r="Q39" s="110">
        <v>35437.554899999996</v>
      </c>
      <c r="R39" s="109">
        <v>10262.44</v>
      </c>
      <c r="S39" s="147">
        <v>10480.717999999999</v>
      </c>
      <c r="T39" s="110">
        <v>19817.787360000002</v>
      </c>
      <c r="U39" s="110">
        <v>40560.945359999998</v>
      </c>
      <c r="V39" s="110">
        <v>75998.500260000001</v>
      </c>
      <c r="W39" s="110">
        <v>358063.14924999996</v>
      </c>
    </row>
    <row r="40" spans="1:23">
      <c r="A40" s="208" t="s">
        <v>22</v>
      </c>
      <c r="B40" s="209"/>
      <c r="C40" s="209"/>
      <c r="D40" s="110"/>
      <c r="E40" s="109">
        <v>-158626.20113</v>
      </c>
      <c r="F40" s="147">
        <v>11345.5778674252</v>
      </c>
      <c r="G40" s="147">
        <v>34330.272259664998</v>
      </c>
      <c r="H40" s="26">
        <v>-112950.3510029098</v>
      </c>
      <c r="I40" s="147">
        <v>26776.562332518599</v>
      </c>
      <c r="J40" s="287">
        <v>32713.269570347999</v>
      </c>
      <c r="K40" s="210">
        <v>51545.747975857405</v>
      </c>
      <c r="L40" s="288">
        <v>111035.57987872401</v>
      </c>
      <c r="M40" s="210">
        <v>-1914.7711241857614</v>
      </c>
      <c r="N40" s="304">
        <v>-11054.217821431406</v>
      </c>
      <c r="O40" s="287">
        <v>-9911.4013278275997</v>
      </c>
      <c r="P40" s="210">
        <v>-8841.3153709171002</v>
      </c>
      <c r="Q40" s="210">
        <v>-29806.934520176103</v>
      </c>
      <c r="R40" s="304">
        <v>26691.488743576498</v>
      </c>
      <c r="S40" s="287">
        <v>1019.3184934400015</v>
      </c>
      <c r="T40" s="210">
        <v>-4127.1776781632052</v>
      </c>
      <c r="U40" s="210">
        <v>23583.629558853296</v>
      </c>
      <c r="V40" s="210">
        <v>-6223.3049613228068</v>
      </c>
      <c r="W40" s="210">
        <v>-8138.0760855085682</v>
      </c>
    </row>
    <row r="41" spans="1:23">
      <c r="A41" s="27"/>
      <c r="B41" s="211"/>
      <c r="C41" s="211"/>
      <c r="D41" s="199"/>
      <c r="E41" s="111"/>
      <c r="F41" s="148"/>
      <c r="G41" s="148"/>
      <c r="H41" s="286"/>
      <c r="I41" s="148"/>
      <c r="J41" s="148"/>
      <c r="K41" s="112"/>
      <c r="L41" s="286"/>
      <c r="M41" s="112"/>
      <c r="N41" s="111"/>
      <c r="O41" s="148"/>
      <c r="P41" s="112"/>
      <c r="Q41" s="112"/>
      <c r="R41" s="111"/>
      <c r="S41" s="148"/>
      <c r="T41" s="112"/>
      <c r="U41" s="112"/>
      <c r="V41" s="112"/>
      <c r="W41" s="112"/>
    </row>
    <row r="42" spans="1:23">
      <c r="A42" s="204" t="s">
        <v>23</v>
      </c>
      <c r="B42" s="33"/>
      <c r="C42" s="33"/>
      <c r="D42" s="163"/>
      <c r="E42" s="103"/>
      <c r="F42" s="146"/>
      <c r="G42" s="146"/>
      <c r="H42" s="285"/>
      <c r="I42" s="146"/>
      <c r="J42" s="146"/>
      <c r="K42" s="104"/>
      <c r="L42" s="285"/>
      <c r="M42" s="104"/>
      <c r="N42" s="103"/>
      <c r="O42" s="146"/>
      <c r="P42" s="104"/>
      <c r="Q42" s="104"/>
      <c r="R42" s="103"/>
      <c r="S42" s="146"/>
      <c r="T42" s="104"/>
      <c r="U42" s="104"/>
      <c r="V42" s="104"/>
      <c r="W42" s="104"/>
    </row>
    <row r="43" spans="1:23">
      <c r="A43" s="204"/>
      <c r="B43" s="33"/>
      <c r="C43" s="33"/>
      <c r="D43" s="163"/>
      <c r="E43" s="103"/>
      <c r="F43" s="146"/>
      <c r="G43" s="146"/>
      <c r="H43" s="285"/>
      <c r="I43" s="146"/>
      <c r="J43" s="146"/>
      <c r="K43" s="104"/>
      <c r="L43" s="285"/>
      <c r="M43" s="104"/>
      <c r="N43" s="103"/>
      <c r="O43" s="146"/>
      <c r="P43" s="104"/>
      <c r="Q43" s="104"/>
      <c r="R43" s="103"/>
      <c r="S43" s="146"/>
      <c r="T43" s="104"/>
      <c r="U43" s="104"/>
      <c r="V43" s="104"/>
      <c r="W43" s="104"/>
    </row>
    <row r="44" spans="1:23">
      <c r="A44" s="35" t="s">
        <v>24</v>
      </c>
      <c r="B44" s="33"/>
      <c r="C44" s="33"/>
      <c r="D44" s="108"/>
      <c r="E44" s="107">
        <v>-146934.00513000001</v>
      </c>
      <c r="F44" s="144">
        <v>23078.422867425201</v>
      </c>
      <c r="G44" s="144">
        <v>46103.766259665004</v>
      </c>
      <c r="H44" s="21">
        <v>-77751.816002909807</v>
      </c>
      <c r="I44" s="144">
        <v>38161.964332518597</v>
      </c>
      <c r="J44" s="144">
        <v>43924.949570347999</v>
      </c>
      <c r="K44" s="108">
        <v>62583.7069758574</v>
      </c>
      <c r="L44" s="21">
        <v>144670.620878724</v>
      </c>
      <c r="M44" s="108">
        <v>66918.804875814196</v>
      </c>
      <c r="N44" s="107">
        <v>-195.69182143140566</v>
      </c>
      <c r="O44" s="144">
        <v>770.54767217240021</v>
      </c>
      <c r="P44" s="108">
        <v>1664.0566290828999</v>
      </c>
      <c r="Q44" s="108">
        <v>2238.9124798238945</v>
      </c>
      <c r="R44" s="107">
        <v>36953.9287435765</v>
      </c>
      <c r="S44" s="144">
        <v>11072.004493440001</v>
      </c>
      <c r="T44" s="108">
        <v>5715.7543218367973</v>
      </c>
      <c r="U44" s="108">
        <v>53741.6875588533</v>
      </c>
      <c r="V44" s="108">
        <v>55980.600038677192</v>
      </c>
      <c r="W44" s="108">
        <v>122899.40491449139</v>
      </c>
    </row>
    <row r="45" spans="1:23">
      <c r="A45" s="35" t="s">
        <v>25</v>
      </c>
      <c r="B45" s="33"/>
      <c r="C45" s="33"/>
      <c r="D45" s="108"/>
      <c r="E45" s="107">
        <v>0</v>
      </c>
      <c r="F45" s="144">
        <v>0</v>
      </c>
      <c r="G45" s="144">
        <v>0</v>
      </c>
      <c r="H45" s="21">
        <v>0</v>
      </c>
      <c r="I45" s="144">
        <v>0</v>
      </c>
      <c r="J45" s="144">
        <v>0</v>
      </c>
      <c r="K45" s="108">
        <v>0</v>
      </c>
      <c r="L45" s="21">
        <v>0</v>
      </c>
      <c r="M45" s="108">
        <v>0</v>
      </c>
      <c r="N45" s="107">
        <v>0</v>
      </c>
      <c r="O45" s="144">
        <v>0</v>
      </c>
      <c r="P45" s="108">
        <v>0</v>
      </c>
      <c r="Q45" s="108">
        <v>0</v>
      </c>
      <c r="R45" s="107">
        <v>0</v>
      </c>
      <c r="S45" s="144">
        <v>0</v>
      </c>
      <c r="T45" s="108">
        <v>0</v>
      </c>
      <c r="U45" s="108">
        <v>0</v>
      </c>
      <c r="V45" s="108">
        <v>0</v>
      </c>
      <c r="W45" s="108">
        <v>0</v>
      </c>
    </row>
    <row r="46" spans="1:23">
      <c r="A46" s="35"/>
      <c r="B46" s="33" t="s">
        <v>26</v>
      </c>
      <c r="C46" s="33"/>
      <c r="D46" s="108"/>
      <c r="E46" s="107">
        <v>0</v>
      </c>
      <c r="F46" s="144">
        <v>0</v>
      </c>
      <c r="G46" s="144">
        <v>0</v>
      </c>
      <c r="H46" s="21">
        <v>0</v>
      </c>
      <c r="I46" s="144">
        <v>0</v>
      </c>
      <c r="J46" s="144">
        <v>0</v>
      </c>
      <c r="K46" s="108">
        <v>0</v>
      </c>
      <c r="L46" s="21">
        <v>0</v>
      </c>
      <c r="M46" s="108">
        <v>0</v>
      </c>
      <c r="N46" s="107">
        <v>0</v>
      </c>
      <c r="O46" s="144">
        <v>0</v>
      </c>
      <c r="P46" s="108">
        <v>0</v>
      </c>
      <c r="Q46" s="108">
        <v>0</v>
      </c>
      <c r="R46" s="107">
        <v>0</v>
      </c>
      <c r="S46" s="144">
        <v>0</v>
      </c>
      <c r="T46" s="108">
        <v>0</v>
      </c>
      <c r="U46" s="108">
        <v>0</v>
      </c>
      <c r="V46" s="108">
        <v>0</v>
      </c>
      <c r="W46" s="108">
        <v>0</v>
      </c>
    </row>
    <row r="47" spans="1:23">
      <c r="A47" s="35"/>
      <c r="B47" s="33" t="s">
        <v>27</v>
      </c>
      <c r="C47" s="33"/>
      <c r="D47" s="108"/>
      <c r="E47" s="107">
        <v>0</v>
      </c>
      <c r="F47" s="144">
        <v>0</v>
      </c>
      <c r="G47" s="144">
        <v>0</v>
      </c>
      <c r="H47" s="21">
        <v>0</v>
      </c>
      <c r="I47" s="144">
        <v>0</v>
      </c>
      <c r="J47" s="144">
        <v>0</v>
      </c>
      <c r="K47" s="108">
        <v>0</v>
      </c>
      <c r="L47" s="21">
        <v>0</v>
      </c>
      <c r="M47" s="108">
        <v>0</v>
      </c>
      <c r="N47" s="107">
        <v>0</v>
      </c>
      <c r="O47" s="144">
        <v>0</v>
      </c>
      <c r="P47" s="108">
        <v>0</v>
      </c>
      <c r="Q47" s="108">
        <v>0</v>
      </c>
      <c r="R47" s="107">
        <v>0</v>
      </c>
      <c r="S47" s="144">
        <v>0</v>
      </c>
      <c r="T47" s="108">
        <v>0</v>
      </c>
      <c r="U47" s="108">
        <v>0</v>
      </c>
      <c r="V47" s="108">
        <v>0</v>
      </c>
      <c r="W47" s="108">
        <v>0</v>
      </c>
    </row>
    <row r="48" spans="1:23">
      <c r="A48" s="35" t="s">
        <v>28</v>
      </c>
      <c r="B48" s="33"/>
      <c r="C48" s="33"/>
      <c r="D48" s="108"/>
      <c r="E48" s="107">
        <v>0</v>
      </c>
      <c r="F48" s="144">
        <v>0</v>
      </c>
      <c r="G48" s="144">
        <v>0</v>
      </c>
      <c r="H48" s="21">
        <v>0</v>
      </c>
      <c r="I48" s="144">
        <v>0</v>
      </c>
      <c r="J48" s="144">
        <v>0</v>
      </c>
      <c r="K48" s="108">
        <v>0</v>
      </c>
      <c r="L48" s="21">
        <v>0</v>
      </c>
      <c r="M48" s="108">
        <v>0</v>
      </c>
      <c r="N48" s="107">
        <v>0</v>
      </c>
      <c r="O48" s="144">
        <v>0</v>
      </c>
      <c r="P48" s="108">
        <v>0</v>
      </c>
      <c r="Q48" s="108">
        <v>0</v>
      </c>
      <c r="R48" s="107">
        <v>0</v>
      </c>
      <c r="S48" s="144">
        <v>0</v>
      </c>
      <c r="T48" s="108">
        <v>0</v>
      </c>
      <c r="U48" s="108">
        <v>0</v>
      </c>
      <c r="V48" s="108">
        <v>0</v>
      </c>
      <c r="W48" s="108">
        <v>0</v>
      </c>
    </row>
    <row r="49" spans="1:23">
      <c r="A49" s="35"/>
      <c r="B49" s="33" t="s">
        <v>29</v>
      </c>
      <c r="C49" s="33"/>
      <c r="D49" s="108"/>
      <c r="E49" s="107">
        <v>0</v>
      </c>
      <c r="F49" s="144">
        <v>0</v>
      </c>
      <c r="G49" s="144">
        <v>0</v>
      </c>
      <c r="H49" s="21">
        <v>0</v>
      </c>
      <c r="I49" s="144">
        <v>0</v>
      </c>
      <c r="J49" s="144">
        <v>0</v>
      </c>
      <c r="K49" s="108">
        <v>0</v>
      </c>
      <c r="L49" s="21">
        <v>0</v>
      </c>
      <c r="M49" s="108">
        <v>0</v>
      </c>
      <c r="N49" s="107">
        <v>0</v>
      </c>
      <c r="O49" s="144">
        <v>0</v>
      </c>
      <c r="P49" s="108">
        <v>0</v>
      </c>
      <c r="Q49" s="108">
        <v>0</v>
      </c>
      <c r="R49" s="107">
        <v>0</v>
      </c>
      <c r="S49" s="144">
        <v>0</v>
      </c>
      <c r="T49" s="108">
        <v>0</v>
      </c>
      <c r="U49" s="108">
        <v>0</v>
      </c>
      <c r="V49" s="108">
        <v>0</v>
      </c>
      <c r="W49" s="108">
        <v>0</v>
      </c>
    </row>
    <row r="50" spans="1:23">
      <c r="A50" s="35"/>
      <c r="B50" s="33" t="s">
        <v>30</v>
      </c>
      <c r="C50" s="33"/>
      <c r="D50" s="108"/>
      <c r="E50" s="107">
        <v>0</v>
      </c>
      <c r="F50" s="144">
        <v>0</v>
      </c>
      <c r="G50" s="144">
        <v>0</v>
      </c>
      <c r="H50" s="21">
        <v>0</v>
      </c>
      <c r="I50" s="144">
        <v>0</v>
      </c>
      <c r="J50" s="144">
        <v>0</v>
      </c>
      <c r="K50" s="108">
        <v>0</v>
      </c>
      <c r="L50" s="21">
        <v>0</v>
      </c>
      <c r="M50" s="108">
        <v>0</v>
      </c>
      <c r="N50" s="107">
        <v>0</v>
      </c>
      <c r="O50" s="144">
        <v>0</v>
      </c>
      <c r="P50" s="108">
        <v>0</v>
      </c>
      <c r="Q50" s="108">
        <v>0</v>
      </c>
      <c r="R50" s="107">
        <v>0</v>
      </c>
      <c r="S50" s="144">
        <v>0</v>
      </c>
      <c r="T50" s="108">
        <v>0</v>
      </c>
      <c r="U50" s="108">
        <v>0</v>
      </c>
      <c r="V50" s="108">
        <v>0</v>
      </c>
      <c r="W50" s="108">
        <v>0</v>
      </c>
    </row>
    <row r="51" spans="1:23">
      <c r="A51" s="35" t="s">
        <v>31</v>
      </c>
      <c r="B51" s="33"/>
      <c r="C51" s="33"/>
      <c r="D51" s="108"/>
      <c r="E51" s="107">
        <v>0</v>
      </c>
      <c r="F51" s="144">
        <v>0</v>
      </c>
      <c r="G51" s="144">
        <v>0</v>
      </c>
      <c r="H51" s="21">
        <v>0</v>
      </c>
      <c r="I51" s="144">
        <v>0</v>
      </c>
      <c r="J51" s="144">
        <v>0</v>
      </c>
      <c r="K51" s="108">
        <v>0</v>
      </c>
      <c r="L51" s="21">
        <v>0</v>
      </c>
      <c r="M51" s="108">
        <v>0</v>
      </c>
      <c r="N51" s="107">
        <v>0</v>
      </c>
      <c r="O51" s="144">
        <v>0</v>
      </c>
      <c r="P51" s="108">
        <v>0</v>
      </c>
      <c r="Q51" s="108">
        <v>0</v>
      </c>
      <c r="R51" s="107">
        <v>0</v>
      </c>
      <c r="S51" s="144">
        <v>0</v>
      </c>
      <c r="T51" s="108">
        <v>0</v>
      </c>
      <c r="U51" s="108">
        <v>0</v>
      </c>
      <c r="V51" s="108">
        <v>0</v>
      </c>
      <c r="W51" s="108">
        <v>0</v>
      </c>
    </row>
    <row r="52" spans="1:23">
      <c r="A52" s="35" t="s">
        <v>32</v>
      </c>
      <c r="B52" s="33"/>
      <c r="C52" s="33"/>
      <c r="D52" s="108"/>
      <c r="E52" s="107">
        <v>-146934.00513000001</v>
      </c>
      <c r="F52" s="144">
        <v>23078.422867425201</v>
      </c>
      <c r="G52" s="144">
        <v>46103.766259665004</v>
      </c>
      <c r="H52" s="21">
        <v>-77751.816002909807</v>
      </c>
      <c r="I52" s="144">
        <v>38161.964332518597</v>
      </c>
      <c r="J52" s="144">
        <v>43924.949570347999</v>
      </c>
      <c r="K52" s="108">
        <v>62583.7069758574</v>
      </c>
      <c r="L52" s="21">
        <v>144670.620878724</v>
      </c>
      <c r="M52" s="108">
        <v>66918.804875814196</v>
      </c>
      <c r="N52" s="107">
        <v>-195.69182143140566</v>
      </c>
      <c r="O52" s="144">
        <v>770.54767217240021</v>
      </c>
      <c r="P52" s="108">
        <v>1664.0566290828999</v>
      </c>
      <c r="Q52" s="108">
        <v>2238.9124798238945</v>
      </c>
      <c r="R52" s="107">
        <v>36953.9287435765</v>
      </c>
      <c r="S52" s="144">
        <v>11072.004493440001</v>
      </c>
      <c r="T52" s="108">
        <v>5715.7543218367973</v>
      </c>
      <c r="U52" s="108">
        <v>53741.6875588533</v>
      </c>
      <c r="V52" s="108">
        <v>55980.600038677192</v>
      </c>
      <c r="W52" s="108">
        <v>122899.40491449139</v>
      </c>
    </row>
    <row r="53" spans="1:23">
      <c r="A53" s="35" t="s">
        <v>86</v>
      </c>
      <c r="B53" s="33"/>
      <c r="C53" s="33"/>
      <c r="D53" s="108"/>
      <c r="E53" s="107">
        <v>0</v>
      </c>
      <c r="F53" s="144">
        <v>0</v>
      </c>
      <c r="G53" s="144">
        <v>0</v>
      </c>
      <c r="H53" s="21">
        <v>0</v>
      </c>
      <c r="I53" s="144">
        <v>0</v>
      </c>
      <c r="J53" s="144">
        <v>0</v>
      </c>
      <c r="K53" s="108">
        <v>0</v>
      </c>
      <c r="L53" s="21">
        <v>0</v>
      </c>
      <c r="M53" s="108">
        <v>0</v>
      </c>
      <c r="N53" s="107">
        <v>0</v>
      </c>
      <c r="O53" s="144">
        <v>0</v>
      </c>
      <c r="P53" s="108">
        <v>0</v>
      </c>
      <c r="Q53" s="108">
        <v>0</v>
      </c>
      <c r="R53" s="107">
        <v>0</v>
      </c>
      <c r="S53" s="144">
        <v>0</v>
      </c>
      <c r="T53" s="108">
        <v>0</v>
      </c>
      <c r="U53" s="108">
        <v>0</v>
      </c>
      <c r="V53" s="108">
        <v>0</v>
      </c>
      <c r="W53" s="108">
        <v>0</v>
      </c>
    </row>
    <row r="54" spans="1:23" hidden="1">
      <c r="A54" s="35"/>
      <c r="B54" s="33" t="s">
        <v>33</v>
      </c>
      <c r="C54" s="33"/>
      <c r="D54" s="108"/>
      <c r="E54" s="107">
        <v>0</v>
      </c>
      <c r="F54" s="144">
        <v>0</v>
      </c>
      <c r="G54" s="144">
        <v>0</v>
      </c>
      <c r="H54" s="21">
        <v>0</v>
      </c>
      <c r="I54" s="144">
        <v>0</v>
      </c>
      <c r="J54" s="144">
        <v>0</v>
      </c>
      <c r="K54" s="108">
        <v>0</v>
      </c>
      <c r="L54" s="21">
        <v>0</v>
      </c>
      <c r="M54" s="108">
        <v>0</v>
      </c>
      <c r="N54" s="107">
        <v>0</v>
      </c>
      <c r="O54" s="144">
        <v>0</v>
      </c>
      <c r="P54" s="108">
        <v>0</v>
      </c>
      <c r="Q54" s="108">
        <v>0</v>
      </c>
      <c r="R54" s="107">
        <v>0</v>
      </c>
      <c r="S54" s="144">
        <v>0</v>
      </c>
      <c r="T54" s="108">
        <v>0</v>
      </c>
      <c r="U54" s="108">
        <v>0</v>
      </c>
      <c r="V54" s="108">
        <v>0</v>
      </c>
      <c r="W54" s="108">
        <v>0</v>
      </c>
    </row>
    <row r="55" spans="1:23" hidden="1">
      <c r="A55" s="35"/>
      <c r="B55" s="33" t="s">
        <v>34</v>
      </c>
      <c r="C55" s="33"/>
      <c r="D55" s="108"/>
      <c r="E55" s="107">
        <v>0</v>
      </c>
      <c r="F55" s="144">
        <v>0</v>
      </c>
      <c r="G55" s="144">
        <v>0</v>
      </c>
      <c r="H55" s="21">
        <v>0</v>
      </c>
      <c r="I55" s="144">
        <v>0</v>
      </c>
      <c r="J55" s="144">
        <v>0</v>
      </c>
      <c r="K55" s="108">
        <v>0</v>
      </c>
      <c r="L55" s="21">
        <v>0</v>
      </c>
      <c r="M55" s="108">
        <v>0</v>
      </c>
      <c r="N55" s="107">
        <v>0</v>
      </c>
      <c r="O55" s="144">
        <v>0</v>
      </c>
      <c r="P55" s="108">
        <v>0</v>
      </c>
      <c r="Q55" s="108">
        <v>0</v>
      </c>
      <c r="R55" s="107">
        <v>0</v>
      </c>
      <c r="S55" s="144">
        <v>0</v>
      </c>
      <c r="T55" s="108">
        <v>0</v>
      </c>
      <c r="U55" s="108">
        <v>0</v>
      </c>
      <c r="V55" s="108">
        <v>0</v>
      </c>
      <c r="W55" s="108">
        <v>0</v>
      </c>
    </row>
    <row r="56" spans="1:23">
      <c r="A56" s="73" t="s">
        <v>87</v>
      </c>
      <c r="B56" s="33"/>
      <c r="C56" s="33"/>
      <c r="D56" s="108"/>
      <c r="E56" s="107">
        <v>0</v>
      </c>
      <c r="F56" s="144">
        <v>0</v>
      </c>
      <c r="G56" s="144">
        <v>0</v>
      </c>
      <c r="H56" s="21">
        <v>0</v>
      </c>
      <c r="I56" s="144">
        <v>0</v>
      </c>
      <c r="J56" s="144">
        <v>0</v>
      </c>
      <c r="K56" s="108">
        <v>0</v>
      </c>
      <c r="L56" s="21">
        <v>0</v>
      </c>
      <c r="M56" s="108">
        <v>0</v>
      </c>
      <c r="N56" s="107">
        <v>0</v>
      </c>
      <c r="O56" s="144">
        <v>0</v>
      </c>
      <c r="P56" s="108">
        <v>0</v>
      </c>
      <c r="Q56" s="108">
        <v>0</v>
      </c>
      <c r="R56" s="107">
        <v>0</v>
      </c>
      <c r="S56" s="144">
        <v>0</v>
      </c>
      <c r="T56" s="108">
        <v>0</v>
      </c>
      <c r="U56" s="108">
        <v>0</v>
      </c>
      <c r="V56" s="108">
        <v>0</v>
      </c>
      <c r="W56" s="108">
        <v>0</v>
      </c>
    </row>
    <row r="57" spans="1:23">
      <c r="A57" s="35" t="s">
        <v>35</v>
      </c>
      <c r="B57" s="33"/>
      <c r="C57" s="33"/>
      <c r="D57" s="108"/>
      <c r="E57" s="107">
        <v>0</v>
      </c>
      <c r="F57" s="144">
        <v>0</v>
      </c>
      <c r="G57" s="144">
        <v>0</v>
      </c>
      <c r="H57" s="21">
        <v>0</v>
      </c>
      <c r="I57" s="144">
        <v>0</v>
      </c>
      <c r="J57" s="144">
        <v>0</v>
      </c>
      <c r="K57" s="108">
        <v>0</v>
      </c>
      <c r="L57" s="21">
        <v>0</v>
      </c>
      <c r="M57" s="108">
        <v>0</v>
      </c>
      <c r="N57" s="107">
        <v>0</v>
      </c>
      <c r="O57" s="144">
        <v>0</v>
      </c>
      <c r="P57" s="108">
        <v>0</v>
      </c>
      <c r="Q57" s="108">
        <v>0</v>
      </c>
      <c r="R57" s="107">
        <v>0</v>
      </c>
      <c r="S57" s="144">
        <v>0</v>
      </c>
      <c r="T57" s="108">
        <v>0</v>
      </c>
      <c r="U57" s="108">
        <v>0</v>
      </c>
      <c r="V57" s="108">
        <v>0</v>
      </c>
      <c r="W57" s="108">
        <v>0</v>
      </c>
    </row>
    <row r="58" spans="1:23">
      <c r="A58" s="35"/>
      <c r="B58" s="33"/>
      <c r="C58" s="33"/>
      <c r="D58" s="108"/>
      <c r="E58" s="107"/>
      <c r="F58" s="144"/>
      <c r="G58" s="144"/>
      <c r="H58" s="21"/>
      <c r="I58" s="144"/>
      <c r="J58" s="144"/>
      <c r="K58" s="108"/>
      <c r="L58" s="21"/>
      <c r="M58" s="108"/>
      <c r="N58" s="107"/>
      <c r="O58" s="144"/>
      <c r="P58" s="108"/>
      <c r="Q58" s="108"/>
      <c r="R58" s="107"/>
      <c r="S58" s="144"/>
      <c r="T58" s="108"/>
      <c r="U58" s="108"/>
      <c r="V58" s="108"/>
      <c r="W58" s="108"/>
    </row>
    <row r="59" spans="1:23">
      <c r="A59" s="35" t="s">
        <v>36</v>
      </c>
      <c r="B59" s="33"/>
      <c r="C59" s="33"/>
      <c r="D59" s="108"/>
      <c r="E59" s="107">
        <v>11692.196</v>
      </c>
      <c r="F59" s="144">
        <v>11732.844999999999</v>
      </c>
      <c r="G59" s="144">
        <v>11773.494000000001</v>
      </c>
      <c r="H59" s="21">
        <v>35198.534999999996</v>
      </c>
      <c r="I59" s="144">
        <v>11385.402</v>
      </c>
      <c r="J59" s="144">
        <v>11211.68</v>
      </c>
      <c r="K59" s="108">
        <v>11037.959000000001</v>
      </c>
      <c r="L59" s="21">
        <v>33635.041000000005</v>
      </c>
      <c r="M59" s="108">
        <v>68833.576000000001</v>
      </c>
      <c r="N59" s="107">
        <v>10858.526</v>
      </c>
      <c r="O59" s="144">
        <v>10681.949000000001</v>
      </c>
      <c r="P59" s="108">
        <v>10505.371999999999</v>
      </c>
      <c r="Q59" s="108">
        <v>32045.846999999998</v>
      </c>
      <c r="R59" s="107">
        <v>10262.44</v>
      </c>
      <c r="S59" s="144">
        <v>10052.686</v>
      </c>
      <c r="T59" s="108">
        <v>9842.9320000000007</v>
      </c>
      <c r="U59" s="108">
        <v>30158.058000000001</v>
      </c>
      <c r="V59" s="108">
        <v>62203.904999999999</v>
      </c>
      <c r="W59" s="108">
        <v>131037.481</v>
      </c>
    </row>
    <row r="60" spans="1:23">
      <c r="A60" s="35" t="s">
        <v>37</v>
      </c>
      <c r="B60" s="33"/>
      <c r="C60" s="33"/>
      <c r="D60" s="108"/>
      <c r="E60" s="107">
        <v>0</v>
      </c>
      <c r="F60" s="144">
        <v>0</v>
      </c>
      <c r="G60" s="144">
        <v>0</v>
      </c>
      <c r="H60" s="21">
        <v>0</v>
      </c>
      <c r="I60" s="144">
        <v>0</v>
      </c>
      <c r="J60" s="144">
        <v>0</v>
      </c>
      <c r="K60" s="108">
        <v>0</v>
      </c>
      <c r="L60" s="21">
        <v>0</v>
      </c>
      <c r="M60" s="108">
        <v>0</v>
      </c>
      <c r="N60" s="107">
        <v>0</v>
      </c>
      <c r="O60" s="144">
        <v>0</v>
      </c>
      <c r="P60" s="108">
        <v>0</v>
      </c>
      <c r="Q60" s="108">
        <v>0</v>
      </c>
      <c r="R60" s="107">
        <v>0</v>
      </c>
      <c r="S60" s="144">
        <v>0</v>
      </c>
      <c r="T60" s="108">
        <v>0</v>
      </c>
      <c r="U60" s="108">
        <v>0</v>
      </c>
      <c r="V60" s="108">
        <v>0</v>
      </c>
      <c r="W60" s="108">
        <v>0</v>
      </c>
    </row>
    <row r="61" spans="1:23">
      <c r="A61" s="35"/>
      <c r="B61" s="33" t="s">
        <v>38</v>
      </c>
      <c r="C61" s="33"/>
      <c r="D61" s="108"/>
      <c r="E61" s="107">
        <v>0</v>
      </c>
      <c r="F61" s="144">
        <v>0</v>
      </c>
      <c r="G61" s="144">
        <v>0</v>
      </c>
      <c r="H61" s="21">
        <v>0</v>
      </c>
      <c r="I61" s="144">
        <v>0</v>
      </c>
      <c r="J61" s="144">
        <v>0</v>
      </c>
      <c r="K61" s="108">
        <v>0</v>
      </c>
      <c r="L61" s="21">
        <v>0</v>
      </c>
      <c r="M61" s="108">
        <v>0</v>
      </c>
      <c r="N61" s="107">
        <v>0</v>
      </c>
      <c r="O61" s="144">
        <v>0</v>
      </c>
      <c r="P61" s="108">
        <v>0</v>
      </c>
      <c r="Q61" s="108">
        <v>0</v>
      </c>
      <c r="R61" s="107">
        <v>0</v>
      </c>
      <c r="S61" s="144">
        <v>0</v>
      </c>
      <c r="T61" s="108">
        <v>0</v>
      </c>
      <c r="U61" s="108">
        <v>0</v>
      </c>
      <c r="V61" s="108">
        <v>0</v>
      </c>
      <c r="W61" s="108">
        <v>0</v>
      </c>
    </row>
    <row r="62" spans="1:23">
      <c r="A62" s="35"/>
      <c r="B62" s="33"/>
      <c r="C62" s="33" t="s">
        <v>39</v>
      </c>
      <c r="D62" s="108"/>
      <c r="E62" s="107">
        <v>0</v>
      </c>
      <c r="F62" s="144">
        <v>0</v>
      </c>
      <c r="G62" s="144">
        <v>0</v>
      </c>
      <c r="H62" s="21">
        <v>0</v>
      </c>
      <c r="I62" s="144">
        <v>0</v>
      </c>
      <c r="J62" s="144">
        <v>0</v>
      </c>
      <c r="K62" s="108">
        <v>0</v>
      </c>
      <c r="L62" s="21">
        <v>0</v>
      </c>
      <c r="M62" s="108">
        <v>0</v>
      </c>
      <c r="N62" s="107">
        <v>0</v>
      </c>
      <c r="O62" s="144">
        <v>0</v>
      </c>
      <c r="P62" s="108">
        <v>0</v>
      </c>
      <c r="Q62" s="108">
        <v>0</v>
      </c>
      <c r="R62" s="107">
        <v>0</v>
      </c>
      <c r="S62" s="144">
        <v>0</v>
      </c>
      <c r="T62" s="108">
        <v>0</v>
      </c>
      <c r="U62" s="108">
        <v>0</v>
      </c>
      <c r="V62" s="108">
        <v>0</v>
      </c>
      <c r="W62" s="108">
        <v>0</v>
      </c>
    </row>
    <row r="63" spans="1:23">
      <c r="A63" s="35"/>
      <c r="B63" s="33"/>
      <c r="C63" s="33" t="s">
        <v>40</v>
      </c>
      <c r="D63" s="108"/>
      <c r="E63" s="107">
        <v>0</v>
      </c>
      <c r="F63" s="144">
        <v>0</v>
      </c>
      <c r="G63" s="144">
        <v>0</v>
      </c>
      <c r="H63" s="21">
        <v>0</v>
      </c>
      <c r="I63" s="144">
        <v>0</v>
      </c>
      <c r="J63" s="144">
        <v>0</v>
      </c>
      <c r="K63" s="108">
        <v>0</v>
      </c>
      <c r="L63" s="21">
        <v>0</v>
      </c>
      <c r="M63" s="108">
        <v>0</v>
      </c>
      <c r="N63" s="107">
        <v>0</v>
      </c>
      <c r="O63" s="144">
        <v>0</v>
      </c>
      <c r="P63" s="108">
        <v>0</v>
      </c>
      <c r="Q63" s="108">
        <v>0</v>
      </c>
      <c r="R63" s="107">
        <v>0</v>
      </c>
      <c r="S63" s="144">
        <v>0</v>
      </c>
      <c r="T63" s="108">
        <v>0</v>
      </c>
      <c r="U63" s="108">
        <v>0</v>
      </c>
      <c r="V63" s="108">
        <v>0</v>
      </c>
      <c r="W63" s="108">
        <v>0</v>
      </c>
    </row>
    <row r="64" spans="1:23">
      <c r="A64" s="35"/>
      <c r="B64" s="33" t="s">
        <v>41</v>
      </c>
      <c r="C64" s="33"/>
      <c r="D64" s="108"/>
      <c r="E64" s="107">
        <v>0</v>
      </c>
      <c r="F64" s="144">
        <v>0</v>
      </c>
      <c r="G64" s="144">
        <v>0</v>
      </c>
      <c r="H64" s="21">
        <v>0</v>
      </c>
      <c r="I64" s="144">
        <v>0</v>
      </c>
      <c r="J64" s="144">
        <v>0</v>
      </c>
      <c r="K64" s="108">
        <v>0</v>
      </c>
      <c r="L64" s="21">
        <v>0</v>
      </c>
      <c r="M64" s="108">
        <v>0</v>
      </c>
      <c r="N64" s="107">
        <v>0</v>
      </c>
      <c r="O64" s="144">
        <v>0</v>
      </c>
      <c r="P64" s="108">
        <v>0</v>
      </c>
      <c r="Q64" s="108">
        <v>0</v>
      </c>
      <c r="R64" s="107">
        <v>0</v>
      </c>
      <c r="S64" s="144">
        <v>0</v>
      </c>
      <c r="T64" s="108">
        <v>0</v>
      </c>
      <c r="U64" s="108">
        <v>0</v>
      </c>
      <c r="V64" s="108">
        <v>0</v>
      </c>
      <c r="W64" s="108">
        <v>0</v>
      </c>
    </row>
    <row r="65" spans="1:24">
      <c r="A65" s="35" t="s">
        <v>42</v>
      </c>
      <c r="B65" s="33"/>
      <c r="C65" s="33"/>
      <c r="D65" s="108"/>
      <c r="E65" s="107">
        <v>0</v>
      </c>
      <c r="F65" s="144">
        <v>0</v>
      </c>
      <c r="G65" s="144">
        <v>0</v>
      </c>
      <c r="H65" s="21">
        <v>0</v>
      </c>
      <c r="I65" s="144">
        <v>0</v>
      </c>
      <c r="J65" s="144">
        <v>0</v>
      </c>
      <c r="K65" s="108">
        <v>0</v>
      </c>
      <c r="L65" s="21">
        <v>0</v>
      </c>
      <c r="M65" s="108">
        <v>0</v>
      </c>
      <c r="N65" s="107">
        <v>0</v>
      </c>
      <c r="O65" s="144">
        <v>0</v>
      </c>
      <c r="P65" s="108">
        <v>0</v>
      </c>
      <c r="Q65" s="108">
        <v>0</v>
      </c>
      <c r="R65" s="107">
        <v>0</v>
      </c>
      <c r="S65" s="144">
        <v>0</v>
      </c>
      <c r="T65" s="108">
        <v>0</v>
      </c>
      <c r="U65" s="108">
        <v>0</v>
      </c>
      <c r="V65" s="108">
        <v>0</v>
      </c>
      <c r="W65" s="108">
        <v>0</v>
      </c>
    </row>
    <row r="66" spans="1:24">
      <c r="A66" s="35"/>
      <c r="B66" s="33" t="s">
        <v>38</v>
      </c>
      <c r="C66" s="33"/>
      <c r="D66" s="108"/>
      <c r="E66" s="107">
        <v>0</v>
      </c>
      <c r="F66" s="144">
        <v>0</v>
      </c>
      <c r="G66" s="144">
        <v>0</v>
      </c>
      <c r="H66" s="21">
        <v>0</v>
      </c>
      <c r="I66" s="144">
        <v>0</v>
      </c>
      <c r="J66" s="144">
        <v>0</v>
      </c>
      <c r="K66" s="108">
        <v>0</v>
      </c>
      <c r="L66" s="21">
        <v>0</v>
      </c>
      <c r="M66" s="108">
        <v>0</v>
      </c>
      <c r="N66" s="107">
        <v>0</v>
      </c>
      <c r="O66" s="144">
        <v>0</v>
      </c>
      <c r="P66" s="108">
        <v>0</v>
      </c>
      <c r="Q66" s="108">
        <v>0</v>
      </c>
      <c r="R66" s="107">
        <v>0</v>
      </c>
      <c r="S66" s="144">
        <v>0</v>
      </c>
      <c r="T66" s="108">
        <v>0</v>
      </c>
      <c r="U66" s="108">
        <v>0</v>
      </c>
      <c r="V66" s="108">
        <v>0</v>
      </c>
      <c r="W66" s="108">
        <v>0</v>
      </c>
    </row>
    <row r="67" spans="1:24">
      <c r="A67" s="35"/>
      <c r="B67" s="33"/>
      <c r="C67" s="33" t="s">
        <v>39</v>
      </c>
      <c r="D67" s="108"/>
      <c r="E67" s="107">
        <v>0</v>
      </c>
      <c r="F67" s="144">
        <v>0</v>
      </c>
      <c r="G67" s="144">
        <v>0</v>
      </c>
      <c r="H67" s="21">
        <v>0</v>
      </c>
      <c r="I67" s="144">
        <v>0</v>
      </c>
      <c r="J67" s="144">
        <v>0</v>
      </c>
      <c r="K67" s="108">
        <v>0</v>
      </c>
      <c r="L67" s="21">
        <v>0</v>
      </c>
      <c r="M67" s="108">
        <v>0</v>
      </c>
      <c r="N67" s="107">
        <v>0</v>
      </c>
      <c r="O67" s="144">
        <v>0</v>
      </c>
      <c r="P67" s="108">
        <v>0</v>
      </c>
      <c r="Q67" s="108">
        <v>0</v>
      </c>
      <c r="R67" s="107">
        <v>0</v>
      </c>
      <c r="S67" s="144">
        <v>0</v>
      </c>
      <c r="T67" s="108">
        <v>0</v>
      </c>
      <c r="U67" s="108">
        <v>0</v>
      </c>
      <c r="V67" s="108">
        <v>0</v>
      </c>
      <c r="W67" s="108">
        <v>0</v>
      </c>
    </row>
    <row r="68" spans="1:24">
      <c r="A68" s="35"/>
      <c r="B68" s="33"/>
      <c r="C68" s="33" t="s">
        <v>40</v>
      </c>
      <c r="D68" s="108"/>
      <c r="E68" s="107">
        <v>0</v>
      </c>
      <c r="F68" s="144">
        <v>0</v>
      </c>
      <c r="G68" s="144">
        <v>0</v>
      </c>
      <c r="H68" s="21">
        <v>0</v>
      </c>
      <c r="I68" s="144">
        <v>0</v>
      </c>
      <c r="J68" s="144">
        <v>0</v>
      </c>
      <c r="K68" s="108">
        <v>0</v>
      </c>
      <c r="L68" s="21">
        <v>0</v>
      </c>
      <c r="M68" s="108">
        <v>0</v>
      </c>
      <c r="N68" s="107">
        <v>0</v>
      </c>
      <c r="O68" s="144">
        <v>0</v>
      </c>
      <c r="P68" s="108">
        <v>0</v>
      </c>
      <c r="Q68" s="108">
        <v>0</v>
      </c>
      <c r="R68" s="107">
        <v>0</v>
      </c>
      <c r="S68" s="144">
        <v>0</v>
      </c>
      <c r="T68" s="108">
        <v>0</v>
      </c>
      <c r="U68" s="108">
        <v>0</v>
      </c>
      <c r="V68" s="108">
        <v>0</v>
      </c>
      <c r="W68" s="108">
        <v>0</v>
      </c>
    </row>
    <row r="69" spans="1:24">
      <c r="A69" s="35"/>
      <c r="B69" s="33" t="s">
        <v>41</v>
      </c>
      <c r="C69" s="33"/>
      <c r="D69" s="108"/>
      <c r="E69" s="107">
        <v>0</v>
      </c>
      <c r="F69" s="144">
        <v>0</v>
      </c>
      <c r="G69" s="144">
        <v>0</v>
      </c>
      <c r="H69" s="21">
        <v>0</v>
      </c>
      <c r="I69" s="144">
        <v>0</v>
      </c>
      <c r="J69" s="144">
        <v>0</v>
      </c>
      <c r="K69" s="108">
        <v>0</v>
      </c>
      <c r="L69" s="21">
        <v>0</v>
      </c>
      <c r="M69" s="108">
        <v>0</v>
      </c>
      <c r="N69" s="107">
        <v>0</v>
      </c>
      <c r="O69" s="144">
        <v>0</v>
      </c>
      <c r="P69" s="108">
        <v>0</v>
      </c>
      <c r="Q69" s="108">
        <v>0</v>
      </c>
      <c r="R69" s="107">
        <v>0</v>
      </c>
      <c r="S69" s="144">
        <v>0</v>
      </c>
      <c r="T69" s="108">
        <v>0</v>
      </c>
      <c r="U69" s="108">
        <v>0</v>
      </c>
      <c r="V69" s="108">
        <v>0</v>
      </c>
      <c r="W69" s="108">
        <v>0</v>
      </c>
    </row>
    <row r="70" spans="1:24">
      <c r="A70" s="35" t="s">
        <v>43</v>
      </c>
      <c r="B70" s="33"/>
      <c r="C70" s="33"/>
      <c r="D70" s="108"/>
      <c r="E70" s="107">
        <v>11692.196</v>
      </c>
      <c r="F70" s="144">
        <v>11732.844999999999</v>
      </c>
      <c r="G70" s="144">
        <v>11773.494000000001</v>
      </c>
      <c r="H70" s="21">
        <v>35198.534999999996</v>
      </c>
      <c r="I70" s="144">
        <v>11385.402</v>
      </c>
      <c r="J70" s="144">
        <v>11211.68</v>
      </c>
      <c r="K70" s="108">
        <v>11037.959000000001</v>
      </c>
      <c r="L70" s="21">
        <v>33635.041000000005</v>
      </c>
      <c r="M70" s="108">
        <v>68833.576000000001</v>
      </c>
      <c r="N70" s="107">
        <v>10858.526</v>
      </c>
      <c r="O70" s="144">
        <v>10681.949000000001</v>
      </c>
      <c r="P70" s="108">
        <v>10505.371999999999</v>
      </c>
      <c r="Q70" s="108">
        <v>32045.846999999998</v>
      </c>
      <c r="R70" s="107">
        <v>10262.44</v>
      </c>
      <c r="S70" s="144">
        <v>10052.686</v>
      </c>
      <c r="T70" s="108">
        <v>9842.9320000000007</v>
      </c>
      <c r="U70" s="108">
        <v>30158.058000000001</v>
      </c>
      <c r="V70" s="108">
        <v>62203.904999999999</v>
      </c>
      <c r="W70" s="108">
        <v>131037.481</v>
      </c>
    </row>
    <row r="71" spans="1:24">
      <c r="A71" s="35"/>
      <c r="B71" s="33"/>
      <c r="C71" s="33"/>
      <c r="D71" s="108"/>
      <c r="E71" s="107"/>
      <c r="F71" s="144"/>
      <c r="G71" s="144"/>
      <c r="H71" s="21"/>
      <c r="I71" s="144"/>
      <c r="J71" s="144"/>
      <c r="K71" s="108"/>
      <c r="L71" s="21"/>
      <c r="M71" s="108"/>
      <c r="N71" s="107"/>
      <c r="O71" s="144"/>
      <c r="P71" s="108"/>
      <c r="Q71" s="108"/>
      <c r="R71" s="107"/>
      <c r="S71" s="144"/>
      <c r="T71" s="108"/>
      <c r="U71" s="108"/>
      <c r="V71" s="108"/>
      <c r="W71" s="108"/>
    </row>
    <row r="72" spans="1:24">
      <c r="A72" s="208" t="s">
        <v>44</v>
      </c>
      <c r="B72" s="209"/>
      <c r="C72" s="209"/>
      <c r="D72" s="110"/>
      <c r="E72" s="109">
        <v>-158626.20113</v>
      </c>
      <c r="F72" s="147">
        <v>11345.577867425201</v>
      </c>
      <c r="G72" s="147">
        <v>34330.272259665006</v>
      </c>
      <c r="H72" s="26">
        <v>-112950.3510029098</v>
      </c>
      <c r="I72" s="147">
        <v>26776.562332518595</v>
      </c>
      <c r="J72" s="147">
        <v>32713.269570347999</v>
      </c>
      <c r="K72" s="110">
        <v>51545.747975857397</v>
      </c>
      <c r="L72" s="26">
        <v>111035.57987872401</v>
      </c>
      <c r="M72" s="110">
        <v>-1914.7711241858051</v>
      </c>
      <c r="N72" s="109">
        <v>-11054.217821431406</v>
      </c>
      <c r="O72" s="147">
        <v>-9911.4013278275997</v>
      </c>
      <c r="P72" s="110">
        <v>-8841.3153709171002</v>
      </c>
      <c r="Q72" s="110">
        <v>-29806.934520176103</v>
      </c>
      <c r="R72" s="109">
        <v>26691.488743576498</v>
      </c>
      <c r="S72" s="147">
        <v>1019.3184934400015</v>
      </c>
      <c r="T72" s="110">
        <v>-4127.1776781632034</v>
      </c>
      <c r="U72" s="110">
        <v>23583.629558853299</v>
      </c>
      <c r="V72" s="110">
        <v>-6223.3049613228068</v>
      </c>
      <c r="W72" s="110">
        <v>-8138.0760855086119</v>
      </c>
    </row>
    <row r="73" spans="1:24">
      <c r="A73" s="212"/>
      <c r="B73" s="213"/>
      <c r="C73" s="213"/>
      <c r="D73" s="200"/>
      <c r="E73" s="111"/>
      <c r="F73" s="148"/>
      <c r="G73" s="148"/>
      <c r="H73" s="286"/>
      <c r="I73" s="148"/>
      <c r="J73" s="148"/>
      <c r="K73" s="112"/>
      <c r="L73" s="286"/>
      <c r="M73" s="112"/>
      <c r="N73" s="111"/>
      <c r="O73" s="148"/>
      <c r="P73" s="112"/>
      <c r="Q73" s="112"/>
      <c r="R73" s="111"/>
      <c r="S73" s="148"/>
      <c r="T73" s="112"/>
      <c r="U73" s="112"/>
      <c r="V73" s="112"/>
      <c r="W73" s="112"/>
    </row>
    <row r="74" spans="1:24" ht="90.45" customHeight="1">
      <c r="S74" s="316"/>
      <c r="X74" s="318">
        <v>18</v>
      </c>
    </row>
  </sheetData>
  <printOptions horizontalCentered="1" verticalCentered="1"/>
  <pageMargins left="0.39370078740157483" right="0" top="0" bottom="0" header="0" footer="0"/>
  <pageSetup scale="54"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X42"/>
  <sheetViews>
    <sheetView topLeftCell="K1" workbookViewId="0">
      <selection activeCell="R49" sqref="R49"/>
    </sheetView>
  </sheetViews>
  <sheetFormatPr baseColWidth="10" defaultRowHeight="13.2"/>
  <cols>
    <col min="1" max="2" width="3" customWidth="1"/>
    <col min="3" max="3" width="34.6640625" customWidth="1"/>
    <col min="5" max="7" width="9.33203125" customWidth="1"/>
    <col min="8" max="8" width="10.33203125" bestFit="1" customWidth="1"/>
    <col min="9" max="15" width="9.33203125" customWidth="1"/>
    <col min="16" max="16" width="10.6640625" customWidth="1"/>
    <col min="17" max="18" width="9.33203125" customWidth="1"/>
    <col min="19" max="19" width="9.6640625" customWidth="1"/>
    <col min="20" max="23" width="9.33203125" customWidth="1"/>
    <col min="24" max="24" width="5.88671875" customWidth="1"/>
  </cols>
  <sheetData>
    <row r="1" spans="1:23" ht="24">
      <c r="R1" s="246"/>
    </row>
    <row r="2" spans="1:23">
      <c r="A2" s="4" t="s">
        <v>131</v>
      </c>
      <c r="B2" s="5"/>
      <c r="C2" s="5"/>
      <c r="D2" s="196"/>
      <c r="E2" s="2"/>
      <c r="F2" s="2"/>
      <c r="G2" s="2"/>
      <c r="H2" s="2"/>
      <c r="I2" s="2"/>
      <c r="J2" s="2"/>
      <c r="K2" s="2"/>
      <c r="L2" s="2"/>
      <c r="M2" s="2"/>
      <c r="N2" s="2"/>
      <c r="O2" s="2"/>
      <c r="P2" s="2"/>
      <c r="Q2" s="2"/>
      <c r="R2" s="2"/>
      <c r="S2" s="2"/>
      <c r="T2" s="2"/>
      <c r="U2" s="2"/>
      <c r="V2" s="2"/>
      <c r="W2" s="2"/>
    </row>
    <row r="3" spans="1:23">
      <c r="A3" s="47" t="str">
        <f>+Total!A3</f>
        <v>ESTADO DE OPERACIONES DE GOBIERNO  2015</v>
      </c>
      <c r="B3" s="2"/>
      <c r="C3" s="2"/>
      <c r="D3" s="195"/>
      <c r="E3" s="2"/>
      <c r="F3" s="2"/>
      <c r="G3" s="2"/>
      <c r="H3" s="2"/>
      <c r="I3" s="2"/>
      <c r="J3" s="2"/>
      <c r="K3" s="2"/>
      <c r="L3" s="2"/>
      <c r="M3" s="2"/>
      <c r="N3" s="2"/>
      <c r="O3" s="2"/>
      <c r="P3" s="2"/>
      <c r="Q3" s="2"/>
      <c r="R3" s="2"/>
      <c r="S3" s="2"/>
      <c r="T3" s="2"/>
      <c r="U3" s="2"/>
      <c r="V3" s="2"/>
      <c r="W3" s="2"/>
    </row>
    <row r="4" spans="1:23">
      <c r="A4" s="1" t="s">
        <v>89</v>
      </c>
      <c r="B4" s="2"/>
      <c r="C4" s="2"/>
      <c r="D4" s="195"/>
      <c r="E4" s="2"/>
      <c r="F4" s="2"/>
      <c r="G4" s="2"/>
      <c r="H4" s="2"/>
      <c r="I4" s="2"/>
      <c r="J4" s="2"/>
      <c r="K4" s="2"/>
      <c r="L4" s="2"/>
      <c r="M4" s="2"/>
      <c r="N4" s="2"/>
      <c r="O4" s="2"/>
      <c r="P4" s="2"/>
      <c r="Q4" s="2"/>
      <c r="R4" s="2"/>
      <c r="S4" s="2"/>
      <c r="T4" s="2"/>
      <c r="U4" s="2"/>
      <c r="V4" s="2"/>
      <c r="W4" s="2"/>
    </row>
    <row r="5" spans="1:23">
      <c r="A5" s="4" t="s">
        <v>1</v>
      </c>
      <c r="B5" s="1"/>
      <c r="C5" s="1"/>
      <c r="D5" s="1"/>
      <c r="E5" s="1"/>
      <c r="F5" s="2"/>
      <c r="G5" s="2"/>
      <c r="H5" s="2"/>
      <c r="I5" s="2"/>
      <c r="J5" s="2"/>
      <c r="K5" s="2"/>
      <c r="L5" s="2"/>
      <c r="M5" s="2"/>
      <c r="N5" s="2"/>
      <c r="O5" s="2"/>
      <c r="P5" s="2"/>
      <c r="Q5" s="2"/>
      <c r="R5" s="2"/>
      <c r="S5" s="2"/>
      <c r="T5" s="2"/>
      <c r="U5" s="2"/>
      <c r="V5" s="2"/>
      <c r="W5" s="2"/>
    </row>
    <row r="6" spans="1:23">
      <c r="A6" s="1" t="s">
        <v>76</v>
      </c>
      <c r="B6" s="1"/>
      <c r="C6" s="1"/>
      <c r="D6" s="1"/>
      <c r="E6" s="1"/>
      <c r="F6" s="2"/>
      <c r="G6" s="2"/>
      <c r="H6" s="2"/>
      <c r="I6" s="2"/>
      <c r="J6" s="2"/>
      <c r="K6" s="2"/>
      <c r="L6" s="2"/>
      <c r="M6" s="2"/>
      <c r="N6" s="2"/>
      <c r="O6" s="2"/>
      <c r="P6" s="2"/>
      <c r="Q6" s="2"/>
      <c r="R6" s="2"/>
      <c r="S6" s="2"/>
      <c r="T6" s="2"/>
      <c r="U6" s="2"/>
      <c r="V6" s="2"/>
      <c r="W6" s="2"/>
    </row>
    <row r="7" spans="1:23">
      <c r="A7" s="9"/>
      <c r="B7" s="10"/>
      <c r="C7" s="11"/>
      <c r="D7" s="198"/>
      <c r="E7" s="65" t="str">
        <f>+VarPptario!E7</f>
        <v>2015 / 2014</v>
      </c>
      <c r="F7" s="95"/>
      <c r="G7" s="95"/>
      <c r="H7" s="95"/>
      <c r="I7" s="95"/>
      <c r="J7" s="95"/>
      <c r="K7" s="95"/>
      <c r="L7" s="95"/>
      <c r="M7" s="96"/>
      <c r="N7" s="95"/>
      <c r="O7" s="95"/>
      <c r="P7" s="95"/>
      <c r="Q7" s="95"/>
      <c r="R7" s="95"/>
      <c r="S7" s="95"/>
      <c r="T7" s="95"/>
      <c r="U7" s="95"/>
      <c r="V7" s="95"/>
      <c r="W7" s="96"/>
    </row>
    <row r="8" spans="1:23">
      <c r="A8" s="13"/>
      <c r="B8" s="14"/>
      <c r="C8" s="14"/>
      <c r="D8" s="132"/>
      <c r="E8" s="77" t="s">
        <v>4</v>
      </c>
      <c r="F8" s="129" t="s">
        <v>82</v>
      </c>
      <c r="G8" s="129" t="s">
        <v>83</v>
      </c>
      <c r="H8" s="34" t="s">
        <v>93</v>
      </c>
      <c r="I8" s="129" t="s">
        <v>84</v>
      </c>
      <c r="J8" s="129" t="s">
        <v>85</v>
      </c>
      <c r="K8" s="129" t="s">
        <v>90</v>
      </c>
      <c r="L8" s="77" t="s">
        <v>91</v>
      </c>
      <c r="M8" s="34" t="s">
        <v>92</v>
      </c>
      <c r="N8" s="77" t="s">
        <v>184</v>
      </c>
      <c r="O8" s="129" t="s">
        <v>185</v>
      </c>
      <c r="P8" s="78" t="s">
        <v>186</v>
      </c>
      <c r="Q8" s="34" t="s">
        <v>187</v>
      </c>
      <c r="R8" s="77" t="s">
        <v>197</v>
      </c>
      <c r="S8" s="129" t="s">
        <v>198</v>
      </c>
      <c r="T8" s="78" t="s">
        <v>199</v>
      </c>
      <c r="U8" s="34" t="s">
        <v>200</v>
      </c>
      <c r="V8" s="34" t="s">
        <v>201</v>
      </c>
      <c r="W8" s="34" t="s">
        <v>196</v>
      </c>
    </row>
    <row r="9" spans="1:23">
      <c r="A9" s="16"/>
      <c r="B9" s="17"/>
      <c r="C9" s="17"/>
      <c r="D9" s="163"/>
      <c r="E9" s="20"/>
      <c r="F9" s="17"/>
      <c r="G9" s="17"/>
      <c r="H9" s="48"/>
      <c r="I9" s="17"/>
      <c r="J9" s="17"/>
      <c r="K9" s="17"/>
      <c r="L9" s="20"/>
      <c r="M9" s="48"/>
      <c r="N9" s="20"/>
      <c r="O9" s="17"/>
      <c r="P9" s="79"/>
      <c r="Q9" s="48"/>
      <c r="R9" s="20"/>
      <c r="S9" s="17"/>
      <c r="T9" s="79"/>
      <c r="U9" s="48"/>
      <c r="V9" s="48"/>
      <c r="W9" s="48"/>
    </row>
    <row r="10" spans="1:23">
      <c r="A10" s="19" t="s">
        <v>5</v>
      </c>
      <c r="B10" s="17"/>
      <c r="C10" s="17"/>
      <c r="D10" s="163"/>
      <c r="E10" s="20"/>
      <c r="F10" s="17"/>
      <c r="G10" s="17"/>
      <c r="H10" s="48"/>
      <c r="I10" s="17"/>
      <c r="J10" s="17"/>
      <c r="K10" s="17"/>
      <c r="L10" s="20"/>
      <c r="M10" s="48"/>
      <c r="N10" s="20"/>
      <c r="O10" s="17"/>
      <c r="P10" s="79"/>
      <c r="Q10" s="48"/>
      <c r="R10" s="20"/>
      <c r="S10" s="17"/>
      <c r="T10" s="79"/>
      <c r="U10" s="48"/>
      <c r="V10" s="48"/>
      <c r="W10" s="48"/>
    </row>
    <row r="11" spans="1:23">
      <c r="A11" s="20" t="s">
        <v>6</v>
      </c>
      <c r="B11" s="17"/>
      <c r="C11" s="17"/>
      <c r="D11" s="108"/>
      <c r="E11" s="91">
        <v>42.489984181642157</v>
      </c>
      <c r="F11" s="133">
        <v>-22.220284055499917</v>
      </c>
      <c r="G11" s="133">
        <v>-30.222967550325961</v>
      </c>
      <c r="H11" s="62">
        <v>-14.579146237889763</v>
      </c>
      <c r="I11" s="133">
        <v>13.98072136649624</v>
      </c>
      <c r="J11" s="133">
        <v>-17.377706252947789</v>
      </c>
      <c r="K11" s="133">
        <v>23.480414198513209</v>
      </c>
      <c r="L11" s="91">
        <v>5.6339569149466584</v>
      </c>
      <c r="M11" s="62">
        <v>-4.2845542010535702</v>
      </c>
      <c r="N11" s="91">
        <v>-93.875985220485063</v>
      </c>
      <c r="O11" s="133">
        <v>9.5798963212304855</v>
      </c>
      <c r="P11" s="92">
        <v>10.405382555796727</v>
      </c>
      <c r="Q11" s="62">
        <v>-85.638927691788496</v>
      </c>
      <c r="R11" s="91">
        <v>2364.6194919246673</v>
      </c>
      <c r="S11" s="133">
        <v>-71.408692858139403</v>
      </c>
      <c r="T11" s="92">
        <v>-65.751905890671807</v>
      </c>
      <c r="U11" s="62">
        <v>-26.669424906180396</v>
      </c>
      <c r="V11" s="62">
        <v>-44.990585361913482</v>
      </c>
      <c r="W11" s="62">
        <v>-16.617954522646293</v>
      </c>
    </row>
    <row r="12" spans="1:23">
      <c r="A12" s="20"/>
      <c r="B12" s="17" t="s">
        <v>7</v>
      </c>
      <c r="C12" s="17"/>
      <c r="D12" s="108"/>
      <c r="E12" s="91">
        <v>0</v>
      </c>
      <c r="F12" s="133">
        <v>0</v>
      </c>
      <c r="G12" s="133">
        <v>0</v>
      </c>
      <c r="H12" s="62">
        <v>0</v>
      </c>
      <c r="I12" s="133">
        <v>0</v>
      </c>
      <c r="J12" s="133">
        <v>0</v>
      </c>
      <c r="K12" s="133">
        <v>0</v>
      </c>
      <c r="L12" s="91">
        <v>0</v>
      </c>
      <c r="M12" s="62">
        <v>0</v>
      </c>
      <c r="N12" s="91">
        <v>0</v>
      </c>
      <c r="O12" s="133">
        <v>0</v>
      </c>
      <c r="P12" s="92">
        <v>0</v>
      </c>
      <c r="Q12" s="62">
        <v>0</v>
      </c>
      <c r="R12" s="91">
        <v>0</v>
      </c>
      <c r="S12" s="133">
        <v>0</v>
      </c>
      <c r="T12" s="92">
        <v>0</v>
      </c>
      <c r="U12" s="62">
        <v>0</v>
      </c>
      <c r="V12" s="62">
        <v>0</v>
      </c>
      <c r="W12" s="62">
        <v>0</v>
      </c>
    </row>
    <row r="13" spans="1:23">
      <c r="A13" s="74"/>
      <c r="B13" s="72"/>
      <c r="C13" s="72" t="s">
        <v>70</v>
      </c>
      <c r="D13" s="183"/>
      <c r="E13" s="91">
        <v>0</v>
      </c>
      <c r="F13" s="133">
        <v>0</v>
      </c>
      <c r="G13" s="133">
        <v>0</v>
      </c>
      <c r="H13" s="62">
        <v>0</v>
      </c>
      <c r="I13" s="133">
        <v>0</v>
      </c>
      <c r="J13" s="133">
        <v>0</v>
      </c>
      <c r="K13" s="133">
        <v>0</v>
      </c>
      <c r="L13" s="91">
        <v>0</v>
      </c>
      <c r="M13" s="62">
        <v>0</v>
      </c>
      <c r="N13" s="91">
        <v>0</v>
      </c>
      <c r="O13" s="133">
        <v>0</v>
      </c>
      <c r="P13" s="92">
        <v>0</v>
      </c>
      <c r="Q13" s="62">
        <v>0</v>
      </c>
      <c r="R13" s="91">
        <v>0</v>
      </c>
      <c r="S13" s="133">
        <v>0</v>
      </c>
      <c r="T13" s="92">
        <v>0</v>
      </c>
      <c r="U13" s="62">
        <v>0</v>
      </c>
      <c r="V13" s="62">
        <v>0</v>
      </c>
      <c r="W13" s="62">
        <v>0</v>
      </c>
    </row>
    <row r="14" spans="1:23">
      <c r="A14" s="74"/>
      <c r="B14" s="72"/>
      <c r="C14" s="72" t="s">
        <v>57</v>
      </c>
      <c r="D14" s="183"/>
      <c r="E14" s="91">
        <v>0</v>
      </c>
      <c r="F14" s="133">
        <v>0</v>
      </c>
      <c r="G14" s="133">
        <v>0</v>
      </c>
      <c r="H14" s="62">
        <v>0</v>
      </c>
      <c r="I14" s="133">
        <v>0</v>
      </c>
      <c r="J14" s="133">
        <v>0</v>
      </c>
      <c r="K14" s="133">
        <v>0</v>
      </c>
      <c r="L14" s="91">
        <v>0</v>
      </c>
      <c r="M14" s="62">
        <v>0</v>
      </c>
      <c r="N14" s="91">
        <v>0</v>
      </c>
      <c r="O14" s="133">
        <v>0</v>
      </c>
      <c r="P14" s="92">
        <v>0</v>
      </c>
      <c r="Q14" s="62">
        <v>0</v>
      </c>
      <c r="R14" s="91">
        <v>0</v>
      </c>
      <c r="S14" s="133">
        <v>0</v>
      </c>
      <c r="T14" s="92">
        <v>0</v>
      </c>
      <c r="U14" s="62">
        <v>0</v>
      </c>
      <c r="V14" s="62">
        <v>0</v>
      </c>
      <c r="W14" s="62">
        <v>0</v>
      </c>
    </row>
    <row r="15" spans="1:23">
      <c r="A15" s="20"/>
      <c r="B15" s="17" t="s">
        <v>101</v>
      </c>
      <c r="C15" s="17"/>
      <c r="D15" s="108"/>
      <c r="E15" s="91">
        <v>43.19560147529404</v>
      </c>
      <c r="F15" s="133">
        <v>-23.92702687710997</v>
      </c>
      <c r="G15" s="133">
        <v>-31.326781910638811</v>
      </c>
      <c r="H15" s="62">
        <v>-15.933117000386876</v>
      </c>
      <c r="I15" s="133">
        <v>14.111893215432513</v>
      </c>
      <c r="J15" s="133">
        <v>-17.967295481936617</v>
      </c>
      <c r="K15" s="133">
        <v>24.19416636164755</v>
      </c>
      <c r="L15" s="91">
        <v>5.6653149406906245</v>
      </c>
      <c r="M15" s="62">
        <v>-4.9491359795465817</v>
      </c>
      <c r="N15" s="91">
        <v>-99.999999076469138</v>
      </c>
      <c r="O15" s="133">
        <v>0</v>
      </c>
      <c r="P15" s="92">
        <v>0</v>
      </c>
      <c r="Q15" s="62">
        <v>-99.999999077612614</v>
      </c>
      <c r="R15" s="91">
        <v>0</v>
      </c>
      <c r="S15" s="133">
        <v>-75.015889167659893</v>
      </c>
      <c r="T15" s="92">
        <v>-71.655450786317061</v>
      </c>
      <c r="U15" s="62">
        <v>-30.595527283773727</v>
      </c>
      <c r="V15" s="62">
        <v>-51.131294933051038</v>
      </c>
      <c r="W15" s="62">
        <v>-18.473243663768269</v>
      </c>
    </row>
    <row r="16" spans="1:23">
      <c r="A16" s="20"/>
      <c r="B16" s="17" t="s">
        <v>8</v>
      </c>
      <c r="C16" s="17"/>
      <c r="D16" s="108"/>
      <c r="E16" s="91">
        <v>0</v>
      </c>
      <c r="F16" s="133">
        <v>0</v>
      </c>
      <c r="G16" s="133">
        <v>0</v>
      </c>
      <c r="H16" s="62">
        <v>0</v>
      </c>
      <c r="I16" s="133">
        <v>0</v>
      </c>
      <c r="J16" s="133">
        <v>0</v>
      </c>
      <c r="K16" s="133">
        <v>0</v>
      </c>
      <c r="L16" s="91">
        <v>0</v>
      </c>
      <c r="M16" s="62">
        <v>0</v>
      </c>
      <c r="N16" s="91">
        <v>0</v>
      </c>
      <c r="O16" s="133">
        <v>0</v>
      </c>
      <c r="P16" s="92">
        <v>0</v>
      </c>
      <c r="Q16" s="62">
        <v>0</v>
      </c>
      <c r="R16" s="91">
        <v>0</v>
      </c>
      <c r="S16" s="133">
        <v>0</v>
      </c>
      <c r="T16" s="92">
        <v>0</v>
      </c>
      <c r="U16" s="62">
        <v>0</v>
      </c>
      <c r="V16" s="62">
        <v>0</v>
      </c>
      <c r="W16" s="62">
        <v>0</v>
      </c>
    </row>
    <row r="17" spans="1:23">
      <c r="A17" s="20"/>
      <c r="B17" s="17" t="s">
        <v>54</v>
      </c>
      <c r="C17" s="17"/>
      <c r="D17" s="108"/>
      <c r="E17" s="91">
        <v>0</v>
      </c>
      <c r="F17" s="133">
        <v>0</v>
      </c>
      <c r="G17" s="133">
        <v>0</v>
      </c>
      <c r="H17" s="62">
        <v>0</v>
      </c>
      <c r="I17" s="133">
        <v>0</v>
      </c>
      <c r="J17" s="133">
        <v>0</v>
      </c>
      <c r="K17" s="133">
        <v>0</v>
      </c>
      <c r="L17" s="91">
        <v>0</v>
      </c>
      <c r="M17" s="62">
        <v>0</v>
      </c>
      <c r="N17" s="91">
        <v>0</v>
      </c>
      <c r="O17" s="133">
        <v>0</v>
      </c>
      <c r="P17" s="92">
        <v>0</v>
      </c>
      <c r="Q17" s="62">
        <v>0</v>
      </c>
      <c r="R17" s="91">
        <v>0</v>
      </c>
      <c r="S17" s="133">
        <v>0</v>
      </c>
      <c r="T17" s="92">
        <v>0</v>
      </c>
      <c r="U17" s="62">
        <v>0</v>
      </c>
      <c r="V17" s="62">
        <v>0</v>
      </c>
      <c r="W17" s="62">
        <v>0</v>
      </c>
    </row>
    <row r="18" spans="1:23">
      <c r="A18" s="20"/>
      <c r="B18" s="72" t="s">
        <v>55</v>
      </c>
      <c r="C18" s="17"/>
      <c r="D18" s="108"/>
      <c r="E18" s="91">
        <v>30.56455148112871</v>
      </c>
      <c r="F18" s="133">
        <v>49.18678633309235</v>
      </c>
      <c r="G18" s="133">
        <v>19.470116199881595</v>
      </c>
      <c r="H18" s="62">
        <v>31.846576766329605</v>
      </c>
      <c r="I18" s="133">
        <v>10.381713142490479</v>
      </c>
      <c r="J18" s="133">
        <v>2.8757272835773673</v>
      </c>
      <c r="K18" s="133">
        <v>1.1738023717593915</v>
      </c>
      <c r="L18" s="91">
        <v>4.658881695100292</v>
      </c>
      <c r="M18" s="62">
        <v>17.371617581973432</v>
      </c>
      <c r="N18" s="91">
        <v>41.701601892541618</v>
      </c>
      <c r="O18" s="133">
        <v>9.5798963212304855</v>
      </c>
      <c r="P18" s="92">
        <v>10.405382555796727</v>
      </c>
      <c r="Q18" s="62">
        <v>20.566827804684884</v>
      </c>
      <c r="R18" s="91">
        <v>18.034502084940286</v>
      </c>
      <c r="S18" s="133">
        <v>17.2735148845371</v>
      </c>
      <c r="T18" s="92">
        <v>75.856956963803029</v>
      </c>
      <c r="U18" s="62">
        <v>39.435641810160284</v>
      </c>
      <c r="V18" s="62">
        <v>30.21152747898568</v>
      </c>
      <c r="W18" s="62">
        <v>24.097295594938405</v>
      </c>
    </row>
    <row r="19" spans="1:23">
      <c r="A19" s="20"/>
      <c r="B19" s="17" t="s">
        <v>9</v>
      </c>
      <c r="C19" s="17"/>
      <c r="D19" s="108"/>
      <c r="E19" s="91">
        <v>0</v>
      </c>
      <c r="F19" s="133">
        <v>0</v>
      </c>
      <c r="G19" s="133">
        <v>0</v>
      </c>
      <c r="H19" s="62">
        <v>0</v>
      </c>
      <c r="I19" s="133">
        <v>0</v>
      </c>
      <c r="J19" s="133">
        <v>0</v>
      </c>
      <c r="K19" s="133">
        <v>0</v>
      </c>
      <c r="L19" s="91">
        <v>0</v>
      </c>
      <c r="M19" s="62">
        <v>0</v>
      </c>
      <c r="N19" s="91">
        <v>0</v>
      </c>
      <c r="O19" s="133">
        <v>0</v>
      </c>
      <c r="P19" s="92">
        <v>0</v>
      </c>
      <c r="Q19" s="62">
        <v>0</v>
      </c>
      <c r="R19" s="91">
        <v>0</v>
      </c>
      <c r="S19" s="133">
        <v>0</v>
      </c>
      <c r="T19" s="92">
        <v>0</v>
      </c>
      <c r="U19" s="62">
        <v>0</v>
      </c>
      <c r="V19" s="62">
        <v>0</v>
      </c>
      <c r="W19" s="62">
        <v>0</v>
      </c>
    </row>
    <row r="20" spans="1:23">
      <c r="A20" s="20"/>
      <c r="B20" s="17" t="s">
        <v>10</v>
      </c>
      <c r="C20" s="17"/>
      <c r="D20" s="108"/>
      <c r="E20" s="91">
        <v>0</v>
      </c>
      <c r="F20" s="133">
        <v>0</v>
      </c>
      <c r="G20" s="133">
        <v>0</v>
      </c>
      <c r="H20" s="62">
        <v>0</v>
      </c>
      <c r="I20" s="133">
        <v>0</v>
      </c>
      <c r="J20" s="133">
        <v>0</v>
      </c>
      <c r="K20" s="133">
        <v>0</v>
      </c>
      <c r="L20" s="91">
        <v>0</v>
      </c>
      <c r="M20" s="62">
        <v>0</v>
      </c>
      <c r="N20" s="91">
        <v>0</v>
      </c>
      <c r="O20" s="133">
        <v>0</v>
      </c>
      <c r="P20" s="92">
        <v>0</v>
      </c>
      <c r="Q20" s="62">
        <v>0</v>
      </c>
      <c r="R20" s="91">
        <v>0</v>
      </c>
      <c r="S20" s="133">
        <v>0</v>
      </c>
      <c r="T20" s="92">
        <v>0</v>
      </c>
      <c r="U20" s="62">
        <v>0</v>
      </c>
      <c r="V20" s="62">
        <v>0</v>
      </c>
      <c r="W20" s="62">
        <v>0</v>
      </c>
    </row>
    <row r="21" spans="1:23">
      <c r="A21" s="20"/>
      <c r="B21" s="17"/>
      <c r="C21" s="17"/>
      <c r="D21" s="163"/>
      <c r="E21" s="97"/>
      <c r="F21" s="136"/>
      <c r="G21" s="136"/>
      <c r="H21" s="63"/>
      <c r="I21" s="136"/>
      <c r="J21" s="136"/>
      <c r="K21" s="136"/>
      <c r="L21" s="97"/>
      <c r="M21" s="63"/>
      <c r="N21" s="97"/>
      <c r="O21" s="136"/>
      <c r="P21" s="98"/>
      <c r="Q21" s="63"/>
      <c r="R21" s="97"/>
      <c r="S21" s="136"/>
      <c r="T21" s="98"/>
      <c r="U21" s="63"/>
      <c r="V21" s="63"/>
      <c r="W21" s="63"/>
    </row>
    <row r="22" spans="1:23">
      <c r="A22" s="20" t="s">
        <v>11</v>
      </c>
      <c r="B22" s="17"/>
      <c r="C22" s="17"/>
      <c r="D22" s="108"/>
      <c r="E22" s="91">
        <v>39.554777586877506</v>
      </c>
      <c r="F22" s="133">
        <v>96.876714958032139</v>
      </c>
      <c r="G22" s="133">
        <v>-44.50186069918859</v>
      </c>
      <c r="H22" s="62">
        <v>32.879070357846786</v>
      </c>
      <c r="I22" s="133">
        <v>48.052493695776064</v>
      </c>
      <c r="J22" s="133">
        <v>-2.2360784623029928</v>
      </c>
      <c r="K22" s="133">
        <v>-55.549490466421013</v>
      </c>
      <c r="L22" s="91">
        <v>-16.601790794288451</v>
      </c>
      <c r="M22" s="62">
        <v>21.155841123850429</v>
      </c>
      <c r="N22" s="91">
        <v>1.8239861267733026</v>
      </c>
      <c r="O22" s="133">
        <v>-46.64343424628121</v>
      </c>
      <c r="P22" s="92">
        <v>-16.901057608143276</v>
      </c>
      <c r="Q22" s="62">
        <v>-25.422972951748967</v>
      </c>
      <c r="R22" s="91">
        <v>-68.525741421557683</v>
      </c>
      <c r="S22" s="133">
        <v>-30.510253561463465</v>
      </c>
      <c r="T22" s="92">
        <v>-93.859895046065461</v>
      </c>
      <c r="U22" s="62">
        <v>-89.026480760300046</v>
      </c>
      <c r="V22" s="62">
        <v>-81.826753046094097</v>
      </c>
      <c r="W22" s="62">
        <v>-44.986291393630829</v>
      </c>
    </row>
    <row r="23" spans="1:23">
      <c r="A23" s="20"/>
      <c r="B23" s="17" t="s">
        <v>12</v>
      </c>
      <c r="C23" s="17"/>
      <c r="D23" s="108"/>
      <c r="E23" s="91">
        <v>0</v>
      </c>
      <c r="F23" s="133">
        <v>0</v>
      </c>
      <c r="G23" s="133">
        <v>0</v>
      </c>
      <c r="H23" s="62">
        <v>0</v>
      </c>
      <c r="I23" s="133">
        <v>0</v>
      </c>
      <c r="J23" s="133">
        <v>0</v>
      </c>
      <c r="K23" s="133">
        <v>0</v>
      </c>
      <c r="L23" s="91">
        <v>0</v>
      </c>
      <c r="M23" s="62">
        <v>0</v>
      </c>
      <c r="N23" s="91">
        <v>0</v>
      </c>
      <c r="O23" s="133">
        <v>0</v>
      </c>
      <c r="P23" s="92">
        <v>0</v>
      </c>
      <c r="Q23" s="62">
        <v>0</v>
      </c>
      <c r="R23" s="91">
        <v>0</v>
      </c>
      <c r="S23" s="133">
        <v>0</v>
      </c>
      <c r="T23" s="92">
        <v>0</v>
      </c>
      <c r="U23" s="62">
        <v>0</v>
      </c>
      <c r="V23" s="62">
        <v>0</v>
      </c>
      <c r="W23" s="62">
        <v>0</v>
      </c>
    </row>
    <row r="24" spans="1:23">
      <c r="A24" s="20"/>
      <c r="B24" s="17" t="s">
        <v>13</v>
      </c>
      <c r="C24" s="17"/>
      <c r="D24" s="108"/>
      <c r="E24" s="91">
        <v>45.868345973083599</v>
      </c>
      <c r="F24" s="133">
        <v>0</v>
      </c>
      <c r="G24" s="133">
        <v>-85.152834218501383</v>
      </c>
      <c r="H24" s="62">
        <v>48.011109105455674</v>
      </c>
      <c r="I24" s="133">
        <v>1924.1704370258149</v>
      </c>
      <c r="J24" s="133">
        <v>0</v>
      </c>
      <c r="K24" s="133">
        <v>-89.93260766652044</v>
      </c>
      <c r="L24" s="91">
        <v>-18.068542183248827</v>
      </c>
      <c r="M24" s="62">
        <v>41.358365432935543</v>
      </c>
      <c r="N24" s="91">
        <v>0</v>
      </c>
      <c r="O24" s="133">
        <v>-89.014487777030794</v>
      </c>
      <c r="P24" s="92">
        <v>0</v>
      </c>
      <c r="Q24" s="62">
        <v>-62.207673559080455</v>
      </c>
      <c r="R24" s="91">
        <v>-100</v>
      </c>
      <c r="S24" s="133">
        <v>-85.799906201030026</v>
      </c>
      <c r="T24" s="92">
        <v>-96.791291320765779</v>
      </c>
      <c r="U24" s="62">
        <v>-96.879449994848272</v>
      </c>
      <c r="V24" s="62">
        <v>-95.982799050746962</v>
      </c>
      <c r="W24" s="62">
        <v>-54.051486758821184</v>
      </c>
    </row>
    <row r="25" spans="1:23">
      <c r="A25" s="20"/>
      <c r="B25" s="17" t="s">
        <v>14</v>
      </c>
      <c r="C25" s="17"/>
      <c r="D25" s="108"/>
      <c r="E25" s="91">
        <v>-16.855255848653361</v>
      </c>
      <c r="F25" s="133">
        <v>-16.051739996852675</v>
      </c>
      <c r="G25" s="133">
        <v>-15.164641297121207</v>
      </c>
      <c r="H25" s="62">
        <v>-16.031861606911235</v>
      </c>
      <c r="I25" s="133">
        <v>-15.946810521392351</v>
      </c>
      <c r="J25" s="133">
        <v>-15.868604947638499</v>
      </c>
      <c r="K25" s="133">
        <v>-16.289754965308489</v>
      </c>
      <c r="L25" s="91">
        <v>-16.034868227243638</v>
      </c>
      <c r="M25" s="62">
        <v>-16.022928236612742</v>
      </c>
      <c r="N25" s="91">
        <v>-16.630176516880891</v>
      </c>
      <c r="O25" s="133">
        <v>-17.045964046734408</v>
      </c>
      <c r="P25" s="92">
        <v>-16.901057608143276</v>
      </c>
      <c r="Q25" s="62">
        <v>-16.857895386592926</v>
      </c>
      <c r="R25" s="91">
        <v>-16.56845796530736</v>
      </c>
      <c r="S25" s="133">
        <v>-16.700376674501051</v>
      </c>
      <c r="T25" s="92">
        <v>-17.227409195203634</v>
      </c>
      <c r="U25" s="62">
        <v>-16.825026795214871</v>
      </c>
      <c r="V25" s="62">
        <v>-16.840435615178293</v>
      </c>
      <c r="W25" s="62">
        <v>-16.416638416432438</v>
      </c>
    </row>
    <row r="26" spans="1:23">
      <c r="A26" s="20"/>
      <c r="B26" s="17" t="s">
        <v>56</v>
      </c>
      <c r="C26" s="17"/>
      <c r="D26" s="108"/>
      <c r="E26" s="91">
        <v>0</v>
      </c>
      <c r="F26" s="133">
        <v>0</v>
      </c>
      <c r="G26" s="133">
        <v>0</v>
      </c>
      <c r="H26" s="62">
        <v>0</v>
      </c>
      <c r="I26" s="133">
        <v>0</v>
      </c>
      <c r="J26" s="133">
        <v>0</v>
      </c>
      <c r="K26" s="133">
        <v>0</v>
      </c>
      <c r="L26" s="91">
        <v>0</v>
      </c>
      <c r="M26" s="62">
        <v>0</v>
      </c>
      <c r="N26" s="91">
        <v>0</v>
      </c>
      <c r="O26" s="133">
        <v>0</v>
      </c>
      <c r="P26" s="92">
        <v>0</v>
      </c>
      <c r="Q26" s="62">
        <v>0</v>
      </c>
      <c r="R26" s="91">
        <v>0</v>
      </c>
      <c r="S26" s="133">
        <v>0</v>
      </c>
      <c r="T26" s="92">
        <v>0</v>
      </c>
      <c r="U26" s="62">
        <v>0</v>
      </c>
      <c r="V26" s="62">
        <v>0</v>
      </c>
      <c r="W26" s="62">
        <v>0</v>
      </c>
    </row>
    <row r="27" spans="1:23">
      <c r="A27" s="20"/>
      <c r="B27" s="72" t="s">
        <v>71</v>
      </c>
      <c r="C27" s="17"/>
      <c r="D27" s="108"/>
      <c r="E27" s="91">
        <v>0</v>
      </c>
      <c r="F27" s="133">
        <v>0</v>
      </c>
      <c r="G27" s="133">
        <v>0</v>
      </c>
      <c r="H27" s="62">
        <v>0</v>
      </c>
      <c r="I27" s="133">
        <v>0</v>
      </c>
      <c r="J27" s="133">
        <v>0</v>
      </c>
      <c r="K27" s="133">
        <v>0</v>
      </c>
      <c r="L27" s="91">
        <v>0</v>
      </c>
      <c r="M27" s="62">
        <v>0</v>
      </c>
      <c r="N27" s="91">
        <v>0</v>
      </c>
      <c r="O27" s="133">
        <v>0</v>
      </c>
      <c r="P27" s="92">
        <v>0</v>
      </c>
      <c r="Q27" s="62">
        <v>0</v>
      </c>
      <c r="R27" s="91">
        <v>0</v>
      </c>
      <c r="S27" s="133">
        <v>0</v>
      </c>
      <c r="T27" s="92">
        <v>0</v>
      </c>
      <c r="U27" s="62">
        <v>0</v>
      </c>
      <c r="V27" s="62">
        <v>0</v>
      </c>
      <c r="W27" s="62">
        <v>0</v>
      </c>
    </row>
    <row r="28" spans="1:23">
      <c r="A28" s="20"/>
      <c r="B28" s="17" t="s">
        <v>15</v>
      </c>
      <c r="C28" s="17"/>
      <c r="D28" s="108"/>
      <c r="E28" s="91">
        <v>0</v>
      </c>
      <c r="F28" s="133">
        <v>0</v>
      </c>
      <c r="G28" s="133">
        <v>0</v>
      </c>
      <c r="H28" s="62">
        <v>0</v>
      </c>
      <c r="I28" s="133">
        <v>0</v>
      </c>
      <c r="J28" s="133">
        <v>0</v>
      </c>
      <c r="K28" s="133">
        <v>0</v>
      </c>
      <c r="L28" s="91">
        <v>0</v>
      </c>
      <c r="M28" s="62">
        <v>0</v>
      </c>
      <c r="N28" s="91">
        <v>0</v>
      </c>
      <c r="O28" s="133">
        <v>0</v>
      </c>
      <c r="P28" s="92">
        <v>0</v>
      </c>
      <c r="Q28" s="62">
        <v>0</v>
      </c>
      <c r="R28" s="91">
        <v>0</v>
      </c>
      <c r="S28" s="133">
        <v>0</v>
      </c>
      <c r="T28" s="92">
        <v>0</v>
      </c>
      <c r="U28" s="62">
        <v>0</v>
      </c>
      <c r="V28" s="62">
        <v>0</v>
      </c>
      <c r="W28" s="62">
        <v>0</v>
      </c>
    </row>
    <row r="29" spans="1:23">
      <c r="A29" s="20"/>
      <c r="B29" s="17"/>
      <c r="C29" s="17"/>
      <c r="D29" s="108"/>
      <c r="E29" s="84"/>
      <c r="F29" s="127"/>
      <c r="G29" s="127"/>
      <c r="H29" s="52"/>
      <c r="I29" s="127"/>
      <c r="J29" s="127"/>
      <c r="K29" s="127"/>
      <c r="L29" s="84"/>
      <c r="M29" s="52"/>
      <c r="N29" s="84"/>
      <c r="O29" s="127"/>
      <c r="P29" s="85"/>
      <c r="Q29" s="52"/>
      <c r="R29" s="84"/>
      <c r="S29" s="127"/>
      <c r="T29" s="85"/>
      <c r="U29" s="52"/>
      <c r="V29" s="52"/>
      <c r="W29" s="52"/>
    </row>
    <row r="30" spans="1:23">
      <c r="A30" s="22" t="s">
        <v>16</v>
      </c>
      <c r="B30" s="23"/>
      <c r="C30" s="23"/>
      <c r="D30" s="108"/>
      <c r="E30" s="91">
        <v>-38.899267879245627</v>
      </c>
      <c r="F30" s="133">
        <v>-68.473485181652109</v>
      </c>
      <c r="G30" s="133">
        <v>-22.523324953419809</v>
      </c>
      <c r="H30" s="62">
        <v>-235.55194388617008</v>
      </c>
      <c r="I30" s="133">
        <v>-3.2617712083570005</v>
      </c>
      <c r="J30" s="133">
        <v>-22.177956178822722</v>
      </c>
      <c r="K30" s="133">
        <v>117.78089593074732</v>
      </c>
      <c r="L30" s="91">
        <v>18.853599658135423</v>
      </c>
      <c r="M30" s="62">
        <v>-103.19773810955071</v>
      </c>
      <c r="N30" s="91">
        <v>-148.00291425764087</v>
      </c>
      <c r="O30" s="133">
        <v>51.095750626762722</v>
      </c>
      <c r="P30" s="92">
        <v>20.597307203248029</v>
      </c>
      <c r="Q30" s="62">
        <v>-258.66434762389781</v>
      </c>
      <c r="R30" s="91">
        <v>185.80694583631623</v>
      </c>
      <c r="S30" s="133">
        <v>-95.945391003994501</v>
      </c>
      <c r="T30" s="92">
        <v>98.509749342069924</v>
      </c>
      <c r="U30" s="62">
        <v>108.35846859807047</v>
      </c>
      <c r="V30" s="62">
        <v>97.863951504399196</v>
      </c>
      <c r="W30" s="62">
        <v>96.480023816167432</v>
      </c>
    </row>
    <row r="31" spans="1:23">
      <c r="A31" s="20"/>
      <c r="B31" s="17"/>
      <c r="C31" s="17"/>
      <c r="D31" s="108"/>
      <c r="E31" s="84"/>
      <c r="F31" s="127"/>
      <c r="G31" s="127"/>
      <c r="H31" s="52"/>
      <c r="I31" s="127"/>
      <c r="J31" s="127"/>
      <c r="K31" s="127"/>
      <c r="L31" s="84"/>
      <c r="M31" s="52"/>
      <c r="N31" s="84"/>
      <c r="O31" s="127"/>
      <c r="P31" s="85"/>
      <c r="Q31" s="52"/>
      <c r="R31" s="84"/>
      <c r="S31" s="127"/>
      <c r="T31" s="85"/>
      <c r="U31" s="52"/>
      <c r="V31" s="52"/>
      <c r="W31" s="52"/>
    </row>
    <row r="32" spans="1:23">
      <c r="A32" s="19" t="s">
        <v>17</v>
      </c>
      <c r="B32" s="17"/>
      <c r="C32" s="17"/>
      <c r="D32" s="108"/>
      <c r="E32" s="84"/>
      <c r="F32" s="127"/>
      <c r="G32" s="127"/>
      <c r="H32" s="52"/>
      <c r="I32" s="127"/>
      <c r="J32" s="127"/>
      <c r="K32" s="127"/>
      <c r="L32" s="84"/>
      <c r="M32" s="52"/>
      <c r="N32" s="84"/>
      <c r="O32" s="127"/>
      <c r="P32" s="85"/>
      <c r="Q32" s="52"/>
      <c r="R32" s="84"/>
      <c r="S32" s="127"/>
      <c r="T32" s="85"/>
      <c r="U32" s="52"/>
      <c r="V32" s="52"/>
      <c r="W32" s="52"/>
    </row>
    <row r="33" spans="1:24">
      <c r="A33" s="20" t="s">
        <v>18</v>
      </c>
      <c r="B33" s="17"/>
      <c r="C33" s="17"/>
      <c r="D33" s="108"/>
      <c r="E33" s="91">
        <v>0</v>
      </c>
      <c r="F33" s="133">
        <v>0</v>
      </c>
      <c r="G33" s="133">
        <v>0</v>
      </c>
      <c r="H33" s="62">
        <v>0</v>
      </c>
      <c r="I33" s="133">
        <v>0</v>
      </c>
      <c r="J33" s="133">
        <v>0</v>
      </c>
      <c r="K33" s="133">
        <v>0</v>
      </c>
      <c r="L33" s="91">
        <v>0</v>
      </c>
      <c r="M33" s="62">
        <v>0</v>
      </c>
      <c r="N33" s="91">
        <v>0</v>
      </c>
      <c r="O33" s="133">
        <v>0</v>
      </c>
      <c r="P33" s="92">
        <v>0</v>
      </c>
      <c r="Q33" s="62">
        <v>0</v>
      </c>
      <c r="R33" s="91">
        <v>0</v>
      </c>
      <c r="S33" s="133">
        <v>0</v>
      </c>
      <c r="T33" s="92">
        <v>0</v>
      </c>
      <c r="U33" s="62">
        <v>0</v>
      </c>
      <c r="V33" s="62">
        <v>0</v>
      </c>
      <c r="W33" s="62">
        <v>0</v>
      </c>
    </row>
    <row r="34" spans="1:24">
      <c r="A34" s="20"/>
      <c r="B34" s="17" t="s">
        <v>19</v>
      </c>
      <c r="C34" s="17"/>
      <c r="D34" s="108"/>
      <c r="E34" s="91">
        <v>0</v>
      </c>
      <c r="F34" s="133">
        <v>0</v>
      </c>
      <c r="G34" s="133">
        <v>0</v>
      </c>
      <c r="H34" s="62">
        <v>0</v>
      </c>
      <c r="I34" s="133">
        <v>0</v>
      </c>
      <c r="J34" s="133">
        <v>0</v>
      </c>
      <c r="K34" s="133">
        <v>0</v>
      </c>
      <c r="L34" s="91">
        <v>0</v>
      </c>
      <c r="M34" s="62">
        <v>0</v>
      </c>
      <c r="N34" s="91">
        <v>0</v>
      </c>
      <c r="O34" s="133">
        <v>0</v>
      </c>
      <c r="P34" s="92">
        <v>0</v>
      </c>
      <c r="Q34" s="62">
        <v>0</v>
      </c>
      <c r="R34" s="91">
        <v>0</v>
      </c>
      <c r="S34" s="133">
        <v>0</v>
      </c>
      <c r="T34" s="92">
        <v>0</v>
      </c>
      <c r="U34" s="62">
        <v>0</v>
      </c>
      <c r="V34" s="62">
        <v>0</v>
      </c>
      <c r="W34" s="62">
        <v>0</v>
      </c>
    </row>
    <row r="35" spans="1:24">
      <c r="A35" s="20"/>
      <c r="B35" s="17" t="s">
        <v>20</v>
      </c>
      <c r="C35" s="17"/>
      <c r="D35" s="108"/>
      <c r="E35" s="91">
        <v>0</v>
      </c>
      <c r="F35" s="133">
        <v>0</v>
      </c>
      <c r="G35" s="133">
        <v>0</v>
      </c>
      <c r="H35" s="62">
        <v>0</v>
      </c>
      <c r="I35" s="133">
        <v>0</v>
      </c>
      <c r="J35" s="133">
        <v>0</v>
      </c>
      <c r="K35" s="133">
        <v>0</v>
      </c>
      <c r="L35" s="91">
        <v>0</v>
      </c>
      <c r="M35" s="62">
        <v>0</v>
      </c>
      <c r="N35" s="91">
        <v>0</v>
      </c>
      <c r="O35" s="133">
        <v>0</v>
      </c>
      <c r="P35" s="92">
        <v>0</v>
      </c>
      <c r="Q35" s="62">
        <v>0</v>
      </c>
      <c r="R35" s="91">
        <v>0</v>
      </c>
      <c r="S35" s="133">
        <v>0</v>
      </c>
      <c r="T35" s="92">
        <v>0</v>
      </c>
      <c r="U35" s="62">
        <v>0</v>
      </c>
      <c r="V35" s="62">
        <v>0</v>
      </c>
      <c r="W35" s="62">
        <v>0</v>
      </c>
    </row>
    <row r="36" spans="1:24">
      <c r="A36" s="20"/>
      <c r="B36" s="17" t="s">
        <v>21</v>
      </c>
      <c r="C36" s="17"/>
      <c r="D36" s="108"/>
      <c r="E36" s="91">
        <v>0</v>
      </c>
      <c r="F36" s="133">
        <v>0</v>
      </c>
      <c r="G36" s="133">
        <v>0</v>
      </c>
      <c r="H36" s="62">
        <v>0</v>
      </c>
      <c r="I36" s="133">
        <v>0</v>
      </c>
      <c r="J36" s="133">
        <v>0</v>
      </c>
      <c r="K36" s="133">
        <v>0</v>
      </c>
      <c r="L36" s="91">
        <v>0</v>
      </c>
      <c r="M36" s="62">
        <v>0</v>
      </c>
      <c r="N36" s="91">
        <v>0</v>
      </c>
      <c r="O36" s="133">
        <v>0</v>
      </c>
      <c r="P36" s="92">
        <v>0</v>
      </c>
      <c r="Q36" s="62">
        <v>0</v>
      </c>
      <c r="R36" s="91">
        <v>0</v>
      </c>
      <c r="S36" s="133">
        <v>0</v>
      </c>
      <c r="T36" s="92">
        <v>0</v>
      </c>
      <c r="U36" s="62">
        <v>0</v>
      </c>
      <c r="V36" s="62">
        <v>0</v>
      </c>
      <c r="W36" s="62">
        <v>0</v>
      </c>
    </row>
    <row r="37" spans="1:24">
      <c r="A37" s="20"/>
      <c r="B37" s="17"/>
      <c r="C37" s="17"/>
      <c r="D37" s="108"/>
      <c r="E37" s="97"/>
      <c r="F37" s="136"/>
      <c r="G37" s="136"/>
      <c r="H37" s="63"/>
      <c r="I37" s="136"/>
      <c r="J37" s="136"/>
      <c r="K37" s="136"/>
      <c r="L37" s="97"/>
      <c r="M37" s="63"/>
      <c r="N37" s="97"/>
      <c r="O37" s="136"/>
      <c r="P37" s="98"/>
      <c r="Q37" s="63"/>
      <c r="R37" s="97"/>
      <c r="S37" s="136"/>
      <c r="T37" s="98"/>
      <c r="U37" s="63"/>
      <c r="V37" s="63"/>
      <c r="W37" s="63"/>
    </row>
    <row r="38" spans="1:24">
      <c r="A38" s="24" t="s">
        <v>217</v>
      </c>
      <c r="B38" s="25"/>
      <c r="C38" s="25"/>
      <c r="D38" s="110"/>
      <c r="E38" s="99">
        <v>42.489984181642157</v>
      </c>
      <c r="F38" s="218">
        <v>-22.220284055499917</v>
      </c>
      <c r="G38" s="137">
        <v>-30.222967550325961</v>
      </c>
      <c r="H38" s="64">
        <v>-14.579146237889763</v>
      </c>
      <c r="I38" s="137">
        <v>13.98072136649624</v>
      </c>
      <c r="J38" s="137">
        <v>-17.377706252947789</v>
      </c>
      <c r="K38" s="137">
        <v>23.480414198513209</v>
      </c>
      <c r="L38" s="99">
        <v>5.6339569149466584</v>
      </c>
      <c r="M38" s="64">
        <v>-4.2845542010535702</v>
      </c>
      <c r="N38" s="99">
        <v>-93.875985220485063</v>
      </c>
      <c r="O38" s="137">
        <v>9.5798963212304855</v>
      </c>
      <c r="P38" s="100">
        <v>10.405382555796727</v>
      </c>
      <c r="Q38" s="64">
        <v>-85.638927691788496</v>
      </c>
      <c r="R38" s="312">
        <v>2364.6194919246673</v>
      </c>
      <c r="S38" s="218">
        <v>-71.408692858139403</v>
      </c>
      <c r="T38" s="313">
        <v>-65.751905890671807</v>
      </c>
      <c r="U38" s="314">
        <v>-26.669424906180396</v>
      </c>
      <c r="V38" s="314">
        <v>-44.990585361913482</v>
      </c>
      <c r="W38" s="314">
        <v>-16.617954522646293</v>
      </c>
    </row>
    <row r="39" spans="1:24">
      <c r="A39" s="24" t="s">
        <v>74</v>
      </c>
      <c r="B39" s="25"/>
      <c r="C39" s="25"/>
      <c r="D39" s="110"/>
      <c r="E39" s="99">
        <v>39.554777586877506</v>
      </c>
      <c r="F39" s="218">
        <v>96.876714958032139</v>
      </c>
      <c r="G39" s="137">
        <v>-44.50186069918859</v>
      </c>
      <c r="H39" s="64">
        <v>32.879070357846786</v>
      </c>
      <c r="I39" s="137">
        <v>48.052493695776064</v>
      </c>
      <c r="J39" s="137">
        <v>-2.2360784623029928</v>
      </c>
      <c r="K39" s="137">
        <v>-55.549490466421013</v>
      </c>
      <c r="L39" s="99">
        <v>-16.601790794288451</v>
      </c>
      <c r="M39" s="64">
        <v>21.155841123850429</v>
      </c>
      <c r="N39" s="99">
        <v>1.8239861267733026</v>
      </c>
      <c r="O39" s="137">
        <v>-46.64343424628121</v>
      </c>
      <c r="P39" s="100">
        <v>-16.901057608143276</v>
      </c>
      <c r="Q39" s="64">
        <v>-25.422972951748967</v>
      </c>
      <c r="R39" s="312">
        <v>-68.525741421557683</v>
      </c>
      <c r="S39" s="218">
        <v>-30.510253561463465</v>
      </c>
      <c r="T39" s="313">
        <v>-93.859895046065461</v>
      </c>
      <c r="U39" s="314">
        <v>-89.026480760300046</v>
      </c>
      <c r="V39" s="314">
        <v>-81.826753046094097</v>
      </c>
      <c r="W39" s="314">
        <v>-44.986291393630829</v>
      </c>
    </row>
    <row r="40" spans="1:24">
      <c r="A40" s="27"/>
      <c r="B40" s="28"/>
      <c r="C40" s="28"/>
      <c r="D40" s="199"/>
      <c r="E40" s="101"/>
      <c r="F40" s="138"/>
      <c r="G40" s="138"/>
      <c r="H40" s="67"/>
      <c r="I40" s="138"/>
      <c r="J40" s="138"/>
      <c r="K40" s="138"/>
      <c r="L40" s="101"/>
      <c r="M40" s="67"/>
      <c r="N40" s="101"/>
      <c r="O40" s="138"/>
      <c r="P40" s="102"/>
      <c r="Q40" s="67"/>
      <c r="R40" s="101"/>
      <c r="S40" s="138"/>
      <c r="T40" s="102"/>
      <c r="U40" s="67"/>
      <c r="V40" s="67"/>
      <c r="W40" s="67"/>
    </row>
    <row r="41" spans="1:24">
      <c r="A41" s="215"/>
      <c r="B41" s="216"/>
      <c r="C41" s="216"/>
      <c r="D41" s="217"/>
    </row>
    <row r="42" spans="1:24" ht="320.7" customHeight="1">
      <c r="A42" s="17"/>
      <c r="B42" s="17"/>
      <c r="C42" s="17"/>
      <c r="D42" s="17"/>
      <c r="X42" s="322">
        <v>19</v>
      </c>
    </row>
  </sheetData>
  <printOptions horizontalCentered="1"/>
  <pageMargins left="0.39370078740157483" right="0" top="1.1811023622047245" bottom="0" header="0" footer="0"/>
  <pageSetup scale="57"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42"/>
  <sheetViews>
    <sheetView topLeftCell="D25" workbookViewId="0">
      <selection activeCell="R42" sqref="R42"/>
    </sheetView>
  </sheetViews>
  <sheetFormatPr baseColWidth="10" defaultRowHeight="13.2"/>
  <cols>
    <col min="1" max="2" width="2.6640625" customWidth="1"/>
    <col min="3" max="3" width="35.109375" customWidth="1"/>
    <col min="4" max="4" width="10.109375" customWidth="1"/>
    <col min="5" max="15" width="9.33203125" customWidth="1"/>
    <col min="16" max="16" width="10.33203125" customWidth="1"/>
    <col min="17" max="18" width="9.33203125" customWidth="1"/>
    <col min="19" max="19" width="10.33203125" customWidth="1"/>
    <col min="20" max="23" width="9.33203125" customWidth="1"/>
    <col min="24" max="24" width="6.6640625" customWidth="1"/>
  </cols>
  <sheetData>
    <row r="1" spans="1:23" ht="24.6">
      <c r="N1" s="156"/>
    </row>
    <row r="2" spans="1:23">
      <c r="A2" s="4" t="s">
        <v>162</v>
      </c>
      <c r="B2" s="5"/>
      <c r="C2" s="5"/>
      <c r="D2" s="196"/>
      <c r="E2" s="2"/>
      <c r="F2" s="2"/>
      <c r="G2" s="2"/>
      <c r="H2" s="2"/>
      <c r="I2" s="2"/>
      <c r="J2" s="2"/>
      <c r="K2" s="2"/>
      <c r="L2" s="2"/>
      <c r="M2" s="2"/>
      <c r="N2" s="2"/>
      <c r="O2" s="2"/>
      <c r="P2" s="2"/>
      <c r="Q2" s="2"/>
      <c r="R2" s="2"/>
      <c r="S2" s="2"/>
      <c r="T2" s="2"/>
      <c r="U2" s="2"/>
      <c r="V2" s="2"/>
      <c r="W2" s="2"/>
    </row>
    <row r="3" spans="1:23">
      <c r="A3" s="47" t="str">
        <f>+Total!A3</f>
        <v>ESTADO DE OPERACIONES DE GOBIERNO  2015</v>
      </c>
      <c r="B3" s="2"/>
      <c r="C3" s="2"/>
      <c r="D3" s="195"/>
      <c r="E3" s="2"/>
      <c r="F3" s="2"/>
      <c r="G3" s="2"/>
      <c r="H3" s="2"/>
      <c r="I3" s="2"/>
      <c r="J3" s="2"/>
      <c r="K3" s="2"/>
      <c r="L3" s="2"/>
      <c r="M3" s="2"/>
      <c r="N3" s="2"/>
      <c r="O3" s="2"/>
      <c r="P3" s="2"/>
      <c r="Q3" s="2"/>
      <c r="R3" s="2"/>
      <c r="S3" s="2"/>
      <c r="T3" s="2"/>
      <c r="U3" s="2"/>
      <c r="V3" s="2"/>
      <c r="W3" s="2"/>
    </row>
    <row r="4" spans="1:23">
      <c r="A4" s="1" t="s">
        <v>159</v>
      </c>
      <c r="B4" s="2"/>
      <c r="C4" s="2"/>
      <c r="D4" s="195"/>
      <c r="E4" s="2"/>
      <c r="F4" s="2"/>
      <c r="G4" s="2"/>
      <c r="H4" s="2"/>
      <c r="I4" s="2"/>
      <c r="J4" s="2"/>
      <c r="K4" s="2"/>
      <c r="L4" s="2"/>
      <c r="M4" s="2"/>
      <c r="N4" s="2"/>
      <c r="O4" s="2"/>
      <c r="P4" s="2"/>
      <c r="Q4" s="2"/>
      <c r="R4" s="2"/>
      <c r="S4" s="2"/>
      <c r="T4" s="2"/>
      <c r="U4" s="2"/>
      <c r="V4" s="2"/>
      <c r="W4" s="2"/>
    </row>
    <row r="5" spans="1:23">
      <c r="A5" s="4" t="s">
        <v>1</v>
      </c>
      <c r="B5" s="1"/>
      <c r="C5" s="1"/>
      <c r="D5" s="1"/>
      <c r="E5" s="1"/>
      <c r="F5" s="2"/>
      <c r="G5" s="2"/>
      <c r="H5" s="2"/>
      <c r="I5" s="2"/>
      <c r="J5" s="2"/>
      <c r="K5" s="2"/>
      <c r="L5" s="2"/>
      <c r="M5" s="2"/>
      <c r="N5" s="2"/>
      <c r="O5" s="2"/>
      <c r="P5" s="2"/>
      <c r="Q5" s="2"/>
      <c r="R5" s="2"/>
      <c r="S5" s="2"/>
      <c r="T5" s="2"/>
      <c r="U5" s="2"/>
      <c r="V5" s="2"/>
      <c r="W5" s="2"/>
    </row>
    <row r="6" spans="1:23">
      <c r="A6" s="1" t="s">
        <v>76</v>
      </c>
      <c r="B6" s="1"/>
      <c r="C6" s="1"/>
      <c r="D6" s="1"/>
      <c r="E6" s="1"/>
      <c r="F6" s="2"/>
      <c r="G6" s="2"/>
      <c r="H6" s="2"/>
      <c r="I6" s="2"/>
      <c r="J6" s="2"/>
      <c r="K6" s="2"/>
      <c r="L6" s="2"/>
      <c r="M6" s="2"/>
      <c r="N6" s="2"/>
      <c r="O6" s="2"/>
      <c r="P6" s="2"/>
      <c r="Q6" s="2"/>
      <c r="R6" s="2"/>
      <c r="S6" s="2"/>
      <c r="T6" s="2"/>
      <c r="U6" s="2"/>
      <c r="V6" s="2"/>
      <c r="W6" s="2"/>
    </row>
    <row r="7" spans="1:23">
      <c r="A7" s="9"/>
      <c r="B7" s="10"/>
      <c r="C7" s="11"/>
      <c r="D7" s="198"/>
      <c r="E7" s="65" t="s">
        <v>311</v>
      </c>
      <c r="F7" s="95"/>
      <c r="G7" s="95"/>
      <c r="H7" s="95"/>
      <c r="I7" s="278"/>
      <c r="J7" s="95"/>
      <c r="K7" s="95"/>
      <c r="L7" s="95"/>
      <c r="M7" s="95"/>
      <c r="N7" s="95"/>
      <c r="O7" s="95"/>
      <c r="P7" s="95"/>
      <c r="Q7" s="95"/>
      <c r="R7" s="95"/>
      <c r="S7" s="95"/>
      <c r="T7" s="95"/>
      <c r="U7" s="95"/>
      <c r="V7" s="95"/>
      <c r="W7" s="96"/>
    </row>
    <row r="8" spans="1:23">
      <c r="A8" s="13"/>
      <c r="B8" s="14"/>
      <c r="C8" s="14"/>
      <c r="D8" s="132"/>
      <c r="E8" s="77" t="s">
        <v>4</v>
      </c>
      <c r="F8" s="129" t="s">
        <v>82</v>
      </c>
      <c r="G8" s="129" t="s">
        <v>83</v>
      </c>
      <c r="H8" s="34" t="s">
        <v>93</v>
      </c>
      <c r="I8" s="129" t="s">
        <v>84</v>
      </c>
      <c r="J8" s="129" t="s">
        <v>85</v>
      </c>
      <c r="K8" s="78" t="s">
        <v>90</v>
      </c>
      <c r="L8" s="34" t="s">
        <v>91</v>
      </c>
      <c r="M8" s="34" t="s">
        <v>92</v>
      </c>
      <c r="N8" s="77" t="s">
        <v>184</v>
      </c>
      <c r="O8" s="129" t="s">
        <v>185</v>
      </c>
      <c r="P8" s="78" t="s">
        <v>186</v>
      </c>
      <c r="Q8" s="34" t="s">
        <v>189</v>
      </c>
      <c r="R8" s="77" t="s">
        <v>197</v>
      </c>
      <c r="S8" s="129" t="s">
        <v>198</v>
      </c>
      <c r="T8" s="78" t="s">
        <v>199</v>
      </c>
      <c r="U8" s="34" t="s">
        <v>200</v>
      </c>
      <c r="V8" s="34" t="s">
        <v>201</v>
      </c>
      <c r="W8" s="34" t="s">
        <v>196</v>
      </c>
    </row>
    <row r="9" spans="1:23">
      <c r="A9" s="16"/>
      <c r="B9" s="17"/>
      <c r="C9" s="17"/>
      <c r="D9" s="163"/>
      <c r="E9" s="20"/>
      <c r="F9" s="17"/>
      <c r="G9" s="17"/>
      <c r="H9" s="48"/>
      <c r="I9" s="17"/>
      <c r="J9" s="17"/>
      <c r="K9" s="79"/>
      <c r="L9" s="48"/>
      <c r="M9" s="48"/>
      <c r="N9" s="20"/>
      <c r="O9" s="17"/>
      <c r="P9" s="79"/>
      <c r="Q9" s="48"/>
      <c r="R9" s="20"/>
      <c r="S9" s="17"/>
      <c r="T9" s="79"/>
      <c r="U9" s="48"/>
      <c r="V9" s="48"/>
      <c r="W9" s="48"/>
    </row>
    <row r="10" spans="1:23">
      <c r="A10" s="19" t="s">
        <v>5</v>
      </c>
      <c r="B10" s="17"/>
      <c r="C10" s="17"/>
      <c r="D10" s="163"/>
      <c r="E10" s="20"/>
      <c r="F10" s="17"/>
      <c r="G10" s="17"/>
      <c r="H10" s="48"/>
      <c r="I10" s="17"/>
      <c r="J10" s="17"/>
      <c r="K10" s="79"/>
      <c r="L10" s="48"/>
      <c r="M10" s="48"/>
      <c r="N10" s="20"/>
      <c r="O10" s="17"/>
      <c r="P10" s="79"/>
      <c r="Q10" s="48"/>
      <c r="R10" s="20"/>
      <c r="S10" s="17"/>
      <c r="T10" s="79"/>
      <c r="U10" s="48"/>
      <c r="V10" s="48"/>
      <c r="W10" s="48"/>
    </row>
    <row r="11" spans="1:23">
      <c r="A11" s="20" t="s">
        <v>6</v>
      </c>
      <c r="B11" s="17"/>
      <c r="C11" s="17"/>
      <c r="D11" s="108"/>
      <c r="E11" s="91">
        <v>8.2047215258805206</v>
      </c>
      <c r="F11" s="133">
        <v>4.0473497443521689</v>
      </c>
      <c r="G11" s="133">
        <v>0.26981560372094648</v>
      </c>
      <c r="H11" s="62">
        <v>4.2723847574185569</v>
      </c>
      <c r="I11" s="133">
        <v>3.6584486061872479</v>
      </c>
      <c r="J11" s="133">
        <v>87.701783574206615</v>
      </c>
      <c r="K11" s="92">
        <v>-7.6509176646945898</v>
      </c>
      <c r="L11" s="62">
        <v>3.9520284583669962</v>
      </c>
      <c r="M11" s="62">
        <v>4.1279775917464567</v>
      </c>
      <c r="N11" s="91">
        <v>12.592210679104054</v>
      </c>
      <c r="O11" s="133">
        <v>14.947673482206447</v>
      </c>
      <c r="P11" s="92">
        <v>-0.86957339423363589</v>
      </c>
      <c r="Q11" s="62">
        <v>8.5079902385452044</v>
      </c>
      <c r="R11" s="91">
        <v>8.6893700132727894</v>
      </c>
      <c r="S11" s="133">
        <v>2.4338069170692478</v>
      </c>
      <c r="T11" s="92">
        <v>1.5910799289049482</v>
      </c>
      <c r="U11" s="62">
        <v>4.1303529790211346</v>
      </c>
      <c r="V11" s="62">
        <v>6.1603961479413494</v>
      </c>
      <c r="W11" s="62">
        <v>5.1687278443257378</v>
      </c>
    </row>
    <row r="12" spans="1:23">
      <c r="A12" s="20"/>
      <c r="B12" s="17" t="s">
        <v>7</v>
      </c>
      <c r="C12" s="17"/>
      <c r="D12" s="108"/>
      <c r="E12" s="91">
        <v>8.5255955074142733</v>
      </c>
      <c r="F12" s="133">
        <v>5.3255871841587421</v>
      </c>
      <c r="G12" s="133">
        <v>6.52410342392582</v>
      </c>
      <c r="H12" s="62">
        <v>6.9018540275834317</v>
      </c>
      <c r="I12" s="133">
        <v>3.1849428026764937</v>
      </c>
      <c r="J12" s="133">
        <v>542.22213210408711</v>
      </c>
      <c r="K12" s="92">
        <v>-9.3963912517832764</v>
      </c>
      <c r="L12" s="62">
        <v>3.9988178032051458</v>
      </c>
      <c r="M12" s="62">
        <v>5.4818598499966953</v>
      </c>
      <c r="N12" s="91">
        <v>15.146573253295204</v>
      </c>
      <c r="O12" s="133">
        <v>16.829993175085889</v>
      </c>
      <c r="P12" s="92">
        <v>3.348785163675605</v>
      </c>
      <c r="Q12" s="62">
        <v>11.465234464205686</v>
      </c>
      <c r="R12" s="91">
        <v>13.482781618603035</v>
      </c>
      <c r="S12" s="133">
        <v>4.4600568402985319</v>
      </c>
      <c r="T12" s="92">
        <v>14.817399787047103</v>
      </c>
      <c r="U12" s="62">
        <v>10.974835714091324</v>
      </c>
      <c r="V12" s="62">
        <v>11.183176292071639</v>
      </c>
      <c r="W12" s="62">
        <v>8.3287797153059238</v>
      </c>
    </row>
    <row r="13" spans="1:23">
      <c r="A13" s="74"/>
      <c r="B13" s="72"/>
      <c r="C13" s="72" t="s">
        <v>216</v>
      </c>
      <c r="D13" s="183"/>
      <c r="E13" s="190">
        <v>-17.521732141044609</v>
      </c>
      <c r="F13" s="191">
        <v>-7.6273261006363562</v>
      </c>
      <c r="G13" s="191">
        <v>19.26018775413587</v>
      </c>
      <c r="H13" s="193">
        <v>-5.5307080276969511</v>
      </c>
      <c r="I13" s="191">
        <v>16.750209634277667</v>
      </c>
      <c r="J13" s="191">
        <v>2060.5573934694303</v>
      </c>
      <c r="K13" s="192">
        <v>-12.705807877781684</v>
      </c>
      <c r="L13" s="193">
        <v>16.829675235575081</v>
      </c>
      <c r="M13" s="193">
        <v>6.9599704199647894</v>
      </c>
      <c r="N13" s="190">
        <v>-5.7612734543218131</v>
      </c>
      <c r="O13" s="191">
        <v>-45.215319490376004</v>
      </c>
      <c r="P13" s="192">
        <v>-40.512439651359422</v>
      </c>
      <c r="Q13" s="193">
        <v>-31.688302957837834</v>
      </c>
      <c r="R13" s="190">
        <v>-15.75759272330134</v>
      </c>
      <c r="S13" s="191">
        <v>-50.019354399006708</v>
      </c>
      <c r="T13" s="192">
        <v>-46.114460679951485</v>
      </c>
      <c r="U13" s="193">
        <v>-38.42107996841294</v>
      </c>
      <c r="V13" s="193">
        <v>-34.593196917023718</v>
      </c>
      <c r="W13" s="193">
        <v>-13.160057270700886</v>
      </c>
    </row>
    <row r="14" spans="1:23">
      <c r="A14" s="74"/>
      <c r="B14" s="72"/>
      <c r="C14" s="72" t="s">
        <v>57</v>
      </c>
      <c r="D14" s="183"/>
      <c r="E14" s="190">
        <v>10.369065033425052</v>
      </c>
      <c r="F14" s="191">
        <v>5.949350990742186</v>
      </c>
      <c r="G14" s="191">
        <v>5.970728983182183</v>
      </c>
      <c r="H14" s="193">
        <v>7.5852909273277813</v>
      </c>
      <c r="I14" s="191">
        <v>2.0496685402283443</v>
      </c>
      <c r="J14" s="191">
        <v>502.36757789403032</v>
      </c>
      <c r="K14" s="192">
        <v>-9.2277336883308294</v>
      </c>
      <c r="L14" s="193">
        <v>3.0663625561834884</v>
      </c>
      <c r="M14" s="193">
        <v>5.3877946346865713</v>
      </c>
      <c r="N14" s="190">
        <v>16.623281156920733</v>
      </c>
      <c r="O14" s="191">
        <v>21.256615512762099</v>
      </c>
      <c r="P14" s="192">
        <v>6.5353837221802991</v>
      </c>
      <c r="Q14" s="193">
        <v>14.554957700706872</v>
      </c>
      <c r="R14" s="190">
        <v>14.83175301979951</v>
      </c>
      <c r="S14" s="191">
        <v>7.5688741773717538</v>
      </c>
      <c r="T14" s="192">
        <v>17.503118841650544</v>
      </c>
      <c r="U14" s="193">
        <v>13.395807994585262</v>
      </c>
      <c r="V14" s="193">
        <v>13.912078040360365</v>
      </c>
      <c r="W14" s="193">
        <v>9.6530508077013124</v>
      </c>
    </row>
    <row r="15" spans="1:23">
      <c r="A15" s="20"/>
      <c r="B15" s="17" t="s">
        <v>101</v>
      </c>
      <c r="C15" s="17"/>
      <c r="D15" s="108"/>
      <c r="E15" s="91">
        <v>29.450485410271334</v>
      </c>
      <c r="F15" s="133">
        <v>-22.46472992628248</v>
      </c>
      <c r="G15" s="133">
        <v>-76.463898904315315</v>
      </c>
      <c r="H15" s="62">
        <v>-55.552284575910484</v>
      </c>
      <c r="I15" s="133">
        <v>2.6315030507697568</v>
      </c>
      <c r="J15" s="133">
        <v>-16.847168178974002</v>
      </c>
      <c r="K15" s="92">
        <v>14.356559318184758</v>
      </c>
      <c r="L15" s="62">
        <v>-8.2187180059256626E-2</v>
      </c>
      <c r="M15" s="62">
        <v>-35.663729625063965</v>
      </c>
      <c r="N15" s="91">
        <v>-19.524980749839205</v>
      </c>
      <c r="O15" s="133">
        <v>18.098365566759501</v>
      </c>
      <c r="P15" s="92">
        <v>-75.069358040795748</v>
      </c>
      <c r="Q15" s="62">
        <v>-30.038429358300021</v>
      </c>
      <c r="R15" s="91">
        <v>-48.280872133705458</v>
      </c>
      <c r="S15" s="133">
        <v>-60.859129853934057</v>
      </c>
      <c r="T15" s="92">
        <v>-84.420904452199835</v>
      </c>
      <c r="U15" s="62">
        <v>-74.041054020470582</v>
      </c>
      <c r="V15" s="62">
        <v>-57.133162174797611</v>
      </c>
      <c r="W15" s="62">
        <v>-50.180126018771077</v>
      </c>
    </row>
    <row r="16" spans="1:23">
      <c r="A16" s="20"/>
      <c r="B16" s="17" t="s">
        <v>8</v>
      </c>
      <c r="C16" s="17"/>
      <c r="D16" s="108"/>
      <c r="E16" s="91">
        <v>10.662860134467977</v>
      </c>
      <c r="F16" s="133">
        <v>-0.38883080806790815</v>
      </c>
      <c r="G16" s="133">
        <v>1.9646950329834656</v>
      </c>
      <c r="H16" s="62">
        <v>3.9929348821887034</v>
      </c>
      <c r="I16" s="133">
        <v>4.7550111511224236</v>
      </c>
      <c r="J16" s="133">
        <v>5.3733538872495767</v>
      </c>
      <c r="K16" s="92">
        <v>-4.0080579471778677</v>
      </c>
      <c r="L16" s="62">
        <v>1.9520597243216198</v>
      </c>
      <c r="M16" s="62">
        <v>2.9611397284172725</v>
      </c>
      <c r="N16" s="91">
        <v>3.8015891917531075</v>
      </c>
      <c r="O16" s="133">
        <v>-0.2717332257225813</v>
      </c>
      <c r="P16" s="92">
        <v>-2.2245320636916532</v>
      </c>
      <c r="Q16" s="62">
        <v>0.37249751698715805</v>
      </c>
      <c r="R16" s="91">
        <v>7.0498826729136654</v>
      </c>
      <c r="S16" s="133">
        <v>1.1973355519010909</v>
      </c>
      <c r="T16" s="92">
        <v>0.47368470443684974</v>
      </c>
      <c r="U16" s="62">
        <v>2.9138050618838118</v>
      </c>
      <c r="V16" s="62">
        <v>1.6520137152042702</v>
      </c>
      <c r="W16" s="62">
        <v>2.2999459065420114</v>
      </c>
    </row>
    <row r="17" spans="1:23">
      <c r="A17" s="20"/>
      <c r="B17" s="17" t="s">
        <v>54</v>
      </c>
      <c r="C17" s="17"/>
      <c r="D17" s="108"/>
      <c r="E17" s="91">
        <v>8.7456936649682468</v>
      </c>
      <c r="F17" s="133">
        <v>-38.243180944790979</v>
      </c>
      <c r="G17" s="133">
        <v>52.936459520292267</v>
      </c>
      <c r="H17" s="62">
        <v>-1.2360635134694431</v>
      </c>
      <c r="I17" s="133">
        <v>-9.0930731825042415</v>
      </c>
      <c r="J17" s="133">
        <v>-19.872996974838674</v>
      </c>
      <c r="K17" s="92">
        <v>30.974058040138818</v>
      </c>
      <c r="L17" s="62">
        <v>-2.2608326770758858</v>
      </c>
      <c r="M17" s="62">
        <v>-1.797142282128672</v>
      </c>
      <c r="N17" s="91">
        <v>-3.4656929005247306</v>
      </c>
      <c r="O17" s="133">
        <v>166.99098620966674</v>
      </c>
      <c r="P17" s="92">
        <v>-63.055594155391269</v>
      </c>
      <c r="Q17" s="62">
        <v>-6.5178288254068129</v>
      </c>
      <c r="R17" s="91">
        <v>22.897237690213856</v>
      </c>
      <c r="S17" s="133">
        <v>-3.3575454780644831</v>
      </c>
      <c r="T17" s="92">
        <v>138.94456827103753</v>
      </c>
      <c r="U17" s="62">
        <v>68.18127942304821</v>
      </c>
      <c r="V17" s="62">
        <v>31.336043744979357</v>
      </c>
      <c r="W17" s="62">
        <v>17.299120880170094</v>
      </c>
    </row>
    <row r="18" spans="1:23">
      <c r="A18" s="20"/>
      <c r="B18" s="72" t="s">
        <v>55</v>
      </c>
      <c r="C18" s="17"/>
      <c r="D18" s="108"/>
      <c r="E18" s="91">
        <v>6.0612242485102774</v>
      </c>
      <c r="F18" s="133">
        <v>-10.905531462417727</v>
      </c>
      <c r="G18" s="133">
        <v>-3.8722361354465273</v>
      </c>
      <c r="H18" s="62">
        <v>-3.2589955433278028</v>
      </c>
      <c r="I18" s="133">
        <v>21.063713372086124</v>
      </c>
      <c r="J18" s="133">
        <v>-13.30665547683515</v>
      </c>
      <c r="K18" s="92">
        <v>-6.6766577505129039</v>
      </c>
      <c r="L18" s="62">
        <v>-0.89753547100744901</v>
      </c>
      <c r="M18" s="62">
        <v>-1.9406809088145738</v>
      </c>
      <c r="N18" s="91">
        <v>4.1452107945039618</v>
      </c>
      <c r="O18" s="133">
        <v>23.210251380231494</v>
      </c>
      <c r="P18" s="92">
        <v>-17.903059977001334</v>
      </c>
      <c r="Q18" s="62">
        <v>0.26343432034694469</v>
      </c>
      <c r="R18" s="91">
        <v>-20.13224568771864</v>
      </c>
      <c r="S18" s="133">
        <v>13.334500320983555</v>
      </c>
      <c r="T18" s="92">
        <v>27.925229832483247</v>
      </c>
      <c r="U18" s="62">
        <v>-5.3601741865712205</v>
      </c>
      <c r="V18" s="62">
        <v>-3.278319648581085</v>
      </c>
      <c r="W18" s="62">
        <v>-2.7213876726732034</v>
      </c>
    </row>
    <row r="19" spans="1:23">
      <c r="A19" s="20"/>
      <c r="B19" s="17" t="s">
        <v>9</v>
      </c>
      <c r="C19" s="17"/>
      <c r="D19" s="108"/>
      <c r="E19" s="91">
        <v>4.2209687762950976</v>
      </c>
      <c r="F19" s="133">
        <v>5.2047634500407947</v>
      </c>
      <c r="G19" s="133">
        <v>24.951188234507814</v>
      </c>
      <c r="H19" s="62">
        <v>11.271582902444187</v>
      </c>
      <c r="I19" s="133">
        <v>-3.019276240031421</v>
      </c>
      <c r="J19" s="133">
        <v>-0.26264300716104527</v>
      </c>
      <c r="K19" s="92">
        <v>4.9917052791204064</v>
      </c>
      <c r="L19" s="62">
        <v>0.48735408346272102</v>
      </c>
      <c r="M19" s="62">
        <v>6.0707446492804351</v>
      </c>
      <c r="N19" s="91">
        <v>3.1422031634379843</v>
      </c>
      <c r="O19" s="133">
        <v>9.2335908054548721</v>
      </c>
      <c r="P19" s="92">
        <v>4.5680522386474687</v>
      </c>
      <c r="Q19" s="62">
        <v>5.4848178839076445</v>
      </c>
      <c r="R19" s="91">
        <v>-10.868738479748874</v>
      </c>
      <c r="S19" s="133">
        <v>23.752380650210725</v>
      </c>
      <c r="T19" s="92">
        <v>8.3734628757841101</v>
      </c>
      <c r="U19" s="62">
        <v>6.5346211956519795</v>
      </c>
      <c r="V19" s="62">
        <v>5.9930370641341879</v>
      </c>
      <c r="W19" s="62">
        <v>6.0320403847476056</v>
      </c>
    </row>
    <row r="20" spans="1:23">
      <c r="A20" s="20"/>
      <c r="B20" s="17" t="s">
        <v>10</v>
      </c>
      <c r="C20" s="17"/>
      <c r="D20" s="108"/>
      <c r="E20" s="91">
        <v>-7.9816183969361854</v>
      </c>
      <c r="F20" s="133">
        <v>9.7444814212801703</v>
      </c>
      <c r="G20" s="133">
        <v>15.507116326773351</v>
      </c>
      <c r="H20" s="62">
        <v>5.4432899099786658</v>
      </c>
      <c r="I20" s="133">
        <v>24.285720073605699</v>
      </c>
      <c r="J20" s="133">
        <v>27.591370310928355</v>
      </c>
      <c r="K20" s="92">
        <v>4.5035682774009933</v>
      </c>
      <c r="L20" s="62">
        <v>18.470381856152486</v>
      </c>
      <c r="M20" s="62">
        <v>11.260931811722408</v>
      </c>
      <c r="N20" s="91">
        <v>23.095030651731374</v>
      </c>
      <c r="O20" s="133">
        <v>-9.0221964222364726</v>
      </c>
      <c r="P20" s="92">
        <v>46.941230722008797</v>
      </c>
      <c r="Q20" s="62">
        <v>20.284652339971409</v>
      </c>
      <c r="R20" s="91">
        <v>11.85096592128836</v>
      </c>
      <c r="S20" s="133">
        <v>40.477994795265637</v>
      </c>
      <c r="T20" s="92">
        <v>-10.408112130919655</v>
      </c>
      <c r="U20" s="62">
        <v>9.3090679271726984</v>
      </c>
      <c r="V20" s="62">
        <v>14.316385932141774</v>
      </c>
      <c r="W20" s="62">
        <v>12.909134344081675</v>
      </c>
    </row>
    <row r="21" spans="1:23">
      <c r="A21" s="20"/>
      <c r="B21" s="17"/>
      <c r="C21" s="17"/>
      <c r="D21" s="163"/>
      <c r="E21" s="97"/>
      <c r="F21" s="136"/>
      <c r="G21" s="136"/>
      <c r="H21" s="63"/>
      <c r="I21" s="136"/>
      <c r="J21" s="136"/>
      <c r="K21" s="98"/>
      <c r="L21" s="63"/>
      <c r="M21" s="63"/>
      <c r="N21" s="97"/>
      <c r="O21" s="136"/>
      <c r="P21" s="98"/>
      <c r="Q21" s="63"/>
      <c r="R21" s="97"/>
      <c r="S21" s="136"/>
      <c r="T21" s="98"/>
      <c r="U21" s="63"/>
      <c r="V21" s="63"/>
      <c r="W21" s="63"/>
    </row>
    <row r="22" spans="1:23">
      <c r="A22" s="20" t="s">
        <v>11</v>
      </c>
      <c r="B22" s="17"/>
      <c r="C22" s="17"/>
      <c r="D22" s="108"/>
      <c r="E22" s="91">
        <v>7.4299661239836334</v>
      </c>
      <c r="F22" s="133">
        <v>10.946289232273699</v>
      </c>
      <c r="G22" s="133">
        <v>10.839758127211208</v>
      </c>
      <c r="H22" s="62">
        <v>9.6757526272570615</v>
      </c>
      <c r="I22" s="133">
        <v>2.6258013394552915</v>
      </c>
      <c r="J22" s="133">
        <v>8.8637349375304773</v>
      </c>
      <c r="K22" s="92">
        <v>7.3155519505021305</v>
      </c>
      <c r="L22" s="62">
        <v>6.2540375500915069</v>
      </c>
      <c r="M22" s="62">
        <v>7.9340998076880664</v>
      </c>
      <c r="N22" s="91">
        <v>7.4416463171432579</v>
      </c>
      <c r="O22" s="133">
        <v>11.710760217708671</v>
      </c>
      <c r="P22" s="92">
        <v>6.9826871160047599</v>
      </c>
      <c r="Q22" s="62">
        <v>8.6430352636060359</v>
      </c>
      <c r="R22" s="91">
        <v>2.9036971780727283</v>
      </c>
      <c r="S22" s="133">
        <v>6.5678772238088934</v>
      </c>
      <c r="T22" s="92">
        <v>-3.7869507762316235</v>
      </c>
      <c r="U22" s="62">
        <v>0.95941174134182017</v>
      </c>
      <c r="V22" s="62">
        <v>4.4720903528981948</v>
      </c>
      <c r="W22" s="62">
        <v>6.0694657733143531</v>
      </c>
    </row>
    <row r="23" spans="1:23">
      <c r="A23" s="20"/>
      <c r="B23" s="17" t="s">
        <v>12</v>
      </c>
      <c r="C23" s="17"/>
      <c r="D23" s="108"/>
      <c r="E23" s="91">
        <v>7.2662591729874437</v>
      </c>
      <c r="F23" s="133">
        <v>5.6022255075523608</v>
      </c>
      <c r="G23" s="133">
        <v>9.2103029494633439</v>
      </c>
      <c r="H23" s="62">
        <v>7.4930152006920547</v>
      </c>
      <c r="I23" s="133">
        <v>7.6492537176098274</v>
      </c>
      <c r="J23" s="133">
        <v>8.4745880980023216</v>
      </c>
      <c r="K23" s="92">
        <v>6.7180771263032124</v>
      </c>
      <c r="L23" s="62">
        <v>7.5563498033316856</v>
      </c>
      <c r="M23" s="62">
        <v>7.5354037623128978</v>
      </c>
      <c r="N23" s="91">
        <v>8.1655085107274594</v>
      </c>
      <c r="O23" s="133">
        <v>5.0908657418587744</v>
      </c>
      <c r="P23" s="92">
        <v>6.2897206335025269</v>
      </c>
      <c r="Q23" s="62">
        <v>6.4633936089329325</v>
      </c>
      <c r="R23" s="91">
        <v>8.6288663249153963</v>
      </c>
      <c r="S23" s="133">
        <v>10.806063878098392</v>
      </c>
      <c r="T23" s="92">
        <v>-5.2731979001743978</v>
      </c>
      <c r="U23" s="62">
        <v>3.2155053250993326</v>
      </c>
      <c r="V23" s="62">
        <v>4.7570973640261416</v>
      </c>
      <c r="W23" s="62">
        <v>6.1034775808021635</v>
      </c>
    </row>
    <row r="24" spans="1:23">
      <c r="A24" s="20"/>
      <c r="B24" s="17" t="s">
        <v>13</v>
      </c>
      <c r="C24" s="17"/>
      <c r="D24" s="108"/>
      <c r="E24" s="91">
        <v>17.680171953054824</v>
      </c>
      <c r="F24" s="133">
        <v>18.066237155388954</v>
      </c>
      <c r="G24" s="133">
        <v>3.5343457184722427</v>
      </c>
      <c r="H24" s="62">
        <v>12.816527667770018</v>
      </c>
      <c r="I24" s="133">
        <v>6.4343147491484398</v>
      </c>
      <c r="J24" s="133">
        <v>4.3339565050112938</v>
      </c>
      <c r="K24" s="92">
        <v>6.2295623963715352</v>
      </c>
      <c r="L24" s="62">
        <v>5.6989130553098066</v>
      </c>
      <c r="M24" s="62">
        <v>9.3442653754401093</v>
      </c>
      <c r="N24" s="91">
        <v>10.329304493131431</v>
      </c>
      <c r="O24" s="133">
        <v>8.8677104168670251</v>
      </c>
      <c r="P24" s="92">
        <v>9.6148831525799228</v>
      </c>
      <c r="Q24" s="62">
        <v>9.589296350242682</v>
      </c>
      <c r="R24" s="91">
        <v>-4.2217000860555025</v>
      </c>
      <c r="S24" s="133">
        <v>15.022320617772312</v>
      </c>
      <c r="T24" s="92">
        <v>-33.600639339247685</v>
      </c>
      <c r="U24" s="62">
        <v>-18.172099417049491</v>
      </c>
      <c r="V24" s="62">
        <v>-8.7258928947536845</v>
      </c>
      <c r="W24" s="62">
        <v>-1.4576062647527865</v>
      </c>
    </row>
    <row r="25" spans="1:23">
      <c r="A25" s="20"/>
      <c r="B25" s="17" t="s">
        <v>14</v>
      </c>
      <c r="C25" s="17"/>
      <c r="D25" s="108"/>
      <c r="E25" s="91">
        <v>24.987478352090477</v>
      </c>
      <c r="F25" s="133">
        <v>-8.6671024119318041</v>
      </c>
      <c r="G25" s="133">
        <v>-7.9671107398034184</v>
      </c>
      <c r="H25" s="62">
        <v>13.110470245577899</v>
      </c>
      <c r="I25" s="133">
        <v>1.5255814084028874</v>
      </c>
      <c r="J25" s="133">
        <v>-9.3823827477282684</v>
      </c>
      <c r="K25" s="92">
        <v>-10.778139445659285</v>
      </c>
      <c r="L25" s="62">
        <v>-3.8149021401955641</v>
      </c>
      <c r="M25" s="62">
        <v>10.175917664974499</v>
      </c>
      <c r="N25" s="91">
        <v>6.987616160859722</v>
      </c>
      <c r="O25" s="133">
        <v>0.95567207569449142</v>
      </c>
      <c r="P25" s="92">
        <v>77.15128993129683</v>
      </c>
      <c r="Q25" s="62">
        <v>19.653943012322085</v>
      </c>
      <c r="R25" s="91">
        <v>19.384230262345348</v>
      </c>
      <c r="S25" s="133">
        <v>-15.816848682483375</v>
      </c>
      <c r="T25" s="92">
        <v>-53.539055658262349</v>
      </c>
      <c r="U25" s="62">
        <v>-18.294835413727363</v>
      </c>
      <c r="V25" s="62">
        <v>11.844252665428034</v>
      </c>
      <c r="W25" s="62">
        <v>11.049046143792051</v>
      </c>
    </row>
    <row r="26" spans="1:23">
      <c r="A26" s="20"/>
      <c r="B26" s="17" t="s">
        <v>56</v>
      </c>
      <c r="C26" s="17"/>
      <c r="D26" s="108"/>
      <c r="E26" s="91">
        <v>-0.6077026329421864</v>
      </c>
      <c r="F26" s="133">
        <v>19.892882260784649</v>
      </c>
      <c r="G26" s="133">
        <v>4.6094445907093551</v>
      </c>
      <c r="H26" s="62">
        <v>7.7657634060383396</v>
      </c>
      <c r="I26" s="133">
        <v>12.817734033640328</v>
      </c>
      <c r="J26" s="133">
        <v>10.89587903189264</v>
      </c>
      <c r="K26" s="92">
        <v>10.965327593758435</v>
      </c>
      <c r="L26" s="62">
        <v>11.544038785440724</v>
      </c>
      <c r="M26" s="62">
        <v>9.8035332160544719</v>
      </c>
      <c r="N26" s="91">
        <v>6.3714102388911842</v>
      </c>
      <c r="O26" s="133">
        <v>20.396698640470202</v>
      </c>
      <c r="P26" s="92">
        <v>4.0736301120099405</v>
      </c>
      <c r="Q26" s="62">
        <v>10.409576980257661</v>
      </c>
      <c r="R26" s="91">
        <v>1.1630020090481308</v>
      </c>
      <c r="S26" s="133">
        <v>5.0154311641659621</v>
      </c>
      <c r="T26" s="92">
        <v>13.338933536300935</v>
      </c>
      <c r="U26" s="62">
        <v>7.4940592679306528</v>
      </c>
      <c r="V26" s="62">
        <v>8.7524922404215175</v>
      </c>
      <c r="W26" s="62">
        <v>9.223903894541774</v>
      </c>
    </row>
    <row r="27" spans="1:23">
      <c r="A27" s="20"/>
      <c r="B27" s="72" t="s">
        <v>71</v>
      </c>
      <c r="C27" s="17"/>
      <c r="D27" s="108"/>
      <c r="E27" s="91">
        <v>4.2094933346392693</v>
      </c>
      <c r="F27" s="133">
        <v>2.7951720387226597</v>
      </c>
      <c r="G27" s="133">
        <v>29.68905347925088</v>
      </c>
      <c r="H27" s="62">
        <v>12.284427377868724</v>
      </c>
      <c r="I27" s="133">
        <v>-17.264134910529062</v>
      </c>
      <c r="J27" s="133">
        <v>9.0231904709286326</v>
      </c>
      <c r="K27" s="92">
        <v>2.11497338375366</v>
      </c>
      <c r="L27" s="62">
        <v>-2.8229433209788324</v>
      </c>
      <c r="M27" s="62">
        <v>4.1540547379345316</v>
      </c>
      <c r="N27" s="91">
        <v>6.2592670532584993</v>
      </c>
      <c r="O27" s="133">
        <v>4.1889694184600312</v>
      </c>
      <c r="P27" s="92">
        <v>1.8481375811142176</v>
      </c>
      <c r="Q27" s="62">
        <v>4.0639155037973884</v>
      </c>
      <c r="R27" s="91">
        <v>1.903362925800467</v>
      </c>
      <c r="S27" s="133">
        <v>1.2098321263801726</v>
      </c>
      <c r="T27" s="92">
        <v>0.41341357941218071</v>
      </c>
      <c r="U27" s="62">
        <v>1.156444393841416</v>
      </c>
      <c r="V27" s="62">
        <v>2.5780115331041964</v>
      </c>
      <c r="W27" s="62">
        <v>3.3628652291314953</v>
      </c>
    </row>
    <row r="28" spans="1:23">
      <c r="A28" s="20"/>
      <c r="B28" s="17" t="s">
        <v>15</v>
      </c>
      <c r="C28" s="17"/>
      <c r="D28" s="108"/>
      <c r="E28" s="91">
        <v>448.36791568467652</v>
      </c>
      <c r="F28" s="133">
        <v>-1.061131955045147</v>
      </c>
      <c r="G28" s="133">
        <v>474.61951173845904</v>
      </c>
      <c r="H28" s="62">
        <v>81.481191342109355</v>
      </c>
      <c r="I28" s="133">
        <v>56.267753123270083</v>
      </c>
      <c r="J28" s="133">
        <v>-55.630855117681868</v>
      </c>
      <c r="K28" s="92">
        <v>33.006617646251257</v>
      </c>
      <c r="L28" s="62">
        <v>1.2521879882891662</v>
      </c>
      <c r="M28" s="62">
        <v>45.183913531740849</v>
      </c>
      <c r="N28" s="91">
        <v>694.37485481129238</v>
      </c>
      <c r="O28" s="133">
        <v>27.916398373882025</v>
      </c>
      <c r="P28" s="92">
        <v>-1.2830977688149781</v>
      </c>
      <c r="Q28" s="62">
        <v>90.544630113319073</v>
      </c>
      <c r="R28" s="91">
        <v>331.5548548536932</v>
      </c>
      <c r="S28" s="133">
        <v>79.580040037702531</v>
      </c>
      <c r="T28" s="92">
        <v>-51.784994384732094</v>
      </c>
      <c r="U28" s="62">
        <v>14.251299138805829</v>
      </c>
      <c r="V28" s="62">
        <v>45.823172464673313</v>
      </c>
      <c r="W28" s="62">
        <v>45.511482054759831</v>
      </c>
    </row>
    <row r="29" spans="1:23">
      <c r="A29" s="20"/>
      <c r="B29" s="17"/>
      <c r="C29" s="17"/>
      <c r="D29" s="108"/>
      <c r="E29" s="84"/>
      <c r="F29" s="127"/>
      <c r="G29" s="127"/>
      <c r="H29" s="52"/>
      <c r="I29" s="127"/>
      <c r="J29" s="127"/>
      <c r="K29" s="85"/>
      <c r="L29" s="52"/>
      <c r="M29" s="52"/>
      <c r="N29" s="84"/>
      <c r="O29" s="127"/>
      <c r="P29" s="85"/>
      <c r="Q29" s="52"/>
      <c r="R29" s="84"/>
      <c r="S29" s="127"/>
      <c r="T29" s="85"/>
      <c r="U29" s="52"/>
      <c r="V29" s="52"/>
      <c r="W29" s="52"/>
    </row>
    <row r="30" spans="1:23">
      <c r="A30" s="22" t="s">
        <v>16</v>
      </c>
      <c r="B30" s="23"/>
      <c r="C30" s="23"/>
      <c r="D30" s="108"/>
      <c r="E30" s="91">
        <v>11.019915221861654</v>
      </c>
      <c r="F30" s="133">
        <v>-21.260409409109016</v>
      </c>
      <c r="G30" s="133">
        <v>-60.190713787279414</v>
      </c>
      <c r="H30" s="62">
        <v>-18.335586526820848</v>
      </c>
      <c r="I30" s="133">
        <v>4.6238481581663882</v>
      </c>
      <c r="J30" s="133">
        <v>8.030057709913196</v>
      </c>
      <c r="K30" s="92">
        <v>-126.53518029919799</v>
      </c>
      <c r="L30" s="62">
        <v>-12.80461566430915</v>
      </c>
      <c r="M30" s="62">
        <v>-16.228615715511786</v>
      </c>
      <c r="N30" s="91">
        <v>1186.8327978570933</v>
      </c>
      <c r="O30" s="133">
        <v>41.366103147411913</v>
      </c>
      <c r="P30" s="92">
        <v>-69.554959205400522</v>
      </c>
      <c r="Q30" s="62">
        <v>6.7713041138579344</v>
      </c>
      <c r="R30" s="91">
        <v>40.992235439703805</v>
      </c>
      <c r="S30" s="133">
        <v>-16.803264181754884</v>
      </c>
      <c r="T30" s="92">
        <v>33.756118923479491</v>
      </c>
      <c r="U30" s="62">
        <v>81.608793793988937</v>
      </c>
      <c r="V30" s="62">
        <v>35.335388828635786</v>
      </c>
      <c r="W30" s="62">
        <v>-2.5120582569155281</v>
      </c>
    </row>
    <row r="31" spans="1:23">
      <c r="A31" s="20"/>
      <c r="B31" s="17"/>
      <c r="C31" s="17"/>
      <c r="D31" s="108"/>
      <c r="E31" s="84"/>
      <c r="F31" s="127"/>
      <c r="G31" s="127"/>
      <c r="H31" s="52"/>
      <c r="I31" s="127"/>
      <c r="J31" s="127"/>
      <c r="K31" s="85"/>
      <c r="L31" s="52"/>
      <c r="M31" s="52"/>
      <c r="N31" s="84"/>
      <c r="O31" s="127"/>
      <c r="P31" s="85"/>
      <c r="Q31" s="52"/>
      <c r="R31" s="84"/>
      <c r="S31" s="127"/>
      <c r="T31" s="85"/>
      <c r="U31" s="52"/>
      <c r="V31" s="52"/>
      <c r="W31" s="52"/>
    </row>
    <row r="32" spans="1:23">
      <c r="A32" s="19" t="s">
        <v>17</v>
      </c>
      <c r="B32" s="17"/>
      <c r="C32" s="17"/>
      <c r="D32" s="108"/>
      <c r="E32" s="84"/>
      <c r="F32" s="127"/>
      <c r="G32" s="127"/>
      <c r="H32" s="52"/>
      <c r="I32" s="127"/>
      <c r="J32" s="127"/>
      <c r="K32" s="85"/>
      <c r="L32" s="52"/>
      <c r="M32" s="52"/>
      <c r="N32" s="84"/>
      <c r="O32" s="127"/>
      <c r="P32" s="85"/>
      <c r="Q32" s="52"/>
      <c r="R32" s="84"/>
      <c r="S32" s="127"/>
      <c r="T32" s="85"/>
      <c r="U32" s="52"/>
      <c r="V32" s="52"/>
      <c r="W32" s="52"/>
    </row>
    <row r="33" spans="1:24">
      <c r="A33" s="20" t="s">
        <v>18</v>
      </c>
      <c r="B33" s="17"/>
      <c r="C33" s="17"/>
      <c r="D33" s="108"/>
      <c r="E33" s="91">
        <v>55.621640875730428</v>
      </c>
      <c r="F33" s="133">
        <v>-9.338336502435606</v>
      </c>
      <c r="G33" s="133">
        <v>16.677749579308276</v>
      </c>
      <c r="H33" s="62">
        <v>14.174469358197639</v>
      </c>
      <c r="I33" s="133">
        <v>11.47717747911936</v>
      </c>
      <c r="J33" s="133">
        <v>0.45230731466538998</v>
      </c>
      <c r="K33" s="92">
        <v>17.206746104348248</v>
      </c>
      <c r="L33" s="62">
        <v>9.860484032205763</v>
      </c>
      <c r="M33" s="62">
        <v>11.730956957741601</v>
      </c>
      <c r="N33" s="91">
        <v>18.290224613560113</v>
      </c>
      <c r="O33" s="133">
        <v>24.300778349249995</v>
      </c>
      <c r="P33" s="92">
        <v>6.0746907084666235</v>
      </c>
      <c r="Q33" s="62">
        <v>15.729085754463679</v>
      </c>
      <c r="R33" s="91">
        <v>1.3150481313217277</v>
      </c>
      <c r="S33" s="133">
        <v>-1.9236991602282094</v>
      </c>
      <c r="T33" s="92">
        <v>28.825219651754953</v>
      </c>
      <c r="U33" s="62">
        <v>15.270260738126961</v>
      </c>
      <c r="V33" s="62">
        <v>15.276138947433338</v>
      </c>
      <c r="W33" s="62">
        <v>13.911732525551379</v>
      </c>
    </row>
    <row r="34" spans="1:24">
      <c r="A34" s="20"/>
      <c r="B34" s="17" t="s">
        <v>19</v>
      </c>
      <c r="C34" s="17"/>
      <c r="D34" s="108"/>
      <c r="E34" s="91">
        <v>-50.882442720223743</v>
      </c>
      <c r="F34" s="133">
        <v>123.99389210830947</v>
      </c>
      <c r="G34" s="133">
        <v>22.517821891052179</v>
      </c>
      <c r="H34" s="62">
        <v>12.952942848407467</v>
      </c>
      <c r="I34" s="133">
        <v>14.086725827718393</v>
      </c>
      <c r="J34" s="133">
        <v>1796.655892853159</v>
      </c>
      <c r="K34" s="92">
        <v>501.10082837840775</v>
      </c>
      <c r="L34" s="62">
        <v>407.40114889746746</v>
      </c>
      <c r="M34" s="62">
        <v>121.45370432405933</v>
      </c>
      <c r="N34" s="91">
        <v>23.760780697430818</v>
      </c>
      <c r="O34" s="133">
        <v>9.124532764322435</v>
      </c>
      <c r="P34" s="92">
        <v>-19.506281830580509</v>
      </c>
      <c r="Q34" s="62">
        <v>8.5578999978209715</v>
      </c>
      <c r="R34" s="91">
        <v>78.318076290851508</v>
      </c>
      <c r="S34" s="133">
        <v>-20.458609016706873</v>
      </c>
      <c r="T34" s="92">
        <v>-63.39268031921641</v>
      </c>
      <c r="U34" s="62">
        <v>-38.937493749035603</v>
      </c>
      <c r="V34" s="62">
        <v>-24.029636948969557</v>
      </c>
      <c r="W34" s="62">
        <v>22.356023580343411</v>
      </c>
    </row>
    <row r="35" spans="1:24">
      <c r="A35" s="20"/>
      <c r="B35" s="17" t="s">
        <v>20</v>
      </c>
      <c r="C35" s="17"/>
      <c r="D35" s="108"/>
      <c r="E35" s="91">
        <v>476.94887159159566</v>
      </c>
      <c r="F35" s="133">
        <v>2.1424679772610533</v>
      </c>
      <c r="G35" s="133">
        <v>4.2500596965078241</v>
      </c>
      <c r="H35" s="62">
        <v>23.359185269653771</v>
      </c>
      <c r="I35" s="133">
        <v>-4.1439876504183237</v>
      </c>
      <c r="J35" s="133">
        <v>1.726337541645151</v>
      </c>
      <c r="K35" s="92">
        <v>22.879875576253106</v>
      </c>
      <c r="L35" s="62">
        <v>7.2433383200198209</v>
      </c>
      <c r="M35" s="62">
        <v>13.715619195633021</v>
      </c>
      <c r="N35" s="91">
        <v>43.751044878908331</v>
      </c>
      <c r="O35" s="133">
        <v>24.348704780786544</v>
      </c>
      <c r="P35" s="92">
        <v>14.471670630768351</v>
      </c>
      <c r="Q35" s="62">
        <v>27.150957190867196</v>
      </c>
      <c r="R35" s="91">
        <v>-16.898368867784008</v>
      </c>
      <c r="S35" s="133">
        <v>-1.806829840197377</v>
      </c>
      <c r="T35" s="92">
        <v>39.825666898557152</v>
      </c>
      <c r="U35" s="62">
        <v>17.255493514530261</v>
      </c>
      <c r="V35" s="62">
        <v>19.929183883041478</v>
      </c>
      <c r="W35" s="62">
        <v>17.666496984488479</v>
      </c>
    </row>
    <row r="36" spans="1:24">
      <c r="A36" s="20"/>
      <c r="B36" s="17" t="s">
        <v>21</v>
      </c>
      <c r="C36" s="17"/>
      <c r="D36" s="108"/>
      <c r="E36" s="91">
        <v>4.6347086689652484</v>
      </c>
      <c r="F36" s="133">
        <v>-20.619928682122723</v>
      </c>
      <c r="G36" s="133">
        <v>32.982643649320423</v>
      </c>
      <c r="H36" s="62">
        <v>6.3070809518746884</v>
      </c>
      <c r="I36" s="133">
        <v>32.243509457731889</v>
      </c>
      <c r="J36" s="133">
        <v>2.0220427794681139</v>
      </c>
      <c r="K36" s="92">
        <v>13.475832661814469</v>
      </c>
      <c r="L36" s="62">
        <v>14.770170387861725</v>
      </c>
      <c r="M36" s="62">
        <v>10.805743905611266</v>
      </c>
      <c r="N36" s="91">
        <v>-5.7524840360279157</v>
      </c>
      <c r="O36" s="133">
        <v>24.034012674877815</v>
      </c>
      <c r="P36" s="92">
        <v>-2.1134506528397434</v>
      </c>
      <c r="Q36" s="62">
        <v>4.5051304973652062</v>
      </c>
      <c r="R36" s="91">
        <v>33.08038433375684</v>
      </c>
      <c r="S36" s="133">
        <v>-2.2797288786127523</v>
      </c>
      <c r="T36" s="92">
        <v>12.116028695133284</v>
      </c>
      <c r="U36" s="62">
        <v>11.774500908959507</v>
      </c>
      <c r="V36" s="62">
        <v>9.0751418536563655</v>
      </c>
      <c r="W36" s="62">
        <v>9.8055378275814231</v>
      </c>
    </row>
    <row r="37" spans="1:24">
      <c r="A37" s="20"/>
      <c r="B37" s="17"/>
      <c r="C37" s="17"/>
      <c r="D37" s="108"/>
      <c r="E37" s="97"/>
      <c r="F37" s="136"/>
      <c r="G37" s="136"/>
      <c r="H37" s="63"/>
      <c r="I37" s="136"/>
      <c r="J37" s="136"/>
      <c r="K37" s="98"/>
      <c r="L37" s="63"/>
      <c r="M37" s="63"/>
      <c r="N37" s="97"/>
      <c r="O37" s="136"/>
      <c r="P37" s="98"/>
      <c r="Q37" s="63"/>
      <c r="R37" s="97"/>
      <c r="S37" s="136"/>
      <c r="T37" s="98"/>
      <c r="U37" s="62"/>
      <c r="V37" s="62"/>
      <c r="W37" s="62"/>
    </row>
    <row r="38" spans="1:24">
      <c r="A38" s="24" t="s">
        <v>217</v>
      </c>
      <c r="B38" s="25"/>
      <c r="C38" s="25"/>
      <c r="D38" s="110"/>
      <c r="E38" s="99">
        <v>8.1480274097815766</v>
      </c>
      <c r="F38" s="137">
        <v>4.1074018798509693</v>
      </c>
      <c r="G38" s="137">
        <v>0.30389377035857645</v>
      </c>
      <c r="H38" s="64">
        <v>4.2811520713706974</v>
      </c>
      <c r="I38" s="137">
        <v>3.6618152704503526</v>
      </c>
      <c r="J38" s="137">
        <v>89.244255772215439</v>
      </c>
      <c r="K38" s="100">
        <v>-7.4175894269796654</v>
      </c>
      <c r="L38" s="64">
        <v>4.1127378985424734</v>
      </c>
      <c r="M38" s="64">
        <v>4.2112801807608902</v>
      </c>
      <c r="N38" s="99">
        <v>12.607435838729476</v>
      </c>
      <c r="O38" s="137">
        <v>14.941990172119102</v>
      </c>
      <c r="P38" s="100">
        <v>-0.8815121413814575</v>
      </c>
      <c r="Q38" s="64">
        <v>8.5080387901088841</v>
      </c>
      <c r="R38" s="99">
        <v>8.7310544870250695</v>
      </c>
      <c r="S38" s="137">
        <v>2.4024357604115698</v>
      </c>
      <c r="T38" s="100">
        <v>1.3696008798452564</v>
      </c>
      <c r="U38" s="64">
        <v>4.0498991815276275</v>
      </c>
      <c r="V38" s="64">
        <v>6.116658554165455</v>
      </c>
      <c r="W38" s="64">
        <v>5.187423665716584</v>
      </c>
    </row>
    <row r="39" spans="1:24">
      <c r="A39" s="24" t="s">
        <v>218</v>
      </c>
      <c r="B39" s="25"/>
      <c r="C39" s="25"/>
      <c r="D39" s="110"/>
      <c r="E39" s="99">
        <v>11.046143311775802</v>
      </c>
      <c r="F39" s="137">
        <v>7.7288298844097492</v>
      </c>
      <c r="G39" s="137">
        <v>11.807498944885552</v>
      </c>
      <c r="H39" s="64">
        <v>10.283294897716599</v>
      </c>
      <c r="I39" s="137">
        <v>4.006866880214166</v>
      </c>
      <c r="J39" s="137">
        <v>7.6959884934284073</v>
      </c>
      <c r="K39" s="100">
        <v>9.1437062818430661</v>
      </c>
      <c r="L39" s="64">
        <v>6.9900390359562747</v>
      </c>
      <c r="M39" s="64">
        <v>8.579753377161925</v>
      </c>
      <c r="N39" s="99">
        <v>8.9574840599253349</v>
      </c>
      <c r="O39" s="137">
        <v>13.395090673028488</v>
      </c>
      <c r="P39" s="100">
        <v>6.8376380091188071</v>
      </c>
      <c r="Q39" s="64">
        <v>9.6213578432911895</v>
      </c>
      <c r="R39" s="99">
        <v>2.663667452086238</v>
      </c>
      <c r="S39" s="137">
        <v>4.6832002006032214</v>
      </c>
      <c r="T39" s="100">
        <v>4.5343276599287385</v>
      </c>
      <c r="U39" s="64">
        <v>4.144072076112737</v>
      </c>
      <c r="V39" s="64">
        <v>6.4715575819456861</v>
      </c>
      <c r="W39" s="64">
        <v>7.4232756058666194</v>
      </c>
    </row>
    <row r="40" spans="1:24">
      <c r="A40" s="27"/>
      <c r="B40" s="28"/>
      <c r="C40" s="28"/>
      <c r="D40" s="199"/>
      <c r="E40" s="101"/>
      <c r="F40" s="138"/>
      <c r="G40" s="138"/>
      <c r="H40" s="67"/>
      <c r="I40" s="138"/>
      <c r="J40" s="138"/>
      <c r="K40" s="102"/>
      <c r="L40" s="67"/>
      <c r="M40" s="67"/>
      <c r="N40" s="101"/>
      <c r="O40" s="138"/>
      <c r="P40" s="102"/>
      <c r="Q40" s="67"/>
      <c r="R40" s="101"/>
      <c r="S40" s="138"/>
      <c r="T40" s="102"/>
      <c r="U40" s="67"/>
      <c r="V40" s="67"/>
      <c r="W40" s="67"/>
    </row>
    <row r="42" spans="1:24" ht="299.39999999999998" customHeight="1">
      <c r="K42" s="17"/>
      <c r="X42" s="315">
        <v>2</v>
      </c>
    </row>
  </sheetData>
  <printOptions horizontalCentered="1"/>
  <pageMargins left="0.39370078740157483" right="0" top="1.1811023622047245" bottom="0" header="0" footer="0"/>
  <pageSetup scale="57" orientation="landscape" r:id="rId1"/>
</worksheet>
</file>

<file path=xl/worksheets/sheet20.xml><?xml version="1.0" encoding="utf-8"?>
<worksheet xmlns="http://schemas.openxmlformats.org/spreadsheetml/2006/main" xmlns:r="http://schemas.openxmlformats.org/officeDocument/2006/relationships">
  <sheetPr>
    <pageSetUpPr fitToPage="1"/>
  </sheetPr>
  <dimension ref="A1:S180"/>
  <sheetViews>
    <sheetView workbookViewId="0">
      <selection activeCell="I44" sqref="I44"/>
    </sheetView>
  </sheetViews>
  <sheetFormatPr baseColWidth="10" defaultRowHeight="13.2"/>
  <cols>
    <col min="1" max="2" width="2.6640625" customWidth="1"/>
    <col min="3" max="3" width="53" customWidth="1"/>
    <col min="4" max="10" width="9.33203125" customWidth="1"/>
    <col min="11" max="11" width="5.88671875" bestFit="1" customWidth="1"/>
  </cols>
  <sheetData>
    <row r="1" spans="1:19" ht="24.6">
      <c r="I1" s="245"/>
      <c r="K1" s="68">
        <v>20</v>
      </c>
    </row>
    <row r="2" spans="1:19">
      <c r="A2" s="223" t="s">
        <v>135</v>
      </c>
      <c r="B2" s="3"/>
      <c r="C2" s="3"/>
      <c r="D2" s="3"/>
      <c r="E2" s="3"/>
      <c r="F2" s="3"/>
      <c r="G2" s="2"/>
      <c r="H2" s="2"/>
      <c r="I2" s="2"/>
      <c r="J2" s="2"/>
    </row>
    <row r="3" spans="1:19">
      <c r="A3" s="47" t="str">
        <f>+Total!A3</f>
        <v>ESTADO DE OPERACIONES DE GOBIERNO  2015</v>
      </c>
      <c r="B3" s="6"/>
      <c r="C3" s="6"/>
      <c r="D3" s="6"/>
      <c r="E3" s="6"/>
      <c r="F3" s="3"/>
      <c r="G3" s="2"/>
      <c r="H3" s="2"/>
      <c r="I3" s="2"/>
      <c r="J3" s="2"/>
    </row>
    <row r="4" spans="1:19">
      <c r="A4" s="223" t="s">
        <v>89</v>
      </c>
      <c r="B4" s="3"/>
      <c r="C4" s="3"/>
      <c r="D4" s="3"/>
      <c r="E4" s="3"/>
      <c r="F4" s="3"/>
      <c r="G4" s="2"/>
      <c r="H4" s="2"/>
      <c r="I4" s="2"/>
      <c r="J4" s="2"/>
    </row>
    <row r="5" spans="1:19">
      <c r="A5" s="223" t="s">
        <v>1</v>
      </c>
      <c r="B5" s="3"/>
      <c r="C5" s="225"/>
      <c r="D5" s="225"/>
      <c r="E5" s="225"/>
      <c r="F5" s="3"/>
      <c r="G5" s="2"/>
      <c r="H5" s="2"/>
      <c r="I5" s="2"/>
      <c r="J5" s="2"/>
    </row>
    <row r="6" spans="1:19">
      <c r="A6" s="223" t="s">
        <v>160</v>
      </c>
      <c r="B6" s="3"/>
      <c r="C6" s="225"/>
      <c r="D6" s="225"/>
      <c r="E6" s="225"/>
      <c r="F6" s="3"/>
      <c r="G6" s="2"/>
      <c r="H6" s="2"/>
      <c r="I6" s="2"/>
      <c r="J6" s="2"/>
    </row>
    <row r="7" spans="1:19" ht="50.25" customHeight="1">
      <c r="A7" s="13"/>
      <c r="B7" s="14"/>
      <c r="C7" s="264"/>
      <c r="D7" s="265" t="s">
        <v>104</v>
      </c>
      <c r="E7" s="279" t="s">
        <v>105</v>
      </c>
      <c r="F7" s="283" t="s">
        <v>95</v>
      </c>
      <c r="G7" s="279" t="s">
        <v>182</v>
      </c>
      <c r="H7" s="279" t="s">
        <v>194</v>
      </c>
      <c r="I7" s="279" t="s">
        <v>195</v>
      </c>
      <c r="J7" s="283" t="s">
        <v>196</v>
      </c>
    </row>
    <row r="8" spans="1:19">
      <c r="A8" s="16"/>
      <c r="B8" s="17"/>
      <c r="C8" s="17"/>
      <c r="D8" s="20"/>
      <c r="E8" s="48"/>
      <c r="F8" s="92"/>
      <c r="G8" s="48"/>
      <c r="H8" s="62"/>
      <c r="I8" s="62"/>
      <c r="J8" s="62"/>
    </row>
    <row r="9" spans="1:19">
      <c r="A9" s="19" t="s">
        <v>5</v>
      </c>
      <c r="B9" s="17"/>
      <c r="C9" s="17"/>
      <c r="D9" s="20"/>
      <c r="E9" s="48"/>
      <c r="F9" s="92"/>
      <c r="G9" s="48"/>
      <c r="H9" s="62"/>
      <c r="I9" s="62"/>
      <c r="J9" s="62"/>
    </row>
    <row r="10" spans="1:19">
      <c r="A10" s="20" t="s">
        <v>6</v>
      </c>
      <c r="B10" s="17"/>
      <c r="C10" s="17"/>
      <c r="D10" s="91">
        <v>0.1</v>
      </c>
      <c r="E10" s="62">
        <v>0.1</v>
      </c>
      <c r="F10" s="92">
        <v>0.2</v>
      </c>
      <c r="G10" s="62">
        <v>0</v>
      </c>
      <c r="H10" s="62">
        <v>0</v>
      </c>
      <c r="I10" s="62">
        <v>0</v>
      </c>
      <c r="J10" s="62">
        <v>0.2</v>
      </c>
      <c r="M10" s="58"/>
      <c r="N10" s="58"/>
      <c r="O10" s="58"/>
      <c r="P10" s="58"/>
      <c r="Q10" s="58"/>
      <c r="R10" s="58"/>
      <c r="S10" s="58"/>
    </row>
    <row r="11" spans="1:19">
      <c r="A11" s="20"/>
      <c r="B11" s="17" t="s">
        <v>7</v>
      </c>
      <c r="C11" s="17"/>
      <c r="D11" s="91">
        <v>0</v>
      </c>
      <c r="E11" s="62">
        <v>0</v>
      </c>
      <c r="F11" s="92">
        <v>0</v>
      </c>
      <c r="G11" s="62">
        <v>0</v>
      </c>
      <c r="H11" s="62">
        <v>0</v>
      </c>
      <c r="I11" s="62">
        <v>0</v>
      </c>
      <c r="J11" s="62">
        <v>0</v>
      </c>
      <c r="M11" s="58"/>
      <c r="N11" s="58"/>
      <c r="O11" s="58"/>
      <c r="P11" s="58"/>
      <c r="Q11" s="58"/>
      <c r="R11" s="58"/>
      <c r="S11" s="58"/>
    </row>
    <row r="12" spans="1:19">
      <c r="A12" s="230"/>
      <c r="B12" s="231"/>
      <c r="C12" s="231" t="s">
        <v>70</v>
      </c>
      <c r="D12" s="253">
        <v>0</v>
      </c>
      <c r="E12" s="280">
        <v>0</v>
      </c>
      <c r="F12" s="254">
        <v>0</v>
      </c>
      <c r="G12" s="62">
        <v>0</v>
      </c>
      <c r="H12" s="62">
        <v>0</v>
      </c>
      <c r="I12" s="62">
        <v>0</v>
      </c>
      <c r="J12" s="62">
        <v>0</v>
      </c>
      <c r="M12" s="58"/>
      <c r="N12" s="58"/>
      <c r="O12" s="58"/>
      <c r="P12" s="58"/>
      <c r="Q12" s="58"/>
      <c r="R12" s="58"/>
      <c r="S12" s="58"/>
    </row>
    <row r="13" spans="1:19">
      <c r="A13" s="230"/>
      <c r="B13" s="231"/>
      <c r="C13" s="231" t="s">
        <v>57</v>
      </c>
      <c r="D13" s="253">
        <v>0</v>
      </c>
      <c r="E13" s="280">
        <v>0</v>
      </c>
      <c r="F13" s="254">
        <v>0</v>
      </c>
      <c r="G13" s="62">
        <v>0</v>
      </c>
      <c r="H13" s="62">
        <v>0</v>
      </c>
      <c r="I13" s="62">
        <v>0</v>
      </c>
      <c r="J13" s="62">
        <v>0</v>
      </c>
      <c r="M13" s="58"/>
      <c r="N13" s="58"/>
      <c r="O13" s="58"/>
      <c r="P13" s="58"/>
      <c r="Q13" s="58"/>
      <c r="R13" s="58"/>
      <c r="S13" s="58"/>
    </row>
    <row r="14" spans="1:19">
      <c r="A14" s="20"/>
      <c r="B14" s="17" t="s">
        <v>101</v>
      </c>
      <c r="C14" s="17"/>
      <c r="D14" s="91">
        <v>0.1</v>
      </c>
      <c r="E14" s="62">
        <v>0.1</v>
      </c>
      <c r="F14" s="92">
        <v>0.2</v>
      </c>
      <c r="G14" s="62">
        <v>0</v>
      </c>
      <c r="H14" s="62">
        <v>0</v>
      </c>
      <c r="I14" s="62">
        <v>0</v>
      </c>
      <c r="J14" s="62">
        <v>0.2</v>
      </c>
      <c r="M14" s="58"/>
      <c r="N14" s="58"/>
      <c r="O14" s="58"/>
      <c r="P14" s="58"/>
      <c r="Q14" s="58"/>
      <c r="R14" s="58"/>
      <c r="S14" s="58"/>
    </row>
    <row r="15" spans="1:19">
      <c r="A15" s="20"/>
      <c r="B15" s="17" t="s">
        <v>8</v>
      </c>
      <c r="C15" s="17"/>
      <c r="D15" s="91">
        <v>0</v>
      </c>
      <c r="E15" s="62">
        <v>0</v>
      </c>
      <c r="F15" s="92">
        <v>0</v>
      </c>
      <c r="G15" s="62">
        <v>0</v>
      </c>
      <c r="H15" s="62">
        <v>0</v>
      </c>
      <c r="I15" s="62">
        <v>0</v>
      </c>
      <c r="J15" s="62">
        <v>0</v>
      </c>
      <c r="M15" s="58"/>
      <c r="N15" s="58"/>
      <c r="O15" s="58"/>
      <c r="P15" s="58"/>
      <c r="Q15" s="58"/>
      <c r="R15" s="58"/>
      <c r="S15" s="58"/>
    </row>
    <row r="16" spans="1:19">
      <c r="A16" s="20"/>
      <c r="B16" s="17" t="s">
        <v>54</v>
      </c>
      <c r="C16" s="17"/>
      <c r="D16" s="91">
        <v>0</v>
      </c>
      <c r="E16" s="62">
        <v>0</v>
      </c>
      <c r="F16" s="92">
        <v>0</v>
      </c>
      <c r="G16" s="62">
        <v>0</v>
      </c>
      <c r="H16" s="62">
        <v>0</v>
      </c>
      <c r="I16" s="62">
        <v>0</v>
      </c>
      <c r="J16" s="62">
        <v>0</v>
      </c>
      <c r="M16" s="58"/>
      <c r="N16" s="58"/>
      <c r="O16" s="58"/>
      <c r="P16" s="58"/>
      <c r="Q16" s="58"/>
      <c r="R16" s="58"/>
      <c r="S16" s="58"/>
    </row>
    <row r="17" spans="1:19">
      <c r="A17" s="20"/>
      <c r="B17" s="17" t="s">
        <v>55</v>
      </c>
      <c r="C17" s="17"/>
      <c r="D17" s="91">
        <v>0</v>
      </c>
      <c r="E17" s="62">
        <v>0</v>
      </c>
      <c r="F17" s="92">
        <v>0</v>
      </c>
      <c r="G17" s="62">
        <v>0</v>
      </c>
      <c r="H17" s="62">
        <v>0</v>
      </c>
      <c r="I17" s="62">
        <v>0</v>
      </c>
      <c r="J17" s="62">
        <v>0</v>
      </c>
      <c r="M17" s="58"/>
      <c r="N17" s="58"/>
      <c r="O17" s="58"/>
      <c r="P17" s="58"/>
      <c r="Q17" s="58"/>
      <c r="R17" s="58"/>
      <c r="S17" s="58"/>
    </row>
    <row r="18" spans="1:19">
      <c r="A18" s="20"/>
      <c r="B18" s="17" t="s">
        <v>9</v>
      </c>
      <c r="C18" s="17"/>
      <c r="D18" s="91">
        <v>0</v>
      </c>
      <c r="E18" s="62">
        <v>0</v>
      </c>
      <c r="F18" s="92">
        <v>0</v>
      </c>
      <c r="G18" s="62">
        <v>0</v>
      </c>
      <c r="H18" s="62">
        <v>0</v>
      </c>
      <c r="I18" s="62">
        <v>0</v>
      </c>
      <c r="J18" s="62">
        <v>0</v>
      </c>
      <c r="M18" s="58"/>
      <c r="N18" s="58"/>
      <c r="O18" s="58"/>
      <c r="P18" s="58"/>
      <c r="Q18" s="58"/>
      <c r="R18" s="58"/>
      <c r="S18" s="58"/>
    </row>
    <row r="19" spans="1:19">
      <c r="A19" s="20"/>
      <c r="B19" s="17" t="s">
        <v>10</v>
      </c>
      <c r="C19" s="17"/>
      <c r="D19" s="91">
        <v>0</v>
      </c>
      <c r="E19" s="62">
        <v>0</v>
      </c>
      <c r="F19" s="92">
        <v>0</v>
      </c>
      <c r="G19" s="62">
        <v>0</v>
      </c>
      <c r="H19" s="62">
        <v>0</v>
      </c>
      <c r="I19" s="62">
        <v>0</v>
      </c>
      <c r="J19" s="62">
        <v>0</v>
      </c>
      <c r="M19" s="58"/>
      <c r="N19" s="58"/>
      <c r="O19" s="58"/>
      <c r="P19" s="58"/>
      <c r="Q19" s="58"/>
      <c r="R19" s="58"/>
      <c r="S19" s="58"/>
    </row>
    <row r="20" spans="1:19">
      <c r="A20" s="20"/>
      <c r="B20" s="17"/>
      <c r="C20" s="17"/>
      <c r="D20" s="91"/>
      <c r="E20" s="62"/>
      <c r="F20" s="92"/>
      <c r="G20" s="62"/>
      <c r="H20" s="62"/>
      <c r="I20" s="62"/>
      <c r="J20" s="62"/>
      <c r="M20" s="58"/>
      <c r="N20" s="58"/>
      <c r="O20" s="58"/>
      <c r="P20" s="58"/>
      <c r="Q20" s="58"/>
      <c r="R20" s="58"/>
      <c r="S20" s="58"/>
    </row>
    <row r="21" spans="1:19">
      <c r="A21" s="20" t="s">
        <v>11</v>
      </c>
      <c r="B21" s="17"/>
      <c r="C21" s="17"/>
      <c r="D21" s="91">
        <v>0.2</v>
      </c>
      <c r="E21" s="62">
        <v>0</v>
      </c>
      <c r="F21" s="92">
        <v>0.2</v>
      </c>
      <c r="G21" s="62">
        <v>0</v>
      </c>
      <c r="H21" s="62">
        <v>0</v>
      </c>
      <c r="I21" s="62">
        <v>0</v>
      </c>
      <c r="J21" s="62">
        <v>0.2</v>
      </c>
      <c r="M21" s="58"/>
      <c r="N21" s="58"/>
      <c r="O21" s="58"/>
      <c r="P21" s="58"/>
      <c r="Q21" s="58"/>
      <c r="R21" s="58"/>
      <c r="S21" s="58"/>
    </row>
    <row r="22" spans="1:19">
      <c r="A22" s="20"/>
      <c r="B22" s="17" t="s">
        <v>12</v>
      </c>
      <c r="C22" s="17"/>
      <c r="D22" s="91">
        <v>0</v>
      </c>
      <c r="E22" s="62">
        <v>0</v>
      </c>
      <c r="F22" s="92">
        <v>0</v>
      </c>
      <c r="G22" s="62">
        <v>0</v>
      </c>
      <c r="H22" s="62">
        <v>0</v>
      </c>
      <c r="I22" s="62">
        <v>0</v>
      </c>
      <c r="J22" s="62">
        <v>0</v>
      </c>
      <c r="M22" s="58"/>
      <c r="N22" s="58"/>
      <c r="O22" s="58"/>
      <c r="P22" s="58"/>
      <c r="Q22" s="58"/>
      <c r="R22" s="58"/>
      <c r="S22" s="58"/>
    </row>
    <row r="23" spans="1:19">
      <c r="A23" s="20"/>
      <c r="B23" s="17" t="s">
        <v>13</v>
      </c>
      <c r="C23" s="17"/>
      <c r="D23" s="91">
        <v>0.1</v>
      </c>
      <c r="E23" s="62">
        <v>0</v>
      </c>
      <c r="F23" s="92">
        <v>0.1</v>
      </c>
      <c r="G23" s="62">
        <v>0</v>
      </c>
      <c r="H23" s="62">
        <v>0</v>
      </c>
      <c r="I23" s="62">
        <v>0</v>
      </c>
      <c r="J23" s="62">
        <v>0.1</v>
      </c>
      <c r="M23" s="58"/>
      <c r="N23" s="58"/>
      <c r="O23" s="58"/>
      <c r="P23" s="58"/>
      <c r="Q23" s="58"/>
      <c r="R23" s="58"/>
      <c r="S23" s="58"/>
    </row>
    <row r="24" spans="1:19">
      <c r="A24" s="20"/>
      <c r="B24" s="17" t="s">
        <v>14</v>
      </c>
      <c r="C24" s="17"/>
      <c r="D24" s="91">
        <v>0</v>
      </c>
      <c r="E24" s="62">
        <v>0</v>
      </c>
      <c r="F24" s="92">
        <v>0</v>
      </c>
      <c r="G24" s="62">
        <v>0</v>
      </c>
      <c r="H24" s="62">
        <v>0</v>
      </c>
      <c r="I24" s="62">
        <v>0</v>
      </c>
      <c r="J24" s="62">
        <v>0.1</v>
      </c>
      <c r="M24" s="58"/>
      <c r="N24" s="58"/>
      <c r="O24" s="58"/>
      <c r="P24" s="58"/>
      <c r="Q24" s="58"/>
      <c r="R24" s="58"/>
      <c r="S24" s="58"/>
    </row>
    <row r="25" spans="1:19">
      <c r="A25" s="20"/>
      <c r="B25" s="17" t="s">
        <v>56</v>
      </c>
      <c r="C25" s="17"/>
      <c r="D25" s="91">
        <v>0</v>
      </c>
      <c r="E25" s="62">
        <v>0</v>
      </c>
      <c r="F25" s="92">
        <v>0</v>
      </c>
      <c r="G25" s="62">
        <v>0</v>
      </c>
      <c r="H25" s="62">
        <v>0</v>
      </c>
      <c r="I25" s="62">
        <v>0</v>
      </c>
      <c r="J25" s="62">
        <v>0</v>
      </c>
      <c r="M25" s="58"/>
      <c r="N25" s="58"/>
      <c r="O25" s="58"/>
      <c r="P25" s="58"/>
      <c r="Q25" s="58"/>
      <c r="R25" s="58"/>
      <c r="S25" s="58"/>
    </row>
    <row r="26" spans="1:19">
      <c r="A26" s="20"/>
      <c r="B26" s="17" t="s">
        <v>71</v>
      </c>
      <c r="C26" s="17"/>
      <c r="D26" s="91">
        <v>0</v>
      </c>
      <c r="E26" s="62">
        <v>0</v>
      </c>
      <c r="F26" s="92">
        <v>0</v>
      </c>
      <c r="G26" s="62">
        <v>0</v>
      </c>
      <c r="H26" s="62">
        <v>0</v>
      </c>
      <c r="I26" s="62">
        <v>0</v>
      </c>
      <c r="J26" s="62">
        <v>0</v>
      </c>
      <c r="M26" s="58"/>
      <c r="N26" s="58"/>
      <c r="O26" s="58"/>
      <c r="P26" s="58"/>
      <c r="Q26" s="58"/>
      <c r="R26" s="58"/>
      <c r="S26" s="58"/>
    </row>
    <row r="27" spans="1:19">
      <c r="A27" s="20"/>
      <c r="B27" s="17" t="s">
        <v>15</v>
      </c>
      <c r="C27" s="17"/>
      <c r="D27" s="91">
        <v>0</v>
      </c>
      <c r="E27" s="62">
        <v>0</v>
      </c>
      <c r="F27" s="92">
        <v>0</v>
      </c>
      <c r="G27" s="62">
        <v>0</v>
      </c>
      <c r="H27" s="62">
        <v>0</v>
      </c>
      <c r="I27" s="62">
        <v>0</v>
      </c>
      <c r="J27" s="62">
        <v>0</v>
      </c>
      <c r="M27" s="58"/>
      <c r="N27" s="58"/>
      <c r="O27" s="58"/>
      <c r="P27" s="58"/>
      <c r="Q27" s="58"/>
      <c r="R27" s="58"/>
      <c r="S27" s="58"/>
    </row>
    <row r="28" spans="1:19">
      <c r="A28" s="20"/>
      <c r="B28" s="17"/>
      <c r="C28" s="17"/>
      <c r="D28" s="91"/>
      <c r="E28" s="62"/>
      <c r="F28" s="92"/>
      <c r="G28" s="62"/>
      <c r="H28" s="62"/>
      <c r="I28" s="62"/>
      <c r="J28" s="62"/>
      <c r="M28" s="58"/>
      <c r="N28" s="58"/>
      <c r="O28" s="58"/>
      <c r="P28" s="58"/>
      <c r="Q28" s="58"/>
      <c r="R28" s="58"/>
      <c r="S28" s="58"/>
    </row>
    <row r="29" spans="1:19">
      <c r="A29" s="74" t="s">
        <v>16</v>
      </c>
      <c r="B29" s="72"/>
      <c r="C29" s="72"/>
      <c r="D29" s="91">
        <v>-0.1</v>
      </c>
      <c r="E29" s="62">
        <v>0.1</v>
      </c>
      <c r="F29" s="92">
        <v>0</v>
      </c>
      <c r="G29" s="62">
        <v>0</v>
      </c>
      <c r="H29" s="62">
        <v>0</v>
      </c>
      <c r="I29" s="62">
        <v>0</v>
      </c>
      <c r="J29" s="62">
        <v>0</v>
      </c>
      <c r="M29" s="58"/>
      <c r="N29" s="58"/>
      <c r="O29" s="58"/>
      <c r="P29" s="58"/>
      <c r="Q29" s="58"/>
      <c r="R29" s="58"/>
      <c r="S29" s="58"/>
    </row>
    <row r="30" spans="1:19">
      <c r="A30" s="20"/>
      <c r="B30" s="17"/>
      <c r="C30" s="17"/>
      <c r="D30" s="91"/>
      <c r="E30" s="62"/>
      <c r="F30" s="92"/>
      <c r="G30" s="62"/>
      <c r="H30" s="62"/>
      <c r="I30" s="62"/>
      <c r="J30" s="62"/>
      <c r="M30" s="58"/>
      <c r="N30" s="58"/>
      <c r="O30" s="58"/>
      <c r="P30" s="58"/>
      <c r="Q30" s="58"/>
      <c r="R30" s="58"/>
      <c r="S30" s="58"/>
    </row>
    <row r="31" spans="1:19">
      <c r="A31" s="19" t="s">
        <v>17</v>
      </c>
      <c r="B31" s="17"/>
      <c r="C31" s="17"/>
      <c r="D31" s="91"/>
      <c r="E31" s="62"/>
      <c r="F31" s="92"/>
      <c r="G31" s="62"/>
      <c r="H31" s="62"/>
      <c r="I31" s="62"/>
      <c r="J31" s="62"/>
      <c r="M31" s="58"/>
      <c r="N31" s="58"/>
      <c r="O31" s="58"/>
      <c r="P31" s="58"/>
      <c r="Q31" s="58"/>
      <c r="R31" s="58"/>
      <c r="S31" s="58"/>
    </row>
    <row r="32" spans="1:19">
      <c r="A32" s="20" t="s">
        <v>18</v>
      </c>
      <c r="B32" s="17"/>
      <c r="C32" s="17"/>
      <c r="D32" s="91">
        <v>0</v>
      </c>
      <c r="E32" s="62">
        <v>0</v>
      </c>
      <c r="F32" s="92">
        <v>0</v>
      </c>
      <c r="G32" s="62">
        <v>0</v>
      </c>
      <c r="H32" s="62">
        <v>0</v>
      </c>
      <c r="I32" s="62">
        <v>0</v>
      </c>
      <c r="J32" s="62">
        <v>0</v>
      </c>
      <c r="M32" s="58"/>
      <c r="N32" s="58"/>
      <c r="O32" s="58"/>
      <c r="P32" s="58"/>
      <c r="Q32" s="58"/>
      <c r="R32" s="58"/>
      <c r="S32" s="58"/>
    </row>
    <row r="33" spans="1:19">
      <c r="A33" s="20"/>
      <c r="B33" s="17" t="s">
        <v>19</v>
      </c>
      <c r="C33" s="17"/>
      <c r="D33" s="91">
        <v>0</v>
      </c>
      <c r="E33" s="62">
        <v>0</v>
      </c>
      <c r="F33" s="92">
        <v>0</v>
      </c>
      <c r="G33" s="62">
        <v>0</v>
      </c>
      <c r="H33" s="62">
        <v>0</v>
      </c>
      <c r="I33" s="62">
        <v>0</v>
      </c>
      <c r="J33" s="62">
        <v>0</v>
      </c>
      <c r="M33" s="58"/>
      <c r="N33" s="58"/>
      <c r="O33" s="58"/>
      <c r="P33" s="58"/>
      <c r="Q33" s="58"/>
      <c r="R33" s="58"/>
      <c r="S33" s="58"/>
    </row>
    <row r="34" spans="1:19">
      <c r="A34" s="20"/>
      <c r="B34" s="17" t="s">
        <v>20</v>
      </c>
      <c r="C34" s="17"/>
      <c r="D34" s="91">
        <v>0</v>
      </c>
      <c r="E34" s="62">
        <v>0</v>
      </c>
      <c r="F34" s="92">
        <v>0</v>
      </c>
      <c r="G34" s="62">
        <v>0</v>
      </c>
      <c r="H34" s="62">
        <v>0</v>
      </c>
      <c r="I34" s="62">
        <v>0</v>
      </c>
      <c r="J34" s="62">
        <v>0</v>
      </c>
      <c r="M34" s="58"/>
      <c r="N34" s="58"/>
      <c r="O34" s="58"/>
      <c r="P34" s="58"/>
      <c r="Q34" s="58"/>
      <c r="R34" s="58"/>
      <c r="S34" s="58"/>
    </row>
    <row r="35" spans="1:19">
      <c r="A35" s="20"/>
      <c r="B35" s="17" t="s">
        <v>21</v>
      </c>
      <c r="C35" s="17"/>
      <c r="D35" s="91">
        <v>0</v>
      </c>
      <c r="E35" s="62">
        <v>0</v>
      </c>
      <c r="F35" s="92">
        <v>0</v>
      </c>
      <c r="G35" s="62">
        <v>0</v>
      </c>
      <c r="H35" s="62">
        <v>0</v>
      </c>
      <c r="I35" s="62">
        <v>0</v>
      </c>
      <c r="J35" s="62">
        <v>0</v>
      </c>
      <c r="M35" s="58"/>
      <c r="N35" s="58"/>
      <c r="O35" s="58"/>
      <c r="P35" s="58"/>
      <c r="Q35" s="58"/>
      <c r="R35" s="58"/>
      <c r="S35" s="58"/>
    </row>
    <row r="36" spans="1:19">
      <c r="A36" s="20"/>
      <c r="B36" s="17"/>
      <c r="C36" s="17"/>
      <c r="D36" s="91"/>
      <c r="E36" s="62"/>
      <c r="F36" s="92"/>
      <c r="G36" s="62"/>
      <c r="H36" s="62"/>
      <c r="I36" s="62"/>
      <c r="J36" s="62"/>
      <c r="M36" s="58"/>
      <c r="N36" s="58"/>
      <c r="O36" s="58"/>
      <c r="P36" s="58"/>
      <c r="Q36" s="58"/>
      <c r="R36" s="58"/>
      <c r="S36" s="58"/>
    </row>
    <row r="37" spans="1:19">
      <c r="A37" s="24" t="s">
        <v>73</v>
      </c>
      <c r="B37" s="25"/>
      <c r="C37" s="25"/>
      <c r="D37" s="99">
        <v>0.1</v>
      </c>
      <c r="E37" s="64">
        <v>0.1</v>
      </c>
      <c r="F37" s="100">
        <v>0.2</v>
      </c>
      <c r="G37" s="64">
        <v>0</v>
      </c>
      <c r="H37" s="64">
        <v>0</v>
      </c>
      <c r="I37" s="64">
        <v>0</v>
      </c>
      <c r="J37" s="64">
        <v>0.2</v>
      </c>
      <c r="M37" s="58"/>
      <c r="N37" s="58"/>
      <c r="O37" s="58"/>
      <c r="P37" s="58"/>
      <c r="Q37" s="58"/>
      <c r="R37" s="58"/>
      <c r="S37" s="58"/>
    </row>
    <row r="38" spans="1:19">
      <c r="A38" s="24" t="s">
        <v>74</v>
      </c>
      <c r="B38" s="25"/>
      <c r="C38" s="25"/>
      <c r="D38" s="99">
        <v>0.2</v>
      </c>
      <c r="E38" s="64">
        <v>0</v>
      </c>
      <c r="F38" s="100">
        <v>0.2</v>
      </c>
      <c r="G38" s="64">
        <v>0</v>
      </c>
      <c r="H38" s="64">
        <v>0</v>
      </c>
      <c r="I38" s="64">
        <v>0</v>
      </c>
      <c r="J38" s="64">
        <v>0.2</v>
      </c>
      <c r="M38" s="58"/>
      <c r="N38" s="58"/>
      <c r="O38" s="58"/>
      <c r="P38" s="58"/>
      <c r="Q38" s="58"/>
      <c r="R38" s="58"/>
      <c r="S38" s="58"/>
    </row>
    <row r="39" spans="1:19">
      <c r="A39" s="24" t="s">
        <v>22</v>
      </c>
      <c r="B39" s="25"/>
      <c r="C39" s="25"/>
      <c r="D39" s="99">
        <v>-0.1</v>
      </c>
      <c r="E39" s="64">
        <v>0.1</v>
      </c>
      <c r="F39" s="100">
        <v>0</v>
      </c>
      <c r="G39" s="64">
        <v>0</v>
      </c>
      <c r="H39" s="64">
        <v>0</v>
      </c>
      <c r="I39" s="64">
        <v>0</v>
      </c>
      <c r="J39" s="64">
        <v>0</v>
      </c>
      <c r="M39" s="58"/>
      <c r="N39" s="58"/>
      <c r="O39" s="58"/>
      <c r="P39" s="58"/>
      <c r="Q39" s="58"/>
      <c r="R39" s="58"/>
      <c r="S39" s="58"/>
    </row>
    <row r="40" spans="1:19">
      <c r="A40" s="27"/>
      <c r="B40" s="28"/>
      <c r="C40" s="28"/>
      <c r="D40" s="266"/>
      <c r="E40" s="281"/>
      <c r="F40" s="267"/>
      <c r="G40" s="281"/>
      <c r="H40" s="281"/>
      <c r="I40" s="281"/>
      <c r="J40" s="281"/>
      <c r="M40" s="58"/>
      <c r="N40" s="58"/>
      <c r="O40" s="58"/>
      <c r="P40" s="58"/>
      <c r="Q40" s="58"/>
      <c r="R40" s="58"/>
      <c r="S40" s="58"/>
    </row>
    <row r="41" spans="1:19">
      <c r="A41" s="20"/>
      <c r="B41" s="17"/>
      <c r="C41" s="17"/>
      <c r="D41" s="91"/>
      <c r="E41" s="62"/>
      <c r="F41" s="92"/>
      <c r="G41" s="62"/>
      <c r="H41" s="62"/>
      <c r="I41" s="62"/>
      <c r="J41" s="62"/>
      <c r="M41" s="58"/>
      <c r="N41" s="58"/>
      <c r="O41" s="58"/>
      <c r="P41" s="58"/>
      <c r="Q41" s="58"/>
      <c r="R41" s="58"/>
      <c r="S41" s="58"/>
    </row>
    <row r="42" spans="1:19">
      <c r="A42" s="19" t="s">
        <v>23</v>
      </c>
      <c r="B42" s="17"/>
      <c r="C42" s="17"/>
      <c r="D42" s="91"/>
      <c r="E42" s="62"/>
      <c r="F42" s="92"/>
      <c r="G42" s="62"/>
      <c r="H42" s="62"/>
      <c r="I42" s="62"/>
      <c r="J42" s="62"/>
      <c r="M42" s="58"/>
      <c r="N42" s="58"/>
      <c r="O42" s="58"/>
      <c r="P42" s="58"/>
      <c r="Q42" s="58"/>
      <c r="R42" s="58"/>
      <c r="S42" s="58"/>
    </row>
    <row r="43" spans="1:19">
      <c r="A43" s="19"/>
      <c r="B43" s="17"/>
      <c r="C43" s="17"/>
      <c r="D43" s="91"/>
      <c r="E43" s="62"/>
      <c r="F43" s="92"/>
      <c r="G43" s="62"/>
      <c r="H43" s="62"/>
      <c r="I43" s="62"/>
      <c r="J43" s="62"/>
      <c r="M43" s="58"/>
      <c r="N43" s="58"/>
      <c r="O43" s="58"/>
      <c r="P43" s="58"/>
      <c r="Q43" s="58"/>
      <c r="R43" s="58"/>
      <c r="S43" s="58"/>
    </row>
    <row r="44" spans="1:19">
      <c r="A44" s="20" t="s">
        <v>24</v>
      </c>
      <c r="B44" s="17"/>
      <c r="C44" s="17"/>
      <c r="D44" s="91">
        <v>0</v>
      </c>
      <c r="E44" s="62">
        <v>0.1</v>
      </c>
      <c r="F44" s="92">
        <v>0</v>
      </c>
      <c r="G44" s="62">
        <v>0</v>
      </c>
      <c r="H44" s="62">
        <v>0</v>
      </c>
      <c r="I44" s="62">
        <v>0</v>
      </c>
      <c r="J44" s="62">
        <v>0.1</v>
      </c>
      <c r="M44" s="58"/>
      <c r="N44" s="58"/>
      <c r="O44" s="58"/>
      <c r="P44" s="58"/>
      <c r="Q44" s="58"/>
      <c r="R44" s="58"/>
      <c r="S44" s="58"/>
    </row>
    <row r="45" spans="1:19">
      <c r="A45" s="20" t="s">
        <v>25</v>
      </c>
      <c r="B45" s="17"/>
      <c r="C45" s="17"/>
      <c r="D45" s="91">
        <v>0</v>
      </c>
      <c r="E45" s="62">
        <v>0</v>
      </c>
      <c r="F45" s="92">
        <v>0</v>
      </c>
      <c r="G45" s="62">
        <v>0</v>
      </c>
      <c r="H45" s="62">
        <v>0</v>
      </c>
      <c r="I45" s="62">
        <v>0</v>
      </c>
      <c r="J45" s="62">
        <v>0</v>
      </c>
      <c r="M45" s="58"/>
      <c r="N45" s="58"/>
      <c r="O45" s="58"/>
      <c r="P45" s="58"/>
      <c r="Q45" s="58"/>
      <c r="R45" s="58"/>
      <c r="S45" s="58"/>
    </row>
    <row r="46" spans="1:19">
      <c r="A46" s="20"/>
      <c r="B46" s="17" t="s">
        <v>26</v>
      </c>
      <c r="C46" s="17"/>
      <c r="D46" s="91">
        <v>0</v>
      </c>
      <c r="E46" s="62">
        <v>0</v>
      </c>
      <c r="F46" s="92">
        <v>0</v>
      </c>
      <c r="G46" s="62">
        <v>0</v>
      </c>
      <c r="H46" s="62">
        <v>0</v>
      </c>
      <c r="I46" s="62">
        <v>0</v>
      </c>
      <c r="J46" s="62">
        <v>0</v>
      </c>
      <c r="M46" s="58"/>
      <c r="N46" s="58"/>
      <c r="O46" s="58"/>
      <c r="P46" s="58"/>
      <c r="Q46" s="58"/>
      <c r="R46" s="58"/>
      <c r="S46" s="58"/>
    </row>
    <row r="47" spans="1:19">
      <c r="A47" s="20"/>
      <c r="B47" s="17" t="s">
        <v>27</v>
      </c>
      <c r="C47" s="17"/>
      <c r="D47" s="91">
        <v>0</v>
      </c>
      <c r="E47" s="62">
        <v>0</v>
      </c>
      <c r="F47" s="92">
        <v>0</v>
      </c>
      <c r="G47" s="62">
        <v>0</v>
      </c>
      <c r="H47" s="62">
        <v>0</v>
      </c>
      <c r="I47" s="62">
        <v>0</v>
      </c>
      <c r="J47" s="62">
        <v>0</v>
      </c>
      <c r="M47" s="58"/>
      <c r="N47" s="58"/>
      <c r="O47" s="58"/>
      <c r="P47" s="58"/>
      <c r="Q47" s="58"/>
      <c r="R47" s="58"/>
      <c r="S47" s="58"/>
    </row>
    <row r="48" spans="1:19">
      <c r="A48" s="20" t="s">
        <v>28</v>
      </c>
      <c r="B48" s="17"/>
      <c r="C48" s="17"/>
      <c r="D48" s="91">
        <v>0</v>
      </c>
      <c r="E48" s="62">
        <v>0</v>
      </c>
      <c r="F48" s="92">
        <v>0</v>
      </c>
      <c r="G48" s="62">
        <v>0</v>
      </c>
      <c r="H48" s="62">
        <v>0</v>
      </c>
      <c r="I48" s="62">
        <v>0</v>
      </c>
      <c r="J48" s="62">
        <v>0</v>
      </c>
      <c r="M48" s="58"/>
      <c r="N48" s="58"/>
      <c r="O48" s="58"/>
      <c r="P48" s="58"/>
      <c r="Q48" s="58"/>
      <c r="R48" s="58"/>
      <c r="S48" s="58"/>
    </row>
    <row r="49" spans="1:19">
      <c r="A49" s="20"/>
      <c r="B49" s="17" t="s">
        <v>29</v>
      </c>
      <c r="C49" s="17"/>
      <c r="D49" s="91">
        <v>0</v>
      </c>
      <c r="E49" s="62">
        <v>0</v>
      </c>
      <c r="F49" s="92">
        <v>0</v>
      </c>
      <c r="G49" s="62">
        <v>0</v>
      </c>
      <c r="H49" s="62">
        <v>0</v>
      </c>
      <c r="I49" s="62">
        <v>0</v>
      </c>
      <c r="J49" s="62">
        <v>0</v>
      </c>
      <c r="M49" s="58"/>
      <c r="N49" s="58"/>
      <c r="O49" s="58"/>
      <c r="P49" s="58"/>
      <c r="Q49" s="58"/>
      <c r="R49" s="58"/>
      <c r="S49" s="58"/>
    </row>
    <row r="50" spans="1:19">
      <c r="A50" s="20"/>
      <c r="B50" s="17" t="s">
        <v>30</v>
      </c>
      <c r="C50" s="17"/>
      <c r="D50" s="91">
        <v>0</v>
      </c>
      <c r="E50" s="62">
        <v>0</v>
      </c>
      <c r="F50" s="92">
        <v>0</v>
      </c>
      <c r="G50" s="62">
        <v>0</v>
      </c>
      <c r="H50" s="62">
        <v>0</v>
      </c>
      <c r="I50" s="62">
        <v>0</v>
      </c>
      <c r="J50" s="62">
        <v>0</v>
      </c>
      <c r="M50" s="58"/>
      <c r="N50" s="58"/>
      <c r="O50" s="58"/>
      <c r="P50" s="58"/>
      <c r="Q50" s="58"/>
      <c r="R50" s="58"/>
      <c r="S50" s="58"/>
    </row>
    <row r="51" spans="1:19">
      <c r="A51" s="20" t="s">
        <v>31</v>
      </c>
      <c r="B51" s="17"/>
      <c r="C51" s="17"/>
      <c r="D51" s="91">
        <v>0</v>
      </c>
      <c r="E51" s="62">
        <v>0</v>
      </c>
      <c r="F51" s="92">
        <v>0</v>
      </c>
      <c r="G51" s="62">
        <v>0</v>
      </c>
      <c r="H51" s="62">
        <v>0</v>
      </c>
      <c r="I51" s="62">
        <v>0</v>
      </c>
      <c r="J51" s="62">
        <v>0</v>
      </c>
      <c r="M51" s="58"/>
      <c r="N51" s="58"/>
      <c r="O51" s="58"/>
      <c r="P51" s="58"/>
      <c r="Q51" s="58"/>
      <c r="R51" s="58"/>
      <c r="S51" s="58"/>
    </row>
    <row r="52" spans="1:19">
      <c r="A52" s="20" t="s">
        <v>32</v>
      </c>
      <c r="B52" s="17"/>
      <c r="C52" s="17"/>
      <c r="D52" s="91">
        <v>0</v>
      </c>
      <c r="E52" s="62">
        <v>0.1</v>
      </c>
      <c r="F52" s="92">
        <v>0</v>
      </c>
      <c r="G52" s="62">
        <v>0</v>
      </c>
      <c r="H52" s="62">
        <v>0</v>
      </c>
      <c r="I52" s="62">
        <v>0</v>
      </c>
      <c r="J52" s="62">
        <v>0.1</v>
      </c>
      <c r="M52" s="58"/>
      <c r="N52" s="58"/>
      <c r="O52" s="58"/>
      <c r="P52" s="58"/>
      <c r="Q52" s="58"/>
      <c r="R52" s="58"/>
      <c r="S52" s="58"/>
    </row>
    <row r="53" spans="1:19">
      <c r="A53" s="20" t="s">
        <v>102</v>
      </c>
      <c r="B53" s="17"/>
      <c r="C53" s="17"/>
      <c r="D53" s="91">
        <v>0</v>
      </c>
      <c r="E53" s="62">
        <v>0</v>
      </c>
      <c r="F53" s="92">
        <v>0</v>
      </c>
      <c r="G53" s="62">
        <v>0</v>
      </c>
      <c r="H53" s="62">
        <v>0</v>
      </c>
      <c r="I53" s="62">
        <v>0</v>
      </c>
      <c r="J53" s="62">
        <v>0</v>
      </c>
      <c r="M53" s="58"/>
      <c r="N53" s="58"/>
      <c r="O53" s="58"/>
      <c r="P53" s="58"/>
      <c r="Q53" s="58"/>
      <c r="R53" s="58"/>
      <c r="S53" s="58"/>
    </row>
    <row r="54" spans="1:19" hidden="1">
      <c r="A54" s="20"/>
      <c r="B54" s="17" t="s">
        <v>33</v>
      </c>
      <c r="C54" s="17"/>
      <c r="D54" s="91">
        <v>0</v>
      </c>
      <c r="E54" s="62">
        <v>0</v>
      </c>
      <c r="F54" s="92">
        <v>0</v>
      </c>
      <c r="G54" s="62">
        <v>0</v>
      </c>
      <c r="H54" s="62">
        <v>0</v>
      </c>
      <c r="I54" s="62">
        <v>0</v>
      </c>
      <c r="J54" s="62">
        <v>0</v>
      </c>
      <c r="M54" s="58"/>
      <c r="N54" s="58"/>
      <c r="O54" s="58"/>
      <c r="P54" s="58"/>
      <c r="Q54" s="58"/>
      <c r="R54" s="58"/>
      <c r="S54" s="58"/>
    </row>
    <row r="55" spans="1:19" hidden="1">
      <c r="A55" s="20"/>
      <c r="B55" s="17" t="s">
        <v>34</v>
      </c>
      <c r="C55" s="17"/>
      <c r="D55" s="91">
        <v>0</v>
      </c>
      <c r="E55" s="62">
        <v>0</v>
      </c>
      <c r="F55" s="92">
        <v>0</v>
      </c>
      <c r="G55" s="62">
        <v>0</v>
      </c>
      <c r="H55" s="62">
        <v>0</v>
      </c>
      <c r="I55" s="62">
        <v>0</v>
      </c>
      <c r="J55" s="62">
        <v>0</v>
      </c>
      <c r="M55" s="58"/>
      <c r="N55" s="58"/>
      <c r="O55" s="58"/>
      <c r="P55" s="58"/>
      <c r="Q55" s="58"/>
      <c r="R55" s="58"/>
      <c r="S55" s="58"/>
    </row>
    <row r="56" spans="1:19">
      <c r="A56" s="20" t="s">
        <v>103</v>
      </c>
      <c r="B56" s="17"/>
      <c r="C56" s="17"/>
      <c r="D56" s="91">
        <v>0</v>
      </c>
      <c r="E56" s="62">
        <v>0</v>
      </c>
      <c r="F56" s="92">
        <v>0</v>
      </c>
      <c r="G56" s="62">
        <v>0</v>
      </c>
      <c r="H56" s="62">
        <v>0</v>
      </c>
      <c r="I56" s="62">
        <v>0</v>
      </c>
      <c r="J56" s="62">
        <v>0</v>
      </c>
      <c r="M56" s="58"/>
      <c r="N56" s="58"/>
      <c r="O56" s="58"/>
      <c r="P56" s="58"/>
      <c r="Q56" s="58"/>
      <c r="R56" s="58"/>
      <c r="S56" s="58"/>
    </row>
    <row r="57" spans="1:19">
      <c r="A57" s="20" t="s">
        <v>35</v>
      </c>
      <c r="B57" s="17"/>
      <c r="C57" s="17"/>
      <c r="D57" s="91">
        <v>0</v>
      </c>
      <c r="E57" s="62">
        <v>0</v>
      </c>
      <c r="F57" s="92">
        <v>0</v>
      </c>
      <c r="G57" s="62">
        <v>0</v>
      </c>
      <c r="H57" s="62">
        <v>0</v>
      </c>
      <c r="I57" s="62">
        <v>0</v>
      </c>
      <c r="J57" s="62">
        <v>0</v>
      </c>
      <c r="M57" s="58"/>
      <c r="N57" s="58"/>
      <c r="O57" s="58"/>
      <c r="P57" s="58"/>
      <c r="Q57" s="58"/>
      <c r="R57" s="58"/>
      <c r="S57" s="58"/>
    </row>
    <row r="58" spans="1:19">
      <c r="A58" s="20"/>
      <c r="B58" s="17"/>
      <c r="C58" s="17"/>
      <c r="D58" s="91"/>
      <c r="E58" s="62"/>
      <c r="F58" s="92"/>
      <c r="G58" s="62"/>
      <c r="H58" s="62"/>
      <c r="I58" s="62"/>
      <c r="J58" s="62"/>
      <c r="M58" s="58"/>
      <c r="N58" s="58"/>
      <c r="O58" s="58"/>
      <c r="P58" s="58"/>
      <c r="Q58" s="58"/>
      <c r="R58" s="58"/>
      <c r="S58" s="58"/>
    </row>
    <row r="59" spans="1:19">
      <c r="A59" s="20" t="s">
        <v>36</v>
      </c>
      <c r="B59" s="17"/>
      <c r="C59" s="17"/>
      <c r="D59" s="91">
        <v>0</v>
      </c>
      <c r="E59" s="62">
        <v>0</v>
      </c>
      <c r="F59" s="92">
        <v>0</v>
      </c>
      <c r="G59" s="62">
        <v>0</v>
      </c>
      <c r="H59" s="62">
        <v>0</v>
      </c>
      <c r="I59" s="62">
        <v>0</v>
      </c>
      <c r="J59" s="62">
        <v>0.1</v>
      </c>
      <c r="M59" s="58"/>
      <c r="N59" s="58"/>
      <c r="O59" s="58"/>
      <c r="P59" s="58"/>
      <c r="Q59" s="58"/>
      <c r="R59" s="58"/>
      <c r="S59" s="58"/>
    </row>
    <row r="60" spans="1:19">
      <c r="A60" s="20" t="s">
        <v>37</v>
      </c>
      <c r="B60" s="17"/>
      <c r="C60" s="17"/>
      <c r="D60" s="91">
        <v>0</v>
      </c>
      <c r="E60" s="62">
        <v>0</v>
      </c>
      <c r="F60" s="92">
        <v>0</v>
      </c>
      <c r="G60" s="62">
        <v>0</v>
      </c>
      <c r="H60" s="62">
        <v>0</v>
      </c>
      <c r="I60" s="62">
        <v>0</v>
      </c>
      <c r="J60" s="62">
        <v>0</v>
      </c>
      <c r="M60" s="58"/>
      <c r="N60" s="58"/>
      <c r="O60" s="58"/>
      <c r="P60" s="58"/>
      <c r="Q60" s="58"/>
      <c r="R60" s="58"/>
      <c r="S60" s="58"/>
    </row>
    <row r="61" spans="1:19">
      <c r="A61" s="20"/>
      <c r="B61" s="17" t="s">
        <v>38</v>
      </c>
      <c r="C61" s="17"/>
      <c r="D61" s="91">
        <v>0</v>
      </c>
      <c r="E61" s="62">
        <v>0</v>
      </c>
      <c r="F61" s="92">
        <v>0</v>
      </c>
      <c r="G61" s="62">
        <v>0</v>
      </c>
      <c r="H61" s="62">
        <v>0</v>
      </c>
      <c r="I61" s="62">
        <v>0</v>
      </c>
      <c r="J61" s="62">
        <v>0</v>
      </c>
      <c r="M61" s="58"/>
      <c r="N61" s="58"/>
      <c r="O61" s="58"/>
      <c r="P61" s="58"/>
      <c r="Q61" s="58"/>
      <c r="R61" s="58"/>
      <c r="S61" s="58"/>
    </row>
    <row r="62" spans="1:19">
      <c r="A62" s="20"/>
      <c r="B62" s="17"/>
      <c r="C62" s="17" t="s">
        <v>39</v>
      </c>
      <c r="D62" s="91">
        <v>0</v>
      </c>
      <c r="E62" s="62">
        <v>0</v>
      </c>
      <c r="F62" s="92">
        <v>0</v>
      </c>
      <c r="G62" s="62">
        <v>0</v>
      </c>
      <c r="H62" s="62">
        <v>0</v>
      </c>
      <c r="I62" s="62">
        <v>0</v>
      </c>
      <c r="J62" s="62">
        <v>0</v>
      </c>
      <c r="M62" s="58"/>
      <c r="N62" s="58"/>
      <c r="O62" s="58"/>
      <c r="P62" s="58"/>
      <c r="Q62" s="58"/>
      <c r="R62" s="58"/>
      <c r="S62" s="58"/>
    </row>
    <row r="63" spans="1:19">
      <c r="A63" s="20"/>
      <c r="B63" s="17"/>
      <c r="C63" s="17" t="s">
        <v>40</v>
      </c>
      <c r="D63" s="91">
        <v>0</v>
      </c>
      <c r="E63" s="62">
        <v>0</v>
      </c>
      <c r="F63" s="92">
        <v>0</v>
      </c>
      <c r="G63" s="62">
        <v>0</v>
      </c>
      <c r="H63" s="62">
        <v>0</v>
      </c>
      <c r="I63" s="62">
        <v>0</v>
      </c>
      <c r="J63" s="62">
        <v>0</v>
      </c>
      <c r="M63" s="58"/>
      <c r="N63" s="58"/>
      <c r="O63" s="58"/>
      <c r="P63" s="58"/>
      <c r="Q63" s="58"/>
      <c r="R63" s="58"/>
      <c r="S63" s="58"/>
    </row>
    <row r="64" spans="1:19">
      <c r="A64" s="20"/>
      <c r="B64" s="17" t="s">
        <v>41</v>
      </c>
      <c r="C64" s="17"/>
      <c r="D64" s="91">
        <v>0</v>
      </c>
      <c r="E64" s="62">
        <v>0</v>
      </c>
      <c r="F64" s="92">
        <v>0</v>
      </c>
      <c r="G64" s="62">
        <v>0</v>
      </c>
      <c r="H64" s="62">
        <v>0</v>
      </c>
      <c r="I64" s="62">
        <v>0</v>
      </c>
      <c r="J64" s="62">
        <v>0</v>
      </c>
      <c r="M64" s="58"/>
      <c r="N64" s="58"/>
      <c r="O64" s="58"/>
      <c r="P64" s="58"/>
      <c r="Q64" s="58"/>
      <c r="R64" s="58"/>
      <c r="S64" s="58"/>
    </row>
    <row r="65" spans="1:19">
      <c r="A65" s="20" t="s">
        <v>42</v>
      </c>
      <c r="B65" s="17"/>
      <c r="C65" s="17"/>
      <c r="D65" s="91">
        <v>0</v>
      </c>
      <c r="E65" s="62">
        <v>0</v>
      </c>
      <c r="F65" s="92">
        <v>0</v>
      </c>
      <c r="G65" s="62">
        <v>0</v>
      </c>
      <c r="H65" s="62">
        <v>0</v>
      </c>
      <c r="I65" s="62">
        <v>0</v>
      </c>
      <c r="J65" s="62">
        <v>0</v>
      </c>
      <c r="M65" s="58"/>
      <c r="N65" s="58"/>
      <c r="O65" s="58"/>
      <c r="P65" s="58"/>
      <c r="Q65" s="58"/>
      <c r="R65" s="58"/>
      <c r="S65" s="58"/>
    </row>
    <row r="66" spans="1:19">
      <c r="A66" s="20"/>
      <c r="B66" s="17" t="s">
        <v>38</v>
      </c>
      <c r="C66" s="17"/>
      <c r="D66" s="91">
        <v>0</v>
      </c>
      <c r="E66" s="62">
        <v>0</v>
      </c>
      <c r="F66" s="92">
        <v>0</v>
      </c>
      <c r="G66" s="62">
        <v>0</v>
      </c>
      <c r="H66" s="62">
        <v>0</v>
      </c>
      <c r="I66" s="62">
        <v>0</v>
      </c>
      <c r="J66" s="62">
        <v>0</v>
      </c>
      <c r="M66" s="58"/>
      <c r="N66" s="58"/>
      <c r="O66" s="58"/>
      <c r="P66" s="58"/>
      <c r="Q66" s="58"/>
      <c r="R66" s="58"/>
      <c r="S66" s="58"/>
    </row>
    <row r="67" spans="1:19">
      <c r="A67" s="20"/>
      <c r="B67" s="17"/>
      <c r="C67" s="17" t="s">
        <v>39</v>
      </c>
      <c r="D67" s="91">
        <v>0</v>
      </c>
      <c r="E67" s="62">
        <v>0</v>
      </c>
      <c r="F67" s="92">
        <v>0</v>
      </c>
      <c r="G67" s="62">
        <v>0</v>
      </c>
      <c r="H67" s="62">
        <v>0</v>
      </c>
      <c r="I67" s="62">
        <v>0</v>
      </c>
      <c r="J67" s="62">
        <v>0</v>
      </c>
      <c r="M67" s="58"/>
      <c r="N67" s="58"/>
      <c r="O67" s="58"/>
      <c r="P67" s="58"/>
      <c r="Q67" s="58"/>
      <c r="R67" s="58"/>
      <c r="S67" s="58"/>
    </row>
    <row r="68" spans="1:19">
      <c r="A68" s="20"/>
      <c r="B68" s="17"/>
      <c r="C68" s="17" t="s">
        <v>40</v>
      </c>
      <c r="D68" s="91">
        <v>0</v>
      </c>
      <c r="E68" s="62">
        <v>0</v>
      </c>
      <c r="F68" s="92">
        <v>0</v>
      </c>
      <c r="G68" s="62">
        <v>0</v>
      </c>
      <c r="H68" s="62">
        <v>0</v>
      </c>
      <c r="I68" s="62">
        <v>0</v>
      </c>
      <c r="J68" s="62">
        <v>0</v>
      </c>
      <c r="M68" s="58"/>
      <c r="N68" s="58"/>
      <c r="O68" s="58"/>
      <c r="P68" s="58"/>
      <c r="Q68" s="58"/>
      <c r="R68" s="58"/>
      <c r="S68" s="58"/>
    </row>
    <row r="69" spans="1:19">
      <c r="A69" s="20"/>
      <c r="B69" s="17" t="s">
        <v>41</v>
      </c>
      <c r="C69" s="17"/>
      <c r="D69" s="91">
        <v>0</v>
      </c>
      <c r="E69" s="62">
        <v>0</v>
      </c>
      <c r="F69" s="92">
        <v>0</v>
      </c>
      <c r="G69" s="62">
        <v>0</v>
      </c>
      <c r="H69" s="62">
        <v>0</v>
      </c>
      <c r="I69" s="62">
        <v>0</v>
      </c>
      <c r="J69" s="62">
        <v>0</v>
      </c>
      <c r="M69" s="58"/>
      <c r="N69" s="58"/>
      <c r="O69" s="58"/>
      <c r="P69" s="58"/>
      <c r="Q69" s="58"/>
      <c r="R69" s="58"/>
      <c r="S69" s="58"/>
    </row>
    <row r="70" spans="1:19">
      <c r="A70" s="20" t="s">
        <v>43</v>
      </c>
      <c r="B70" s="17"/>
      <c r="C70" s="17"/>
      <c r="D70" s="91">
        <v>0</v>
      </c>
      <c r="E70" s="62">
        <v>0</v>
      </c>
      <c r="F70" s="92">
        <v>0</v>
      </c>
      <c r="G70" s="62">
        <v>0</v>
      </c>
      <c r="H70" s="62">
        <v>0</v>
      </c>
      <c r="I70" s="62">
        <v>0</v>
      </c>
      <c r="J70" s="62">
        <v>0.1</v>
      </c>
      <c r="M70" s="58"/>
      <c r="N70" s="58"/>
      <c r="O70" s="58"/>
      <c r="P70" s="58"/>
      <c r="Q70" s="58"/>
      <c r="R70" s="58"/>
      <c r="S70" s="58"/>
    </row>
    <row r="71" spans="1:19">
      <c r="A71" s="20"/>
      <c r="B71" s="17"/>
      <c r="C71" s="17"/>
      <c r="D71" s="91"/>
      <c r="E71" s="62"/>
      <c r="F71" s="92"/>
      <c r="G71" s="62"/>
      <c r="H71" s="62"/>
      <c r="I71" s="62"/>
      <c r="J71" s="62"/>
      <c r="M71" s="58"/>
      <c r="N71" s="58"/>
      <c r="O71" s="58"/>
      <c r="P71" s="58"/>
      <c r="Q71" s="58"/>
      <c r="R71" s="58"/>
      <c r="S71" s="58"/>
    </row>
    <row r="72" spans="1:19">
      <c r="A72" s="24" t="s">
        <v>44</v>
      </c>
      <c r="B72" s="25"/>
      <c r="C72" s="25"/>
      <c r="D72" s="99">
        <v>-0.1</v>
      </c>
      <c r="E72" s="64">
        <v>0.1</v>
      </c>
      <c r="F72" s="100">
        <v>0</v>
      </c>
      <c r="G72" s="64">
        <v>0</v>
      </c>
      <c r="H72" s="64">
        <v>0</v>
      </c>
      <c r="I72" s="64">
        <v>0</v>
      </c>
      <c r="J72" s="64">
        <v>0</v>
      </c>
      <c r="M72" s="58"/>
      <c r="N72" s="58"/>
      <c r="O72" s="58"/>
      <c r="P72" s="58"/>
      <c r="Q72" s="58"/>
      <c r="R72" s="58"/>
      <c r="S72" s="58"/>
    </row>
    <row r="73" spans="1:19">
      <c r="A73" s="30"/>
      <c r="B73" s="31"/>
      <c r="C73" s="31"/>
      <c r="D73" s="268"/>
      <c r="E73" s="282"/>
      <c r="F73" s="269"/>
      <c r="G73" s="282"/>
      <c r="H73" s="282"/>
      <c r="I73" s="282"/>
      <c r="J73" s="282"/>
      <c r="M73" s="58"/>
      <c r="N73" s="58"/>
      <c r="O73" s="58"/>
      <c r="P73" s="58"/>
      <c r="Q73" s="58"/>
      <c r="R73" s="58"/>
      <c r="S73" s="58"/>
    </row>
    <row r="74" spans="1:19">
      <c r="M74" s="58"/>
      <c r="N74" s="58"/>
      <c r="O74" s="58"/>
      <c r="P74" s="58"/>
      <c r="Q74" s="58"/>
      <c r="R74" s="58"/>
      <c r="S74" s="58"/>
    </row>
    <row r="75" spans="1:19">
      <c r="M75" s="58"/>
      <c r="N75" s="58"/>
      <c r="O75" s="58"/>
      <c r="P75" s="58"/>
      <c r="Q75" s="58"/>
      <c r="R75" s="58"/>
      <c r="S75" s="58"/>
    </row>
    <row r="76" spans="1:19">
      <c r="M76" s="58"/>
      <c r="N76" s="58"/>
      <c r="O76" s="58"/>
      <c r="P76" s="58"/>
      <c r="Q76" s="58"/>
      <c r="R76" s="58"/>
      <c r="S76" s="58"/>
    </row>
    <row r="77" spans="1:19">
      <c r="M77" s="58"/>
      <c r="N77" s="58"/>
      <c r="O77" s="58"/>
      <c r="P77" s="58"/>
      <c r="Q77" s="58"/>
      <c r="R77" s="58"/>
      <c r="S77" s="58"/>
    </row>
    <row r="78" spans="1:19">
      <c r="M78" s="58"/>
      <c r="N78" s="58"/>
      <c r="O78" s="58"/>
      <c r="P78" s="58"/>
      <c r="Q78" s="58"/>
      <c r="R78" s="58"/>
      <c r="S78" s="58"/>
    </row>
    <row r="79" spans="1:19">
      <c r="M79" s="58"/>
      <c r="N79" s="58"/>
      <c r="O79" s="58"/>
      <c r="P79" s="58"/>
      <c r="Q79" s="58"/>
      <c r="R79" s="58"/>
      <c r="S79" s="58"/>
    </row>
    <row r="80" spans="1:19">
      <c r="M80" s="58"/>
      <c r="N80" s="58"/>
      <c r="O80" s="58"/>
      <c r="P80" s="58"/>
      <c r="Q80" s="58"/>
      <c r="R80" s="58"/>
      <c r="S80" s="58"/>
    </row>
    <row r="81" spans="13:19">
      <c r="M81" s="58"/>
      <c r="N81" s="58"/>
      <c r="O81" s="58"/>
      <c r="P81" s="58"/>
      <c r="Q81" s="58"/>
      <c r="R81" s="58"/>
      <c r="S81" s="58"/>
    </row>
    <row r="82" spans="13:19">
      <c r="M82" s="58"/>
      <c r="N82" s="58"/>
      <c r="O82" s="58"/>
      <c r="P82" s="58"/>
      <c r="Q82" s="58"/>
      <c r="R82" s="58"/>
      <c r="S82" s="58"/>
    </row>
    <row r="83" spans="13:19">
      <c r="M83" s="58"/>
      <c r="N83" s="58"/>
      <c r="O83" s="58"/>
      <c r="P83" s="58"/>
      <c r="Q83" s="58"/>
      <c r="R83" s="58"/>
      <c r="S83" s="58"/>
    </row>
    <row r="84" spans="13:19">
      <c r="M84" s="58"/>
      <c r="N84" s="58"/>
      <c r="O84" s="58"/>
      <c r="P84" s="58"/>
      <c r="Q84" s="58"/>
      <c r="R84" s="58"/>
      <c r="S84" s="58"/>
    </row>
    <row r="85" spans="13:19">
      <c r="M85" s="58"/>
      <c r="N85" s="58"/>
      <c r="O85" s="58"/>
      <c r="P85" s="58"/>
      <c r="Q85" s="58"/>
      <c r="R85" s="58"/>
      <c r="S85" s="58"/>
    </row>
    <row r="86" spans="13:19">
      <c r="M86" s="58"/>
      <c r="N86" s="58"/>
      <c r="O86" s="58"/>
      <c r="P86" s="58"/>
      <c r="Q86" s="58"/>
      <c r="R86" s="58"/>
      <c r="S86" s="58"/>
    </row>
    <row r="87" spans="13:19">
      <c r="M87" s="58"/>
      <c r="N87" s="58"/>
      <c r="O87" s="58"/>
      <c r="P87" s="58"/>
      <c r="Q87" s="58"/>
      <c r="R87" s="58"/>
      <c r="S87" s="58"/>
    </row>
    <row r="88" spans="13:19">
      <c r="M88" s="58"/>
      <c r="N88" s="58"/>
      <c r="O88" s="58"/>
      <c r="P88" s="58"/>
      <c r="Q88" s="58"/>
      <c r="R88" s="58"/>
      <c r="S88" s="58"/>
    </row>
    <row r="89" spans="13:19">
      <c r="M89" s="58"/>
      <c r="N89" s="58"/>
      <c r="O89" s="58"/>
      <c r="P89" s="58"/>
      <c r="Q89" s="58"/>
      <c r="R89" s="58"/>
      <c r="S89" s="58"/>
    </row>
    <row r="90" spans="13:19">
      <c r="M90" s="58"/>
      <c r="N90" s="58"/>
      <c r="O90" s="58"/>
      <c r="P90" s="58"/>
      <c r="Q90" s="58"/>
      <c r="R90" s="58"/>
      <c r="S90" s="58"/>
    </row>
    <row r="91" spans="13:19">
      <c r="M91" s="58"/>
      <c r="N91" s="58"/>
      <c r="O91" s="58"/>
      <c r="P91" s="58"/>
      <c r="Q91" s="58"/>
      <c r="R91" s="58"/>
      <c r="S91" s="58"/>
    </row>
    <row r="92" spans="13:19">
      <c r="M92" s="58"/>
      <c r="N92" s="58"/>
      <c r="O92" s="58"/>
      <c r="P92" s="58"/>
      <c r="Q92" s="58"/>
      <c r="R92" s="58"/>
      <c r="S92" s="58"/>
    </row>
    <row r="93" spans="13:19">
      <c r="M93" s="58"/>
      <c r="N93" s="58"/>
      <c r="O93" s="58"/>
      <c r="P93" s="58"/>
      <c r="Q93" s="58"/>
      <c r="R93" s="58"/>
      <c r="S93" s="58"/>
    </row>
    <row r="94" spans="13:19">
      <c r="M94" s="58"/>
      <c r="N94" s="58"/>
      <c r="O94" s="58"/>
      <c r="P94" s="58"/>
      <c r="Q94" s="58"/>
      <c r="R94" s="58"/>
      <c r="S94" s="58"/>
    </row>
    <row r="95" spans="13:19">
      <c r="M95" s="58"/>
      <c r="N95" s="58"/>
      <c r="O95" s="58"/>
      <c r="P95" s="58"/>
      <c r="Q95" s="58"/>
      <c r="R95" s="58"/>
      <c r="S95" s="58"/>
    </row>
    <row r="96" spans="13:19">
      <c r="M96" s="58"/>
      <c r="N96" s="58"/>
      <c r="O96" s="58"/>
      <c r="P96" s="58"/>
      <c r="Q96" s="58"/>
      <c r="R96" s="58"/>
      <c r="S96" s="58"/>
    </row>
    <row r="97" spans="13:19">
      <c r="M97" s="58"/>
      <c r="N97" s="58"/>
      <c r="O97" s="58"/>
      <c r="P97" s="58"/>
      <c r="Q97" s="58"/>
      <c r="R97" s="58"/>
      <c r="S97" s="58"/>
    </row>
    <row r="98" spans="13:19">
      <c r="M98" s="58"/>
      <c r="N98" s="58"/>
      <c r="O98" s="58"/>
      <c r="P98" s="58"/>
      <c r="Q98" s="58"/>
      <c r="R98" s="58"/>
      <c r="S98" s="58"/>
    </row>
    <row r="99" spans="13:19">
      <c r="M99" s="58"/>
      <c r="N99" s="58"/>
      <c r="O99" s="58"/>
      <c r="P99" s="58"/>
      <c r="Q99" s="58"/>
      <c r="R99" s="58"/>
      <c r="S99" s="58"/>
    </row>
    <row r="100" spans="13:19">
      <c r="M100" s="58"/>
      <c r="N100" s="58"/>
      <c r="O100" s="58"/>
      <c r="P100" s="58"/>
      <c r="Q100" s="58"/>
      <c r="R100" s="58"/>
      <c r="S100" s="58"/>
    </row>
    <row r="101" spans="13:19">
      <c r="M101" s="58"/>
      <c r="N101" s="58"/>
      <c r="O101" s="58"/>
      <c r="P101" s="58"/>
      <c r="Q101" s="58"/>
      <c r="R101" s="58"/>
      <c r="S101" s="58"/>
    </row>
    <row r="102" spans="13:19">
      <c r="M102" s="58"/>
      <c r="N102" s="58"/>
      <c r="O102" s="58"/>
      <c r="P102" s="58"/>
      <c r="Q102" s="58"/>
      <c r="R102" s="58"/>
      <c r="S102" s="58"/>
    </row>
    <row r="103" spans="13:19">
      <c r="M103" s="58"/>
      <c r="N103" s="58"/>
      <c r="O103" s="58"/>
      <c r="P103" s="58"/>
      <c r="Q103" s="58"/>
      <c r="R103" s="58"/>
      <c r="S103" s="58"/>
    </row>
    <row r="104" spans="13:19">
      <c r="M104" s="58"/>
      <c r="N104" s="58"/>
      <c r="O104" s="58"/>
      <c r="P104" s="58"/>
      <c r="Q104" s="58"/>
      <c r="R104" s="58"/>
      <c r="S104" s="58"/>
    </row>
    <row r="105" spans="13:19">
      <c r="M105" s="58"/>
      <c r="N105" s="58"/>
      <c r="O105" s="58"/>
      <c r="P105" s="58"/>
      <c r="Q105" s="58"/>
      <c r="R105" s="58"/>
      <c r="S105" s="58"/>
    </row>
    <row r="106" spans="13:19">
      <c r="M106" s="58"/>
      <c r="N106" s="58"/>
      <c r="O106" s="58"/>
      <c r="P106" s="58"/>
      <c r="Q106" s="58"/>
      <c r="R106" s="58"/>
      <c r="S106" s="58"/>
    </row>
    <row r="107" spans="13:19">
      <c r="M107" s="58"/>
      <c r="N107" s="58"/>
      <c r="O107" s="58"/>
      <c r="P107" s="58"/>
      <c r="Q107" s="58"/>
      <c r="R107" s="58"/>
      <c r="S107" s="58"/>
    </row>
    <row r="108" spans="13:19">
      <c r="M108" s="58"/>
      <c r="N108" s="58"/>
      <c r="O108" s="58"/>
      <c r="P108" s="58"/>
      <c r="Q108" s="58"/>
      <c r="R108" s="58"/>
      <c r="S108" s="58"/>
    </row>
    <row r="109" spans="13:19">
      <c r="M109" s="58"/>
      <c r="N109" s="58"/>
      <c r="O109" s="58"/>
      <c r="P109" s="58"/>
      <c r="Q109" s="58"/>
      <c r="R109" s="58"/>
      <c r="S109" s="58"/>
    </row>
    <row r="110" spans="13:19">
      <c r="M110" s="58"/>
      <c r="N110" s="58"/>
      <c r="O110" s="58"/>
      <c r="P110" s="58"/>
      <c r="Q110" s="58"/>
      <c r="R110" s="58"/>
      <c r="S110" s="58"/>
    </row>
    <row r="111" spans="13:19">
      <c r="M111" s="58"/>
      <c r="N111" s="58"/>
      <c r="O111" s="58"/>
      <c r="P111" s="58"/>
      <c r="Q111" s="58"/>
      <c r="R111" s="58"/>
      <c r="S111" s="58"/>
    </row>
    <row r="112" spans="13:19">
      <c r="M112" s="58"/>
      <c r="N112" s="58"/>
      <c r="O112" s="58"/>
      <c r="P112" s="58"/>
      <c r="Q112" s="58"/>
      <c r="R112" s="58"/>
      <c r="S112" s="58"/>
    </row>
    <row r="113" spans="13:19">
      <c r="M113" s="58"/>
      <c r="N113" s="58"/>
      <c r="O113" s="58"/>
      <c r="P113" s="58"/>
      <c r="Q113" s="58"/>
      <c r="R113" s="58"/>
      <c r="S113" s="58"/>
    </row>
    <row r="114" spans="13:19">
      <c r="M114" s="58"/>
      <c r="N114" s="58"/>
      <c r="O114" s="58"/>
      <c r="P114" s="58"/>
      <c r="Q114" s="58"/>
      <c r="R114" s="58"/>
      <c r="S114" s="58"/>
    </row>
    <row r="115" spans="13:19">
      <c r="M115" s="58"/>
      <c r="N115" s="58"/>
      <c r="O115" s="58"/>
      <c r="P115" s="58"/>
      <c r="Q115" s="58"/>
      <c r="R115" s="58"/>
      <c r="S115" s="58"/>
    </row>
    <row r="116" spans="13:19">
      <c r="M116" s="58"/>
      <c r="N116" s="58"/>
      <c r="O116" s="58"/>
      <c r="P116" s="58"/>
      <c r="Q116" s="58"/>
      <c r="R116" s="58"/>
      <c r="S116" s="58"/>
    </row>
    <row r="117" spans="13:19">
      <c r="M117" s="58"/>
      <c r="N117" s="58"/>
      <c r="O117" s="58"/>
      <c r="P117" s="58"/>
      <c r="Q117" s="58"/>
      <c r="R117" s="58"/>
      <c r="S117" s="58"/>
    </row>
    <row r="118" spans="13:19">
      <c r="M118" s="58"/>
      <c r="N118" s="58"/>
      <c r="O118" s="58"/>
      <c r="P118" s="58"/>
      <c r="Q118" s="58"/>
      <c r="R118" s="58"/>
      <c r="S118" s="58"/>
    </row>
    <row r="119" spans="13:19">
      <c r="M119" s="58"/>
      <c r="N119" s="58"/>
      <c r="O119" s="58"/>
      <c r="P119" s="58"/>
      <c r="Q119" s="58"/>
      <c r="R119" s="58"/>
      <c r="S119" s="58"/>
    </row>
    <row r="120" spans="13:19">
      <c r="M120" s="58"/>
      <c r="N120" s="58"/>
      <c r="O120" s="58"/>
      <c r="P120" s="58"/>
      <c r="Q120" s="58"/>
      <c r="R120" s="58"/>
      <c r="S120" s="58"/>
    </row>
    <row r="121" spans="13:19">
      <c r="M121" s="58"/>
      <c r="N121" s="58"/>
      <c r="O121" s="58"/>
      <c r="P121" s="58"/>
      <c r="Q121" s="58"/>
      <c r="R121" s="58"/>
      <c r="S121" s="58"/>
    </row>
    <row r="122" spans="13:19">
      <c r="M122" s="58"/>
      <c r="N122" s="58"/>
      <c r="O122" s="58"/>
      <c r="P122" s="58"/>
      <c r="Q122" s="58"/>
      <c r="R122" s="58"/>
      <c r="S122" s="58"/>
    </row>
    <row r="123" spans="13:19">
      <c r="M123" s="58"/>
      <c r="N123" s="58"/>
      <c r="O123" s="58"/>
      <c r="P123" s="58"/>
      <c r="Q123" s="58"/>
      <c r="R123" s="58"/>
      <c r="S123" s="58"/>
    </row>
    <row r="124" spans="13:19">
      <c r="M124" s="58"/>
      <c r="N124" s="58"/>
      <c r="O124" s="58"/>
      <c r="P124" s="58"/>
      <c r="Q124" s="58"/>
      <c r="R124" s="58"/>
      <c r="S124" s="58"/>
    </row>
    <row r="125" spans="13:19">
      <c r="M125" s="58"/>
      <c r="N125" s="58"/>
      <c r="O125" s="58"/>
      <c r="P125" s="58"/>
      <c r="Q125" s="58"/>
      <c r="R125" s="58"/>
      <c r="S125" s="58"/>
    </row>
    <row r="126" spans="13:19">
      <c r="M126" s="58"/>
      <c r="N126" s="58"/>
      <c r="O126" s="58"/>
      <c r="P126" s="58"/>
      <c r="Q126" s="58"/>
      <c r="R126" s="58"/>
      <c r="S126" s="58"/>
    </row>
    <row r="127" spans="13:19">
      <c r="M127" s="58"/>
      <c r="N127" s="58"/>
      <c r="O127" s="58"/>
      <c r="P127" s="58"/>
      <c r="Q127" s="58"/>
      <c r="R127" s="58"/>
      <c r="S127" s="58"/>
    </row>
    <row r="128" spans="13:19">
      <c r="M128" s="58"/>
      <c r="N128" s="58"/>
      <c r="O128" s="58"/>
      <c r="P128" s="58"/>
      <c r="Q128" s="58"/>
      <c r="R128" s="58"/>
      <c r="S128" s="58"/>
    </row>
    <row r="129" spans="13:19">
      <c r="M129" s="58"/>
      <c r="N129" s="58"/>
      <c r="O129" s="58"/>
      <c r="P129" s="58"/>
      <c r="Q129" s="58"/>
      <c r="R129" s="58"/>
      <c r="S129" s="58"/>
    </row>
    <row r="130" spans="13:19">
      <c r="M130" s="58"/>
      <c r="N130" s="58"/>
      <c r="O130" s="58"/>
      <c r="P130" s="58"/>
      <c r="Q130" s="58"/>
      <c r="R130" s="58"/>
      <c r="S130" s="58"/>
    </row>
    <row r="131" spans="13:19">
      <c r="M131" s="58"/>
      <c r="N131" s="58"/>
      <c r="O131" s="58"/>
      <c r="P131" s="58"/>
      <c r="Q131" s="58"/>
      <c r="R131" s="58"/>
      <c r="S131" s="58"/>
    </row>
    <row r="132" spans="13:19">
      <c r="M132" s="58"/>
      <c r="N132" s="58"/>
      <c r="O132" s="58"/>
      <c r="P132" s="58"/>
      <c r="Q132" s="58"/>
      <c r="R132" s="58"/>
      <c r="S132" s="58"/>
    </row>
    <row r="133" spans="13:19">
      <c r="M133" s="58"/>
      <c r="N133" s="58"/>
      <c r="O133" s="58"/>
      <c r="P133" s="58"/>
      <c r="Q133" s="58"/>
      <c r="R133" s="58"/>
      <c r="S133" s="58"/>
    </row>
    <row r="134" spans="13:19">
      <c r="M134" s="58"/>
      <c r="N134" s="58"/>
      <c r="O134" s="58"/>
      <c r="P134" s="58"/>
      <c r="Q134" s="58"/>
      <c r="R134" s="58"/>
      <c r="S134" s="58"/>
    </row>
    <row r="135" spans="13:19">
      <c r="M135" s="58"/>
      <c r="N135" s="58"/>
      <c r="O135" s="58"/>
      <c r="P135" s="58"/>
      <c r="Q135" s="58"/>
      <c r="R135" s="58"/>
      <c r="S135" s="58"/>
    </row>
    <row r="136" spans="13:19">
      <c r="M136" s="58"/>
      <c r="N136" s="58"/>
      <c r="O136" s="58"/>
      <c r="P136" s="58"/>
      <c r="Q136" s="58"/>
      <c r="R136" s="58"/>
      <c r="S136" s="58"/>
    </row>
    <row r="137" spans="13:19">
      <c r="M137" s="58"/>
      <c r="N137" s="58"/>
      <c r="O137" s="58"/>
      <c r="P137" s="58"/>
      <c r="Q137" s="58"/>
      <c r="R137" s="58"/>
      <c r="S137" s="58"/>
    </row>
    <row r="138" spans="13:19">
      <c r="M138" s="58"/>
      <c r="N138" s="58"/>
      <c r="O138" s="58"/>
      <c r="P138" s="58"/>
      <c r="Q138" s="58"/>
      <c r="R138" s="58"/>
      <c r="S138" s="58"/>
    </row>
    <row r="139" spans="13:19">
      <c r="M139" s="58"/>
      <c r="N139" s="58"/>
      <c r="O139" s="58"/>
      <c r="P139" s="58"/>
      <c r="Q139" s="58"/>
      <c r="R139" s="58"/>
      <c r="S139" s="58"/>
    </row>
    <row r="140" spans="13:19">
      <c r="M140" s="58"/>
      <c r="N140" s="58"/>
      <c r="O140" s="58"/>
      <c r="P140" s="58"/>
      <c r="Q140" s="58"/>
      <c r="R140" s="58"/>
      <c r="S140" s="58"/>
    </row>
    <row r="141" spans="13:19">
      <c r="M141" s="58"/>
      <c r="N141" s="58"/>
      <c r="O141" s="58"/>
      <c r="P141" s="58"/>
      <c r="Q141" s="58"/>
      <c r="R141" s="58"/>
      <c r="S141" s="58"/>
    </row>
    <row r="142" spans="13:19">
      <c r="M142" s="58"/>
      <c r="N142" s="58"/>
      <c r="O142" s="58"/>
      <c r="P142" s="58"/>
      <c r="Q142" s="58"/>
      <c r="R142" s="58"/>
      <c r="S142" s="58"/>
    </row>
    <row r="143" spans="13:19">
      <c r="M143" s="58"/>
      <c r="N143" s="58"/>
      <c r="O143" s="58"/>
      <c r="P143" s="58"/>
      <c r="Q143" s="58"/>
      <c r="R143" s="58"/>
      <c r="S143" s="58"/>
    </row>
    <row r="144" spans="13:19">
      <c r="M144" s="58"/>
      <c r="N144" s="58"/>
      <c r="O144" s="58"/>
      <c r="P144" s="58"/>
      <c r="Q144" s="58"/>
      <c r="R144" s="58"/>
      <c r="S144" s="58"/>
    </row>
    <row r="145" spans="13:19">
      <c r="M145" s="58"/>
      <c r="N145" s="58"/>
      <c r="O145" s="58"/>
      <c r="P145" s="58"/>
      <c r="Q145" s="58"/>
      <c r="R145" s="58"/>
      <c r="S145" s="58"/>
    </row>
    <row r="146" spans="13:19">
      <c r="M146" s="58"/>
      <c r="N146" s="58"/>
      <c r="O146" s="58"/>
      <c r="P146" s="58"/>
      <c r="Q146" s="58"/>
      <c r="R146" s="58"/>
      <c r="S146" s="58"/>
    </row>
    <row r="147" spans="13:19">
      <c r="M147" s="58"/>
      <c r="N147" s="58"/>
      <c r="O147" s="58"/>
      <c r="P147" s="58"/>
      <c r="Q147" s="58"/>
      <c r="R147" s="58"/>
      <c r="S147" s="58"/>
    </row>
    <row r="148" spans="13:19">
      <c r="M148" s="58"/>
      <c r="N148" s="58"/>
      <c r="O148" s="58"/>
      <c r="P148" s="58"/>
      <c r="Q148" s="58"/>
      <c r="R148" s="58"/>
      <c r="S148" s="58"/>
    </row>
    <row r="149" spans="13:19">
      <c r="M149" s="58"/>
      <c r="N149" s="58"/>
      <c r="O149" s="58"/>
      <c r="P149" s="58"/>
      <c r="Q149" s="58"/>
      <c r="R149" s="58"/>
      <c r="S149" s="58"/>
    </row>
    <row r="150" spans="13:19">
      <c r="M150" s="58"/>
      <c r="N150" s="58"/>
      <c r="O150" s="58"/>
      <c r="P150" s="58"/>
      <c r="Q150" s="58"/>
      <c r="R150" s="58"/>
      <c r="S150" s="58"/>
    </row>
    <row r="151" spans="13:19">
      <c r="M151" s="58"/>
      <c r="N151" s="58"/>
      <c r="O151" s="58"/>
      <c r="P151" s="58"/>
      <c r="Q151" s="58"/>
      <c r="R151" s="58"/>
      <c r="S151" s="58"/>
    </row>
    <row r="152" spans="13:19">
      <c r="M152" s="58"/>
      <c r="N152" s="58"/>
      <c r="O152" s="58"/>
      <c r="P152" s="58"/>
      <c r="Q152" s="58"/>
      <c r="R152" s="58"/>
      <c r="S152" s="58"/>
    </row>
    <row r="153" spans="13:19">
      <c r="M153" s="58"/>
      <c r="N153" s="58"/>
      <c r="O153" s="58"/>
      <c r="P153" s="58"/>
      <c r="Q153" s="58"/>
      <c r="R153" s="58"/>
      <c r="S153" s="58"/>
    </row>
    <row r="154" spans="13:19">
      <c r="M154" s="58"/>
      <c r="N154" s="58"/>
      <c r="O154" s="58"/>
      <c r="P154" s="58"/>
      <c r="Q154" s="58"/>
      <c r="R154" s="58"/>
      <c r="S154" s="58"/>
    </row>
    <row r="155" spans="13:19">
      <c r="M155" s="58"/>
      <c r="N155" s="58"/>
      <c r="O155" s="58"/>
      <c r="P155" s="58"/>
      <c r="Q155" s="58"/>
      <c r="R155" s="58"/>
      <c r="S155" s="58"/>
    </row>
    <row r="156" spans="13:19">
      <c r="M156" s="58"/>
      <c r="N156" s="58"/>
      <c r="O156" s="58"/>
      <c r="P156" s="58"/>
      <c r="Q156" s="58"/>
      <c r="R156" s="58"/>
      <c r="S156" s="58"/>
    </row>
    <row r="157" spans="13:19">
      <c r="M157" s="58"/>
      <c r="N157" s="58"/>
      <c r="O157" s="58"/>
      <c r="P157" s="58"/>
      <c r="Q157" s="58"/>
      <c r="R157" s="58"/>
      <c r="S157" s="58"/>
    </row>
    <row r="158" spans="13:19">
      <c r="M158" s="58"/>
      <c r="N158" s="58"/>
      <c r="O158" s="58"/>
      <c r="P158" s="58"/>
      <c r="Q158" s="58"/>
      <c r="R158" s="58"/>
      <c r="S158" s="58"/>
    </row>
    <row r="159" spans="13:19">
      <c r="M159" s="58"/>
      <c r="N159" s="58"/>
      <c r="O159" s="58"/>
      <c r="P159" s="58"/>
      <c r="Q159" s="58"/>
      <c r="R159" s="58"/>
      <c r="S159" s="58"/>
    </row>
    <row r="160" spans="13:19">
      <c r="M160" s="58"/>
      <c r="N160" s="58"/>
      <c r="O160" s="58"/>
      <c r="P160" s="58"/>
      <c r="Q160" s="58"/>
      <c r="R160" s="58"/>
      <c r="S160" s="58"/>
    </row>
    <row r="161" spans="13:19">
      <c r="M161" s="58"/>
      <c r="N161" s="58"/>
      <c r="O161" s="58"/>
      <c r="P161" s="58"/>
      <c r="Q161" s="58"/>
      <c r="R161" s="58"/>
      <c r="S161" s="58"/>
    </row>
    <row r="162" spans="13:19">
      <c r="M162" s="58"/>
      <c r="N162" s="58"/>
      <c r="O162" s="58"/>
      <c r="P162" s="58"/>
      <c r="Q162" s="58"/>
      <c r="R162" s="58"/>
      <c r="S162" s="58"/>
    </row>
    <row r="163" spans="13:19">
      <c r="M163" s="58"/>
      <c r="N163" s="58"/>
      <c r="O163" s="58"/>
      <c r="P163" s="58"/>
      <c r="Q163" s="58"/>
      <c r="R163" s="58"/>
      <c r="S163" s="58"/>
    </row>
    <row r="164" spans="13:19">
      <c r="M164" s="58"/>
      <c r="N164" s="58"/>
      <c r="O164" s="58"/>
      <c r="P164" s="58"/>
      <c r="Q164" s="58"/>
      <c r="R164" s="58"/>
      <c r="S164" s="58"/>
    </row>
    <row r="165" spans="13:19">
      <c r="M165" s="58"/>
      <c r="N165" s="58"/>
      <c r="O165" s="58"/>
      <c r="P165" s="58"/>
      <c r="Q165" s="58"/>
      <c r="R165" s="58"/>
      <c r="S165" s="58"/>
    </row>
    <row r="166" spans="13:19">
      <c r="M166" s="58"/>
      <c r="N166" s="58"/>
      <c r="O166" s="58"/>
      <c r="P166" s="58"/>
      <c r="Q166" s="58"/>
      <c r="R166" s="58"/>
      <c r="S166" s="58"/>
    </row>
    <row r="167" spans="13:19">
      <c r="M167" s="58"/>
      <c r="N167" s="58"/>
      <c r="O167" s="58"/>
      <c r="P167" s="58"/>
      <c r="Q167" s="58"/>
      <c r="R167" s="58"/>
      <c r="S167" s="58"/>
    </row>
    <row r="168" spans="13:19">
      <c r="M168" s="58"/>
      <c r="N168" s="58"/>
      <c r="O168" s="58"/>
      <c r="P168" s="58"/>
      <c r="Q168" s="58"/>
      <c r="R168" s="58"/>
      <c r="S168" s="58"/>
    </row>
    <row r="169" spans="13:19">
      <c r="M169" s="58"/>
      <c r="N169" s="58"/>
      <c r="O169" s="58"/>
      <c r="P169" s="58"/>
      <c r="Q169" s="58"/>
      <c r="R169" s="58"/>
      <c r="S169" s="58"/>
    </row>
    <row r="170" spans="13:19">
      <c r="M170" s="58"/>
      <c r="N170" s="58"/>
      <c r="O170" s="58"/>
      <c r="P170" s="58"/>
      <c r="Q170" s="58"/>
      <c r="R170" s="58"/>
      <c r="S170" s="58"/>
    </row>
    <row r="171" spans="13:19">
      <c r="M171" s="58"/>
      <c r="N171" s="58"/>
      <c r="O171" s="58"/>
      <c r="P171" s="58"/>
      <c r="Q171" s="58"/>
      <c r="R171" s="58"/>
      <c r="S171" s="58"/>
    </row>
    <row r="172" spans="13:19">
      <c r="M172" s="58"/>
      <c r="N172" s="58"/>
      <c r="O172" s="58"/>
      <c r="P172" s="58"/>
      <c r="Q172" s="58"/>
      <c r="R172" s="58"/>
      <c r="S172" s="58"/>
    </row>
    <row r="173" spans="13:19">
      <c r="M173" s="58"/>
      <c r="N173" s="58"/>
      <c r="O173" s="58"/>
      <c r="P173" s="58"/>
      <c r="Q173" s="58"/>
      <c r="R173" s="58"/>
      <c r="S173" s="58"/>
    </row>
    <row r="174" spans="13:19">
      <c r="M174" s="58"/>
      <c r="N174" s="58"/>
      <c r="O174" s="58"/>
      <c r="P174" s="58"/>
      <c r="Q174" s="58"/>
      <c r="R174" s="58"/>
      <c r="S174" s="58"/>
    </row>
    <row r="175" spans="13:19">
      <c r="M175" s="58"/>
      <c r="N175" s="58"/>
      <c r="O175" s="58"/>
      <c r="P175" s="58"/>
      <c r="Q175" s="58"/>
      <c r="R175" s="58"/>
      <c r="S175" s="58"/>
    </row>
    <row r="176" spans="13:19">
      <c r="M176" s="58"/>
      <c r="N176" s="58"/>
      <c r="O176" s="58"/>
      <c r="P176" s="58"/>
      <c r="Q176" s="58"/>
      <c r="R176" s="58"/>
      <c r="S176" s="58"/>
    </row>
    <row r="177" spans="13:19">
      <c r="M177" s="58"/>
      <c r="N177" s="58"/>
      <c r="O177" s="58"/>
      <c r="P177" s="58"/>
      <c r="Q177" s="58"/>
      <c r="R177" s="58"/>
      <c r="S177" s="58"/>
    </row>
    <row r="178" spans="13:19">
      <c r="M178" s="58"/>
      <c r="N178" s="58"/>
      <c r="O178" s="58"/>
      <c r="P178" s="58"/>
      <c r="Q178" s="58"/>
      <c r="R178" s="58"/>
      <c r="S178" s="58"/>
    </row>
    <row r="179" spans="13:19">
      <c r="M179" s="58"/>
      <c r="N179" s="58"/>
      <c r="O179" s="58"/>
      <c r="P179" s="58"/>
      <c r="Q179" s="58"/>
      <c r="R179" s="58"/>
      <c r="S179" s="58"/>
    </row>
    <row r="180" spans="13:19">
      <c r="M180" s="58"/>
      <c r="N180" s="58"/>
      <c r="O180" s="58"/>
      <c r="P180" s="58"/>
      <c r="Q180" s="58"/>
      <c r="R180" s="58"/>
      <c r="S180" s="58"/>
    </row>
  </sheetData>
  <printOptions horizontalCentered="1"/>
  <pageMargins left="0.59055118110236227" right="0" top="0" bottom="0" header="0" footer="0"/>
  <pageSetup scale="77"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I74"/>
  <sheetViews>
    <sheetView workbookViewId="0">
      <selection activeCell="J32" sqref="J32"/>
    </sheetView>
  </sheetViews>
  <sheetFormatPr baseColWidth="10" defaultRowHeight="13.2"/>
  <cols>
    <col min="1" max="2" width="2.6640625" customWidth="1"/>
    <col min="3" max="3" width="53.33203125" customWidth="1"/>
    <col min="4" max="5" width="14.109375" customWidth="1"/>
    <col min="6" max="6" width="11.33203125" hidden="1" customWidth="1"/>
    <col min="7" max="8" width="14.109375" customWidth="1"/>
    <col min="9" max="9" width="5.88671875" bestFit="1" customWidth="1"/>
  </cols>
  <sheetData>
    <row r="1" spans="1:9" ht="21">
      <c r="I1" s="68">
        <v>21</v>
      </c>
    </row>
    <row r="2" spans="1:9">
      <c r="A2" s="223" t="s">
        <v>168</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196</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40.799999999999997">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349925.07316449133</v>
      </c>
      <c r="F11" s="144">
        <v>0</v>
      </c>
      <c r="G11" s="144">
        <v>0</v>
      </c>
      <c r="H11" s="108">
        <v>349925.07316449133</v>
      </c>
    </row>
    <row r="12" spans="1:9">
      <c r="A12" s="20"/>
      <c r="B12" s="17" t="s">
        <v>7</v>
      </c>
      <c r="C12" s="17"/>
      <c r="D12" s="107">
        <v>0</v>
      </c>
      <c r="E12" s="144">
        <v>0</v>
      </c>
      <c r="F12" s="144">
        <v>0</v>
      </c>
      <c r="G12" s="144">
        <v>0</v>
      </c>
      <c r="H12" s="108">
        <v>0</v>
      </c>
    </row>
    <row r="13" spans="1:9">
      <c r="A13" s="230"/>
      <c r="B13" s="231"/>
      <c r="C13" s="231" t="s">
        <v>70</v>
      </c>
      <c r="D13" s="107">
        <v>0</v>
      </c>
      <c r="E13" s="144">
        <v>0</v>
      </c>
      <c r="F13" s="144">
        <v>0</v>
      </c>
      <c r="G13" s="144">
        <v>0</v>
      </c>
      <c r="H13" s="108">
        <v>0</v>
      </c>
    </row>
    <row r="14" spans="1:9">
      <c r="A14" s="230"/>
      <c r="B14" s="231"/>
      <c r="C14" s="231" t="s">
        <v>57</v>
      </c>
      <c r="D14" s="107">
        <v>0</v>
      </c>
      <c r="E14" s="144">
        <v>0</v>
      </c>
      <c r="F14" s="144">
        <v>0</v>
      </c>
      <c r="G14" s="144">
        <v>0</v>
      </c>
      <c r="H14" s="108">
        <v>0</v>
      </c>
    </row>
    <row r="15" spans="1:9">
      <c r="A15" s="20"/>
      <c r="B15" s="17" t="s">
        <v>101</v>
      </c>
      <c r="C15" s="17"/>
      <c r="D15" s="107">
        <v>0</v>
      </c>
      <c r="E15" s="144">
        <v>327228.13441865344</v>
      </c>
      <c r="F15" s="144">
        <v>0</v>
      </c>
      <c r="G15" s="144">
        <v>0</v>
      </c>
      <c r="H15" s="108">
        <v>327228.13441865344</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22696.938745837899</v>
      </c>
      <c r="F18" s="144">
        <v>0</v>
      </c>
      <c r="G18" s="144">
        <v>0</v>
      </c>
      <c r="H18" s="108">
        <v>22696.938745837899</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227025.66825000002</v>
      </c>
      <c r="F22" s="144">
        <v>0</v>
      </c>
      <c r="G22" s="144">
        <v>131037.481</v>
      </c>
      <c r="H22" s="108">
        <v>358063.14925000002</v>
      </c>
    </row>
    <row r="23" spans="1:8">
      <c r="A23" s="20"/>
      <c r="B23" s="17" t="s">
        <v>12</v>
      </c>
      <c r="C23" s="17"/>
      <c r="D23" s="107">
        <v>0</v>
      </c>
      <c r="E23" s="144">
        <v>0</v>
      </c>
      <c r="F23" s="144">
        <v>0</v>
      </c>
      <c r="G23" s="144">
        <v>0</v>
      </c>
      <c r="H23" s="108">
        <v>0</v>
      </c>
    </row>
    <row r="24" spans="1:8">
      <c r="A24" s="20"/>
      <c r="B24" s="17" t="s">
        <v>13</v>
      </c>
      <c r="C24" s="17"/>
      <c r="D24" s="107">
        <v>0</v>
      </c>
      <c r="E24" s="144">
        <v>227025.66825000002</v>
      </c>
      <c r="F24" s="144">
        <v>0</v>
      </c>
      <c r="G24" s="144">
        <v>0</v>
      </c>
      <c r="H24" s="108">
        <v>227025.66825000002</v>
      </c>
    </row>
    <row r="25" spans="1:8">
      <c r="A25" s="20"/>
      <c r="B25" s="17" t="s">
        <v>14</v>
      </c>
      <c r="C25" s="17"/>
      <c r="D25" s="107">
        <v>0</v>
      </c>
      <c r="E25" s="144">
        <v>0</v>
      </c>
      <c r="F25" s="144">
        <v>0</v>
      </c>
      <c r="G25" s="144">
        <v>131037.481</v>
      </c>
      <c r="H25" s="108">
        <v>131037.481</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122899.40491449132</v>
      </c>
      <c r="F30" s="144">
        <v>0</v>
      </c>
      <c r="G30" s="144">
        <v>-131037.481</v>
      </c>
      <c r="H30" s="108">
        <v>-8138.0760855086846</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349925.07316449133</v>
      </c>
      <c r="F38" s="147">
        <v>0</v>
      </c>
      <c r="G38" s="147">
        <v>0</v>
      </c>
      <c r="H38" s="110">
        <v>349925.07316449133</v>
      </c>
    </row>
    <row r="39" spans="1:8">
      <c r="A39" s="24" t="s">
        <v>74</v>
      </c>
      <c r="B39" s="25"/>
      <c r="C39" s="25"/>
      <c r="D39" s="109">
        <v>0</v>
      </c>
      <c r="E39" s="147">
        <v>227025.66825000002</v>
      </c>
      <c r="F39" s="147">
        <v>0</v>
      </c>
      <c r="G39" s="147">
        <v>131037.481</v>
      </c>
      <c r="H39" s="110">
        <v>358063.14925000002</v>
      </c>
    </row>
    <row r="40" spans="1:8">
      <c r="A40" s="24" t="s">
        <v>22</v>
      </c>
      <c r="B40" s="25"/>
      <c r="C40" s="25"/>
      <c r="D40" s="109">
        <v>0</v>
      </c>
      <c r="E40" s="147">
        <v>122899.40491449132</v>
      </c>
      <c r="F40" s="147">
        <v>0</v>
      </c>
      <c r="G40" s="147">
        <v>-131037.481</v>
      </c>
      <c r="H40" s="110">
        <v>-8138.0760855086846</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122899.40491449142</v>
      </c>
      <c r="F45" s="144">
        <v>0</v>
      </c>
      <c r="G45" s="144">
        <v>0</v>
      </c>
      <c r="H45" s="108">
        <v>122899.40491449142</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122899.40491449142</v>
      </c>
      <c r="F53" s="144">
        <v>0</v>
      </c>
      <c r="G53" s="144">
        <v>0</v>
      </c>
      <c r="H53" s="108">
        <v>122899.40491449142</v>
      </c>
    </row>
    <row r="54" spans="1:8">
      <c r="A54" s="20" t="s">
        <v>102</v>
      </c>
      <c r="B54" s="17"/>
      <c r="C54" s="17"/>
      <c r="D54" s="107">
        <v>0</v>
      </c>
      <c r="E54" s="144">
        <v>0</v>
      </c>
      <c r="F54" s="144">
        <v>0</v>
      </c>
      <c r="G54" s="144">
        <v>0</v>
      </c>
      <c r="H54" s="108">
        <v>0</v>
      </c>
    </row>
    <row r="55" spans="1:8" hidden="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131037.481</v>
      </c>
      <c r="H60" s="108">
        <v>131037.481</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131037.481</v>
      </c>
      <c r="H71" s="108">
        <v>131037.481</v>
      </c>
    </row>
    <row r="72" spans="1:8">
      <c r="A72" s="20"/>
      <c r="B72" s="17"/>
      <c r="C72" s="17"/>
      <c r="D72" s="107"/>
      <c r="E72" s="144"/>
      <c r="F72" s="144"/>
      <c r="G72" s="144"/>
      <c r="H72" s="108"/>
    </row>
    <row r="73" spans="1:8">
      <c r="A73" s="24" t="s">
        <v>44</v>
      </c>
      <c r="B73" s="25"/>
      <c r="C73" s="25"/>
      <c r="D73" s="109">
        <v>0</v>
      </c>
      <c r="E73" s="147">
        <v>122899.40491449142</v>
      </c>
      <c r="F73" s="147">
        <v>0</v>
      </c>
      <c r="G73" s="147">
        <v>-131037.481</v>
      </c>
      <c r="H73" s="110">
        <v>-8138.0760855085828</v>
      </c>
    </row>
    <row r="74" spans="1:8">
      <c r="A74" s="30"/>
      <c r="B74" s="31"/>
      <c r="C74" s="31"/>
      <c r="D74" s="241"/>
      <c r="E74" s="242"/>
      <c r="F74" s="242"/>
      <c r="G74" s="242"/>
      <c r="H74" s="243"/>
    </row>
  </sheetData>
  <printOptions horizontalCentered="1"/>
  <pageMargins left="0.78740157480314965" right="0" top="0" bottom="0" header="0" footer="0"/>
  <pageSetup scale="81"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I75"/>
  <sheetViews>
    <sheetView workbookViewId="0">
      <selection activeCell="O42" sqref="O42"/>
    </sheetView>
  </sheetViews>
  <sheetFormatPr baseColWidth="10" defaultRowHeight="13.2"/>
  <cols>
    <col min="1" max="2" width="2.6640625" customWidth="1"/>
    <col min="3" max="3" width="53.33203125" customWidth="1"/>
    <col min="4" max="5" width="14.109375" customWidth="1"/>
    <col min="6" max="6" width="14.109375" hidden="1" customWidth="1"/>
    <col min="7" max="8" width="14.109375" customWidth="1"/>
    <col min="9" max="9" width="6.109375" bestFit="1" customWidth="1"/>
  </cols>
  <sheetData>
    <row r="1" spans="1:9" ht="21">
      <c r="I1" s="68">
        <v>22</v>
      </c>
    </row>
    <row r="2" spans="1:9">
      <c r="A2" s="223" t="s">
        <v>169</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104</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38.25" customHeight="1">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122793.66009709019</v>
      </c>
      <c r="F11" s="144">
        <v>0</v>
      </c>
      <c r="G11" s="144">
        <v>0</v>
      </c>
      <c r="H11" s="108">
        <v>122793.66009709019</v>
      </c>
    </row>
    <row r="12" spans="1:9">
      <c r="A12" s="20"/>
      <c r="B12" s="17" t="s">
        <v>7</v>
      </c>
      <c r="C12" s="17"/>
      <c r="D12" s="107">
        <v>0</v>
      </c>
      <c r="E12" s="144">
        <v>0</v>
      </c>
      <c r="F12" s="144">
        <v>0</v>
      </c>
      <c r="G12" s="144">
        <v>0</v>
      </c>
      <c r="H12" s="108">
        <v>0</v>
      </c>
    </row>
    <row r="13" spans="1:9" s="244" customFormat="1">
      <c r="A13" s="230"/>
      <c r="B13" s="231"/>
      <c r="C13" s="231" t="s">
        <v>70</v>
      </c>
      <c r="D13" s="232">
        <v>0</v>
      </c>
      <c r="E13" s="233">
        <v>0</v>
      </c>
      <c r="F13" s="233">
        <v>0</v>
      </c>
      <c r="G13" s="233">
        <v>0</v>
      </c>
      <c r="H13" s="234">
        <v>0</v>
      </c>
    </row>
    <row r="14" spans="1:9" s="244" customFormat="1">
      <c r="A14" s="230"/>
      <c r="B14" s="231"/>
      <c r="C14" s="231" t="s">
        <v>57</v>
      </c>
      <c r="D14" s="232">
        <v>0</v>
      </c>
      <c r="E14" s="233">
        <v>0</v>
      </c>
      <c r="F14" s="233">
        <v>0</v>
      </c>
      <c r="G14" s="233">
        <v>0</v>
      </c>
      <c r="H14" s="234">
        <v>0</v>
      </c>
    </row>
    <row r="15" spans="1:9">
      <c r="A15" s="20"/>
      <c r="B15" s="17" t="s">
        <v>101</v>
      </c>
      <c r="C15" s="17"/>
      <c r="D15" s="107">
        <v>0</v>
      </c>
      <c r="E15" s="144">
        <v>117422.76315</v>
      </c>
      <c r="F15" s="144">
        <v>0</v>
      </c>
      <c r="G15" s="144">
        <v>0</v>
      </c>
      <c r="H15" s="108">
        <v>117422.76315</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5370.8969470902002</v>
      </c>
      <c r="F18" s="144">
        <v>0</v>
      </c>
      <c r="G18" s="144">
        <v>0</v>
      </c>
      <c r="H18" s="108">
        <v>5370.8969470902002</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200545.4761</v>
      </c>
      <c r="F22" s="144">
        <v>0</v>
      </c>
      <c r="G22" s="144">
        <v>35198.535000000003</v>
      </c>
      <c r="H22" s="108">
        <v>235744.0111</v>
      </c>
    </row>
    <row r="23" spans="1:8">
      <c r="A23" s="20"/>
      <c r="B23" s="17" t="s">
        <v>12</v>
      </c>
      <c r="C23" s="17"/>
      <c r="D23" s="107">
        <v>0</v>
      </c>
      <c r="E23" s="144">
        <v>0</v>
      </c>
      <c r="F23" s="144">
        <v>0</v>
      </c>
      <c r="G23" s="144">
        <v>0</v>
      </c>
      <c r="H23" s="108">
        <v>0</v>
      </c>
    </row>
    <row r="24" spans="1:8">
      <c r="A24" s="20"/>
      <c r="B24" s="17" t="s">
        <v>13</v>
      </c>
      <c r="C24" s="17"/>
      <c r="D24" s="107">
        <v>0</v>
      </c>
      <c r="E24" s="144">
        <v>200545.4761</v>
      </c>
      <c r="F24" s="144">
        <v>0</v>
      </c>
      <c r="G24" s="144">
        <v>0</v>
      </c>
      <c r="H24" s="108">
        <v>200545.4761</v>
      </c>
    </row>
    <row r="25" spans="1:8">
      <c r="A25" s="20"/>
      <c r="B25" s="17" t="s">
        <v>14</v>
      </c>
      <c r="C25" s="17"/>
      <c r="D25" s="107">
        <v>0</v>
      </c>
      <c r="E25" s="144">
        <v>0</v>
      </c>
      <c r="F25" s="144">
        <v>0</v>
      </c>
      <c r="G25" s="144">
        <v>35198.535000000003</v>
      </c>
      <c r="H25" s="108">
        <v>35198.535000000003</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-77751.816002909807</v>
      </c>
      <c r="F30" s="144">
        <v>0</v>
      </c>
      <c r="G30" s="144">
        <v>-35198.535000000003</v>
      </c>
      <c r="H30" s="108">
        <v>-112950.35100290981</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122793.66009709019</v>
      </c>
      <c r="F38" s="147">
        <v>0</v>
      </c>
      <c r="G38" s="147">
        <v>0</v>
      </c>
      <c r="H38" s="110">
        <v>122793.66009709019</v>
      </c>
    </row>
    <row r="39" spans="1:8">
      <c r="A39" s="24" t="s">
        <v>74</v>
      </c>
      <c r="B39" s="25"/>
      <c r="C39" s="25"/>
      <c r="D39" s="109">
        <v>0</v>
      </c>
      <c r="E39" s="147">
        <v>200545.4761</v>
      </c>
      <c r="F39" s="147">
        <v>0</v>
      </c>
      <c r="G39" s="147">
        <v>35198.535000000003</v>
      </c>
      <c r="H39" s="110">
        <v>235744.0111</v>
      </c>
    </row>
    <row r="40" spans="1:8">
      <c r="A40" s="24" t="s">
        <v>22</v>
      </c>
      <c r="B40" s="25"/>
      <c r="C40" s="25"/>
      <c r="D40" s="109">
        <v>0</v>
      </c>
      <c r="E40" s="147">
        <v>-77751.816002909807</v>
      </c>
      <c r="F40" s="147">
        <v>0</v>
      </c>
      <c r="G40" s="147">
        <v>-35198.535000000003</v>
      </c>
      <c r="H40" s="110">
        <v>-112950.35100290981</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-77751.816002909778</v>
      </c>
      <c r="F45" s="144">
        <v>0</v>
      </c>
      <c r="G45" s="144">
        <v>0</v>
      </c>
      <c r="H45" s="108">
        <v>-77751.816002909778</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-77751.816002909778</v>
      </c>
      <c r="F53" s="144">
        <v>0</v>
      </c>
      <c r="G53" s="144">
        <v>0</v>
      </c>
      <c r="H53" s="108">
        <v>-77751.816002909778</v>
      </c>
    </row>
    <row r="54" spans="1:8">
      <c r="A54" s="20" t="s">
        <v>102</v>
      </c>
      <c r="B54" s="17"/>
      <c r="C54" s="17"/>
      <c r="D54" s="107">
        <v>0</v>
      </c>
      <c r="E54" s="144">
        <v>0</v>
      </c>
      <c r="F54" s="144">
        <v>0</v>
      </c>
      <c r="G54" s="144">
        <v>0</v>
      </c>
      <c r="H54" s="108">
        <v>0</v>
      </c>
    </row>
    <row r="55" spans="1:8" hidden="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35198.535000000003</v>
      </c>
      <c r="H60" s="108">
        <v>35198.535000000003</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35198.535000000003</v>
      </c>
      <c r="H71" s="108">
        <v>35198.535000000003</v>
      </c>
    </row>
    <row r="72" spans="1:8">
      <c r="A72" s="20"/>
      <c r="B72" s="17"/>
      <c r="C72" s="17"/>
      <c r="D72" s="107"/>
      <c r="E72" s="144"/>
      <c r="F72" s="144"/>
      <c r="G72" s="144"/>
      <c r="H72" s="108"/>
    </row>
    <row r="73" spans="1:8">
      <c r="A73" s="24" t="s">
        <v>44</v>
      </c>
      <c r="B73" s="25"/>
      <c r="C73" s="25"/>
      <c r="D73" s="109">
        <v>0</v>
      </c>
      <c r="E73" s="147">
        <v>-77751.816002909778</v>
      </c>
      <c r="F73" s="147">
        <v>0</v>
      </c>
      <c r="G73" s="147">
        <v>-35198.535000000003</v>
      </c>
      <c r="H73" s="110">
        <v>-112950.35100290978</v>
      </c>
    </row>
    <row r="74" spans="1:8">
      <c r="A74" s="30"/>
      <c r="B74" s="31"/>
      <c r="C74" s="31"/>
      <c r="D74" s="241"/>
      <c r="E74" s="242"/>
      <c r="F74" s="242"/>
      <c r="G74" s="242"/>
      <c r="H74" s="243"/>
    </row>
    <row r="75" spans="1:8">
      <c r="D75" s="153"/>
      <c r="E75" s="153"/>
      <c r="F75" s="153"/>
      <c r="G75" s="153"/>
      <c r="H75" s="153"/>
    </row>
  </sheetData>
  <printOptions horizontalCentered="1"/>
  <pageMargins left="0.78740157480314965" right="0" top="0" bottom="0" header="0" footer="0"/>
  <pageSetup scale="80"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I74"/>
  <sheetViews>
    <sheetView workbookViewId="0">
      <selection activeCell="O42" sqref="O42"/>
    </sheetView>
  </sheetViews>
  <sheetFormatPr baseColWidth="10" defaultRowHeight="13.2"/>
  <cols>
    <col min="1" max="2" width="2.6640625" customWidth="1"/>
    <col min="3" max="3" width="53.33203125" customWidth="1"/>
    <col min="4" max="5" width="14.109375" customWidth="1"/>
    <col min="6" max="6" width="14.109375" hidden="1" customWidth="1"/>
    <col min="7" max="8" width="14.109375" customWidth="1"/>
    <col min="9" max="9" width="5.88671875" bestFit="1" customWidth="1"/>
  </cols>
  <sheetData>
    <row r="1" spans="1:9" ht="21">
      <c r="I1" s="68">
        <v>23</v>
      </c>
    </row>
    <row r="2" spans="1:9">
      <c r="A2" s="223" t="s">
        <v>170</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105</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38.25" customHeight="1">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157356.21776872399</v>
      </c>
      <c r="F11" s="144">
        <v>0</v>
      </c>
      <c r="G11" s="144">
        <v>0</v>
      </c>
      <c r="H11" s="108">
        <v>157356.21776872399</v>
      </c>
    </row>
    <row r="12" spans="1:9">
      <c r="A12" s="20"/>
      <c r="B12" s="17" t="s">
        <v>7</v>
      </c>
      <c r="C12" s="17"/>
      <c r="D12" s="107">
        <v>0</v>
      </c>
      <c r="E12" s="144">
        <v>0</v>
      </c>
      <c r="F12" s="144">
        <v>0</v>
      </c>
      <c r="G12" s="144">
        <v>0</v>
      </c>
      <c r="H12" s="108">
        <v>0</v>
      </c>
    </row>
    <row r="13" spans="1:9" s="244" customFormat="1">
      <c r="A13" s="230"/>
      <c r="B13" s="231"/>
      <c r="C13" s="231" t="s">
        <v>70</v>
      </c>
      <c r="D13" s="232">
        <v>0</v>
      </c>
      <c r="E13" s="233">
        <v>0</v>
      </c>
      <c r="F13" s="233">
        <v>0</v>
      </c>
      <c r="G13" s="233">
        <v>0</v>
      </c>
      <c r="H13" s="234">
        <v>0</v>
      </c>
    </row>
    <row r="14" spans="1:9" s="244" customFormat="1">
      <c r="A14" s="230"/>
      <c r="B14" s="231"/>
      <c r="C14" s="231" t="s">
        <v>57</v>
      </c>
      <c r="D14" s="232">
        <v>0</v>
      </c>
      <c r="E14" s="233">
        <v>0</v>
      </c>
      <c r="F14" s="233">
        <v>0</v>
      </c>
      <c r="G14" s="233">
        <v>0</v>
      </c>
      <c r="H14" s="234">
        <v>0</v>
      </c>
    </row>
    <row r="15" spans="1:9">
      <c r="A15" s="20"/>
      <c r="B15" s="17" t="s">
        <v>101</v>
      </c>
      <c r="C15" s="17"/>
      <c r="D15" s="107">
        <v>0</v>
      </c>
      <c r="E15" s="144">
        <v>152498.63524</v>
      </c>
      <c r="F15" s="144">
        <v>0</v>
      </c>
      <c r="G15" s="144">
        <v>0</v>
      </c>
      <c r="H15" s="108">
        <v>152498.63524</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4857.5825287239995</v>
      </c>
      <c r="F18" s="144">
        <v>0</v>
      </c>
      <c r="G18" s="144">
        <v>0</v>
      </c>
      <c r="H18" s="108">
        <v>4857.5825287239995</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12685.596890000001</v>
      </c>
      <c r="F22" s="144">
        <v>0</v>
      </c>
      <c r="G22" s="144">
        <v>33635.040999999997</v>
      </c>
      <c r="H22" s="108">
        <v>46320.637889999998</v>
      </c>
    </row>
    <row r="23" spans="1:8">
      <c r="A23" s="20"/>
      <c r="B23" s="17" t="s">
        <v>12</v>
      </c>
      <c r="C23" s="17"/>
      <c r="D23" s="107">
        <v>0</v>
      </c>
      <c r="E23" s="144">
        <v>0</v>
      </c>
      <c r="F23" s="144">
        <v>0</v>
      </c>
      <c r="G23" s="144">
        <v>0</v>
      </c>
      <c r="H23" s="108">
        <v>0</v>
      </c>
    </row>
    <row r="24" spans="1:8">
      <c r="A24" s="20"/>
      <c r="B24" s="17" t="s">
        <v>13</v>
      </c>
      <c r="C24" s="17"/>
      <c r="D24" s="107">
        <v>0</v>
      </c>
      <c r="E24" s="144">
        <v>12685.596890000001</v>
      </c>
      <c r="F24" s="144">
        <v>0</v>
      </c>
      <c r="G24" s="144">
        <v>0</v>
      </c>
      <c r="H24" s="108">
        <v>12685.596890000001</v>
      </c>
    </row>
    <row r="25" spans="1:8">
      <c r="A25" s="20"/>
      <c r="B25" s="17" t="s">
        <v>14</v>
      </c>
      <c r="C25" s="17"/>
      <c r="D25" s="107">
        <v>0</v>
      </c>
      <c r="E25" s="144">
        <v>0</v>
      </c>
      <c r="F25" s="144">
        <v>0</v>
      </c>
      <c r="G25" s="144">
        <v>33635.040999999997</v>
      </c>
      <c r="H25" s="108">
        <v>33635.040999999997</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144670.62087872397</v>
      </c>
      <c r="F30" s="144">
        <v>0</v>
      </c>
      <c r="G30" s="144">
        <v>-33635.040999999997</v>
      </c>
      <c r="H30" s="108">
        <v>111035.57987872399</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157356.21776872399</v>
      </c>
      <c r="F38" s="147">
        <v>0</v>
      </c>
      <c r="G38" s="147">
        <v>0</v>
      </c>
      <c r="H38" s="110">
        <v>157356.21776872399</v>
      </c>
    </row>
    <row r="39" spans="1:8">
      <c r="A39" s="24" t="s">
        <v>74</v>
      </c>
      <c r="B39" s="25"/>
      <c r="C39" s="25"/>
      <c r="D39" s="109">
        <v>0</v>
      </c>
      <c r="E39" s="147">
        <v>12685.596890000001</v>
      </c>
      <c r="F39" s="147">
        <v>0</v>
      </c>
      <c r="G39" s="147">
        <v>33635.040999999997</v>
      </c>
      <c r="H39" s="110">
        <v>46320.637889999998</v>
      </c>
    </row>
    <row r="40" spans="1:8">
      <c r="A40" s="24" t="s">
        <v>22</v>
      </c>
      <c r="B40" s="25"/>
      <c r="C40" s="25"/>
      <c r="D40" s="109">
        <v>0</v>
      </c>
      <c r="E40" s="147">
        <v>144670.62087872397</v>
      </c>
      <c r="F40" s="147">
        <v>0</v>
      </c>
      <c r="G40" s="147">
        <v>-33635.040999999997</v>
      </c>
      <c r="H40" s="110">
        <v>111035.57987872399</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144670.620878724</v>
      </c>
      <c r="F45" s="144">
        <v>0</v>
      </c>
      <c r="G45" s="144">
        <v>0</v>
      </c>
      <c r="H45" s="108">
        <v>144670.620878724</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144670.620878724</v>
      </c>
      <c r="F53" s="144">
        <v>0</v>
      </c>
      <c r="G53" s="144">
        <v>0</v>
      </c>
      <c r="H53" s="108">
        <v>144670.620878724</v>
      </c>
    </row>
    <row r="54" spans="1:8">
      <c r="A54" s="20" t="s">
        <v>102</v>
      </c>
      <c r="B54" s="17"/>
      <c r="C54" s="17"/>
      <c r="D54" s="107">
        <v>0</v>
      </c>
      <c r="E54" s="144">
        <v>0</v>
      </c>
      <c r="F54" s="144">
        <v>0</v>
      </c>
      <c r="G54" s="144">
        <v>0</v>
      </c>
      <c r="H54" s="108">
        <v>0</v>
      </c>
    </row>
    <row r="55" spans="1:8" hidden="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33635.040999999997</v>
      </c>
      <c r="H60" s="108">
        <v>33635.040999999997</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33635.040999999997</v>
      </c>
      <c r="H71" s="108">
        <v>33635.040999999997</v>
      </c>
    </row>
    <row r="72" spans="1:8">
      <c r="A72" s="20"/>
      <c r="B72" s="17"/>
      <c r="C72" s="17"/>
      <c r="D72" s="107"/>
      <c r="E72" s="144"/>
      <c r="F72" s="144"/>
      <c r="G72" s="144"/>
      <c r="H72" s="108"/>
    </row>
    <row r="73" spans="1:8">
      <c r="A73" s="24" t="s">
        <v>44</v>
      </c>
      <c r="B73" s="25"/>
      <c r="C73" s="25"/>
      <c r="D73" s="109">
        <v>0</v>
      </c>
      <c r="E73" s="147">
        <v>144670.620878724</v>
      </c>
      <c r="F73" s="147">
        <v>0</v>
      </c>
      <c r="G73" s="147">
        <v>-33635.040999999997</v>
      </c>
      <c r="H73" s="110">
        <v>111035.57987872401</v>
      </c>
    </row>
    <row r="74" spans="1:8">
      <c r="A74" s="30"/>
      <c r="B74" s="31"/>
      <c r="C74" s="31"/>
      <c r="D74" s="241"/>
      <c r="E74" s="242"/>
      <c r="F74" s="242"/>
      <c r="G74" s="242"/>
      <c r="H74" s="243"/>
    </row>
  </sheetData>
  <printOptions horizontalCentered="1"/>
  <pageMargins left="0.78740157480314965" right="0" top="0" bottom="0" header="0" footer="0"/>
  <pageSetup scale="81"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A1:I74"/>
  <sheetViews>
    <sheetView workbookViewId="0">
      <selection activeCell="O42" sqref="O42"/>
    </sheetView>
  </sheetViews>
  <sheetFormatPr baseColWidth="10" defaultRowHeight="13.2"/>
  <cols>
    <col min="1" max="2" width="2.6640625" customWidth="1"/>
    <col min="3" max="3" width="53.33203125" customWidth="1"/>
    <col min="4" max="5" width="14.109375" customWidth="1"/>
    <col min="6" max="6" width="14.109375" hidden="1" customWidth="1"/>
    <col min="7" max="8" width="14.109375" customWidth="1"/>
    <col min="9" max="9" width="5.88671875" bestFit="1" customWidth="1"/>
  </cols>
  <sheetData>
    <row r="1" spans="1:9" ht="21">
      <c r="I1" s="68">
        <v>24</v>
      </c>
    </row>
    <row r="2" spans="1:9">
      <c r="A2" s="223" t="s">
        <v>192</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95</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38.25" customHeight="1">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280149.8778658142</v>
      </c>
      <c r="F11" s="144">
        <v>0</v>
      </c>
      <c r="G11" s="144">
        <v>0</v>
      </c>
      <c r="H11" s="108">
        <v>280149.8778658142</v>
      </c>
    </row>
    <row r="12" spans="1:9">
      <c r="A12" s="20"/>
      <c r="B12" s="17" t="s">
        <v>7</v>
      </c>
      <c r="C12" s="17"/>
      <c r="D12" s="107">
        <v>0</v>
      </c>
      <c r="E12" s="144">
        <v>0</v>
      </c>
      <c r="F12" s="144">
        <v>0</v>
      </c>
      <c r="G12" s="144">
        <v>0</v>
      </c>
      <c r="H12" s="108">
        <v>0</v>
      </c>
    </row>
    <row r="13" spans="1:9">
      <c r="A13" s="230"/>
      <c r="B13" s="231"/>
      <c r="C13" s="231" t="s">
        <v>70</v>
      </c>
      <c r="D13" s="107">
        <v>0</v>
      </c>
      <c r="E13" s="144">
        <v>0</v>
      </c>
      <c r="F13" s="144">
        <v>0</v>
      </c>
      <c r="G13" s="144">
        <v>0</v>
      </c>
      <c r="H13" s="108">
        <v>0</v>
      </c>
      <c r="I13" s="244"/>
    </row>
    <row r="14" spans="1:9">
      <c r="A14" s="230"/>
      <c r="B14" s="231"/>
      <c r="C14" s="231" t="s">
        <v>57</v>
      </c>
      <c r="D14" s="107">
        <v>0</v>
      </c>
      <c r="E14" s="144">
        <v>0</v>
      </c>
      <c r="F14" s="144">
        <v>0</v>
      </c>
      <c r="G14" s="144">
        <v>0</v>
      </c>
      <c r="H14" s="108">
        <v>0</v>
      </c>
      <c r="I14" s="244"/>
    </row>
    <row r="15" spans="1:9">
      <c r="A15" s="20"/>
      <c r="B15" s="17" t="s">
        <v>101</v>
      </c>
      <c r="C15" s="17"/>
      <c r="D15" s="107">
        <v>0</v>
      </c>
      <c r="E15" s="144">
        <v>269921.39838999999</v>
      </c>
      <c r="F15" s="144">
        <v>0</v>
      </c>
      <c r="G15" s="144">
        <v>0</v>
      </c>
      <c r="H15" s="108">
        <v>269921.39838999999</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10228.4794758142</v>
      </c>
      <c r="F18" s="144">
        <v>0</v>
      </c>
      <c r="G18" s="144">
        <v>0</v>
      </c>
      <c r="H18" s="108">
        <v>10228.4794758142</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213231.07299000002</v>
      </c>
      <c r="F22" s="144">
        <v>0</v>
      </c>
      <c r="G22" s="144">
        <v>68833.576000000001</v>
      </c>
      <c r="H22" s="108">
        <v>282064.64899000002</v>
      </c>
    </row>
    <row r="23" spans="1:8">
      <c r="A23" s="20"/>
      <c r="B23" s="17" t="s">
        <v>12</v>
      </c>
      <c r="C23" s="17"/>
      <c r="D23" s="107">
        <v>0</v>
      </c>
      <c r="E23" s="144">
        <v>0</v>
      </c>
      <c r="F23" s="144">
        <v>0</v>
      </c>
      <c r="G23" s="144">
        <v>0</v>
      </c>
      <c r="H23" s="108">
        <v>0</v>
      </c>
    </row>
    <row r="24" spans="1:8">
      <c r="A24" s="20"/>
      <c r="B24" s="17" t="s">
        <v>13</v>
      </c>
      <c r="C24" s="17"/>
      <c r="D24" s="107">
        <v>0</v>
      </c>
      <c r="E24" s="144">
        <v>213231.07299000002</v>
      </c>
      <c r="F24" s="144">
        <v>0</v>
      </c>
      <c r="G24" s="144">
        <v>0</v>
      </c>
      <c r="H24" s="108">
        <v>213231.07299000002</v>
      </c>
    </row>
    <row r="25" spans="1:8">
      <c r="A25" s="20"/>
      <c r="B25" s="17" t="s">
        <v>14</v>
      </c>
      <c r="C25" s="17"/>
      <c r="D25" s="107">
        <v>0</v>
      </c>
      <c r="E25" s="144">
        <v>0</v>
      </c>
      <c r="F25" s="144">
        <v>0</v>
      </c>
      <c r="G25" s="144">
        <v>68833.576000000001</v>
      </c>
      <c r="H25" s="108">
        <v>68833.576000000001</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66918.804875814181</v>
      </c>
      <c r="F30" s="144">
        <v>0</v>
      </c>
      <c r="G30" s="144">
        <v>-68833.576000000001</v>
      </c>
      <c r="H30" s="108">
        <v>-1914.7711241858196</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280149.8778658142</v>
      </c>
      <c r="F38" s="147">
        <v>0</v>
      </c>
      <c r="G38" s="147">
        <v>0</v>
      </c>
      <c r="H38" s="110">
        <v>280149.8778658142</v>
      </c>
    </row>
    <row r="39" spans="1:8">
      <c r="A39" s="24" t="s">
        <v>74</v>
      </c>
      <c r="B39" s="25"/>
      <c r="C39" s="25"/>
      <c r="D39" s="109">
        <v>0</v>
      </c>
      <c r="E39" s="147">
        <v>213231.07299000002</v>
      </c>
      <c r="F39" s="147">
        <v>0</v>
      </c>
      <c r="G39" s="147">
        <v>68833.576000000001</v>
      </c>
      <c r="H39" s="110">
        <v>282064.64899000002</v>
      </c>
    </row>
    <row r="40" spans="1:8">
      <c r="A40" s="24" t="s">
        <v>22</v>
      </c>
      <c r="B40" s="25"/>
      <c r="C40" s="25"/>
      <c r="D40" s="109">
        <v>0</v>
      </c>
      <c r="E40" s="147">
        <v>66918.804875814181</v>
      </c>
      <c r="F40" s="147">
        <v>0</v>
      </c>
      <c r="G40" s="147">
        <v>-68833.576000000001</v>
      </c>
      <c r="H40" s="110">
        <v>-1914.7711241858196</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66918.804875814225</v>
      </c>
      <c r="F45" s="144">
        <v>0</v>
      </c>
      <c r="G45" s="144">
        <v>0</v>
      </c>
      <c r="H45" s="108">
        <v>66918.804875814225</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66918.804875814225</v>
      </c>
      <c r="F53" s="144">
        <v>0</v>
      </c>
      <c r="G53" s="144">
        <v>0</v>
      </c>
      <c r="H53" s="108">
        <v>66918.804875814225</v>
      </c>
    </row>
    <row r="54" spans="1:8">
      <c r="A54" s="20" t="s">
        <v>102</v>
      </c>
      <c r="B54" s="17"/>
      <c r="C54" s="17"/>
      <c r="D54" s="107">
        <v>0</v>
      </c>
      <c r="E54" s="144">
        <v>0</v>
      </c>
      <c r="F54" s="144">
        <v>0</v>
      </c>
      <c r="G54" s="144">
        <v>0</v>
      </c>
      <c r="H54" s="108">
        <v>0</v>
      </c>
    </row>
    <row r="55" spans="1:8" hidden="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68833.576000000001</v>
      </c>
      <c r="H60" s="108">
        <v>68833.576000000001</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68833.576000000001</v>
      </c>
      <c r="H71" s="108">
        <v>68833.576000000001</v>
      </c>
    </row>
    <row r="72" spans="1:8">
      <c r="A72" s="20"/>
      <c r="B72" s="17"/>
      <c r="C72" s="17"/>
      <c r="D72" s="107"/>
      <c r="E72" s="144"/>
      <c r="F72" s="144"/>
      <c r="G72" s="144"/>
      <c r="H72" s="108"/>
    </row>
    <row r="73" spans="1:8">
      <c r="A73" s="24" t="s">
        <v>44</v>
      </c>
      <c r="B73" s="25"/>
      <c r="C73" s="25"/>
      <c r="D73" s="109">
        <v>0</v>
      </c>
      <c r="E73" s="147">
        <v>66918.804875814225</v>
      </c>
      <c r="F73" s="147">
        <v>0</v>
      </c>
      <c r="G73" s="147">
        <v>-68833.576000000001</v>
      </c>
      <c r="H73" s="110">
        <v>-1914.771124185776</v>
      </c>
    </row>
    <row r="74" spans="1:8">
      <c r="A74" s="30"/>
      <c r="B74" s="31"/>
      <c r="C74" s="31"/>
      <c r="D74" s="241"/>
      <c r="E74" s="242"/>
      <c r="F74" s="242"/>
      <c r="G74" s="242"/>
      <c r="H74" s="243"/>
    </row>
  </sheetData>
  <printOptions horizontalCentered="1"/>
  <pageMargins left="0.78740157480314965" right="0" top="0" bottom="0" header="0" footer="0"/>
  <pageSetup scale="81"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I74"/>
  <sheetViews>
    <sheetView topLeftCell="A66" workbookViewId="0">
      <selection activeCell="O42" sqref="O42"/>
    </sheetView>
  </sheetViews>
  <sheetFormatPr baseColWidth="10" defaultRowHeight="13.2"/>
  <cols>
    <col min="1" max="2" width="2.6640625" customWidth="1"/>
    <col min="3" max="3" width="53.33203125" customWidth="1"/>
    <col min="4" max="5" width="14.109375" customWidth="1"/>
    <col min="6" max="6" width="14.109375" hidden="1" customWidth="1"/>
    <col min="7" max="8" width="14.109375" customWidth="1"/>
    <col min="9" max="9" width="5.6640625" bestFit="1" customWidth="1"/>
  </cols>
  <sheetData>
    <row r="1" spans="1:9" ht="21">
      <c r="I1" s="68">
        <v>25</v>
      </c>
    </row>
    <row r="2" spans="1:9">
      <c r="A2" s="223" t="s">
        <v>210</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182</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38.25" customHeight="1">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5630.6203798238948</v>
      </c>
      <c r="F11" s="144">
        <v>0</v>
      </c>
      <c r="G11" s="144">
        <v>0</v>
      </c>
      <c r="H11" s="108">
        <v>5630.6203798238948</v>
      </c>
    </row>
    <row r="12" spans="1:9">
      <c r="A12" s="20"/>
      <c r="B12" s="17" t="s">
        <v>7</v>
      </c>
      <c r="C12" s="17"/>
      <c r="D12" s="107">
        <v>0</v>
      </c>
      <c r="E12" s="144">
        <v>0</v>
      </c>
      <c r="F12" s="144">
        <v>0</v>
      </c>
      <c r="G12" s="144">
        <v>0</v>
      </c>
      <c r="H12" s="108">
        <v>0</v>
      </c>
    </row>
    <row r="13" spans="1:9">
      <c r="A13" s="230"/>
      <c r="B13" s="231"/>
      <c r="C13" s="231" t="s">
        <v>70</v>
      </c>
      <c r="D13" s="107">
        <v>0</v>
      </c>
      <c r="E13" s="144">
        <v>0</v>
      </c>
      <c r="F13" s="144">
        <v>0</v>
      </c>
      <c r="G13" s="144">
        <v>0</v>
      </c>
      <c r="H13" s="108">
        <v>0</v>
      </c>
    </row>
    <row r="14" spans="1:9">
      <c r="A14" s="230"/>
      <c r="B14" s="231"/>
      <c r="C14" s="231" t="s">
        <v>57</v>
      </c>
      <c r="D14" s="107">
        <v>0</v>
      </c>
      <c r="E14" s="144">
        <v>0</v>
      </c>
      <c r="F14" s="144">
        <v>0</v>
      </c>
      <c r="G14" s="144">
        <v>0</v>
      </c>
      <c r="H14" s="108">
        <v>0</v>
      </c>
    </row>
    <row r="15" spans="1:9">
      <c r="A15" s="20"/>
      <c r="B15" s="17" t="s">
        <v>101</v>
      </c>
      <c r="C15" s="17"/>
      <c r="D15" s="107">
        <v>0</v>
      </c>
      <c r="E15" s="144">
        <v>3.185685943174758E-4</v>
      </c>
      <c r="F15" s="144">
        <v>0</v>
      </c>
      <c r="G15" s="144">
        <v>0</v>
      </c>
      <c r="H15" s="108">
        <v>3.185685943174758E-4</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5630.6200612553002</v>
      </c>
      <c r="F18" s="144">
        <v>0</v>
      </c>
      <c r="G18" s="144">
        <v>0</v>
      </c>
      <c r="H18" s="108">
        <v>5630.6200612553002</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3391.7078999999999</v>
      </c>
      <c r="F22" s="144">
        <v>0</v>
      </c>
      <c r="G22" s="144">
        <v>32045.847000000002</v>
      </c>
      <c r="H22" s="108">
        <v>35437.554900000003</v>
      </c>
    </row>
    <row r="23" spans="1:8">
      <c r="A23" s="20"/>
      <c r="B23" s="17" t="s">
        <v>12</v>
      </c>
      <c r="C23" s="17"/>
      <c r="D23" s="107">
        <v>0</v>
      </c>
      <c r="E23" s="144">
        <v>0</v>
      </c>
      <c r="F23" s="144">
        <v>0</v>
      </c>
      <c r="G23" s="144">
        <v>0</v>
      </c>
      <c r="H23" s="108">
        <v>0</v>
      </c>
    </row>
    <row r="24" spans="1:8">
      <c r="A24" s="20"/>
      <c r="B24" s="17" t="s">
        <v>13</v>
      </c>
      <c r="C24" s="17"/>
      <c r="D24" s="107">
        <v>0</v>
      </c>
      <c r="E24" s="144">
        <v>3391.7078999999999</v>
      </c>
      <c r="F24" s="144">
        <v>0</v>
      </c>
      <c r="G24" s="144">
        <v>0</v>
      </c>
      <c r="H24" s="108">
        <v>3391.7078999999999</v>
      </c>
    </row>
    <row r="25" spans="1:8">
      <c r="A25" s="20"/>
      <c r="B25" s="17" t="s">
        <v>14</v>
      </c>
      <c r="C25" s="17"/>
      <c r="D25" s="107">
        <v>0</v>
      </c>
      <c r="E25" s="144">
        <v>0</v>
      </c>
      <c r="F25" s="144">
        <v>0</v>
      </c>
      <c r="G25" s="144">
        <v>32045.847000000002</v>
      </c>
      <c r="H25" s="108">
        <v>32045.847000000002</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2238.912479823895</v>
      </c>
      <c r="F30" s="144">
        <v>0</v>
      </c>
      <c r="G30" s="144">
        <v>-32045.847000000002</v>
      </c>
      <c r="H30" s="108">
        <v>-29806.93452017611</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5630.6203798238948</v>
      </c>
      <c r="F38" s="147">
        <v>0</v>
      </c>
      <c r="G38" s="147">
        <v>0</v>
      </c>
      <c r="H38" s="110">
        <v>5630.6203798238948</v>
      </c>
    </row>
    <row r="39" spans="1:8">
      <c r="A39" s="24" t="s">
        <v>74</v>
      </c>
      <c r="B39" s="25"/>
      <c r="C39" s="25"/>
      <c r="D39" s="109">
        <v>0</v>
      </c>
      <c r="E39" s="147">
        <v>3391.7078999999999</v>
      </c>
      <c r="F39" s="147">
        <v>0</v>
      </c>
      <c r="G39" s="147">
        <v>32045.847000000002</v>
      </c>
      <c r="H39" s="110">
        <v>35437.554900000003</v>
      </c>
    </row>
    <row r="40" spans="1:8">
      <c r="A40" s="24" t="s">
        <v>22</v>
      </c>
      <c r="B40" s="25"/>
      <c r="C40" s="25"/>
      <c r="D40" s="109">
        <v>0</v>
      </c>
      <c r="E40" s="147">
        <v>2238.912479823895</v>
      </c>
      <c r="F40" s="147">
        <v>0</v>
      </c>
      <c r="G40" s="147">
        <v>-32045.847000000002</v>
      </c>
      <c r="H40" s="110">
        <v>-29806.93452017611</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2238.912479823895</v>
      </c>
      <c r="F45" s="144">
        <v>0</v>
      </c>
      <c r="G45" s="144">
        <v>0</v>
      </c>
      <c r="H45" s="108">
        <v>2238.912479823895</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2238.912479823895</v>
      </c>
      <c r="F53" s="144">
        <v>0</v>
      </c>
      <c r="G53" s="144">
        <v>0</v>
      </c>
      <c r="H53" s="108">
        <v>2238.912479823895</v>
      </c>
    </row>
    <row r="54" spans="1:8">
      <c r="A54" s="20" t="s">
        <v>102</v>
      </c>
      <c r="B54" s="17"/>
      <c r="C54" s="17"/>
      <c r="D54" s="107">
        <v>0</v>
      </c>
      <c r="E54" s="144">
        <v>0</v>
      </c>
      <c r="F54" s="144">
        <v>0</v>
      </c>
      <c r="G54" s="144">
        <v>0</v>
      </c>
      <c r="H54" s="108">
        <v>0</v>
      </c>
    </row>
    <row r="55" spans="1:8" hidden="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32045.847000000002</v>
      </c>
      <c r="H60" s="108">
        <v>32045.847000000002</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32045.847000000002</v>
      </c>
      <c r="H71" s="108">
        <v>32045.847000000002</v>
      </c>
    </row>
    <row r="72" spans="1:8">
      <c r="A72" s="20"/>
      <c r="B72" s="17"/>
      <c r="C72" s="17"/>
      <c r="D72" s="107"/>
      <c r="E72" s="144"/>
      <c r="F72" s="144"/>
      <c r="G72" s="144"/>
      <c r="H72" s="108"/>
    </row>
    <row r="73" spans="1:8">
      <c r="A73" s="24" t="s">
        <v>44</v>
      </c>
      <c r="B73" s="25"/>
      <c r="C73" s="25"/>
      <c r="D73" s="109">
        <v>0</v>
      </c>
      <c r="E73" s="147">
        <v>2238.912479823895</v>
      </c>
      <c r="F73" s="147">
        <v>0</v>
      </c>
      <c r="G73" s="147">
        <v>-32045.847000000002</v>
      </c>
      <c r="H73" s="110">
        <v>-29806.934520176106</v>
      </c>
    </row>
    <row r="74" spans="1:8">
      <c r="A74" s="30"/>
      <c r="B74" s="31"/>
      <c r="C74" s="31"/>
      <c r="D74" s="241"/>
      <c r="E74" s="242"/>
      <c r="F74" s="242"/>
      <c r="G74" s="242"/>
      <c r="H74" s="243"/>
    </row>
  </sheetData>
  <printOptions horizontalCentered="1"/>
  <pageMargins left="0.78740157480314965" right="0" top="0" bottom="0" header="0" footer="0"/>
  <pageSetup scale="81"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I74"/>
  <sheetViews>
    <sheetView workbookViewId="0">
      <selection activeCell="I1" sqref="I1"/>
    </sheetView>
  </sheetViews>
  <sheetFormatPr baseColWidth="10" defaultRowHeight="13.2"/>
  <cols>
    <col min="1" max="2" width="2.6640625" customWidth="1"/>
    <col min="3" max="3" width="53" customWidth="1"/>
    <col min="4" max="5" width="14.109375" customWidth="1"/>
    <col min="6" max="6" width="14.109375" hidden="1" customWidth="1"/>
    <col min="7" max="8" width="14.109375" customWidth="1"/>
    <col min="9" max="9" width="5.6640625" bestFit="1" customWidth="1"/>
  </cols>
  <sheetData>
    <row r="1" spans="1:9" ht="21">
      <c r="I1" s="68">
        <v>26</v>
      </c>
    </row>
    <row r="2" spans="1:9">
      <c r="A2" s="223" t="s">
        <v>211</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194</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38.25" customHeight="1">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64144.574918853286</v>
      </c>
      <c r="F11" s="144">
        <v>0</v>
      </c>
      <c r="G11" s="144">
        <v>0</v>
      </c>
      <c r="H11" s="108">
        <v>64144.574918853286</v>
      </c>
    </row>
    <row r="12" spans="1:9">
      <c r="A12" s="20"/>
      <c r="B12" s="17" t="s">
        <v>7</v>
      </c>
      <c r="C12" s="17"/>
      <c r="D12" s="107">
        <v>0</v>
      </c>
      <c r="E12" s="144">
        <v>0</v>
      </c>
      <c r="F12" s="144">
        <v>0</v>
      </c>
      <c r="G12" s="144">
        <v>0</v>
      </c>
      <c r="H12" s="108">
        <v>0</v>
      </c>
    </row>
    <row r="13" spans="1:9">
      <c r="A13" s="230"/>
      <c r="B13" s="231"/>
      <c r="C13" s="231" t="s">
        <v>70</v>
      </c>
      <c r="D13" s="107">
        <v>0</v>
      </c>
      <c r="E13" s="144">
        <v>0</v>
      </c>
      <c r="F13" s="144">
        <v>0</v>
      </c>
      <c r="G13" s="144">
        <v>0</v>
      </c>
      <c r="H13" s="108">
        <v>0</v>
      </c>
    </row>
    <row r="14" spans="1:9">
      <c r="A14" s="230"/>
      <c r="B14" s="231"/>
      <c r="C14" s="231" t="s">
        <v>57</v>
      </c>
      <c r="D14" s="107">
        <v>0</v>
      </c>
      <c r="E14" s="144">
        <v>0</v>
      </c>
      <c r="F14" s="144">
        <v>0</v>
      </c>
      <c r="G14" s="144">
        <v>0</v>
      </c>
      <c r="H14" s="108">
        <v>0</v>
      </c>
    </row>
    <row r="15" spans="1:9">
      <c r="A15" s="20"/>
      <c r="B15" s="17" t="s">
        <v>101</v>
      </c>
      <c r="C15" s="17"/>
      <c r="D15" s="107">
        <v>0</v>
      </c>
      <c r="E15" s="144">
        <v>57306.735710084889</v>
      </c>
      <c r="F15" s="144">
        <v>0</v>
      </c>
      <c r="G15" s="144">
        <v>0</v>
      </c>
      <c r="H15" s="108">
        <v>57306.735710084889</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6837.8392087683997</v>
      </c>
      <c r="F18" s="144">
        <v>0</v>
      </c>
      <c r="G18" s="144">
        <v>0</v>
      </c>
      <c r="H18" s="108">
        <v>6837.8392087683997</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10402.887359999999</v>
      </c>
      <c r="F22" s="144">
        <v>0</v>
      </c>
      <c r="G22" s="144">
        <v>30158.058000000001</v>
      </c>
      <c r="H22" s="108">
        <v>40560.945359999998</v>
      </c>
    </row>
    <row r="23" spans="1:8">
      <c r="A23" s="20"/>
      <c r="B23" s="17" t="s">
        <v>12</v>
      </c>
      <c r="C23" s="17"/>
      <c r="D23" s="107">
        <v>0</v>
      </c>
      <c r="E23" s="144">
        <v>0</v>
      </c>
      <c r="F23" s="144">
        <v>0</v>
      </c>
      <c r="G23" s="144">
        <v>0</v>
      </c>
      <c r="H23" s="108">
        <v>0</v>
      </c>
    </row>
    <row r="24" spans="1:8">
      <c r="A24" s="20"/>
      <c r="B24" s="17" t="s">
        <v>13</v>
      </c>
      <c r="C24" s="17"/>
      <c r="D24" s="107">
        <v>0</v>
      </c>
      <c r="E24" s="144">
        <v>10402.887359999999</v>
      </c>
      <c r="F24" s="144">
        <v>0</v>
      </c>
      <c r="G24" s="144">
        <v>0</v>
      </c>
      <c r="H24" s="108">
        <v>10402.887359999999</v>
      </c>
    </row>
    <row r="25" spans="1:8">
      <c r="A25" s="20"/>
      <c r="B25" s="17" t="s">
        <v>14</v>
      </c>
      <c r="C25" s="17"/>
      <c r="D25" s="107">
        <v>0</v>
      </c>
      <c r="E25" s="144">
        <v>0</v>
      </c>
      <c r="F25" s="144">
        <v>0</v>
      </c>
      <c r="G25" s="144">
        <v>30158.058000000001</v>
      </c>
      <c r="H25" s="108">
        <v>30158.058000000001</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53741.687558853286</v>
      </c>
      <c r="F30" s="144">
        <v>0</v>
      </c>
      <c r="G30" s="144">
        <v>-30158.058000000001</v>
      </c>
      <c r="H30" s="108">
        <v>23583.629558853288</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64144.574918853286</v>
      </c>
      <c r="F38" s="147">
        <v>0</v>
      </c>
      <c r="G38" s="147">
        <v>0</v>
      </c>
      <c r="H38" s="110">
        <v>64144.574918853286</v>
      </c>
    </row>
    <row r="39" spans="1:8">
      <c r="A39" s="24" t="s">
        <v>74</v>
      </c>
      <c r="B39" s="25"/>
      <c r="C39" s="25"/>
      <c r="D39" s="109">
        <v>0</v>
      </c>
      <c r="E39" s="147">
        <v>10402.887359999999</v>
      </c>
      <c r="F39" s="147">
        <v>0</v>
      </c>
      <c r="G39" s="147">
        <v>30158.058000000001</v>
      </c>
      <c r="H39" s="110">
        <v>40560.945359999998</v>
      </c>
    </row>
    <row r="40" spans="1:8">
      <c r="A40" s="24" t="s">
        <v>22</v>
      </c>
      <c r="B40" s="25"/>
      <c r="C40" s="25"/>
      <c r="D40" s="109">
        <v>0</v>
      </c>
      <c r="E40" s="147">
        <v>53741.687558853286</v>
      </c>
      <c r="F40" s="147">
        <v>0</v>
      </c>
      <c r="G40" s="147">
        <v>-30158.058000000001</v>
      </c>
      <c r="H40" s="110">
        <v>23583.629558853288</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53741.6875588533</v>
      </c>
      <c r="F45" s="144">
        <v>0</v>
      </c>
      <c r="G45" s="144">
        <v>0</v>
      </c>
      <c r="H45" s="108">
        <v>53741.6875588533</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53741.6875588533</v>
      </c>
      <c r="F53" s="144">
        <v>0</v>
      </c>
      <c r="G53" s="144">
        <v>0</v>
      </c>
      <c r="H53" s="108">
        <v>53741.6875588533</v>
      </c>
    </row>
    <row r="54" spans="1:8">
      <c r="A54" s="20" t="s">
        <v>102</v>
      </c>
      <c r="B54" s="17"/>
      <c r="C54" s="17"/>
      <c r="D54" s="107">
        <v>0</v>
      </c>
      <c r="E54" s="144">
        <v>0</v>
      </c>
      <c r="F54" s="144">
        <v>0</v>
      </c>
      <c r="G54" s="144">
        <v>0</v>
      </c>
      <c r="H54" s="108">
        <v>0</v>
      </c>
    </row>
    <row r="55" spans="1:8" ht="13.95" hidden="1" customHeight="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30158.058000000001</v>
      </c>
      <c r="H60" s="108">
        <v>30158.058000000001</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30158.058000000001</v>
      </c>
      <c r="H71" s="108">
        <v>30158.058000000001</v>
      </c>
    </row>
    <row r="72" spans="1:8">
      <c r="A72" s="20"/>
      <c r="B72" s="17"/>
      <c r="C72" s="17"/>
      <c r="D72" s="107"/>
      <c r="E72" s="144"/>
      <c r="F72" s="144"/>
      <c r="G72" s="144"/>
      <c r="H72" s="108"/>
    </row>
    <row r="73" spans="1:8">
      <c r="A73" s="24" t="s">
        <v>44</v>
      </c>
      <c r="B73" s="25"/>
      <c r="C73" s="25"/>
      <c r="D73" s="109">
        <v>0</v>
      </c>
      <c r="E73" s="147">
        <v>53741.6875588533</v>
      </c>
      <c r="F73" s="147">
        <v>0</v>
      </c>
      <c r="G73" s="147">
        <v>-30158.058000000001</v>
      </c>
      <c r="H73" s="110">
        <v>23583.629558853299</v>
      </c>
    </row>
    <row r="74" spans="1:8">
      <c r="A74" s="30"/>
      <c r="B74" s="31"/>
      <c r="C74" s="31"/>
      <c r="D74" s="241"/>
      <c r="E74" s="242"/>
      <c r="F74" s="242"/>
      <c r="G74" s="242"/>
      <c r="H74" s="243"/>
    </row>
  </sheetData>
  <printOptions horizontalCentered="1"/>
  <pageMargins left="0.78740157480314965" right="0" top="0" bottom="0" header="0" footer="0"/>
  <pageSetup scale="81"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I74"/>
  <sheetViews>
    <sheetView workbookViewId="0">
      <selection activeCell="I1" sqref="I1"/>
    </sheetView>
  </sheetViews>
  <sheetFormatPr baseColWidth="10" defaultRowHeight="13.2"/>
  <cols>
    <col min="1" max="2" width="2.88671875" customWidth="1"/>
    <col min="3" max="3" width="52.6640625" customWidth="1"/>
    <col min="4" max="5" width="14.109375" customWidth="1"/>
    <col min="6" max="6" width="14.109375" hidden="1" customWidth="1"/>
    <col min="7" max="8" width="14.109375" customWidth="1"/>
    <col min="9" max="9" width="5.6640625" bestFit="1" customWidth="1"/>
  </cols>
  <sheetData>
    <row r="1" spans="1:9" ht="21">
      <c r="I1" s="68">
        <v>27</v>
      </c>
    </row>
    <row r="2" spans="1:9">
      <c r="A2" s="223" t="s">
        <v>212</v>
      </c>
      <c r="B2" s="3"/>
      <c r="C2" s="3"/>
      <c r="D2" s="3"/>
      <c r="E2" s="3"/>
      <c r="F2" s="3"/>
      <c r="G2" s="3"/>
      <c r="H2" s="3"/>
    </row>
    <row r="3" spans="1:9">
      <c r="A3" s="47" t="str">
        <f>+Total!A3</f>
        <v>ESTADO DE OPERACIONES DE GOBIERNO  2015</v>
      </c>
      <c r="B3" s="6"/>
      <c r="C3" s="6"/>
      <c r="D3" s="3"/>
      <c r="E3" s="3"/>
      <c r="F3" s="3"/>
      <c r="G3" s="3"/>
      <c r="H3" s="3"/>
    </row>
    <row r="4" spans="1:9">
      <c r="A4" s="223" t="s">
        <v>89</v>
      </c>
      <c r="B4" s="3"/>
      <c r="C4" s="3"/>
      <c r="D4" s="3"/>
      <c r="E4" s="3"/>
      <c r="F4" s="3"/>
      <c r="G4" s="3"/>
      <c r="H4" s="3"/>
    </row>
    <row r="5" spans="1:9">
      <c r="A5" s="223" t="s">
        <v>195</v>
      </c>
      <c r="B5" s="3"/>
      <c r="C5" s="225"/>
      <c r="D5" s="3"/>
      <c r="E5" s="3"/>
      <c r="F5" s="3"/>
      <c r="G5" s="3"/>
      <c r="H5" s="3"/>
    </row>
    <row r="6" spans="1:9">
      <c r="A6" s="223" t="s">
        <v>1</v>
      </c>
      <c r="B6" s="3"/>
      <c r="C6" s="225"/>
      <c r="D6" s="3"/>
      <c r="E6" s="3"/>
      <c r="F6" s="3"/>
      <c r="G6" s="3"/>
      <c r="H6" s="3"/>
    </row>
    <row r="7" spans="1:9">
      <c r="A7" s="223" t="s">
        <v>2</v>
      </c>
      <c r="B7" s="3"/>
      <c r="C7" s="225"/>
      <c r="D7" s="3"/>
      <c r="E7" s="3"/>
      <c r="F7" s="3"/>
      <c r="G7" s="3"/>
      <c r="H7" s="3"/>
    </row>
    <row r="8" spans="1:9" ht="38.25" customHeight="1">
      <c r="A8" s="201"/>
      <c r="B8" s="202"/>
      <c r="C8" s="226"/>
      <c r="D8" s="227" t="s">
        <v>96</v>
      </c>
      <c r="E8" s="228" t="s">
        <v>97</v>
      </c>
      <c r="F8" s="228" t="s">
        <v>98</v>
      </c>
      <c r="G8" s="228" t="s">
        <v>99</v>
      </c>
      <c r="H8" s="229" t="s">
        <v>100</v>
      </c>
    </row>
    <row r="9" spans="1:9">
      <c r="A9" s="16"/>
      <c r="B9" s="17"/>
      <c r="C9" s="17"/>
      <c r="D9" s="160"/>
      <c r="E9" s="161"/>
      <c r="F9" s="161"/>
      <c r="G9" s="161"/>
      <c r="H9" s="162"/>
    </row>
    <row r="10" spans="1:9">
      <c r="A10" s="19" t="s">
        <v>5</v>
      </c>
      <c r="B10" s="17"/>
      <c r="C10" s="17"/>
      <c r="D10" s="35"/>
      <c r="E10" s="33"/>
      <c r="F10" s="33"/>
      <c r="G10" s="33"/>
      <c r="H10" s="163"/>
    </row>
    <row r="11" spans="1:9">
      <c r="A11" s="20" t="s">
        <v>6</v>
      </c>
      <c r="B11" s="17"/>
      <c r="C11" s="17"/>
      <c r="D11" s="107">
        <v>0</v>
      </c>
      <c r="E11" s="144">
        <v>69775.195298677179</v>
      </c>
      <c r="F11" s="144">
        <v>0</v>
      </c>
      <c r="G11" s="144">
        <v>0</v>
      </c>
      <c r="H11" s="108">
        <v>69775.195298677179</v>
      </c>
    </row>
    <row r="12" spans="1:9">
      <c r="A12" s="20"/>
      <c r="B12" s="17" t="s">
        <v>7</v>
      </c>
      <c r="C12" s="17"/>
      <c r="D12" s="107">
        <v>0</v>
      </c>
      <c r="E12" s="144">
        <v>0</v>
      </c>
      <c r="F12" s="144">
        <v>0</v>
      </c>
      <c r="G12" s="144">
        <v>0</v>
      </c>
      <c r="H12" s="108">
        <v>0</v>
      </c>
    </row>
    <row r="13" spans="1:9">
      <c r="A13" s="230"/>
      <c r="B13" s="231"/>
      <c r="C13" s="231" t="s">
        <v>70</v>
      </c>
      <c r="D13" s="107">
        <v>0</v>
      </c>
      <c r="E13" s="144">
        <v>0</v>
      </c>
      <c r="F13" s="144">
        <v>0</v>
      </c>
      <c r="G13" s="144">
        <v>0</v>
      </c>
      <c r="H13" s="108">
        <v>0</v>
      </c>
    </row>
    <row r="14" spans="1:9">
      <c r="A14" s="230"/>
      <c r="B14" s="231"/>
      <c r="C14" s="231" t="s">
        <v>57</v>
      </c>
      <c r="D14" s="107">
        <v>0</v>
      </c>
      <c r="E14" s="144">
        <v>0</v>
      </c>
      <c r="F14" s="144">
        <v>0</v>
      </c>
      <c r="G14" s="144">
        <v>0</v>
      </c>
      <c r="H14" s="108">
        <v>0</v>
      </c>
    </row>
    <row r="15" spans="1:9">
      <c r="A15" s="20"/>
      <c r="B15" s="17" t="s">
        <v>101</v>
      </c>
      <c r="C15" s="17"/>
      <c r="D15" s="107">
        <v>0</v>
      </c>
      <c r="E15" s="144">
        <v>57306.736028653482</v>
      </c>
      <c r="F15" s="144">
        <v>0</v>
      </c>
      <c r="G15" s="144">
        <v>0</v>
      </c>
      <c r="H15" s="108">
        <v>57306.736028653482</v>
      </c>
    </row>
    <row r="16" spans="1:9">
      <c r="A16" s="20"/>
      <c r="B16" s="17" t="s">
        <v>8</v>
      </c>
      <c r="C16" s="17"/>
      <c r="D16" s="107">
        <v>0</v>
      </c>
      <c r="E16" s="144">
        <v>0</v>
      </c>
      <c r="F16" s="144">
        <v>0</v>
      </c>
      <c r="G16" s="144">
        <v>0</v>
      </c>
      <c r="H16" s="108">
        <v>0</v>
      </c>
    </row>
    <row r="17" spans="1:8">
      <c r="A17" s="20"/>
      <c r="B17" s="17" t="s">
        <v>54</v>
      </c>
      <c r="C17" s="17"/>
      <c r="D17" s="107">
        <v>0</v>
      </c>
      <c r="E17" s="144">
        <v>0</v>
      </c>
      <c r="F17" s="144">
        <v>0</v>
      </c>
      <c r="G17" s="144">
        <v>0</v>
      </c>
      <c r="H17" s="108">
        <v>0</v>
      </c>
    </row>
    <row r="18" spans="1:8">
      <c r="A18" s="20"/>
      <c r="B18" s="17" t="s">
        <v>55</v>
      </c>
      <c r="C18" s="17"/>
      <c r="D18" s="107">
        <v>0</v>
      </c>
      <c r="E18" s="144">
        <v>12468.459270023701</v>
      </c>
      <c r="F18" s="144">
        <v>0</v>
      </c>
      <c r="G18" s="144">
        <v>0</v>
      </c>
      <c r="H18" s="108">
        <v>12468.459270023701</v>
      </c>
    </row>
    <row r="19" spans="1:8">
      <c r="A19" s="20"/>
      <c r="B19" s="17" t="s">
        <v>9</v>
      </c>
      <c r="C19" s="17"/>
      <c r="D19" s="107">
        <v>0</v>
      </c>
      <c r="E19" s="144">
        <v>0</v>
      </c>
      <c r="F19" s="144">
        <v>0</v>
      </c>
      <c r="G19" s="144">
        <v>0</v>
      </c>
      <c r="H19" s="108">
        <v>0</v>
      </c>
    </row>
    <row r="20" spans="1:8">
      <c r="A20" s="20"/>
      <c r="B20" s="17" t="s">
        <v>10</v>
      </c>
      <c r="C20" s="17"/>
      <c r="D20" s="107">
        <v>0</v>
      </c>
      <c r="E20" s="144">
        <v>0</v>
      </c>
      <c r="F20" s="144">
        <v>0</v>
      </c>
      <c r="G20" s="144">
        <v>0</v>
      </c>
      <c r="H20" s="108">
        <v>0</v>
      </c>
    </row>
    <row r="21" spans="1:8">
      <c r="A21" s="20"/>
      <c r="B21" s="17"/>
      <c r="C21" s="17"/>
      <c r="D21" s="107"/>
      <c r="E21" s="144"/>
      <c r="F21" s="144"/>
      <c r="G21" s="144"/>
      <c r="H21" s="108"/>
    </row>
    <row r="22" spans="1:8">
      <c r="A22" s="20" t="s">
        <v>11</v>
      </c>
      <c r="B22" s="17"/>
      <c r="C22" s="17"/>
      <c r="D22" s="107">
        <v>0</v>
      </c>
      <c r="E22" s="144">
        <v>13794.595259999998</v>
      </c>
      <c r="F22" s="144">
        <v>0</v>
      </c>
      <c r="G22" s="144">
        <v>62203.904999999999</v>
      </c>
      <c r="H22" s="108">
        <v>75998.500260000001</v>
      </c>
    </row>
    <row r="23" spans="1:8">
      <c r="A23" s="20"/>
      <c r="B23" s="17" t="s">
        <v>12</v>
      </c>
      <c r="C23" s="17"/>
      <c r="D23" s="107">
        <v>0</v>
      </c>
      <c r="E23" s="144">
        <v>0</v>
      </c>
      <c r="F23" s="144">
        <v>0</v>
      </c>
      <c r="G23" s="144">
        <v>0</v>
      </c>
      <c r="H23" s="108">
        <v>0</v>
      </c>
    </row>
    <row r="24" spans="1:8">
      <c r="A24" s="20"/>
      <c r="B24" s="17" t="s">
        <v>13</v>
      </c>
      <c r="C24" s="17"/>
      <c r="D24" s="107">
        <v>0</v>
      </c>
      <c r="E24" s="144">
        <v>13794.595259999998</v>
      </c>
      <c r="F24" s="144">
        <v>0</v>
      </c>
      <c r="G24" s="144">
        <v>0</v>
      </c>
      <c r="H24" s="108">
        <v>13794.595259999998</v>
      </c>
    </row>
    <row r="25" spans="1:8">
      <c r="A25" s="20"/>
      <c r="B25" s="17" t="s">
        <v>14</v>
      </c>
      <c r="C25" s="17"/>
      <c r="D25" s="107">
        <v>0</v>
      </c>
      <c r="E25" s="144">
        <v>0</v>
      </c>
      <c r="F25" s="144">
        <v>0</v>
      </c>
      <c r="G25" s="144">
        <v>62203.904999999999</v>
      </c>
      <c r="H25" s="108">
        <v>62203.904999999999</v>
      </c>
    </row>
    <row r="26" spans="1:8">
      <c r="A26" s="20"/>
      <c r="B26" s="17" t="s">
        <v>56</v>
      </c>
      <c r="C26" s="17"/>
      <c r="D26" s="107">
        <v>0</v>
      </c>
      <c r="E26" s="144">
        <v>0</v>
      </c>
      <c r="F26" s="144">
        <v>0</v>
      </c>
      <c r="G26" s="144">
        <v>0</v>
      </c>
      <c r="H26" s="108">
        <v>0</v>
      </c>
    </row>
    <row r="27" spans="1:8">
      <c r="A27" s="20"/>
      <c r="B27" s="17" t="s">
        <v>71</v>
      </c>
      <c r="C27" s="17"/>
      <c r="D27" s="107">
        <v>0</v>
      </c>
      <c r="E27" s="144">
        <v>0</v>
      </c>
      <c r="F27" s="144">
        <v>0</v>
      </c>
      <c r="G27" s="144">
        <v>0</v>
      </c>
      <c r="H27" s="108">
        <v>0</v>
      </c>
    </row>
    <row r="28" spans="1:8">
      <c r="A28" s="20"/>
      <c r="B28" s="17" t="s">
        <v>15</v>
      </c>
      <c r="C28" s="17"/>
      <c r="D28" s="107">
        <v>0</v>
      </c>
      <c r="E28" s="144">
        <v>0</v>
      </c>
      <c r="F28" s="144">
        <v>0</v>
      </c>
      <c r="G28" s="144">
        <v>0</v>
      </c>
      <c r="H28" s="108">
        <v>0</v>
      </c>
    </row>
    <row r="29" spans="1:8">
      <c r="A29" s="20"/>
      <c r="B29" s="17"/>
      <c r="C29" s="17"/>
      <c r="D29" s="107"/>
      <c r="E29" s="144"/>
      <c r="F29" s="144"/>
      <c r="G29" s="144"/>
      <c r="H29" s="108"/>
    </row>
    <row r="30" spans="1:8">
      <c r="A30" s="74" t="s">
        <v>16</v>
      </c>
      <c r="B30" s="72"/>
      <c r="C30" s="72"/>
      <c r="D30" s="107">
        <v>0</v>
      </c>
      <c r="E30" s="144">
        <v>55980.600038677178</v>
      </c>
      <c r="F30" s="144">
        <v>0</v>
      </c>
      <c r="G30" s="144">
        <v>-62203.904999999999</v>
      </c>
      <c r="H30" s="108">
        <v>-6223.3049613228213</v>
      </c>
    </row>
    <row r="31" spans="1:8">
      <c r="A31" s="20"/>
      <c r="B31" s="17"/>
      <c r="C31" s="17"/>
      <c r="D31" s="107"/>
      <c r="E31" s="144"/>
      <c r="F31" s="144"/>
      <c r="G31" s="144"/>
      <c r="H31" s="108"/>
    </row>
    <row r="32" spans="1:8">
      <c r="A32" s="19" t="s">
        <v>17</v>
      </c>
      <c r="B32" s="17"/>
      <c r="C32" s="17"/>
      <c r="D32" s="107"/>
      <c r="E32" s="144"/>
      <c r="F32" s="144"/>
      <c r="G32" s="144"/>
      <c r="H32" s="108"/>
    </row>
    <row r="33" spans="1:8">
      <c r="A33" s="20" t="s">
        <v>18</v>
      </c>
      <c r="B33" s="17"/>
      <c r="C33" s="17"/>
      <c r="D33" s="107">
        <v>0</v>
      </c>
      <c r="E33" s="144">
        <v>0</v>
      </c>
      <c r="F33" s="144">
        <v>0</v>
      </c>
      <c r="G33" s="144">
        <v>0</v>
      </c>
      <c r="H33" s="108">
        <v>0</v>
      </c>
    </row>
    <row r="34" spans="1:8">
      <c r="A34" s="20"/>
      <c r="B34" s="17" t="s">
        <v>19</v>
      </c>
      <c r="C34" s="17"/>
      <c r="D34" s="107">
        <v>0</v>
      </c>
      <c r="E34" s="144">
        <v>0</v>
      </c>
      <c r="F34" s="144">
        <v>0</v>
      </c>
      <c r="G34" s="144">
        <v>0</v>
      </c>
      <c r="H34" s="108">
        <v>0</v>
      </c>
    </row>
    <row r="35" spans="1:8">
      <c r="A35" s="20"/>
      <c r="B35" s="17" t="s">
        <v>20</v>
      </c>
      <c r="C35" s="17"/>
      <c r="D35" s="107">
        <v>0</v>
      </c>
      <c r="E35" s="144">
        <v>0</v>
      </c>
      <c r="F35" s="144">
        <v>0</v>
      </c>
      <c r="G35" s="144">
        <v>0</v>
      </c>
      <c r="H35" s="108">
        <v>0</v>
      </c>
    </row>
    <row r="36" spans="1:8">
      <c r="A36" s="20"/>
      <c r="B36" s="17" t="s">
        <v>21</v>
      </c>
      <c r="C36" s="17"/>
      <c r="D36" s="107">
        <v>0</v>
      </c>
      <c r="E36" s="144">
        <v>0</v>
      </c>
      <c r="F36" s="144">
        <v>0</v>
      </c>
      <c r="G36" s="144">
        <v>0</v>
      </c>
      <c r="H36" s="108">
        <v>0</v>
      </c>
    </row>
    <row r="37" spans="1:8">
      <c r="A37" s="20"/>
      <c r="B37" s="17"/>
      <c r="C37" s="17"/>
      <c r="D37" s="107"/>
      <c r="E37" s="144"/>
      <c r="F37" s="144"/>
      <c r="G37" s="144"/>
      <c r="H37" s="108"/>
    </row>
    <row r="38" spans="1:8">
      <c r="A38" s="24" t="s">
        <v>73</v>
      </c>
      <c r="B38" s="25"/>
      <c r="C38" s="25"/>
      <c r="D38" s="109">
        <v>0</v>
      </c>
      <c r="E38" s="147">
        <v>69775.195298677179</v>
      </c>
      <c r="F38" s="147">
        <v>0</v>
      </c>
      <c r="G38" s="147">
        <v>0</v>
      </c>
      <c r="H38" s="110">
        <v>69775.195298677179</v>
      </c>
    </row>
    <row r="39" spans="1:8">
      <c r="A39" s="24" t="s">
        <v>74</v>
      </c>
      <c r="B39" s="25"/>
      <c r="C39" s="25"/>
      <c r="D39" s="109">
        <v>0</v>
      </c>
      <c r="E39" s="147">
        <v>13794.595259999998</v>
      </c>
      <c r="F39" s="147">
        <v>0</v>
      </c>
      <c r="G39" s="147">
        <v>62203.904999999999</v>
      </c>
      <c r="H39" s="110">
        <v>75998.500260000001</v>
      </c>
    </row>
    <row r="40" spans="1:8">
      <c r="A40" s="24" t="s">
        <v>22</v>
      </c>
      <c r="B40" s="25"/>
      <c r="C40" s="25"/>
      <c r="D40" s="109">
        <v>0</v>
      </c>
      <c r="E40" s="147">
        <v>55980.600038677178</v>
      </c>
      <c r="F40" s="147">
        <v>0</v>
      </c>
      <c r="G40" s="147">
        <v>-62203.904999999999</v>
      </c>
      <c r="H40" s="110">
        <v>-6223.3049613228213</v>
      </c>
    </row>
    <row r="41" spans="1:8">
      <c r="A41" s="27"/>
      <c r="B41" s="28"/>
      <c r="C41" s="28"/>
      <c r="D41" s="235"/>
      <c r="E41" s="236"/>
      <c r="F41" s="236"/>
      <c r="G41" s="236"/>
      <c r="H41" s="237"/>
    </row>
    <row r="42" spans="1:8">
      <c r="A42" s="20"/>
      <c r="B42" s="17"/>
      <c r="C42" s="17"/>
      <c r="D42" s="238"/>
      <c r="E42" s="239"/>
      <c r="F42" s="239"/>
      <c r="G42" s="239"/>
      <c r="H42" s="240"/>
    </row>
    <row r="43" spans="1:8">
      <c r="A43" s="19" t="s">
        <v>23</v>
      </c>
      <c r="B43" s="17"/>
      <c r="C43" s="17"/>
      <c r="D43" s="238"/>
      <c r="E43" s="239"/>
      <c r="F43" s="239"/>
      <c r="G43" s="239"/>
      <c r="H43" s="240"/>
    </row>
    <row r="44" spans="1:8">
      <c r="A44" s="19"/>
      <c r="B44" s="17"/>
      <c r="C44" s="17"/>
      <c r="D44" s="238"/>
      <c r="E44" s="239"/>
      <c r="F44" s="239"/>
      <c r="G44" s="239"/>
      <c r="H44" s="240"/>
    </row>
    <row r="45" spans="1:8">
      <c r="A45" s="20" t="s">
        <v>24</v>
      </c>
      <c r="B45" s="17"/>
      <c r="C45" s="17"/>
      <c r="D45" s="107">
        <v>0</v>
      </c>
      <c r="E45" s="144">
        <v>55980.600038677192</v>
      </c>
      <c r="F45" s="144">
        <v>0</v>
      </c>
      <c r="G45" s="144">
        <v>0</v>
      </c>
      <c r="H45" s="108">
        <v>55980.600038677192</v>
      </c>
    </row>
    <row r="46" spans="1:8">
      <c r="A46" s="20" t="s">
        <v>25</v>
      </c>
      <c r="B46" s="17"/>
      <c r="C46" s="17"/>
      <c r="D46" s="107">
        <v>0</v>
      </c>
      <c r="E46" s="144">
        <v>0</v>
      </c>
      <c r="F46" s="144">
        <v>0</v>
      </c>
      <c r="G46" s="144">
        <v>0</v>
      </c>
      <c r="H46" s="108">
        <v>0</v>
      </c>
    </row>
    <row r="47" spans="1:8">
      <c r="A47" s="20"/>
      <c r="B47" s="17" t="s">
        <v>26</v>
      </c>
      <c r="C47" s="17"/>
      <c r="D47" s="107">
        <v>0</v>
      </c>
      <c r="E47" s="144">
        <v>0</v>
      </c>
      <c r="F47" s="144">
        <v>0</v>
      </c>
      <c r="G47" s="144">
        <v>0</v>
      </c>
      <c r="H47" s="108">
        <v>0</v>
      </c>
    </row>
    <row r="48" spans="1:8">
      <c r="A48" s="20"/>
      <c r="B48" s="17" t="s">
        <v>27</v>
      </c>
      <c r="C48" s="17"/>
      <c r="D48" s="107">
        <v>0</v>
      </c>
      <c r="E48" s="144">
        <v>0</v>
      </c>
      <c r="F48" s="144">
        <v>0</v>
      </c>
      <c r="G48" s="144">
        <v>0</v>
      </c>
      <c r="H48" s="108">
        <v>0</v>
      </c>
    </row>
    <row r="49" spans="1:8">
      <c r="A49" s="20" t="s">
        <v>28</v>
      </c>
      <c r="B49" s="17"/>
      <c r="C49" s="17"/>
      <c r="D49" s="107">
        <v>0</v>
      </c>
      <c r="E49" s="144">
        <v>0</v>
      </c>
      <c r="F49" s="144">
        <v>0</v>
      </c>
      <c r="G49" s="144">
        <v>0</v>
      </c>
      <c r="H49" s="108">
        <v>0</v>
      </c>
    </row>
    <row r="50" spans="1:8">
      <c r="A50" s="20"/>
      <c r="B50" s="17" t="s">
        <v>29</v>
      </c>
      <c r="C50" s="17"/>
      <c r="D50" s="107">
        <v>0</v>
      </c>
      <c r="E50" s="144">
        <v>0</v>
      </c>
      <c r="F50" s="144">
        <v>0</v>
      </c>
      <c r="G50" s="144">
        <v>0</v>
      </c>
      <c r="H50" s="108">
        <v>0</v>
      </c>
    </row>
    <row r="51" spans="1:8">
      <c r="A51" s="20"/>
      <c r="B51" s="17" t="s">
        <v>30</v>
      </c>
      <c r="C51" s="17"/>
      <c r="D51" s="107">
        <v>0</v>
      </c>
      <c r="E51" s="144">
        <v>0</v>
      </c>
      <c r="F51" s="144">
        <v>0</v>
      </c>
      <c r="G51" s="144">
        <v>0</v>
      </c>
      <c r="H51" s="108">
        <v>0</v>
      </c>
    </row>
    <row r="52" spans="1:8">
      <c r="A52" s="20" t="s">
        <v>31</v>
      </c>
      <c r="B52" s="17"/>
      <c r="C52" s="17"/>
      <c r="D52" s="107">
        <v>0</v>
      </c>
      <c r="E52" s="144">
        <v>0</v>
      </c>
      <c r="F52" s="144">
        <v>0</v>
      </c>
      <c r="G52" s="144">
        <v>0</v>
      </c>
      <c r="H52" s="108">
        <v>0</v>
      </c>
    </row>
    <row r="53" spans="1:8">
      <c r="A53" s="20" t="s">
        <v>32</v>
      </c>
      <c r="B53" s="17"/>
      <c r="C53" s="17"/>
      <c r="D53" s="107">
        <v>0</v>
      </c>
      <c r="E53" s="144">
        <v>55980.600038677192</v>
      </c>
      <c r="F53" s="144">
        <v>0</v>
      </c>
      <c r="G53" s="144">
        <v>0</v>
      </c>
      <c r="H53" s="108">
        <v>55980.600038677192</v>
      </c>
    </row>
    <row r="54" spans="1:8">
      <c r="A54" s="20" t="s">
        <v>102</v>
      </c>
      <c r="B54" s="17"/>
      <c r="C54" s="17"/>
      <c r="D54" s="107">
        <v>0</v>
      </c>
      <c r="E54" s="144">
        <v>0</v>
      </c>
      <c r="F54" s="144">
        <v>0</v>
      </c>
      <c r="G54" s="144">
        <v>0</v>
      </c>
      <c r="H54" s="108">
        <v>0</v>
      </c>
    </row>
    <row r="55" spans="1:8" hidden="1">
      <c r="A55" s="20"/>
      <c r="B55" s="17" t="s">
        <v>33</v>
      </c>
      <c r="C55" s="17"/>
      <c r="D55" s="107">
        <v>0</v>
      </c>
      <c r="E55" s="144">
        <v>0</v>
      </c>
      <c r="F55" s="144">
        <v>0</v>
      </c>
      <c r="G55" s="144">
        <v>0</v>
      </c>
      <c r="H55" s="108">
        <v>0</v>
      </c>
    </row>
    <row r="56" spans="1:8" hidden="1">
      <c r="A56" s="20"/>
      <c r="B56" s="17" t="s">
        <v>34</v>
      </c>
      <c r="C56" s="17"/>
      <c r="D56" s="107">
        <v>0</v>
      </c>
      <c r="E56" s="144">
        <v>0</v>
      </c>
      <c r="F56" s="144">
        <v>0</v>
      </c>
      <c r="G56" s="144">
        <v>0</v>
      </c>
      <c r="H56" s="108">
        <v>0</v>
      </c>
    </row>
    <row r="57" spans="1:8">
      <c r="A57" s="20" t="s">
        <v>103</v>
      </c>
      <c r="B57" s="17"/>
      <c r="C57" s="17"/>
      <c r="D57" s="107">
        <v>0</v>
      </c>
      <c r="E57" s="144">
        <v>0</v>
      </c>
      <c r="F57" s="144">
        <v>0</v>
      </c>
      <c r="G57" s="144">
        <v>0</v>
      </c>
      <c r="H57" s="108">
        <v>0</v>
      </c>
    </row>
    <row r="58" spans="1:8">
      <c r="A58" s="20" t="s">
        <v>35</v>
      </c>
      <c r="B58" s="17"/>
      <c r="C58" s="17"/>
      <c r="D58" s="107">
        <v>0</v>
      </c>
      <c r="E58" s="144">
        <v>0</v>
      </c>
      <c r="F58" s="144">
        <v>0</v>
      </c>
      <c r="G58" s="144">
        <v>0</v>
      </c>
      <c r="H58" s="108">
        <v>0</v>
      </c>
    </row>
    <row r="59" spans="1:8">
      <c r="A59" s="20"/>
      <c r="B59" s="17"/>
      <c r="C59" s="17"/>
      <c r="D59" s="107"/>
      <c r="E59" s="144"/>
      <c r="F59" s="144"/>
      <c r="G59" s="144"/>
      <c r="H59" s="108"/>
    </row>
    <row r="60" spans="1:8">
      <c r="A60" s="20" t="s">
        <v>36</v>
      </c>
      <c r="B60" s="17"/>
      <c r="C60" s="17"/>
      <c r="D60" s="107">
        <v>0</v>
      </c>
      <c r="E60" s="144">
        <v>0</v>
      </c>
      <c r="F60" s="144">
        <v>0</v>
      </c>
      <c r="G60" s="144">
        <v>62203.904999999999</v>
      </c>
      <c r="H60" s="108">
        <v>62203.904999999999</v>
      </c>
    </row>
    <row r="61" spans="1:8">
      <c r="A61" s="20" t="s">
        <v>37</v>
      </c>
      <c r="B61" s="17"/>
      <c r="C61" s="17"/>
      <c r="D61" s="107">
        <v>0</v>
      </c>
      <c r="E61" s="144">
        <v>0</v>
      </c>
      <c r="F61" s="144">
        <v>0</v>
      </c>
      <c r="G61" s="144">
        <v>0</v>
      </c>
      <c r="H61" s="108">
        <v>0</v>
      </c>
    </row>
    <row r="62" spans="1:8">
      <c r="A62" s="20"/>
      <c r="B62" s="17" t="s">
        <v>38</v>
      </c>
      <c r="C62" s="17"/>
      <c r="D62" s="107">
        <v>0</v>
      </c>
      <c r="E62" s="144">
        <v>0</v>
      </c>
      <c r="F62" s="144">
        <v>0</v>
      </c>
      <c r="G62" s="144">
        <v>0</v>
      </c>
      <c r="H62" s="108">
        <v>0</v>
      </c>
    </row>
    <row r="63" spans="1:8">
      <c r="A63" s="20"/>
      <c r="B63" s="17"/>
      <c r="C63" s="17" t="s">
        <v>39</v>
      </c>
      <c r="D63" s="107">
        <v>0</v>
      </c>
      <c r="E63" s="144">
        <v>0</v>
      </c>
      <c r="F63" s="144">
        <v>0</v>
      </c>
      <c r="G63" s="144">
        <v>0</v>
      </c>
      <c r="H63" s="108">
        <v>0</v>
      </c>
    </row>
    <row r="64" spans="1:8">
      <c r="A64" s="20"/>
      <c r="B64" s="17"/>
      <c r="C64" s="17" t="s">
        <v>40</v>
      </c>
      <c r="D64" s="107">
        <v>0</v>
      </c>
      <c r="E64" s="144">
        <v>0</v>
      </c>
      <c r="F64" s="144">
        <v>0</v>
      </c>
      <c r="G64" s="144">
        <v>0</v>
      </c>
      <c r="H64" s="108">
        <v>0</v>
      </c>
    </row>
    <row r="65" spans="1:8">
      <c r="A65" s="20"/>
      <c r="B65" s="17" t="s">
        <v>41</v>
      </c>
      <c r="C65" s="17"/>
      <c r="D65" s="107">
        <v>0</v>
      </c>
      <c r="E65" s="144">
        <v>0</v>
      </c>
      <c r="F65" s="144">
        <v>0</v>
      </c>
      <c r="G65" s="144">
        <v>0</v>
      </c>
      <c r="H65" s="108">
        <v>0</v>
      </c>
    </row>
    <row r="66" spans="1:8">
      <c r="A66" s="20" t="s">
        <v>42</v>
      </c>
      <c r="B66" s="17"/>
      <c r="C66" s="17"/>
      <c r="D66" s="107">
        <v>0</v>
      </c>
      <c r="E66" s="144">
        <v>0</v>
      </c>
      <c r="F66" s="144">
        <v>0</v>
      </c>
      <c r="G66" s="144">
        <v>0</v>
      </c>
      <c r="H66" s="108">
        <v>0</v>
      </c>
    </row>
    <row r="67" spans="1:8">
      <c r="A67" s="20"/>
      <c r="B67" s="17" t="s">
        <v>38</v>
      </c>
      <c r="C67" s="17"/>
      <c r="D67" s="107">
        <v>0</v>
      </c>
      <c r="E67" s="144">
        <v>0</v>
      </c>
      <c r="F67" s="144">
        <v>0</v>
      </c>
      <c r="G67" s="144">
        <v>0</v>
      </c>
      <c r="H67" s="108">
        <v>0</v>
      </c>
    </row>
    <row r="68" spans="1:8">
      <c r="A68" s="20"/>
      <c r="B68" s="17"/>
      <c r="C68" s="17" t="s">
        <v>39</v>
      </c>
      <c r="D68" s="107">
        <v>0</v>
      </c>
      <c r="E68" s="144">
        <v>0</v>
      </c>
      <c r="F68" s="144">
        <v>0</v>
      </c>
      <c r="G68" s="144">
        <v>0</v>
      </c>
      <c r="H68" s="108">
        <v>0</v>
      </c>
    </row>
    <row r="69" spans="1:8">
      <c r="A69" s="20"/>
      <c r="B69" s="17"/>
      <c r="C69" s="17" t="s">
        <v>40</v>
      </c>
      <c r="D69" s="107">
        <v>0</v>
      </c>
      <c r="E69" s="144">
        <v>0</v>
      </c>
      <c r="F69" s="144">
        <v>0</v>
      </c>
      <c r="G69" s="144">
        <v>0</v>
      </c>
      <c r="H69" s="108">
        <v>0</v>
      </c>
    </row>
    <row r="70" spans="1:8">
      <c r="A70" s="20"/>
      <c r="B70" s="17" t="s">
        <v>41</v>
      </c>
      <c r="C70" s="17"/>
      <c r="D70" s="107">
        <v>0</v>
      </c>
      <c r="E70" s="144">
        <v>0</v>
      </c>
      <c r="F70" s="144">
        <v>0</v>
      </c>
      <c r="G70" s="144">
        <v>0</v>
      </c>
      <c r="H70" s="108">
        <v>0</v>
      </c>
    </row>
    <row r="71" spans="1:8">
      <c r="A71" s="20" t="s">
        <v>43</v>
      </c>
      <c r="B71" s="17"/>
      <c r="C71" s="17"/>
      <c r="D71" s="107">
        <v>0</v>
      </c>
      <c r="E71" s="144">
        <v>0</v>
      </c>
      <c r="F71" s="144">
        <v>0</v>
      </c>
      <c r="G71" s="144">
        <v>62203.904999999999</v>
      </c>
      <c r="H71" s="108">
        <v>62203.904999999999</v>
      </c>
    </row>
    <row r="72" spans="1:8">
      <c r="A72" s="20"/>
      <c r="B72" s="17"/>
      <c r="C72" s="17"/>
      <c r="D72" s="107"/>
      <c r="E72" s="144"/>
      <c r="F72" s="144"/>
      <c r="G72" s="144"/>
      <c r="H72" s="108"/>
    </row>
    <row r="73" spans="1:8">
      <c r="A73" s="24" t="s">
        <v>44</v>
      </c>
      <c r="B73" s="25"/>
      <c r="C73" s="25"/>
      <c r="D73" s="109">
        <v>0</v>
      </c>
      <c r="E73" s="147">
        <v>55980.600038677192</v>
      </c>
      <c r="F73" s="147">
        <v>0</v>
      </c>
      <c r="G73" s="147">
        <v>-62203.904999999999</v>
      </c>
      <c r="H73" s="110">
        <v>-6223.3049613228068</v>
      </c>
    </row>
    <row r="74" spans="1:8">
      <c r="A74" s="30"/>
      <c r="B74" s="31"/>
      <c r="C74" s="31"/>
      <c r="D74" s="241"/>
      <c r="E74" s="242"/>
      <c r="F74" s="242"/>
      <c r="G74" s="242"/>
      <c r="H74" s="243"/>
    </row>
  </sheetData>
  <printOptions horizontalCentered="1"/>
  <pageMargins left="0.78740157480314965" right="0" top="0" bottom="0" header="0" footer="0"/>
  <pageSetup scale="81"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2:V35"/>
  <sheetViews>
    <sheetView topLeftCell="D19" workbookViewId="0">
      <selection activeCell="M35" sqref="M35"/>
    </sheetView>
  </sheetViews>
  <sheetFormatPr baseColWidth="10" defaultColWidth="11.33203125" defaultRowHeight="13.2"/>
  <cols>
    <col min="1" max="1" width="45" style="256" bestFit="1" customWidth="1"/>
    <col min="2" max="2" width="13.33203125" style="256" customWidth="1"/>
    <col min="3" max="5" width="9.109375" style="256" bestFit="1" customWidth="1"/>
    <col min="6" max="8" width="9.6640625" style="256" bestFit="1" customWidth="1"/>
    <col min="9" max="9" width="9.109375" style="256" bestFit="1" customWidth="1"/>
    <col min="10" max="10" width="9.6640625" style="256" bestFit="1" customWidth="1"/>
    <col min="11" max="11" width="10.109375" style="256" bestFit="1" customWidth="1"/>
    <col min="12" max="13" width="9.109375" style="256" bestFit="1" customWidth="1"/>
    <col min="14" max="14" width="11.44140625" style="256" customWidth="1"/>
    <col min="15" max="15" width="9.6640625" style="256" bestFit="1" customWidth="1"/>
    <col min="16" max="16" width="12" style="256" customWidth="1"/>
    <col min="17" max="17" width="9.109375" style="256" bestFit="1" customWidth="1"/>
    <col min="18" max="18" width="11.109375" style="256" customWidth="1"/>
    <col min="19" max="19" width="10" style="256" customWidth="1"/>
    <col min="20" max="20" width="9.6640625" style="256" bestFit="1" customWidth="1"/>
    <col min="21" max="22" width="10.109375" style="256" bestFit="1" customWidth="1"/>
    <col min="23" max="16384" width="11.33203125" style="256"/>
  </cols>
  <sheetData>
    <row r="2" spans="1:22">
      <c r="A2" s="489" t="s">
        <v>171</v>
      </c>
      <c r="B2" s="489"/>
      <c r="C2" s="489"/>
      <c r="D2" s="489"/>
      <c r="E2" s="489"/>
      <c r="F2" s="489"/>
      <c r="G2" s="489"/>
      <c r="H2" s="489"/>
      <c r="I2" s="489"/>
      <c r="J2" s="489"/>
      <c r="K2" s="489"/>
      <c r="L2" s="489"/>
      <c r="M2" s="489"/>
      <c r="N2" s="489"/>
      <c r="O2" s="489"/>
      <c r="P2" s="489"/>
      <c r="Q2" s="489"/>
      <c r="R2" s="489"/>
      <c r="S2" s="489"/>
      <c r="T2" s="489"/>
      <c r="U2" s="489"/>
      <c r="V2" s="489"/>
    </row>
    <row r="3" spans="1:22">
      <c r="A3" s="489" t="s">
        <v>289</v>
      </c>
      <c r="B3" s="489"/>
      <c r="C3" s="489"/>
      <c r="D3" s="489"/>
      <c r="E3" s="489"/>
      <c r="F3" s="489"/>
      <c r="G3" s="489"/>
      <c r="H3" s="489"/>
      <c r="I3" s="489"/>
      <c r="J3" s="489"/>
      <c r="K3" s="489"/>
      <c r="L3" s="489"/>
      <c r="M3" s="489"/>
      <c r="N3" s="489"/>
      <c r="O3" s="489"/>
      <c r="P3" s="489"/>
      <c r="Q3" s="489"/>
      <c r="R3" s="489"/>
      <c r="S3" s="489"/>
      <c r="T3" s="489"/>
      <c r="U3" s="489"/>
      <c r="V3" s="489"/>
    </row>
    <row r="4" spans="1:22">
      <c r="A4" s="489" t="s">
        <v>2</v>
      </c>
      <c r="B4" s="489"/>
      <c r="C4" s="489"/>
      <c r="D4" s="489"/>
      <c r="E4" s="489"/>
      <c r="F4" s="489"/>
      <c r="G4" s="489"/>
      <c r="H4" s="489"/>
      <c r="I4" s="489"/>
      <c r="J4" s="489"/>
      <c r="K4" s="489"/>
      <c r="L4" s="489"/>
      <c r="M4" s="489"/>
      <c r="N4" s="489"/>
      <c r="O4" s="489"/>
      <c r="P4" s="489"/>
      <c r="Q4" s="489"/>
      <c r="R4" s="489"/>
      <c r="S4" s="489"/>
      <c r="T4" s="489"/>
      <c r="U4" s="489"/>
      <c r="V4" s="489"/>
    </row>
    <row r="5" spans="1:22">
      <c r="A5" s="223"/>
      <c r="B5" s="258"/>
      <c r="C5" s="258"/>
      <c r="D5" s="258"/>
      <c r="E5" s="258"/>
      <c r="F5" s="258"/>
      <c r="G5" s="258"/>
      <c r="H5" s="258"/>
      <c r="I5" s="258"/>
      <c r="J5" s="258"/>
      <c r="K5" s="258"/>
      <c r="L5" s="258"/>
      <c r="M5" s="258"/>
      <c r="N5" s="258"/>
      <c r="O5" s="258"/>
      <c r="P5" s="258"/>
      <c r="Q5" s="258"/>
      <c r="R5" s="258"/>
      <c r="S5" s="258"/>
      <c r="T5" s="258"/>
      <c r="U5" s="258"/>
    </row>
    <row r="6" spans="1:22">
      <c r="J6" s="258"/>
      <c r="K6" s="258"/>
      <c r="L6" s="258"/>
      <c r="M6" s="258"/>
      <c r="N6" s="258"/>
      <c r="O6" s="258"/>
      <c r="P6" s="258"/>
      <c r="Q6" s="258"/>
      <c r="R6" s="258"/>
      <c r="S6" s="258"/>
      <c r="T6" s="258"/>
    </row>
    <row r="7" spans="1:22" ht="39.6">
      <c r="A7" s="388"/>
      <c r="B7" s="389" t="s">
        <v>111</v>
      </c>
      <c r="C7" s="389" t="s">
        <v>4</v>
      </c>
      <c r="D7" s="389" t="s">
        <v>82</v>
      </c>
      <c r="E7" s="389" t="s">
        <v>83</v>
      </c>
      <c r="F7" s="389" t="s">
        <v>104</v>
      </c>
      <c r="G7" s="389" t="s">
        <v>84</v>
      </c>
      <c r="H7" s="389" t="s">
        <v>85</v>
      </c>
      <c r="I7" s="389" t="s">
        <v>90</v>
      </c>
      <c r="J7" s="389" t="s">
        <v>105</v>
      </c>
      <c r="K7" s="389" t="s">
        <v>95</v>
      </c>
      <c r="L7" s="389" t="s">
        <v>184</v>
      </c>
      <c r="M7" s="389" t="s">
        <v>185</v>
      </c>
      <c r="N7" s="389" t="s">
        <v>186</v>
      </c>
      <c r="O7" s="389" t="s">
        <v>182</v>
      </c>
      <c r="P7" s="328" t="s">
        <v>290</v>
      </c>
      <c r="Q7" s="389" t="s">
        <v>197</v>
      </c>
      <c r="R7" s="389" t="s">
        <v>198</v>
      </c>
      <c r="S7" s="389" t="s">
        <v>199</v>
      </c>
      <c r="T7" s="389" t="s">
        <v>194</v>
      </c>
      <c r="U7" s="389" t="s">
        <v>195</v>
      </c>
      <c r="V7" s="389" t="s">
        <v>196</v>
      </c>
    </row>
    <row r="8" spans="1:22" ht="25.5" customHeight="1">
      <c r="A8" s="390" t="s">
        <v>112</v>
      </c>
      <c r="B8" s="391">
        <v>11069407.092</v>
      </c>
      <c r="C8" s="391">
        <v>1097840.6230000001</v>
      </c>
      <c r="D8" s="391">
        <v>856697.99300000002</v>
      </c>
      <c r="E8" s="391">
        <v>820198.12400000007</v>
      </c>
      <c r="F8" s="391">
        <v>2774736.74</v>
      </c>
      <c r="G8" s="391">
        <v>3054762.9869999988</v>
      </c>
      <c r="H8" s="391">
        <v>-999466.50299999979</v>
      </c>
      <c r="I8" s="391">
        <v>870733.40800000005</v>
      </c>
      <c r="J8" s="391">
        <v>2926029.8919999991</v>
      </c>
      <c r="K8" s="391">
        <v>5700766.6319999993</v>
      </c>
      <c r="L8" s="391">
        <v>795451.57499999995</v>
      </c>
      <c r="M8" s="391">
        <v>919395.35499999998</v>
      </c>
      <c r="N8" s="391">
        <v>873629.85799999989</v>
      </c>
      <c r="O8" s="391">
        <v>2588476.7879999997</v>
      </c>
      <c r="P8" s="392">
        <v>8289243.419999999</v>
      </c>
      <c r="Q8" s="391">
        <v>895241.39400000009</v>
      </c>
      <c r="R8" s="391">
        <v>947766.23199999996</v>
      </c>
      <c r="S8" s="391">
        <v>1562362.3090000001</v>
      </c>
      <c r="T8" s="391">
        <v>3405369.9350000001</v>
      </c>
      <c r="U8" s="391">
        <v>5993846.7229999993</v>
      </c>
      <c r="V8" s="391">
        <v>11694613.354999999</v>
      </c>
    </row>
    <row r="9" spans="1:22">
      <c r="A9" s="393" t="s">
        <v>113</v>
      </c>
      <c r="B9" s="391">
        <v>-803155.35499999952</v>
      </c>
      <c r="C9" s="391">
        <v>-89994.214000000007</v>
      </c>
      <c r="D9" s="391">
        <v>-39146.353999999999</v>
      </c>
      <c r="E9" s="391">
        <v>-52246.266999999993</v>
      </c>
      <c r="F9" s="391">
        <v>-181386.83500000002</v>
      </c>
      <c r="G9" s="391">
        <v>2005656.3739999989</v>
      </c>
      <c r="H9" s="391">
        <v>-1948400.4279999998</v>
      </c>
      <c r="I9" s="391">
        <v>-33860.987000000023</v>
      </c>
      <c r="J9" s="391">
        <v>23394.958999998868</v>
      </c>
      <c r="K9" s="391">
        <v>-157991.8760000011</v>
      </c>
      <c r="L9" s="391">
        <v>-104473.73100000003</v>
      </c>
      <c r="M9" s="391">
        <v>-213901.337</v>
      </c>
      <c r="N9" s="391">
        <v>-51333.627000000008</v>
      </c>
      <c r="O9" s="391">
        <v>-369708.69500000001</v>
      </c>
      <c r="P9" s="392">
        <v>-527700.57100000046</v>
      </c>
      <c r="Q9" s="391">
        <v>-92825.989000000001</v>
      </c>
      <c r="R9" s="391">
        <v>-31609.992000000006</v>
      </c>
      <c r="S9" s="391">
        <v>1530.3929999999964</v>
      </c>
      <c r="T9" s="391">
        <v>-122905.58800000002</v>
      </c>
      <c r="U9" s="391">
        <v>-492614.28300000005</v>
      </c>
      <c r="V9" s="391">
        <v>-650606.15900000092</v>
      </c>
    </row>
    <row r="10" spans="1:22">
      <c r="A10" s="394" t="s">
        <v>114</v>
      </c>
      <c r="B10" s="395">
        <v>6981905.3200000003</v>
      </c>
      <c r="C10" s="395">
        <v>17856.468999999997</v>
      </c>
      <c r="D10" s="395">
        <v>6943.3919999999998</v>
      </c>
      <c r="E10" s="395">
        <v>10319.395</v>
      </c>
      <c r="F10" s="395">
        <v>35119.255999999994</v>
      </c>
      <c r="G10" s="395">
        <v>5969795.6519999998</v>
      </c>
      <c r="H10" s="395">
        <v>1392388.145</v>
      </c>
      <c r="I10" s="395">
        <v>164220.74799999999</v>
      </c>
      <c r="J10" s="395">
        <v>7526404.5449999999</v>
      </c>
      <c r="K10" s="395">
        <v>7561523.801</v>
      </c>
      <c r="L10" s="395">
        <v>31425.086000000003</v>
      </c>
      <c r="M10" s="395">
        <v>-131689.606</v>
      </c>
      <c r="N10" s="395">
        <v>23333.420000000002</v>
      </c>
      <c r="O10" s="395">
        <v>-76931.099999999991</v>
      </c>
      <c r="P10" s="341">
        <v>7484592.7010000004</v>
      </c>
      <c r="Q10" s="395">
        <v>11257.964</v>
      </c>
      <c r="R10" s="395">
        <v>15673.394</v>
      </c>
      <c r="S10" s="395">
        <v>44240.205000000002</v>
      </c>
      <c r="T10" s="395">
        <v>71171.562999999995</v>
      </c>
      <c r="U10" s="395">
        <v>-5759.5369999999966</v>
      </c>
      <c r="V10" s="395">
        <v>7555764.2640000004</v>
      </c>
    </row>
    <row r="11" spans="1:22">
      <c r="A11" s="394" t="s">
        <v>115</v>
      </c>
      <c r="B11" s="395">
        <v>-7785060.6749999998</v>
      </c>
      <c r="C11" s="395">
        <v>-107850.683</v>
      </c>
      <c r="D11" s="395">
        <v>-46089.745999999999</v>
      </c>
      <c r="E11" s="395">
        <v>-62565.661999999997</v>
      </c>
      <c r="F11" s="395">
        <v>-216506.09100000001</v>
      </c>
      <c r="G11" s="395">
        <v>-3964139.2780000009</v>
      </c>
      <c r="H11" s="395">
        <v>-3340788.5729999999</v>
      </c>
      <c r="I11" s="395">
        <v>-198081.73500000002</v>
      </c>
      <c r="J11" s="395">
        <v>-7503009.5860000011</v>
      </c>
      <c r="K11" s="395">
        <v>-7719515.6770000011</v>
      </c>
      <c r="L11" s="395">
        <v>-135898.81700000004</v>
      </c>
      <c r="M11" s="395">
        <v>-82211.731</v>
      </c>
      <c r="N11" s="395">
        <v>-74667.047000000006</v>
      </c>
      <c r="O11" s="395">
        <v>-292777.59500000003</v>
      </c>
      <c r="P11" s="341">
        <v>-8012293.2720000008</v>
      </c>
      <c r="Q11" s="395">
        <v>-104083.95300000001</v>
      </c>
      <c r="R11" s="395">
        <v>-47283.386000000006</v>
      </c>
      <c r="S11" s="395">
        <v>-42709.812000000005</v>
      </c>
      <c r="T11" s="395">
        <v>-194077.15100000001</v>
      </c>
      <c r="U11" s="395">
        <v>-486854.74600000004</v>
      </c>
      <c r="V11" s="395">
        <v>-8206370.4230000013</v>
      </c>
    </row>
    <row r="12" spans="1:22">
      <c r="A12" s="396" t="s">
        <v>116</v>
      </c>
      <c r="B12" s="391">
        <v>3947949.6889999998</v>
      </c>
      <c r="C12" s="391">
        <v>449523.32400000002</v>
      </c>
      <c r="D12" s="391">
        <v>326929.06599999999</v>
      </c>
      <c r="E12" s="391">
        <v>327541.21899999998</v>
      </c>
      <c r="F12" s="391">
        <v>1103993.6089999999</v>
      </c>
      <c r="G12" s="391">
        <v>424642.09099999996</v>
      </c>
      <c r="H12" s="391">
        <v>333460.06300000002</v>
      </c>
      <c r="I12" s="391">
        <v>299418.11699999997</v>
      </c>
      <c r="J12" s="391">
        <v>1057520.2709999999</v>
      </c>
      <c r="K12" s="391">
        <v>2161513.88</v>
      </c>
      <c r="L12" s="391">
        <v>274570.95299999998</v>
      </c>
      <c r="M12" s="391">
        <v>484759.29099999997</v>
      </c>
      <c r="N12" s="391">
        <v>301684.24599999998</v>
      </c>
      <c r="O12" s="391">
        <v>1061014.49</v>
      </c>
      <c r="P12" s="392">
        <v>3222528.37</v>
      </c>
      <c r="Q12" s="391">
        <v>376915.94200000004</v>
      </c>
      <c r="R12" s="391">
        <v>357177.114</v>
      </c>
      <c r="S12" s="391">
        <v>941625.72000000009</v>
      </c>
      <c r="T12" s="391">
        <v>1675718.7760000001</v>
      </c>
      <c r="U12" s="391">
        <v>2736733.2659999998</v>
      </c>
      <c r="V12" s="391">
        <v>4898247.1459999997</v>
      </c>
    </row>
    <row r="13" spans="1:22">
      <c r="A13" s="396" t="s">
        <v>117</v>
      </c>
      <c r="B13" s="391">
        <v>7924612.7580000004</v>
      </c>
      <c r="C13" s="391">
        <v>738311.51300000004</v>
      </c>
      <c r="D13" s="391">
        <v>568915.28099999996</v>
      </c>
      <c r="E13" s="391">
        <v>544903.17200000002</v>
      </c>
      <c r="F13" s="391">
        <v>1852129.966</v>
      </c>
      <c r="G13" s="391">
        <v>624464.522</v>
      </c>
      <c r="H13" s="391">
        <v>615473.86199999996</v>
      </c>
      <c r="I13" s="391">
        <v>605176.27800000005</v>
      </c>
      <c r="J13" s="391">
        <v>1845114.662</v>
      </c>
      <c r="K13" s="391">
        <v>3697244.628</v>
      </c>
      <c r="L13" s="391">
        <v>625354.353</v>
      </c>
      <c r="M13" s="391">
        <v>648537.40099999995</v>
      </c>
      <c r="N13" s="391">
        <v>623279.23899999994</v>
      </c>
      <c r="O13" s="391">
        <v>1897170.9929999998</v>
      </c>
      <c r="P13" s="392">
        <v>5594415.6209999993</v>
      </c>
      <c r="Q13" s="391">
        <v>611151.44099999999</v>
      </c>
      <c r="R13" s="391">
        <v>622199.11</v>
      </c>
      <c r="S13" s="391">
        <v>619206.196</v>
      </c>
      <c r="T13" s="391">
        <v>1852556.747</v>
      </c>
      <c r="U13" s="391">
        <v>3749727.7399999998</v>
      </c>
      <c r="V13" s="391">
        <v>7446972.3679999998</v>
      </c>
    </row>
    <row r="14" spans="1:22">
      <c r="A14" s="73"/>
      <c r="B14" s="395"/>
      <c r="C14" s="395"/>
      <c r="D14" s="395"/>
      <c r="E14" s="395"/>
      <c r="F14" s="395"/>
      <c r="G14" s="395"/>
      <c r="H14" s="395"/>
      <c r="I14" s="395"/>
      <c r="J14" s="395"/>
      <c r="K14" s="395"/>
      <c r="L14" s="395"/>
      <c r="M14" s="395"/>
      <c r="N14" s="395"/>
      <c r="O14" s="395"/>
      <c r="P14" s="341"/>
      <c r="Q14" s="395"/>
      <c r="R14" s="395"/>
      <c r="S14" s="395"/>
      <c r="T14" s="395"/>
      <c r="U14" s="395"/>
      <c r="V14" s="395"/>
    </row>
    <row r="15" spans="1:22">
      <c r="A15" s="396" t="s">
        <v>118</v>
      </c>
      <c r="B15" s="391">
        <v>13157293.901000001</v>
      </c>
      <c r="C15" s="391">
        <v>1240127.6310000001</v>
      </c>
      <c r="D15" s="391">
        <v>998765.53300000017</v>
      </c>
      <c r="E15" s="391">
        <v>1059506.132</v>
      </c>
      <c r="F15" s="391">
        <v>3298399.2960000006</v>
      </c>
      <c r="G15" s="391">
        <v>1086488.3040000002</v>
      </c>
      <c r="H15" s="391">
        <v>1067504.257</v>
      </c>
      <c r="I15" s="391">
        <v>1079051.3520000002</v>
      </c>
      <c r="J15" s="391">
        <v>3233043.9130000011</v>
      </c>
      <c r="K15" s="391">
        <v>6531443.2090000017</v>
      </c>
      <c r="L15" s="391">
        <v>1071498.6499999999</v>
      </c>
      <c r="M15" s="391">
        <v>1097214.8770000001</v>
      </c>
      <c r="N15" s="391">
        <v>1117022.3350000002</v>
      </c>
      <c r="O15" s="391">
        <v>3285735.8620000007</v>
      </c>
      <c r="P15" s="392">
        <v>9817179.0710000023</v>
      </c>
      <c r="Q15" s="391">
        <v>1194424.3690000002</v>
      </c>
      <c r="R15" s="391">
        <v>1149352.4979999999</v>
      </c>
      <c r="S15" s="391">
        <v>1113001.736</v>
      </c>
      <c r="T15" s="391">
        <v>3456778.6029999997</v>
      </c>
      <c r="U15" s="391">
        <v>6742514.4649999999</v>
      </c>
      <c r="V15" s="391">
        <v>13273957.674000002</v>
      </c>
    </row>
    <row r="16" spans="1:22">
      <c r="A16" s="397" t="s">
        <v>119</v>
      </c>
      <c r="B16" s="395">
        <v>20042360.524</v>
      </c>
      <c r="C16" s="395">
        <v>1877137.0120000001</v>
      </c>
      <c r="D16" s="395">
        <v>1516720.5660000001</v>
      </c>
      <c r="E16" s="395">
        <v>1566340.078</v>
      </c>
      <c r="F16" s="395">
        <v>4960197.6560000004</v>
      </c>
      <c r="G16" s="395">
        <v>1596765.4700000002</v>
      </c>
      <c r="H16" s="395">
        <v>1531081.9579999999</v>
      </c>
      <c r="I16" s="395">
        <v>1589618.1670000001</v>
      </c>
      <c r="J16" s="395">
        <v>4717465.5950000007</v>
      </c>
      <c r="K16" s="395">
        <v>9677663.251000002</v>
      </c>
      <c r="L16" s="395">
        <v>1645403.3329999999</v>
      </c>
      <c r="M16" s="395">
        <v>1587142.5009999999</v>
      </c>
      <c r="N16" s="395">
        <v>1665497.7750000001</v>
      </c>
      <c r="O16" s="395">
        <v>4898043.6090000002</v>
      </c>
      <c r="P16" s="341">
        <v>14575706.860000003</v>
      </c>
      <c r="Q16" s="395">
        <v>1698424.2580000001</v>
      </c>
      <c r="R16" s="395">
        <v>1688796.7919999999</v>
      </c>
      <c r="S16" s="395">
        <v>1766910.483</v>
      </c>
      <c r="T16" s="395">
        <v>5154131.5329999998</v>
      </c>
      <c r="U16" s="395">
        <v>10052175.142000001</v>
      </c>
      <c r="V16" s="395">
        <v>19729838.393000003</v>
      </c>
    </row>
    <row r="17" spans="1:22">
      <c r="A17" s="397" t="s">
        <v>120</v>
      </c>
      <c r="B17" s="395">
        <v>-333033.85100000002</v>
      </c>
      <c r="C17" s="395">
        <v>-39948.945</v>
      </c>
      <c r="D17" s="395">
        <v>-23288.663</v>
      </c>
      <c r="E17" s="395">
        <v>-26384.937000000002</v>
      </c>
      <c r="F17" s="395">
        <v>-89622.544999999998</v>
      </c>
      <c r="G17" s="395">
        <v>-29231.512999999999</v>
      </c>
      <c r="H17" s="395">
        <v>-29443.69</v>
      </c>
      <c r="I17" s="395">
        <v>-33441.142</v>
      </c>
      <c r="J17" s="395">
        <v>-92116.345000000001</v>
      </c>
      <c r="K17" s="395">
        <v>-181738.89</v>
      </c>
      <c r="L17" s="395">
        <v>-31402.867999999999</v>
      </c>
      <c r="M17" s="395">
        <v>-33829.758000000002</v>
      </c>
      <c r="N17" s="395">
        <v>-33970.031999999999</v>
      </c>
      <c r="O17" s="395">
        <v>-99202.657999999996</v>
      </c>
      <c r="P17" s="341">
        <v>-280941.54800000001</v>
      </c>
      <c r="Q17" s="395">
        <v>-37610.065000000002</v>
      </c>
      <c r="R17" s="395">
        <v>-36722.169000000002</v>
      </c>
      <c r="S17" s="395">
        <v>-39923.737000000001</v>
      </c>
      <c r="T17" s="395">
        <v>-114255.97099999999</v>
      </c>
      <c r="U17" s="395">
        <v>-213458.62899999999</v>
      </c>
      <c r="V17" s="395">
        <v>-395197.51899999997</v>
      </c>
    </row>
    <row r="18" spans="1:22">
      <c r="A18" s="397" t="s">
        <v>121</v>
      </c>
      <c r="B18" s="395">
        <v>-6552032.7719999999</v>
      </c>
      <c r="C18" s="395">
        <v>-597060.43599999999</v>
      </c>
      <c r="D18" s="395">
        <v>-494666.37</v>
      </c>
      <c r="E18" s="395">
        <v>-480449.00900000002</v>
      </c>
      <c r="F18" s="395">
        <v>-1572175.8149999999</v>
      </c>
      <c r="G18" s="395">
        <v>-481045.65299999999</v>
      </c>
      <c r="H18" s="395">
        <v>-434134.011</v>
      </c>
      <c r="I18" s="395">
        <v>-477125.67299999995</v>
      </c>
      <c r="J18" s="395">
        <v>-1392305.3369999998</v>
      </c>
      <c r="K18" s="395">
        <v>-2964481.1519999998</v>
      </c>
      <c r="L18" s="395">
        <v>-542501.81499999994</v>
      </c>
      <c r="M18" s="395">
        <v>-456097.86599999998</v>
      </c>
      <c r="N18" s="395">
        <v>-514505.408</v>
      </c>
      <c r="O18" s="395">
        <v>-1513105.0889999999</v>
      </c>
      <c r="P18" s="341">
        <v>-4477586.2409999995</v>
      </c>
      <c r="Q18" s="395">
        <v>-466389.82400000002</v>
      </c>
      <c r="R18" s="395">
        <v>-502722.12500000006</v>
      </c>
      <c r="S18" s="395">
        <v>-613985.01000000013</v>
      </c>
      <c r="T18" s="395">
        <v>-1583096.9590000003</v>
      </c>
      <c r="U18" s="395">
        <v>-3096202.0480000004</v>
      </c>
      <c r="V18" s="395">
        <v>-6060683.2000000002</v>
      </c>
    </row>
    <row r="19" spans="1:22">
      <c r="A19" s="397"/>
      <c r="B19" s="395"/>
      <c r="C19" s="395"/>
      <c r="D19" s="395"/>
      <c r="E19" s="395"/>
      <c r="F19" s="395"/>
      <c r="G19" s="395"/>
      <c r="H19" s="395"/>
      <c r="I19" s="395"/>
      <c r="J19" s="395"/>
      <c r="K19" s="395"/>
      <c r="L19" s="395"/>
      <c r="M19" s="395"/>
      <c r="N19" s="395"/>
      <c r="O19" s="395"/>
      <c r="P19" s="341"/>
      <c r="Q19" s="395"/>
      <c r="R19" s="395"/>
      <c r="S19" s="395"/>
      <c r="T19" s="395"/>
      <c r="U19" s="395"/>
      <c r="V19" s="395"/>
    </row>
    <row r="20" spans="1:22">
      <c r="A20" s="396" t="s">
        <v>122</v>
      </c>
      <c r="B20" s="391">
        <v>2499805.0130000003</v>
      </c>
      <c r="C20" s="391">
        <v>268999.342</v>
      </c>
      <c r="D20" s="391">
        <v>236662.79700000002</v>
      </c>
      <c r="E20" s="391">
        <v>156830.908</v>
      </c>
      <c r="F20" s="391">
        <v>662493.04700000002</v>
      </c>
      <c r="G20" s="391">
        <v>178900.31200000001</v>
      </c>
      <c r="H20" s="391">
        <v>161404.53700000001</v>
      </c>
      <c r="I20" s="391">
        <v>136427.95300000001</v>
      </c>
      <c r="J20" s="391">
        <v>476732.80200000003</v>
      </c>
      <c r="K20" s="391">
        <v>1139225.8489999999</v>
      </c>
      <c r="L20" s="391">
        <v>204618.18600000002</v>
      </c>
      <c r="M20" s="391">
        <v>159698.66900000002</v>
      </c>
      <c r="N20" s="391">
        <v>245613</v>
      </c>
      <c r="O20" s="391">
        <v>609929.8550000001</v>
      </c>
      <c r="P20" s="392">
        <v>1749155.7039999997</v>
      </c>
      <c r="Q20" s="391">
        <v>252657.55499999999</v>
      </c>
      <c r="R20" s="391">
        <v>159648.58299999998</v>
      </c>
      <c r="S20" s="391">
        <v>217923.78899999999</v>
      </c>
      <c r="T20" s="391">
        <v>630229.92699999991</v>
      </c>
      <c r="U20" s="391">
        <v>1240159.7820000001</v>
      </c>
      <c r="V20" s="391">
        <v>2379385.6310000001</v>
      </c>
    </row>
    <row r="21" spans="1:22">
      <c r="A21" s="397" t="s">
        <v>123</v>
      </c>
      <c r="B21" s="395">
        <v>1063227.4310000001</v>
      </c>
      <c r="C21" s="395">
        <v>118902.171</v>
      </c>
      <c r="D21" s="395">
        <v>125324.50900000001</v>
      </c>
      <c r="E21" s="395">
        <v>75079.501999999993</v>
      </c>
      <c r="F21" s="395">
        <v>319306.18199999997</v>
      </c>
      <c r="G21" s="395">
        <v>62300.392</v>
      </c>
      <c r="H21" s="395">
        <v>73297.179000000004</v>
      </c>
      <c r="I21" s="395">
        <v>65257.106</v>
      </c>
      <c r="J21" s="395">
        <v>200854.677</v>
      </c>
      <c r="K21" s="395">
        <v>520160.85899999994</v>
      </c>
      <c r="L21" s="395">
        <v>85750.418000000005</v>
      </c>
      <c r="M21" s="395">
        <v>57329.58</v>
      </c>
      <c r="N21" s="395">
        <v>115165.196</v>
      </c>
      <c r="O21" s="395">
        <v>258245.19400000002</v>
      </c>
      <c r="P21" s="341">
        <v>778406.05299999996</v>
      </c>
      <c r="Q21" s="395">
        <v>97533.695000000007</v>
      </c>
      <c r="R21" s="395">
        <v>47390.334000000003</v>
      </c>
      <c r="S21" s="395">
        <v>59279.057999999997</v>
      </c>
      <c r="T21" s="395">
        <v>204203.087</v>
      </c>
      <c r="U21" s="395">
        <v>462448.28100000002</v>
      </c>
      <c r="V21" s="395">
        <v>982609.1399999999</v>
      </c>
    </row>
    <row r="22" spans="1:22">
      <c r="A22" s="397" t="s">
        <v>124</v>
      </c>
      <c r="B22" s="395">
        <v>1431560.9820000001</v>
      </c>
      <c r="C22" s="395">
        <v>150097.171</v>
      </c>
      <c r="D22" s="395">
        <v>111359.326</v>
      </c>
      <c r="E22" s="395">
        <v>81751.406000000003</v>
      </c>
      <c r="F22" s="395">
        <v>343207.90299999999</v>
      </c>
      <c r="G22" s="395">
        <v>116599.92</v>
      </c>
      <c r="H22" s="395">
        <v>88107.357999999993</v>
      </c>
      <c r="I22" s="395">
        <v>71170.847000000009</v>
      </c>
      <c r="J22" s="395">
        <v>275878.125</v>
      </c>
      <c r="K22" s="395">
        <v>619086.02799999993</v>
      </c>
      <c r="L22" s="395">
        <v>111374.73700000001</v>
      </c>
      <c r="M22" s="395">
        <v>101282.83100000001</v>
      </c>
      <c r="N22" s="395">
        <v>130447.80399999999</v>
      </c>
      <c r="O22" s="395">
        <v>343105.37200000003</v>
      </c>
      <c r="P22" s="341">
        <v>962191.39999999991</v>
      </c>
      <c r="Q22" s="395">
        <v>155123.85999999999</v>
      </c>
      <c r="R22" s="395">
        <v>112258.249</v>
      </c>
      <c r="S22" s="395">
        <v>158644.731</v>
      </c>
      <c r="T22" s="395">
        <v>426026.83999999997</v>
      </c>
      <c r="U22" s="395">
        <v>769132.21200000006</v>
      </c>
      <c r="V22" s="395">
        <v>1388218.24</v>
      </c>
    </row>
    <row r="23" spans="1:22">
      <c r="A23" s="397" t="s">
        <v>223</v>
      </c>
      <c r="B23" s="395">
        <v>5016.6000000000004</v>
      </c>
      <c r="C23" s="395">
        <v>0</v>
      </c>
      <c r="D23" s="395">
        <v>-21.038</v>
      </c>
      <c r="E23" s="395">
        <v>0</v>
      </c>
      <c r="F23" s="395">
        <v>-21.038</v>
      </c>
      <c r="G23" s="395">
        <v>0</v>
      </c>
      <c r="H23" s="395">
        <v>0</v>
      </c>
      <c r="I23" s="395">
        <v>0</v>
      </c>
      <c r="J23" s="395">
        <v>0</v>
      </c>
      <c r="K23" s="395">
        <v>-21.038</v>
      </c>
      <c r="L23" s="395">
        <v>7493.0309999999999</v>
      </c>
      <c r="M23" s="395">
        <v>1086.258</v>
      </c>
      <c r="N23" s="395">
        <v>0</v>
      </c>
      <c r="O23" s="395">
        <v>8579.2890000000007</v>
      </c>
      <c r="P23" s="341">
        <v>8558.2510000000002</v>
      </c>
      <c r="Q23" s="395">
        <v>0</v>
      </c>
      <c r="R23" s="395">
        <v>0</v>
      </c>
      <c r="S23" s="395">
        <v>0</v>
      </c>
      <c r="T23" s="395">
        <v>0</v>
      </c>
      <c r="U23" s="395">
        <v>8579.2890000000007</v>
      </c>
      <c r="V23" s="395">
        <v>8558.2510000000002</v>
      </c>
    </row>
    <row r="24" spans="1:22">
      <c r="A24" s="396"/>
      <c r="B24" s="391"/>
      <c r="C24" s="391"/>
      <c r="D24" s="391"/>
      <c r="E24" s="391"/>
      <c r="F24" s="391"/>
      <c r="G24" s="391"/>
      <c r="H24" s="391"/>
      <c r="I24" s="391"/>
      <c r="J24" s="391"/>
      <c r="K24" s="391"/>
      <c r="L24" s="391"/>
      <c r="M24" s="391"/>
      <c r="N24" s="391"/>
      <c r="O24" s="391"/>
      <c r="P24" s="392"/>
      <c r="Q24" s="391"/>
      <c r="R24" s="391"/>
      <c r="S24" s="391"/>
      <c r="T24" s="391"/>
      <c r="U24" s="391"/>
      <c r="V24" s="391"/>
    </row>
    <row r="25" spans="1:22">
      <c r="A25" s="396" t="s">
        <v>125</v>
      </c>
      <c r="B25" s="391">
        <v>273859.23599999998</v>
      </c>
      <c r="C25" s="391">
        <v>25833.172999999999</v>
      </c>
      <c r="D25" s="391">
        <v>19782.14</v>
      </c>
      <c r="E25" s="391">
        <v>19167.302</v>
      </c>
      <c r="F25" s="391">
        <v>64782.614999999991</v>
      </c>
      <c r="G25" s="391">
        <v>20391.791000000001</v>
      </c>
      <c r="H25" s="391">
        <v>16490.775000000001</v>
      </c>
      <c r="I25" s="391">
        <v>26441.008000000002</v>
      </c>
      <c r="J25" s="391">
        <v>63323.574000000008</v>
      </c>
      <c r="K25" s="391">
        <v>128106.189</v>
      </c>
      <c r="L25" s="391">
        <v>19108.626</v>
      </c>
      <c r="M25" s="391">
        <v>22099.306</v>
      </c>
      <c r="N25" s="391">
        <v>20613.196</v>
      </c>
      <c r="O25" s="391">
        <v>61821.127999999997</v>
      </c>
      <c r="P25" s="392">
        <v>189927.31699999998</v>
      </c>
      <c r="Q25" s="391">
        <v>37109.696000000004</v>
      </c>
      <c r="R25" s="391">
        <v>21684.343000000001</v>
      </c>
      <c r="S25" s="391">
        <v>23396.388999999999</v>
      </c>
      <c r="T25" s="391">
        <v>82190.428</v>
      </c>
      <c r="U25" s="391">
        <v>144011.55599999998</v>
      </c>
      <c r="V25" s="391">
        <v>272117.745</v>
      </c>
    </row>
    <row r="26" spans="1:22">
      <c r="A26" s="396"/>
      <c r="B26" s="391"/>
      <c r="C26" s="391"/>
      <c r="D26" s="391"/>
      <c r="E26" s="391"/>
      <c r="F26" s="391"/>
      <c r="G26" s="391"/>
      <c r="H26" s="391"/>
      <c r="I26" s="391"/>
      <c r="J26" s="391"/>
      <c r="K26" s="391"/>
      <c r="L26" s="391"/>
      <c r="M26" s="391"/>
      <c r="N26" s="391"/>
      <c r="O26" s="391"/>
      <c r="P26" s="392"/>
      <c r="Q26" s="391"/>
      <c r="R26" s="391"/>
      <c r="S26" s="391"/>
      <c r="T26" s="391"/>
      <c r="U26" s="391"/>
      <c r="V26" s="391"/>
    </row>
    <row r="27" spans="1:22">
      <c r="A27" s="396" t="s">
        <v>126</v>
      </c>
      <c r="B27" s="391">
        <v>348737.31400000001</v>
      </c>
      <c r="C27" s="391">
        <v>23407.228999999999</v>
      </c>
      <c r="D27" s="391">
        <v>27700.513999999999</v>
      </c>
      <c r="E27" s="391">
        <v>29040.778999999999</v>
      </c>
      <c r="F27" s="391">
        <v>80148.521999999997</v>
      </c>
      <c r="G27" s="391">
        <v>26716.924999999999</v>
      </c>
      <c r="H27" s="391">
        <v>22700.957999999999</v>
      </c>
      <c r="I27" s="391">
        <v>26673.919999999998</v>
      </c>
      <c r="J27" s="391">
        <v>76091.803</v>
      </c>
      <c r="K27" s="391">
        <v>156240.32500000001</v>
      </c>
      <c r="L27" s="391">
        <v>27906.249</v>
      </c>
      <c r="M27" s="391">
        <v>30671.921999999999</v>
      </c>
      <c r="N27" s="391">
        <v>29974.688999999998</v>
      </c>
      <c r="O27" s="391">
        <v>88552.86</v>
      </c>
      <c r="P27" s="392">
        <v>244793.185</v>
      </c>
      <c r="Q27" s="391">
        <v>31303.486000000001</v>
      </c>
      <c r="R27" s="391">
        <v>40377.601999999999</v>
      </c>
      <c r="S27" s="391">
        <v>27017.181</v>
      </c>
      <c r="T27" s="391">
        <v>98698.269</v>
      </c>
      <c r="U27" s="391">
        <v>187251.12900000002</v>
      </c>
      <c r="V27" s="391">
        <v>343491.45400000003</v>
      </c>
    </row>
    <row r="28" spans="1:22">
      <c r="A28" s="396"/>
      <c r="B28" s="391"/>
      <c r="C28" s="391"/>
      <c r="D28" s="391"/>
      <c r="E28" s="391"/>
      <c r="F28" s="391"/>
      <c r="G28" s="391"/>
      <c r="H28" s="391"/>
      <c r="I28" s="391"/>
      <c r="J28" s="391"/>
      <c r="K28" s="391"/>
      <c r="L28" s="391"/>
      <c r="M28" s="391"/>
      <c r="N28" s="391"/>
      <c r="O28" s="391"/>
      <c r="P28" s="392"/>
      <c r="Q28" s="391"/>
      <c r="R28" s="391"/>
      <c r="S28" s="391"/>
      <c r="T28" s="391"/>
      <c r="U28" s="391"/>
      <c r="V28" s="391"/>
    </row>
    <row r="29" spans="1:22">
      <c r="A29" s="438" t="s">
        <v>127</v>
      </c>
      <c r="B29" s="391">
        <v>262053.63699999999</v>
      </c>
      <c r="C29" s="391">
        <v>-28166.943000000007</v>
      </c>
      <c r="D29" s="391">
        <v>-12249.07699999999</v>
      </c>
      <c r="E29" s="391">
        <v>86986.439999999988</v>
      </c>
      <c r="F29" s="391">
        <v>46570.420000000013</v>
      </c>
      <c r="G29" s="391">
        <v>-55006.350999999995</v>
      </c>
      <c r="H29" s="391">
        <v>-6425.4530000000013</v>
      </c>
      <c r="I29" s="391">
        <v>-152681.63800000001</v>
      </c>
      <c r="J29" s="391">
        <v>-214113.44200000001</v>
      </c>
      <c r="K29" s="391">
        <v>-167543.022</v>
      </c>
      <c r="L29" s="391">
        <v>2625.9869999999937</v>
      </c>
      <c r="M29" s="391">
        <v>161016.74599999998</v>
      </c>
      <c r="N29" s="391">
        <v>-24420.846999999994</v>
      </c>
      <c r="O29" s="391">
        <v>139221.88599999997</v>
      </c>
      <c r="P29" s="392">
        <v>-28321.136000000057</v>
      </c>
      <c r="Q29" s="391">
        <v>21111.938999999998</v>
      </c>
      <c r="R29" s="391">
        <v>-8298.3579999999929</v>
      </c>
      <c r="S29" s="391">
        <v>-270242.41000000003</v>
      </c>
      <c r="T29" s="391">
        <v>-257428.82899999997</v>
      </c>
      <c r="U29" s="391">
        <v>-118206.943</v>
      </c>
      <c r="V29" s="391">
        <v>-285749.96499999997</v>
      </c>
    </row>
    <row r="30" spans="1:22">
      <c r="A30" s="397" t="s">
        <v>128</v>
      </c>
      <c r="B30" s="395">
        <v>-210301.908</v>
      </c>
      <c r="C30" s="395">
        <v>-61448.65</v>
      </c>
      <c r="D30" s="395">
        <v>-58062.320999999996</v>
      </c>
      <c r="E30" s="395">
        <v>-24264.778000000002</v>
      </c>
      <c r="F30" s="395">
        <v>-143775.74899999998</v>
      </c>
      <c r="G30" s="395">
        <v>-90383.489999999991</v>
      </c>
      <c r="H30" s="395">
        <v>-37560.418000000005</v>
      </c>
      <c r="I30" s="395">
        <v>-188208.09100000001</v>
      </c>
      <c r="J30" s="395">
        <v>-316151.99900000001</v>
      </c>
      <c r="K30" s="395">
        <v>-459927.74800000002</v>
      </c>
      <c r="L30" s="395">
        <v>-28470.532999999999</v>
      </c>
      <c r="M30" s="395">
        <v>104748.23699999999</v>
      </c>
      <c r="N30" s="395">
        <v>-63142.936999999998</v>
      </c>
      <c r="O30" s="395">
        <v>13134.767</v>
      </c>
      <c r="P30" s="341">
        <v>-446792.98100000003</v>
      </c>
      <c r="Q30" s="395">
        <v>-5552.2309999999998</v>
      </c>
      <c r="R30" s="395">
        <v>-62701.777999999991</v>
      </c>
      <c r="S30" s="395">
        <v>-313941.86800000002</v>
      </c>
      <c r="T30" s="395">
        <v>-382195.87699999998</v>
      </c>
      <c r="U30" s="395">
        <v>-369061.11</v>
      </c>
      <c r="V30" s="395">
        <v>-828988.85800000001</v>
      </c>
    </row>
    <row r="31" spans="1:22">
      <c r="A31" s="394" t="s">
        <v>129</v>
      </c>
      <c r="B31" s="395">
        <v>472355.54499999998</v>
      </c>
      <c r="C31" s="395">
        <v>33281.706999999995</v>
      </c>
      <c r="D31" s="395">
        <v>45813.244000000006</v>
      </c>
      <c r="E31" s="395">
        <v>111251.21799999999</v>
      </c>
      <c r="F31" s="395">
        <v>190346.16899999999</v>
      </c>
      <c r="G31" s="395">
        <v>35377.138999999996</v>
      </c>
      <c r="H31" s="395">
        <v>31134.965000000004</v>
      </c>
      <c r="I31" s="395">
        <v>35526.453000000001</v>
      </c>
      <c r="J31" s="395">
        <v>102038.557</v>
      </c>
      <c r="K31" s="395">
        <v>292384.72600000002</v>
      </c>
      <c r="L31" s="395">
        <v>31096.519999999993</v>
      </c>
      <c r="M31" s="395">
        <v>56268.508999999991</v>
      </c>
      <c r="N31" s="395">
        <v>38722.090000000004</v>
      </c>
      <c r="O31" s="395">
        <v>126087.11899999998</v>
      </c>
      <c r="P31" s="341">
        <v>418471.84499999997</v>
      </c>
      <c r="Q31" s="395">
        <v>26664.17</v>
      </c>
      <c r="R31" s="395">
        <v>54403.42</v>
      </c>
      <c r="S31" s="395">
        <v>43699.458000000006</v>
      </c>
      <c r="T31" s="395">
        <v>124767.04800000001</v>
      </c>
      <c r="U31" s="395">
        <v>250854.16699999999</v>
      </c>
      <c r="V31" s="395">
        <v>543238.89300000004</v>
      </c>
    </row>
    <row r="32" spans="1:22">
      <c r="A32" s="396"/>
      <c r="B32" s="391"/>
      <c r="C32" s="391"/>
      <c r="D32" s="391"/>
      <c r="E32" s="391"/>
      <c r="F32" s="391"/>
      <c r="G32" s="391"/>
      <c r="H32" s="391"/>
      <c r="I32" s="391"/>
      <c r="J32" s="391"/>
      <c r="K32" s="391"/>
      <c r="L32" s="391"/>
      <c r="M32" s="391"/>
      <c r="N32" s="391"/>
      <c r="O32" s="391"/>
      <c r="P32" s="392"/>
      <c r="Q32" s="391"/>
      <c r="R32" s="391"/>
      <c r="S32" s="391"/>
      <c r="T32" s="391"/>
      <c r="U32" s="391"/>
      <c r="V32" s="391"/>
    </row>
    <row r="33" spans="1:22">
      <c r="A33" s="27" t="s">
        <v>130</v>
      </c>
      <c r="B33" s="439">
        <v>27611156.193</v>
      </c>
      <c r="C33" s="439">
        <v>2628041.0550000002</v>
      </c>
      <c r="D33" s="439">
        <v>2127359.9</v>
      </c>
      <c r="E33" s="439">
        <v>2171729.6850000001</v>
      </c>
      <c r="F33" s="439">
        <v>6927130.6400000006</v>
      </c>
      <c r="G33" s="439">
        <v>4312253.9679999994</v>
      </c>
      <c r="H33" s="439">
        <v>262208.57100000023</v>
      </c>
      <c r="I33" s="439">
        <v>1986646.0030000003</v>
      </c>
      <c r="J33" s="439">
        <v>6561108.5420000004</v>
      </c>
      <c r="K33" s="439">
        <v>13488239.182</v>
      </c>
      <c r="L33" s="439">
        <v>2121209.273</v>
      </c>
      <c r="M33" s="439">
        <v>2390096.8749999995</v>
      </c>
      <c r="N33" s="439">
        <v>2262432.2309999997</v>
      </c>
      <c r="O33" s="439">
        <v>6773738.3790000007</v>
      </c>
      <c r="P33" s="243">
        <v>20261977.561000001</v>
      </c>
      <c r="Q33" s="439">
        <v>2431848.4390000002</v>
      </c>
      <c r="R33" s="439">
        <v>2310530.9</v>
      </c>
      <c r="S33" s="439">
        <v>2673458.9939999995</v>
      </c>
      <c r="T33" s="439">
        <v>7415838.3330000006</v>
      </c>
      <c r="U33" s="439">
        <v>14189576.711999999</v>
      </c>
      <c r="V33" s="439">
        <v>27677815.894000001</v>
      </c>
    </row>
    <row r="34" spans="1:22">
      <c r="B34" s="398"/>
      <c r="C34" s="398"/>
      <c r="D34" s="398"/>
      <c r="E34" s="398"/>
      <c r="F34" s="398"/>
      <c r="G34" s="398"/>
      <c r="H34" s="398"/>
      <c r="I34" s="398"/>
      <c r="J34" s="398"/>
      <c r="K34" s="398"/>
      <c r="L34" s="398"/>
      <c r="M34" s="398"/>
      <c r="N34" s="398"/>
      <c r="O34" s="398"/>
      <c r="P34" s="398"/>
      <c r="Q34" s="398"/>
      <c r="R34" s="398"/>
      <c r="S34" s="398"/>
    </row>
    <row r="35" spans="1:22" ht="210" customHeight="1">
      <c r="S35" s="399"/>
      <c r="T35" s="400"/>
      <c r="U35" s="400"/>
      <c r="V35" s="481">
        <v>28</v>
      </c>
    </row>
  </sheetData>
  <mergeCells count="3">
    <mergeCell ref="A2:V2"/>
    <mergeCell ref="A3:V3"/>
    <mergeCell ref="A4:V4"/>
  </mergeCells>
  <printOptions horizontalCentered="1"/>
  <pageMargins left="0" right="0" top="1.9685039370078741" bottom="0" header="0" footer="0"/>
  <pageSetup scale="54" orientation="landscape" r:id="rId1"/>
</worksheet>
</file>

<file path=xl/worksheets/sheet29.xml><?xml version="1.0" encoding="utf-8"?>
<worksheet xmlns="http://schemas.openxmlformats.org/spreadsheetml/2006/main" xmlns:r="http://schemas.openxmlformats.org/officeDocument/2006/relationships">
  <sheetPr>
    <pageSetUpPr fitToPage="1"/>
  </sheetPr>
  <dimension ref="A1:J34"/>
  <sheetViews>
    <sheetView workbookViewId="0">
      <selection activeCell="G37" sqref="G37"/>
    </sheetView>
  </sheetViews>
  <sheetFormatPr baseColWidth="10" defaultColWidth="11.5546875" defaultRowHeight="13.2"/>
  <cols>
    <col min="1" max="1" width="51.6640625" style="180" bestFit="1" customWidth="1"/>
    <col min="2" max="3" width="13.33203125" style="180" hidden="1" customWidth="1"/>
    <col min="4" max="4" width="13.6640625" style="180" hidden="1" customWidth="1"/>
    <col min="5" max="5" width="13.6640625" style="180" bestFit="1" customWidth="1"/>
    <col min="6" max="6" width="13.44140625" style="180" bestFit="1" customWidth="1"/>
    <col min="7" max="7" width="13.6640625" style="180" bestFit="1" customWidth="1"/>
    <col min="8" max="8" width="13" style="180" bestFit="1" customWidth="1"/>
    <col min="9" max="9" width="13.6640625" style="180" bestFit="1" customWidth="1"/>
    <col min="10" max="16384" width="11.5546875" style="180"/>
  </cols>
  <sheetData>
    <row r="1" spans="1:10" s="256" customFormat="1" ht="21">
      <c r="I1" s="302"/>
      <c r="J1" s="302">
        <v>29</v>
      </c>
    </row>
    <row r="2" spans="1:10" s="256" customFormat="1">
      <c r="A2" s="489" t="s">
        <v>172</v>
      </c>
      <c r="B2" s="489"/>
      <c r="C2" s="489"/>
      <c r="D2" s="489"/>
      <c r="E2" s="489"/>
      <c r="F2" s="489"/>
      <c r="G2" s="489"/>
      <c r="H2" s="489"/>
      <c r="I2" s="489"/>
    </row>
    <row r="3" spans="1:10" s="256" customFormat="1">
      <c r="A3" s="491" t="s">
        <v>291</v>
      </c>
      <c r="B3" s="491"/>
      <c r="C3" s="491"/>
      <c r="D3" s="491"/>
      <c r="E3" s="491"/>
      <c r="F3" s="491"/>
      <c r="G3" s="491"/>
      <c r="H3" s="491"/>
      <c r="I3" s="491"/>
    </row>
    <row r="4" spans="1:10" s="256" customFormat="1">
      <c r="A4" s="491" t="s">
        <v>292</v>
      </c>
      <c r="B4" s="491"/>
      <c r="C4" s="491"/>
      <c r="D4" s="491"/>
      <c r="E4" s="491"/>
      <c r="F4" s="491"/>
      <c r="G4" s="491"/>
      <c r="H4" s="491"/>
      <c r="I4" s="491"/>
    </row>
    <row r="5" spans="1:10" s="256" customFormat="1">
      <c r="A5" s="180"/>
      <c r="B5" s="180"/>
      <c r="C5" s="180"/>
      <c r="D5" s="180"/>
      <c r="E5" s="180"/>
      <c r="F5" s="180"/>
      <c r="G5" s="180"/>
      <c r="H5" s="180"/>
    </row>
    <row r="6" spans="1:10">
      <c r="A6" s="72"/>
      <c r="B6" s="441"/>
      <c r="C6" s="441"/>
      <c r="D6" s="441"/>
      <c r="E6" s="441"/>
      <c r="F6" s="441"/>
      <c r="G6" s="441"/>
      <c r="H6" s="441"/>
      <c r="I6" s="256"/>
    </row>
    <row r="7" spans="1:10">
      <c r="A7" s="72"/>
      <c r="B7" s="442" t="s">
        <v>293</v>
      </c>
      <c r="C7" s="442" t="s">
        <v>294</v>
      </c>
      <c r="D7" s="442" t="s">
        <v>133</v>
      </c>
      <c r="E7" s="442" t="s">
        <v>134</v>
      </c>
      <c r="F7" s="442" t="s">
        <v>176</v>
      </c>
      <c r="G7" s="442" t="s">
        <v>221</v>
      </c>
      <c r="H7" s="442" t="s">
        <v>295</v>
      </c>
      <c r="I7" s="442" t="s">
        <v>296</v>
      </c>
    </row>
    <row r="8" spans="1:10">
      <c r="A8" s="443" t="s">
        <v>112</v>
      </c>
      <c r="B8" s="444">
        <v>-0.17196009065082996</v>
      </c>
      <c r="C8" s="444">
        <v>-0.31162851285377324</v>
      </c>
      <c r="D8" s="444">
        <v>0.58907596567738674</v>
      </c>
      <c r="E8" s="444">
        <v>0.23200576028459285</v>
      </c>
      <c r="F8" s="444">
        <v>2.6292152951077341E-2</v>
      </c>
      <c r="G8" s="444">
        <v>-6.2338070614199714E-2</v>
      </c>
      <c r="H8" s="444">
        <v>-2.3469633477634755E-2</v>
      </c>
      <c r="I8" s="444">
        <v>0.20765433590892579</v>
      </c>
    </row>
    <row r="9" spans="1:10">
      <c r="A9" s="445" t="s">
        <v>113</v>
      </c>
      <c r="B9" s="444">
        <v>-4.0860721747574953</v>
      </c>
      <c r="C9" s="444">
        <v>-0.48256190874501059</v>
      </c>
      <c r="D9" s="444">
        <v>0.70755414691717311</v>
      </c>
      <c r="E9" s="444">
        <v>0.67199337544050852</v>
      </c>
      <c r="F9" s="444">
        <v>0.52225427996403551</v>
      </c>
      <c r="G9" s="444">
        <v>-9.4682304889233446</v>
      </c>
      <c r="H9" s="444">
        <v>-0.62848168346534039</v>
      </c>
      <c r="I9" s="444">
        <v>0.50854785830943938</v>
      </c>
    </row>
    <row r="10" spans="1:10">
      <c r="A10" s="394" t="s">
        <v>114</v>
      </c>
      <c r="B10" s="446">
        <v>-0.11653411447093542</v>
      </c>
      <c r="C10" s="446">
        <v>-1.2019683224243301E-2</v>
      </c>
      <c r="D10" s="446">
        <v>-0.1793847328234488</v>
      </c>
      <c r="E10" s="446">
        <v>0.31933302348637915</v>
      </c>
      <c r="F10" s="446">
        <v>0.24657672427591226</v>
      </c>
      <c r="G10" s="446">
        <v>-0.15846898163948975</v>
      </c>
      <c r="H10" s="446">
        <v>3.7492561347045594E-2</v>
      </c>
      <c r="I10" s="446">
        <v>7.4736662159417655E-2</v>
      </c>
    </row>
    <row r="11" spans="1:10">
      <c r="A11" s="394" t="s">
        <v>115</v>
      </c>
      <c r="B11" s="446">
        <v>-0.10813362944148586</v>
      </c>
      <c r="C11" s="446">
        <v>-6.5936896720334648E-2</v>
      </c>
      <c r="D11" s="446">
        <v>0.29513329980607139</v>
      </c>
      <c r="E11" s="446">
        <v>-0.22821645680475</v>
      </c>
      <c r="F11" s="446">
        <v>-0.22770466609427609</v>
      </c>
      <c r="G11" s="446">
        <v>6.6515391322035433E-2</v>
      </c>
      <c r="H11" s="446">
        <v>-0.10079739598711024</v>
      </c>
      <c r="I11" s="446">
        <v>1.7693417453913618E-2</v>
      </c>
    </row>
    <row r="12" spans="1:10">
      <c r="A12" s="396" t="s">
        <v>116</v>
      </c>
      <c r="B12" s="444">
        <v>-4.3043096015120685E-2</v>
      </c>
      <c r="C12" s="444">
        <v>-0.12379540195236394</v>
      </c>
      <c r="D12" s="444">
        <v>0.31560903615948965</v>
      </c>
      <c r="E12" s="444">
        <v>-6.268765668146048E-3</v>
      </c>
      <c r="F12" s="444">
        <v>3.7869162932663736E-2</v>
      </c>
      <c r="G12" s="444">
        <v>7.4352626140579137E-2</v>
      </c>
      <c r="H12" s="444">
        <v>3.0120290216385737E-2</v>
      </c>
      <c r="I12" s="444">
        <v>0.25998624997063335</v>
      </c>
    </row>
    <row r="13" spans="1:10">
      <c r="A13" s="396" t="s">
        <v>117</v>
      </c>
      <c r="B13" s="444">
        <v>-4.9863093547153348E-4</v>
      </c>
      <c r="C13" s="444">
        <v>-0.25776193831979</v>
      </c>
      <c r="D13" s="444">
        <v>0.2629020954799397</v>
      </c>
      <c r="E13" s="444">
        <v>0.29866237356069036</v>
      </c>
      <c r="F13" s="444">
        <v>8.1711362782785901E-3</v>
      </c>
      <c r="G13" s="444">
        <v>-2.5932288852648866E-2</v>
      </c>
      <c r="H13" s="444">
        <v>2.3651148388564192E-2</v>
      </c>
      <c r="I13" s="444">
        <v>4.5916253124905548E-2</v>
      </c>
    </row>
    <row r="14" spans="1:10">
      <c r="A14" s="73"/>
      <c r="B14" s="447"/>
      <c r="C14" s="447"/>
      <c r="D14" s="447"/>
      <c r="E14" s="447"/>
      <c r="F14" s="447"/>
      <c r="G14" s="447"/>
      <c r="H14" s="447"/>
      <c r="I14" s="447"/>
    </row>
    <row r="15" spans="1:10">
      <c r="A15" s="396" t="s">
        <v>118</v>
      </c>
      <c r="B15" s="444">
        <v>7.4865841560753932E-2</v>
      </c>
      <c r="C15" s="444">
        <v>-0.12286694973562862</v>
      </c>
      <c r="D15" s="444">
        <v>0.17489749779804042</v>
      </c>
      <c r="E15" s="444">
        <v>9.8616421206697114E-2</v>
      </c>
      <c r="F15" s="444">
        <v>6.3515208663352585E-2</v>
      </c>
      <c r="G15" s="444">
        <v>5.0367813211750656E-2</v>
      </c>
      <c r="H15" s="444">
        <v>3.7195573613543864E-2</v>
      </c>
      <c r="I15" s="444">
        <v>4.8382931400636764E-2</v>
      </c>
    </row>
    <row r="16" spans="1:10">
      <c r="A16" s="397" t="s">
        <v>119</v>
      </c>
      <c r="B16" s="446">
        <v>0.10386721272907362</v>
      </c>
      <c r="C16" s="446">
        <v>-7.8485344462841056E-2</v>
      </c>
      <c r="D16" s="446">
        <v>0.10383926782100183</v>
      </c>
      <c r="E16" s="446">
        <v>0.10583838425981518</v>
      </c>
      <c r="F16" s="446">
        <v>7.4486969402209668E-2</v>
      </c>
      <c r="G16" s="446">
        <v>4.0295921205526497E-2</v>
      </c>
      <c r="H16" s="446">
        <v>2.4791178639356204E-2</v>
      </c>
      <c r="I16" s="446">
        <v>2.6134255952047214E-2</v>
      </c>
    </row>
    <row r="17" spans="1:9">
      <c r="A17" s="397" t="s">
        <v>120</v>
      </c>
      <c r="B17" s="446">
        <v>-1.4938053847697752E-2</v>
      </c>
      <c r="C17" s="446">
        <v>0.25511854304703696</v>
      </c>
      <c r="D17" s="446">
        <v>5.443882080290896E-2</v>
      </c>
      <c r="E17" s="446">
        <v>-0.1367997775261578</v>
      </c>
      <c r="F17" s="446">
        <v>-0.22487721878117051</v>
      </c>
      <c r="G17" s="446">
        <v>-3.205097786685962E-2</v>
      </c>
      <c r="H17" s="446">
        <v>-1.5480453353806212E-2</v>
      </c>
      <c r="I17" s="446">
        <v>-7.9255104042074143E-2</v>
      </c>
    </row>
    <row r="18" spans="1:9">
      <c r="A18" s="397" t="s">
        <v>121</v>
      </c>
      <c r="B18" s="446">
        <v>-0.17355945347467161</v>
      </c>
      <c r="C18" s="446">
        <v>-2.1556727413918564E-2</v>
      </c>
      <c r="D18" s="446">
        <v>7.6959737323070154E-3</v>
      </c>
      <c r="E18" s="446">
        <v>-0.11870193295139497</v>
      </c>
      <c r="F18" s="446">
        <v>-8.8306547268888869E-2</v>
      </c>
      <c r="G18" s="446">
        <v>-2.1466974139429551E-2</v>
      </c>
      <c r="H18" s="446">
        <v>-8.8600701198537912E-4</v>
      </c>
      <c r="I18" s="446">
        <v>2.2377959720932927E-2</v>
      </c>
    </row>
    <row r="19" spans="1:9">
      <c r="A19" s="397"/>
      <c r="B19" s="447"/>
      <c r="C19" s="447"/>
      <c r="D19" s="447"/>
      <c r="E19" s="447"/>
      <c r="F19" s="447"/>
      <c r="G19" s="447"/>
      <c r="H19" s="447"/>
      <c r="I19" s="447"/>
    </row>
    <row r="20" spans="1:9">
      <c r="A20" s="396" t="s">
        <v>122</v>
      </c>
      <c r="B20" s="444">
        <v>-0.171934896461307</v>
      </c>
      <c r="C20" s="444">
        <v>4.5186829651696403E-2</v>
      </c>
      <c r="D20" s="444">
        <v>0.24025840188866221</v>
      </c>
      <c r="E20" s="444">
        <v>8.5237216339973276E-2</v>
      </c>
      <c r="F20" s="444">
        <v>4.9441162986051834E-2</v>
      </c>
      <c r="G20" s="444">
        <v>3.1528658041466429E-2</v>
      </c>
      <c r="H20" s="444">
        <v>6.8624267900135649E-2</v>
      </c>
      <c r="I20" s="444">
        <v>2.5185456387255334E-2</v>
      </c>
    </row>
    <row r="21" spans="1:9">
      <c r="A21" s="397" t="s">
        <v>123</v>
      </c>
      <c r="B21" s="446">
        <v>1.8784879578011449E-2</v>
      </c>
      <c r="C21" s="446">
        <v>8.657449538820039E-2</v>
      </c>
      <c r="D21" s="446">
        <v>0.14813604179642392</v>
      </c>
      <c r="E21" s="446">
        <v>0.11208247693398099</v>
      </c>
      <c r="F21" s="446">
        <v>2.2592952926977272E-2</v>
      </c>
      <c r="G21" s="446">
        <v>2.2436742321839898E-2</v>
      </c>
      <c r="H21" s="446">
        <v>2.3999178634217522E-3</v>
      </c>
      <c r="I21" s="446">
        <v>9.9305793857589642E-2</v>
      </c>
    </row>
    <row r="22" spans="1:9">
      <c r="A22" s="397" t="s">
        <v>124</v>
      </c>
      <c r="B22" s="446">
        <v>-0.27537584647666791</v>
      </c>
      <c r="C22" s="446">
        <v>1.3795872116163066E-2</v>
      </c>
      <c r="D22" s="446">
        <v>0.31514126013617849</v>
      </c>
      <c r="E22" s="446">
        <v>6.6206356593839555E-2</v>
      </c>
      <c r="F22" s="446">
        <v>6.9293052604963323E-2</v>
      </c>
      <c r="G22" s="446">
        <v>3.7957725256996033E-2</v>
      </c>
      <c r="H22" s="446">
        <v>0.10995164116500167</v>
      </c>
      <c r="I22" s="446">
        <v>-2.3028767460060329E-2</v>
      </c>
    </row>
    <row r="23" spans="1:9">
      <c r="A23" s="397" t="s">
        <v>223</v>
      </c>
      <c r="B23" s="447"/>
      <c r="C23" s="447"/>
      <c r="D23" s="447"/>
      <c r="E23" s="447"/>
      <c r="F23" s="447"/>
      <c r="G23" s="447"/>
      <c r="H23" s="448" t="s">
        <v>297</v>
      </c>
      <c r="I23" s="448">
        <v>0.39248924039571587</v>
      </c>
    </row>
    <row r="24" spans="1:9">
      <c r="A24" s="397"/>
      <c r="B24" s="447"/>
      <c r="C24" s="447"/>
      <c r="D24" s="447"/>
      <c r="E24" s="447"/>
      <c r="F24" s="447"/>
      <c r="G24" s="447"/>
      <c r="H24" s="444"/>
      <c r="I24" s="444"/>
    </row>
    <row r="25" spans="1:9">
      <c r="A25" s="396" t="s">
        <v>125</v>
      </c>
      <c r="B25" s="444">
        <v>-5.2532594484133499E-2</v>
      </c>
      <c r="C25" s="444">
        <v>-0.87771123438792453</v>
      </c>
      <c r="D25" s="444">
        <v>2.1122087218248202</v>
      </c>
      <c r="E25" s="444">
        <v>0.3050710079987029</v>
      </c>
      <c r="F25" s="444">
        <v>0.18690679513052122</v>
      </c>
      <c r="G25" s="444">
        <v>-0.25152635600657314</v>
      </c>
      <c r="H25" s="444">
        <v>5.596380337701623E-2</v>
      </c>
      <c r="I25" s="444">
        <v>-4.6722695559509031E-2</v>
      </c>
    </row>
    <row r="26" spans="1:9">
      <c r="A26" s="397"/>
      <c r="B26" s="447"/>
      <c r="C26" s="447"/>
      <c r="D26" s="447"/>
      <c r="E26" s="447"/>
      <c r="F26" s="447"/>
      <c r="G26" s="447"/>
      <c r="H26" s="444"/>
      <c r="I26" s="444"/>
    </row>
    <row r="27" spans="1:9">
      <c r="A27" s="396" t="s">
        <v>126</v>
      </c>
      <c r="B27" s="444">
        <v>-5.7862111800867533E-2</v>
      </c>
      <c r="C27" s="444">
        <v>-0.47802032312303544</v>
      </c>
      <c r="D27" s="444">
        <v>0.61579611941177625</v>
      </c>
      <c r="E27" s="444">
        <v>9.2520852048755042E-2</v>
      </c>
      <c r="F27" s="444">
        <v>1.1389023745101756E-2</v>
      </c>
      <c r="G27" s="444">
        <v>-5.2169745787469024E-2</v>
      </c>
      <c r="H27" s="444">
        <v>6.3298996050784151E-2</v>
      </c>
      <c r="I27" s="444">
        <v>-2.563986671592533E-2</v>
      </c>
    </row>
    <row r="28" spans="1:9">
      <c r="A28" s="397"/>
      <c r="B28" s="447"/>
      <c r="C28" s="447"/>
      <c r="D28" s="447"/>
      <c r="E28" s="447"/>
      <c r="F28" s="447"/>
      <c r="G28" s="447"/>
      <c r="H28" s="444"/>
      <c r="I28" s="444"/>
    </row>
    <row r="29" spans="1:9">
      <c r="A29" s="396" t="s">
        <v>127</v>
      </c>
      <c r="B29" s="444">
        <v>0.13919635133098396</v>
      </c>
      <c r="C29" s="444">
        <v>1.6564833691505116</v>
      </c>
      <c r="D29" s="444">
        <v>-1.4909979103904818</v>
      </c>
      <c r="E29" s="444">
        <v>1.7530777799352477</v>
      </c>
      <c r="F29" s="444">
        <v>8.9219188415363693E-2</v>
      </c>
      <c r="G29" s="444">
        <v>-0.41342450596309477</v>
      </c>
      <c r="H29" s="444">
        <v>0.32681390682110978</v>
      </c>
      <c r="I29" s="444">
        <v>-2.1625107287112222</v>
      </c>
    </row>
    <row r="30" spans="1:9">
      <c r="A30" s="397" t="s">
        <v>128</v>
      </c>
      <c r="B30" s="446">
        <v>-1.5705701627311783</v>
      </c>
      <c r="C30" s="446">
        <v>0.10019334276915</v>
      </c>
      <c r="D30" s="446">
        <v>-0.66219769247113591</v>
      </c>
      <c r="E30" s="446">
        <v>7.5533058550547483E-2</v>
      </c>
      <c r="F30" s="446">
        <v>-7.5504359353489425E-2</v>
      </c>
      <c r="G30" s="446">
        <v>-0.40811578094442291</v>
      </c>
      <c r="H30" s="446">
        <v>0.32201438899856882</v>
      </c>
      <c r="I30" s="446">
        <v>-4.7268561315788755</v>
      </c>
    </row>
    <row r="31" spans="1:9">
      <c r="A31" s="397" t="s">
        <v>129</v>
      </c>
      <c r="B31" s="446">
        <v>0.50401761195545336</v>
      </c>
      <c r="C31" s="446">
        <v>0.8912307416045695</v>
      </c>
      <c r="D31" s="446">
        <v>-1.0447067990712156</v>
      </c>
      <c r="E31" s="446">
        <v>0.67146890805985149</v>
      </c>
      <c r="F31" s="446">
        <v>8.4732432609057495E-2</v>
      </c>
      <c r="G31" s="446">
        <v>-0.1469470647676917</v>
      </c>
      <c r="H31" s="446">
        <v>-2.0581242149343204E-2</v>
      </c>
      <c r="I31" s="446">
        <v>0.39092740116344205</v>
      </c>
    </row>
    <row r="32" spans="1:9">
      <c r="A32" s="449"/>
      <c r="B32" s="447"/>
      <c r="C32" s="447"/>
      <c r="D32" s="447"/>
      <c r="E32" s="447"/>
      <c r="F32" s="447"/>
      <c r="G32" s="447"/>
      <c r="H32" s="444"/>
      <c r="I32" s="444"/>
    </row>
    <row r="33" spans="1:9">
      <c r="A33" s="450" t="s">
        <v>130</v>
      </c>
      <c r="B33" s="444">
        <v>-6.1064085858245742E-2</v>
      </c>
      <c r="C33" s="444">
        <v>-0.20314605820222686</v>
      </c>
      <c r="D33" s="444">
        <v>0.29944681454207012</v>
      </c>
      <c r="E33" s="444">
        <v>0.16162056343978826</v>
      </c>
      <c r="F33" s="444">
        <v>4.7598934017335948E-2</v>
      </c>
      <c r="G33" s="444">
        <v>-9.7584588358349267E-3</v>
      </c>
      <c r="H33" s="444">
        <v>1.8619368959715166E-2</v>
      </c>
      <c r="I33" s="444">
        <v>8.3287784809768173E-2</v>
      </c>
    </row>
    <row r="34" spans="1:9" ht="35.700000000000003" customHeight="1">
      <c r="A34" s="27"/>
      <c r="B34" s="451"/>
      <c r="C34" s="451"/>
      <c r="D34" s="451"/>
      <c r="E34" s="451"/>
      <c r="F34" s="451"/>
      <c r="G34" s="451"/>
      <c r="H34" s="451"/>
      <c r="I34" s="451"/>
    </row>
  </sheetData>
  <mergeCells count="3">
    <mergeCell ref="A2:I2"/>
    <mergeCell ref="A3:I3"/>
    <mergeCell ref="A4:I4"/>
  </mergeCells>
  <conditionalFormatting sqref="A22:A23">
    <cfRule type="cellIs" dxfId="5" priority="2" stopIfTrue="1" operator="equal">
      <formula>"n.d."</formula>
    </cfRule>
  </conditionalFormatting>
  <printOptions horizontalCentered="1"/>
  <pageMargins left="0.78740157480314965" right="0" top="1.1811023622047245" bottom="0" header="0" footer="0"/>
  <pageSetup scale="7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R73"/>
  <sheetViews>
    <sheetView workbookViewId="0">
      <selection activeCell="H79" sqref="H79"/>
    </sheetView>
  </sheetViews>
  <sheetFormatPr baseColWidth="10" defaultRowHeight="13.2"/>
  <cols>
    <col min="1" max="2" width="2.6640625" customWidth="1"/>
    <col min="3" max="3" width="53" customWidth="1"/>
    <col min="4" max="10" width="9.33203125" customWidth="1"/>
    <col min="11" max="11" width="4.33203125" bestFit="1" customWidth="1"/>
  </cols>
  <sheetData>
    <row r="1" spans="1:18" ht="24.6">
      <c r="G1" s="156"/>
      <c r="K1" s="320">
        <v>3</v>
      </c>
    </row>
    <row r="2" spans="1:18">
      <c r="A2" s="223" t="s">
        <v>163</v>
      </c>
      <c r="B2" s="3"/>
      <c r="C2" s="3"/>
      <c r="D2" s="3"/>
      <c r="E2" s="3"/>
      <c r="F2" s="3"/>
      <c r="G2" s="2"/>
      <c r="H2" s="2"/>
      <c r="I2" s="2"/>
      <c r="J2" s="2"/>
    </row>
    <row r="3" spans="1:18">
      <c r="A3" s="47" t="str">
        <f>+Total!A3</f>
        <v>ESTADO DE OPERACIONES DE GOBIERNO  2015</v>
      </c>
      <c r="B3" s="6"/>
      <c r="C3" s="6"/>
      <c r="D3" s="3"/>
      <c r="E3" s="3"/>
      <c r="F3" s="3"/>
      <c r="G3" s="2"/>
      <c r="H3" s="2"/>
      <c r="I3" s="2"/>
      <c r="J3" s="2"/>
    </row>
    <row r="4" spans="1:18">
      <c r="A4" s="223" t="s">
        <v>159</v>
      </c>
      <c r="B4" s="3"/>
      <c r="C4" s="3"/>
      <c r="D4" s="3"/>
      <c r="E4" s="3"/>
      <c r="F4" s="3"/>
      <c r="G4" s="2"/>
      <c r="H4" s="2"/>
      <c r="I4" s="2"/>
      <c r="J4" s="2"/>
    </row>
    <row r="5" spans="1:18">
      <c r="A5" s="223" t="s">
        <v>1</v>
      </c>
      <c r="B5" s="3"/>
      <c r="C5" s="225"/>
      <c r="D5" s="3"/>
      <c r="E5" s="3"/>
      <c r="F5" s="3"/>
      <c r="G5" s="2"/>
      <c r="H5" s="2"/>
      <c r="I5" s="2"/>
      <c r="J5" s="2"/>
    </row>
    <row r="6" spans="1:18">
      <c r="A6" s="223" t="s">
        <v>160</v>
      </c>
      <c r="B6" s="3"/>
      <c r="C6" s="225"/>
      <c r="D6" s="3"/>
      <c r="E6" s="3"/>
      <c r="F6" s="3"/>
      <c r="G6" s="2"/>
      <c r="H6" s="2"/>
      <c r="I6" s="2"/>
      <c r="J6" s="2"/>
    </row>
    <row r="7" spans="1:18" ht="50.25" customHeight="1">
      <c r="A7" s="13"/>
      <c r="B7" s="14"/>
      <c r="C7" s="264"/>
      <c r="D7" s="265" t="s">
        <v>104</v>
      </c>
      <c r="E7" s="279" t="s">
        <v>105</v>
      </c>
      <c r="F7" s="283" t="s">
        <v>95</v>
      </c>
      <c r="G7" s="283" t="s">
        <v>182</v>
      </c>
      <c r="H7" s="283" t="s">
        <v>194</v>
      </c>
      <c r="I7" s="283" t="s">
        <v>195</v>
      </c>
      <c r="J7" s="283" t="s">
        <v>196</v>
      </c>
    </row>
    <row r="8" spans="1:18">
      <c r="A8" s="16"/>
      <c r="B8" s="17"/>
      <c r="C8" s="17"/>
      <c r="D8" s="91"/>
      <c r="E8" s="62"/>
      <c r="F8" s="92"/>
      <c r="G8" s="92"/>
      <c r="H8" s="92"/>
      <c r="I8" s="92"/>
      <c r="J8" s="92"/>
    </row>
    <row r="9" spans="1:18">
      <c r="A9" s="19" t="s">
        <v>5</v>
      </c>
      <c r="B9" s="17"/>
      <c r="C9" s="17"/>
      <c r="D9" s="91"/>
      <c r="E9" s="62"/>
      <c r="F9" s="92"/>
      <c r="G9" s="92"/>
      <c r="H9" s="92"/>
      <c r="I9" s="92"/>
      <c r="J9" s="92"/>
    </row>
    <row r="10" spans="1:18">
      <c r="A10" s="20" t="s">
        <v>6</v>
      </c>
      <c r="B10" s="17"/>
      <c r="C10" s="17"/>
      <c r="D10" s="91">
        <v>5.3</v>
      </c>
      <c r="E10" s="62">
        <v>5.0999999999999996</v>
      </c>
      <c r="F10" s="92">
        <v>10.3</v>
      </c>
      <c r="G10" s="92">
        <v>5.3</v>
      </c>
      <c r="H10" s="92">
        <v>5.7</v>
      </c>
      <c r="I10" s="92">
        <v>11</v>
      </c>
      <c r="J10" s="92">
        <v>21.4</v>
      </c>
      <c r="L10" s="58"/>
      <c r="M10" s="58"/>
      <c r="N10" s="58"/>
      <c r="O10" s="58"/>
      <c r="P10" s="58"/>
      <c r="Q10" s="58"/>
      <c r="R10" s="58"/>
    </row>
    <row r="11" spans="1:18">
      <c r="A11" s="20"/>
      <c r="B11" s="17" t="s">
        <v>7</v>
      </c>
      <c r="C11" s="17"/>
      <c r="D11" s="91">
        <v>4.4000000000000004</v>
      </c>
      <c r="E11" s="62">
        <v>4.2</v>
      </c>
      <c r="F11" s="92">
        <v>8.6</v>
      </c>
      <c r="G11" s="92">
        <v>4.3</v>
      </c>
      <c r="H11" s="92">
        <v>4.7</v>
      </c>
      <c r="I11" s="92">
        <v>9.1</v>
      </c>
      <c r="J11" s="92">
        <v>17.7</v>
      </c>
      <c r="L11" s="58"/>
      <c r="M11" s="58"/>
      <c r="N11" s="58"/>
      <c r="O11" s="58"/>
      <c r="P11" s="58"/>
      <c r="Q11" s="58"/>
      <c r="R11" s="58"/>
    </row>
    <row r="12" spans="1:18">
      <c r="A12" s="230"/>
      <c r="B12" s="231"/>
      <c r="C12" s="72" t="s">
        <v>70</v>
      </c>
      <c r="D12" s="190">
        <v>0.2</v>
      </c>
      <c r="E12" s="193">
        <v>0.3</v>
      </c>
      <c r="F12" s="192">
        <v>0.5</v>
      </c>
      <c r="G12" s="192">
        <v>0.2</v>
      </c>
      <c r="H12" s="92">
        <v>0.1</v>
      </c>
      <c r="I12" s="92">
        <v>0.3</v>
      </c>
      <c r="J12" s="92">
        <v>0.8</v>
      </c>
      <c r="L12" s="58"/>
      <c r="M12" s="58"/>
      <c r="N12" s="58"/>
      <c r="O12" s="58"/>
      <c r="P12" s="58"/>
      <c r="Q12" s="58"/>
      <c r="R12" s="58"/>
    </row>
    <row r="13" spans="1:18">
      <c r="A13" s="230"/>
      <c r="B13" s="231"/>
      <c r="C13" s="72" t="s">
        <v>57</v>
      </c>
      <c r="D13" s="190">
        <v>4.2</v>
      </c>
      <c r="E13" s="193">
        <v>3.9</v>
      </c>
      <c r="F13" s="192">
        <v>8.1</v>
      </c>
      <c r="G13" s="192">
        <v>4.2</v>
      </c>
      <c r="H13" s="92">
        <v>4.5999999999999996</v>
      </c>
      <c r="I13" s="92">
        <v>8.8000000000000007</v>
      </c>
      <c r="J13" s="92">
        <v>16.899999999999999</v>
      </c>
      <c r="L13" s="58"/>
      <c r="M13" s="58"/>
      <c r="N13" s="58"/>
      <c r="O13" s="58"/>
      <c r="P13" s="58"/>
      <c r="Q13" s="58"/>
      <c r="R13" s="58"/>
    </row>
    <row r="14" spans="1:18">
      <c r="A14" s="20"/>
      <c r="B14" s="17" t="s">
        <v>101</v>
      </c>
      <c r="C14" s="17"/>
      <c r="D14" s="91">
        <v>0.1</v>
      </c>
      <c r="E14" s="62">
        <v>0.1</v>
      </c>
      <c r="F14" s="92">
        <v>0.2</v>
      </c>
      <c r="G14" s="92">
        <v>0.2</v>
      </c>
      <c r="H14" s="92">
        <v>0.1</v>
      </c>
      <c r="I14" s="92">
        <v>0.3</v>
      </c>
      <c r="J14" s="92">
        <v>0.5</v>
      </c>
      <c r="L14" s="58"/>
      <c r="M14" s="58"/>
      <c r="N14" s="58"/>
      <c r="O14" s="58"/>
      <c r="P14" s="58"/>
      <c r="Q14" s="58"/>
      <c r="R14" s="58"/>
    </row>
    <row r="15" spans="1:18">
      <c r="A15" s="20"/>
      <c r="B15" s="17" t="s">
        <v>8</v>
      </c>
      <c r="C15" s="17"/>
      <c r="D15" s="91">
        <v>0.4</v>
      </c>
      <c r="E15" s="62">
        <v>0.4</v>
      </c>
      <c r="F15" s="92">
        <v>0.7</v>
      </c>
      <c r="G15" s="92">
        <v>0.4</v>
      </c>
      <c r="H15" s="92">
        <v>0.4</v>
      </c>
      <c r="I15" s="92">
        <v>0.7</v>
      </c>
      <c r="J15" s="92">
        <v>1.4</v>
      </c>
      <c r="L15" s="58"/>
      <c r="M15" s="58"/>
      <c r="N15" s="58"/>
      <c r="O15" s="58"/>
      <c r="P15" s="58"/>
      <c r="Q15" s="58"/>
      <c r="R15" s="58"/>
    </row>
    <row r="16" spans="1:18">
      <c r="A16" s="20"/>
      <c r="B16" s="17" t="s">
        <v>54</v>
      </c>
      <c r="C16" s="17"/>
      <c r="D16" s="91">
        <v>0</v>
      </c>
      <c r="E16" s="62">
        <v>0</v>
      </c>
      <c r="F16" s="92">
        <v>0</v>
      </c>
      <c r="G16" s="92">
        <v>0</v>
      </c>
      <c r="H16" s="92">
        <v>0</v>
      </c>
      <c r="I16" s="92">
        <v>0</v>
      </c>
      <c r="J16" s="92">
        <v>0.1</v>
      </c>
      <c r="L16" s="58"/>
      <c r="M16" s="58"/>
      <c r="N16" s="58"/>
      <c r="O16" s="58"/>
      <c r="P16" s="58"/>
      <c r="Q16" s="58"/>
      <c r="R16" s="58"/>
    </row>
    <row r="17" spans="1:18">
      <c r="A17" s="20"/>
      <c r="B17" s="17" t="s">
        <v>55</v>
      </c>
      <c r="C17" s="17"/>
      <c r="D17" s="91">
        <v>0.1</v>
      </c>
      <c r="E17" s="62">
        <v>0.1</v>
      </c>
      <c r="F17" s="92">
        <v>0.2</v>
      </c>
      <c r="G17" s="92">
        <v>0.1</v>
      </c>
      <c r="H17" s="92">
        <v>0.2</v>
      </c>
      <c r="I17" s="92">
        <v>0.3</v>
      </c>
      <c r="J17" s="92">
        <v>0.4</v>
      </c>
      <c r="L17" s="58"/>
      <c r="M17" s="58"/>
      <c r="N17" s="58"/>
      <c r="O17" s="58"/>
      <c r="P17" s="58"/>
      <c r="Q17" s="58"/>
      <c r="R17" s="58"/>
    </row>
    <row r="18" spans="1:18">
      <c r="A18" s="20"/>
      <c r="B18" s="17" t="s">
        <v>9</v>
      </c>
      <c r="C18" s="17"/>
      <c r="D18" s="91">
        <v>0.1</v>
      </c>
      <c r="E18" s="62">
        <v>0.1</v>
      </c>
      <c r="F18" s="92">
        <v>0.3</v>
      </c>
      <c r="G18" s="92">
        <v>0.1</v>
      </c>
      <c r="H18" s="92">
        <v>0.1</v>
      </c>
      <c r="I18" s="92">
        <v>0.3</v>
      </c>
      <c r="J18" s="92">
        <v>0.5</v>
      </c>
      <c r="L18" s="58"/>
      <c r="M18" s="58"/>
      <c r="N18" s="58"/>
      <c r="O18" s="58"/>
      <c r="P18" s="58"/>
      <c r="Q18" s="58"/>
      <c r="R18" s="58"/>
    </row>
    <row r="19" spans="1:18">
      <c r="A19" s="20"/>
      <c r="B19" s="17" t="s">
        <v>10</v>
      </c>
      <c r="C19" s="17"/>
      <c r="D19" s="91">
        <v>0.2</v>
      </c>
      <c r="E19" s="62">
        <v>0.2</v>
      </c>
      <c r="F19" s="92">
        <v>0.3</v>
      </c>
      <c r="G19" s="92">
        <v>0.2</v>
      </c>
      <c r="H19" s="92">
        <v>0.2</v>
      </c>
      <c r="I19" s="92">
        <v>0.4</v>
      </c>
      <c r="J19" s="92">
        <v>0.7</v>
      </c>
      <c r="L19" s="58"/>
      <c r="M19" s="58"/>
      <c r="N19" s="58"/>
      <c r="O19" s="58"/>
      <c r="P19" s="58"/>
      <c r="Q19" s="58"/>
      <c r="R19" s="58"/>
    </row>
    <row r="20" spans="1:18">
      <c r="A20" s="20"/>
      <c r="B20" s="17"/>
      <c r="C20" s="17"/>
      <c r="D20" s="91"/>
      <c r="E20" s="62"/>
      <c r="F20" s="92"/>
      <c r="G20" s="92"/>
      <c r="H20" s="92"/>
      <c r="I20" s="92"/>
      <c r="J20" s="92"/>
      <c r="L20" s="58"/>
      <c r="M20" s="58"/>
      <c r="N20" s="58"/>
      <c r="O20" s="58"/>
      <c r="P20" s="58"/>
      <c r="Q20" s="58"/>
      <c r="R20" s="58"/>
    </row>
    <row r="21" spans="1:18">
      <c r="A21" s="20" t="s">
        <v>11</v>
      </c>
      <c r="B21" s="17"/>
      <c r="C21" s="17"/>
      <c r="D21" s="91">
        <v>4.5</v>
      </c>
      <c r="E21" s="62">
        <v>4.5</v>
      </c>
      <c r="F21" s="92">
        <v>9</v>
      </c>
      <c r="G21" s="92">
        <v>4.9000000000000004</v>
      </c>
      <c r="H21" s="92">
        <v>5.3</v>
      </c>
      <c r="I21" s="92">
        <v>10.3</v>
      </c>
      <c r="J21" s="92">
        <v>19.3</v>
      </c>
      <c r="L21" s="58"/>
      <c r="M21" s="58"/>
      <c r="N21" s="58"/>
      <c r="O21" s="58"/>
      <c r="P21" s="58"/>
      <c r="Q21" s="58"/>
      <c r="R21" s="58"/>
    </row>
    <row r="22" spans="1:18">
      <c r="A22" s="20"/>
      <c r="B22" s="17" t="s">
        <v>12</v>
      </c>
      <c r="C22" s="17"/>
      <c r="D22" s="91">
        <v>1.1000000000000001</v>
      </c>
      <c r="E22" s="62">
        <v>1.1000000000000001</v>
      </c>
      <c r="F22" s="92">
        <v>2.2999999999999998</v>
      </c>
      <c r="G22" s="92">
        <v>1.1000000000000001</v>
      </c>
      <c r="H22" s="92">
        <v>1.2</v>
      </c>
      <c r="I22" s="92">
        <v>2.4</v>
      </c>
      <c r="J22" s="92">
        <v>4.5999999999999996</v>
      </c>
      <c r="L22" s="58"/>
      <c r="M22" s="58"/>
      <c r="N22" s="58"/>
      <c r="O22" s="58"/>
      <c r="P22" s="58"/>
      <c r="Q22" s="58"/>
      <c r="R22" s="58"/>
    </row>
    <row r="23" spans="1:18">
      <c r="A23" s="20"/>
      <c r="B23" s="17" t="s">
        <v>13</v>
      </c>
      <c r="C23" s="17"/>
      <c r="D23" s="91">
        <v>0.5</v>
      </c>
      <c r="E23" s="62">
        <v>0.4</v>
      </c>
      <c r="F23" s="92">
        <v>0.9</v>
      </c>
      <c r="G23" s="92">
        <v>0.5</v>
      </c>
      <c r="H23" s="92">
        <v>0.7</v>
      </c>
      <c r="I23" s="92">
        <v>1.2</v>
      </c>
      <c r="J23" s="92">
        <v>2.1</v>
      </c>
      <c r="L23" s="58"/>
      <c r="M23" s="58"/>
      <c r="N23" s="58"/>
      <c r="O23" s="58"/>
      <c r="P23" s="58"/>
      <c r="Q23" s="58"/>
      <c r="R23" s="58"/>
    </row>
    <row r="24" spans="1:18">
      <c r="A24" s="20"/>
      <c r="B24" s="17" t="s">
        <v>14</v>
      </c>
      <c r="C24" s="17"/>
      <c r="D24" s="91">
        <v>0.3</v>
      </c>
      <c r="E24" s="62">
        <v>0</v>
      </c>
      <c r="F24" s="92">
        <v>0.3</v>
      </c>
      <c r="G24" s="92">
        <v>0.3</v>
      </c>
      <c r="H24" s="92">
        <v>0.1</v>
      </c>
      <c r="I24" s="92">
        <v>0.4</v>
      </c>
      <c r="J24" s="92">
        <v>0.7</v>
      </c>
      <c r="L24" s="58"/>
      <c r="M24" s="58"/>
      <c r="N24" s="58"/>
      <c r="O24" s="58"/>
      <c r="P24" s="58"/>
      <c r="Q24" s="58"/>
      <c r="R24" s="58"/>
    </row>
    <row r="25" spans="1:18">
      <c r="A25" s="20"/>
      <c r="B25" s="17" t="s">
        <v>56</v>
      </c>
      <c r="C25" s="17"/>
      <c r="D25" s="91">
        <v>1.6</v>
      </c>
      <c r="E25" s="62">
        <v>1.9</v>
      </c>
      <c r="F25" s="92">
        <v>3.4</v>
      </c>
      <c r="G25" s="92">
        <v>2</v>
      </c>
      <c r="H25" s="92">
        <v>2.4</v>
      </c>
      <c r="I25" s="92">
        <v>4.4000000000000004</v>
      </c>
      <c r="J25" s="92">
        <v>7.8</v>
      </c>
      <c r="L25" s="58"/>
      <c r="M25" s="58"/>
      <c r="N25" s="58"/>
      <c r="O25" s="58"/>
      <c r="P25" s="58"/>
      <c r="Q25" s="58"/>
      <c r="R25" s="58"/>
    </row>
    <row r="26" spans="1:18">
      <c r="A26" s="20"/>
      <c r="B26" s="17" t="s">
        <v>71</v>
      </c>
      <c r="C26" s="17"/>
      <c r="D26" s="91">
        <v>1</v>
      </c>
      <c r="E26" s="62">
        <v>1</v>
      </c>
      <c r="F26" s="92">
        <v>2</v>
      </c>
      <c r="G26" s="92">
        <v>1</v>
      </c>
      <c r="H26" s="92">
        <v>1</v>
      </c>
      <c r="I26" s="92">
        <v>2</v>
      </c>
      <c r="J26" s="92">
        <v>4</v>
      </c>
      <c r="L26" s="58"/>
      <c r="M26" s="58"/>
      <c r="N26" s="58"/>
      <c r="O26" s="58"/>
      <c r="P26" s="58"/>
      <c r="Q26" s="58"/>
      <c r="R26" s="58"/>
    </row>
    <row r="27" spans="1:18">
      <c r="A27" s="20"/>
      <c r="B27" s="17" t="s">
        <v>15</v>
      </c>
      <c r="C27" s="17"/>
      <c r="D27" s="91">
        <v>0</v>
      </c>
      <c r="E27" s="62">
        <v>0</v>
      </c>
      <c r="F27" s="92">
        <v>0</v>
      </c>
      <c r="G27" s="92">
        <v>0</v>
      </c>
      <c r="H27" s="92">
        <v>0</v>
      </c>
      <c r="I27" s="92">
        <v>0</v>
      </c>
      <c r="J27" s="92">
        <v>0</v>
      </c>
      <c r="L27" s="58"/>
      <c r="M27" s="58"/>
      <c r="N27" s="58"/>
      <c r="O27" s="58"/>
      <c r="P27" s="58"/>
      <c r="Q27" s="58"/>
      <c r="R27" s="58"/>
    </row>
    <row r="28" spans="1:18">
      <c r="A28" s="20"/>
      <c r="B28" s="17"/>
      <c r="C28" s="17"/>
      <c r="D28" s="91"/>
      <c r="E28" s="62"/>
      <c r="F28" s="92"/>
      <c r="G28" s="92"/>
      <c r="H28" s="92"/>
      <c r="I28" s="92"/>
      <c r="J28" s="92"/>
      <c r="L28" s="58"/>
      <c r="M28" s="58"/>
      <c r="N28" s="58"/>
      <c r="O28" s="58"/>
      <c r="P28" s="58"/>
      <c r="Q28" s="58"/>
      <c r="R28" s="58"/>
    </row>
    <row r="29" spans="1:18">
      <c r="A29" s="74" t="s">
        <v>16</v>
      </c>
      <c r="B29" s="72"/>
      <c r="C29" s="72"/>
      <c r="D29" s="91">
        <v>0.8</v>
      </c>
      <c r="E29" s="62">
        <v>0.5</v>
      </c>
      <c r="F29" s="92">
        <v>1.3</v>
      </c>
      <c r="G29" s="92">
        <v>0.4</v>
      </c>
      <c r="H29" s="92">
        <v>0.4</v>
      </c>
      <c r="I29" s="92">
        <v>0.8</v>
      </c>
      <c r="J29" s="92">
        <v>2.1</v>
      </c>
      <c r="L29" s="58"/>
      <c r="M29" s="58"/>
      <c r="N29" s="58"/>
      <c r="O29" s="58"/>
      <c r="P29" s="58"/>
      <c r="Q29" s="58"/>
      <c r="R29" s="58"/>
    </row>
    <row r="30" spans="1:18">
      <c r="A30" s="20"/>
      <c r="B30" s="17"/>
      <c r="C30" s="17"/>
      <c r="D30" s="91"/>
      <c r="E30" s="62"/>
      <c r="F30" s="92"/>
      <c r="G30" s="92"/>
      <c r="H30" s="92"/>
      <c r="I30" s="92"/>
      <c r="J30" s="92"/>
      <c r="L30" s="58"/>
      <c r="M30" s="58"/>
      <c r="N30" s="58"/>
      <c r="O30" s="58"/>
      <c r="P30" s="58"/>
      <c r="Q30" s="58"/>
      <c r="R30" s="58"/>
    </row>
    <row r="31" spans="1:18">
      <c r="A31" s="19" t="s">
        <v>17</v>
      </c>
      <c r="B31" s="17"/>
      <c r="C31" s="17"/>
      <c r="D31" s="91"/>
      <c r="E31" s="62"/>
      <c r="F31" s="92"/>
      <c r="G31" s="92"/>
      <c r="H31" s="92"/>
      <c r="I31" s="92"/>
      <c r="J31" s="92"/>
      <c r="L31" s="58"/>
      <c r="M31" s="58"/>
      <c r="N31" s="58"/>
      <c r="O31" s="58"/>
      <c r="P31" s="58"/>
      <c r="Q31" s="58"/>
      <c r="R31" s="58"/>
    </row>
    <row r="32" spans="1:18">
      <c r="A32" s="20" t="s">
        <v>18</v>
      </c>
      <c r="B32" s="17"/>
      <c r="C32" s="17"/>
      <c r="D32" s="91">
        <v>0.7</v>
      </c>
      <c r="E32" s="62">
        <v>0.9</v>
      </c>
      <c r="F32" s="92">
        <v>1.6</v>
      </c>
      <c r="G32" s="92">
        <v>0.8</v>
      </c>
      <c r="H32" s="92">
        <v>1.8</v>
      </c>
      <c r="I32" s="92">
        <v>2.6</v>
      </c>
      <c r="J32" s="92">
        <v>4.3</v>
      </c>
      <c r="L32" s="58"/>
      <c r="M32" s="58"/>
      <c r="N32" s="58"/>
      <c r="O32" s="58"/>
      <c r="P32" s="58"/>
      <c r="Q32" s="58"/>
      <c r="R32" s="58"/>
    </row>
    <row r="33" spans="1:18">
      <c r="A33" s="20"/>
      <c r="B33" s="17" t="s">
        <v>19</v>
      </c>
      <c r="C33" s="17"/>
      <c r="D33" s="91">
        <v>0</v>
      </c>
      <c r="E33" s="62">
        <v>0</v>
      </c>
      <c r="F33" s="92">
        <v>0</v>
      </c>
      <c r="G33" s="92">
        <v>0</v>
      </c>
      <c r="H33" s="92">
        <v>0</v>
      </c>
      <c r="I33" s="92">
        <v>0</v>
      </c>
      <c r="J33" s="92">
        <v>0</v>
      </c>
      <c r="L33" s="58"/>
      <c r="M33" s="58"/>
      <c r="N33" s="58"/>
      <c r="O33" s="58"/>
      <c r="P33" s="58"/>
      <c r="Q33" s="58"/>
      <c r="R33" s="58"/>
    </row>
    <row r="34" spans="1:18">
      <c r="A34" s="20"/>
      <c r="B34" s="17" t="s">
        <v>20</v>
      </c>
      <c r="C34" s="17"/>
      <c r="D34" s="91">
        <v>0.4</v>
      </c>
      <c r="E34" s="62">
        <v>0.5</v>
      </c>
      <c r="F34" s="92">
        <v>0.8</v>
      </c>
      <c r="G34" s="92">
        <v>0.5</v>
      </c>
      <c r="H34" s="92">
        <v>1</v>
      </c>
      <c r="I34" s="92">
        <v>1.5</v>
      </c>
      <c r="J34" s="92">
        <v>2.2999999999999998</v>
      </c>
      <c r="L34" s="58"/>
      <c r="M34" s="58"/>
      <c r="N34" s="58"/>
      <c r="O34" s="58"/>
      <c r="P34" s="58"/>
      <c r="Q34" s="58"/>
      <c r="R34" s="58"/>
    </row>
    <row r="35" spans="1:18">
      <c r="A35" s="20"/>
      <c r="B35" s="17" t="s">
        <v>21</v>
      </c>
      <c r="C35" s="17"/>
      <c r="D35" s="91">
        <v>0.4</v>
      </c>
      <c r="E35" s="62">
        <v>0.4</v>
      </c>
      <c r="F35" s="92">
        <v>0.8</v>
      </c>
      <c r="G35" s="92">
        <v>0.4</v>
      </c>
      <c r="H35" s="92">
        <v>0.7</v>
      </c>
      <c r="I35" s="92">
        <v>1.1000000000000001</v>
      </c>
      <c r="J35" s="92">
        <v>1.9</v>
      </c>
      <c r="L35" s="58"/>
      <c r="M35" s="58"/>
      <c r="N35" s="58"/>
      <c r="O35" s="58"/>
      <c r="P35" s="58"/>
      <c r="Q35" s="58"/>
      <c r="R35" s="58"/>
    </row>
    <row r="36" spans="1:18">
      <c r="A36" s="20"/>
      <c r="B36" s="17"/>
      <c r="C36" s="17"/>
      <c r="D36" s="91"/>
      <c r="E36" s="62"/>
      <c r="F36" s="92"/>
      <c r="G36" s="92"/>
      <c r="H36" s="92"/>
      <c r="I36" s="92"/>
      <c r="J36" s="92"/>
      <c r="L36" s="58"/>
      <c r="M36" s="58"/>
      <c r="N36" s="58"/>
      <c r="O36" s="58"/>
      <c r="P36" s="58"/>
      <c r="Q36" s="58"/>
      <c r="R36" s="58"/>
    </row>
    <row r="37" spans="1:18">
      <c r="A37" s="24" t="s">
        <v>73</v>
      </c>
      <c r="B37" s="25"/>
      <c r="C37" s="25"/>
      <c r="D37" s="99">
        <v>5.3</v>
      </c>
      <c r="E37" s="64">
        <v>5.0999999999999996</v>
      </c>
      <c r="F37" s="100">
        <v>10.3</v>
      </c>
      <c r="G37" s="100">
        <v>5.3</v>
      </c>
      <c r="H37" s="100">
        <v>5.7</v>
      </c>
      <c r="I37" s="100">
        <v>11</v>
      </c>
      <c r="J37" s="100">
        <v>21.4</v>
      </c>
      <c r="L37" s="58"/>
      <c r="M37" s="58"/>
      <c r="N37" s="58"/>
      <c r="O37" s="58"/>
      <c r="P37" s="58"/>
      <c r="Q37" s="58"/>
      <c r="R37" s="58"/>
    </row>
    <row r="38" spans="1:18">
      <c r="A38" s="24" t="s">
        <v>74</v>
      </c>
      <c r="B38" s="25"/>
      <c r="C38" s="25"/>
      <c r="D38" s="99">
        <v>5.2</v>
      </c>
      <c r="E38" s="64">
        <v>5.5</v>
      </c>
      <c r="F38" s="100">
        <v>10.7</v>
      </c>
      <c r="G38" s="100">
        <v>5.8</v>
      </c>
      <c r="H38" s="100">
        <v>7.1</v>
      </c>
      <c r="I38" s="100">
        <v>12.9</v>
      </c>
      <c r="J38" s="100">
        <v>23.6</v>
      </c>
      <c r="L38" s="58"/>
      <c r="M38" s="58"/>
      <c r="N38" s="58"/>
      <c r="O38" s="58"/>
      <c r="P38" s="58"/>
      <c r="Q38" s="58"/>
      <c r="R38" s="58"/>
    </row>
    <row r="39" spans="1:18">
      <c r="A39" s="24" t="s">
        <v>22</v>
      </c>
      <c r="B39" s="25"/>
      <c r="C39" s="25"/>
      <c r="D39" s="99">
        <v>0.1</v>
      </c>
      <c r="E39" s="64">
        <v>-0.4</v>
      </c>
      <c r="F39" s="100">
        <v>-0.3</v>
      </c>
      <c r="G39" s="100">
        <v>-0.5</v>
      </c>
      <c r="H39" s="100">
        <v>-1.4</v>
      </c>
      <c r="I39" s="100">
        <v>-1.9</v>
      </c>
      <c r="J39" s="100">
        <v>-2.2000000000000002</v>
      </c>
      <c r="L39" s="58"/>
      <c r="M39" s="58"/>
      <c r="N39" s="58"/>
      <c r="O39" s="58"/>
      <c r="P39" s="58"/>
      <c r="Q39" s="58"/>
      <c r="R39" s="58"/>
    </row>
    <row r="40" spans="1:18">
      <c r="A40" s="27"/>
      <c r="B40" s="28"/>
      <c r="C40" s="28"/>
      <c r="D40" s="266"/>
      <c r="E40" s="281"/>
      <c r="F40" s="267"/>
      <c r="G40" s="267"/>
      <c r="H40" s="267"/>
      <c r="I40" s="267"/>
      <c r="J40" s="267"/>
      <c r="L40" s="58"/>
      <c r="M40" s="58"/>
      <c r="N40" s="58"/>
      <c r="O40" s="58"/>
      <c r="P40" s="58"/>
      <c r="Q40" s="58"/>
      <c r="R40" s="58"/>
    </row>
    <row r="41" spans="1:18">
      <c r="A41" s="20"/>
      <c r="B41" s="17"/>
      <c r="C41" s="17"/>
      <c r="D41" s="91"/>
      <c r="E41" s="62"/>
      <c r="F41" s="92"/>
      <c r="G41" s="92"/>
      <c r="H41" s="92"/>
      <c r="I41" s="92"/>
      <c r="J41" s="92"/>
      <c r="L41" s="58"/>
      <c r="M41" s="58"/>
      <c r="N41" s="58"/>
      <c r="O41" s="58"/>
      <c r="P41" s="58"/>
      <c r="Q41" s="58"/>
      <c r="R41" s="58"/>
    </row>
    <row r="42" spans="1:18">
      <c r="A42" s="19" t="s">
        <v>23</v>
      </c>
      <c r="B42" s="17"/>
      <c r="C42" s="17"/>
      <c r="D42" s="91"/>
      <c r="E42" s="62"/>
      <c r="F42" s="92"/>
      <c r="G42" s="92"/>
      <c r="H42" s="92"/>
      <c r="I42" s="92"/>
      <c r="J42" s="92"/>
      <c r="L42" s="58"/>
      <c r="M42" s="58"/>
      <c r="N42" s="58"/>
      <c r="O42" s="58"/>
      <c r="P42" s="58"/>
      <c r="Q42" s="58"/>
      <c r="R42" s="58"/>
    </row>
    <row r="43" spans="1:18">
      <c r="A43" s="19"/>
      <c r="B43" s="17"/>
      <c r="C43" s="17"/>
      <c r="D43" s="91"/>
      <c r="E43" s="62"/>
      <c r="F43" s="92"/>
      <c r="G43" s="92"/>
      <c r="H43" s="92"/>
      <c r="I43" s="92"/>
      <c r="J43" s="92"/>
      <c r="L43" s="58"/>
      <c r="M43" s="58"/>
      <c r="N43" s="58"/>
      <c r="O43" s="58"/>
      <c r="P43" s="58"/>
      <c r="Q43" s="58"/>
      <c r="R43" s="58"/>
    </row>
    <row r="44" spans="1:18">
      <c r="A44" s="20" t="s">
        <v>24</v>
      </c>
      <c r="B44" s="17"/>
      <c r="C44" s="17"/>
      <c r="D44" s="91">
        <v>-0.9</v>
      </c>
      <c r="E44" s="62">
        <v>1.4</v>
      </c>
      <c r="F44" s="92">
        <v>0.5</v>
      </c>
      <c r="G44" s="92">
        <v>0.1</v>
      </c>
      <c r="H44" s="92">
        <v>-0.8</v>
      </c>
      <c r="I44" s="92">
        <v>-0.7</v>
      </c>
      <c r="J44" s="92">
        <v>-0.2</v>
      </c>
      <c r="L44" s="58"/>
      <c r="M44" s="58"/>
      <c r="N44" s="58"/>
      <c r="O44" s="58"/>
      <c r="P44" s="58"/>
      <c r="Q44" s="58"/>
      <c r="R44" s="58"/>
    </row>
    <row r="45" spans="1:18">
      <c r="A45" s="20" t="s">
        <v>25</v>
      </c>
      <c r="B45" s="17"/>
      <c r="C45" s="17"/>
      <c r="D45" s="91">
        <v>-0.1</v>
      </c>
      <c r="E45" s="62">
        <v>0</v>
      </c>
      <c r="F45" s="92">
        <v>-0.1</v>
      </c>
      <c r="G45" s="92">
        <v>0.1</v>
      </c>
      <c r="H45" s="92">
        <v>0.1</v>
      </c>
      <c r="I45" s="92">
        <v>0.1</v>
      </c>
      <c r="J45" s="92">
        <v>0</v>
      </c>
      <c r="L45" s="58"/>
      <c r="M45" s="58"/>
      <c r="N45" s="58"/>
      <c r="O45" s="58"/>
      <c r="P45" s="58"/>
      <c r="Q45" s="58"/>
      <c r="R45" s="58"/>
    </row>
    <row r="46" spans="1:18">
      <c r="A46" s="20"/>
      <c r="B46" s="17" t="s">
        <v>26</v>
      </c>
      <c r="C46" s="17"/>
      <c r="D46" s="91">
        <v>0</v>
      </c>
      <c r="E46" s="62">
        <v>0</v>
      </c>
      <c r="F46" s="92">
        <v>0.1</v>
      </c>
      <c r="G46" s="92">
        <v>0.1</v>
      </c>
      <c r="H46" s="92">
        <v>0.1</v>
      </c>
      <c r="I46" s="92">
        <v>0.2</v>
      </c>
      <c r="J46" s="92">
        <v>0.3</v>
      </c>
      <c r="L46" s="58"/>
      <c r="M46" s="58"/>
      <c r="N46" s="58"/>
      <c r="O46" s="58"/>
      <c r="P46" s="58"/>
      <c r="Q46" s="58"/>
      <c r="R46" s="58"/>
    </row>
    <row r="47" spans="1:18">
      <c r="A47" s="20"/>
      <c r="B47" s="17" t="s">
        <v>27</v>
      </c>
      <c r="C47" s="17"/>
      <c r="D47" s="91">
        <v>0.1</v>
      </c>
      <c r="E47" s="62">
        <v>0.1</v>
      </c>
      <c r="F47" s="92">
        <v>0.2</v>
      </c>
      <c r="G47" s="92">
        <v>0</v>
      </c>
      <c r="H47" s="92">
        <v>0</v>
      </c>
      <c r="I47" s="92">
        <v>0.1</v>
      </c>
      <c r="J47" s="92">
        <v>0.2</v>
      </c>
      <c r="L47" s="58"/>
      <c r="M47" s="58"/>
      <c r="N47" s="58"/>
      <c r="O47" s="58"/>
      <c r="P47" s="58"/>
      <c r="Q47" s="58"/>
      <c r="R47" s="58"/>
    </row>
    <row r="48" spans="1:18">
      <c r="A48" s="20" t="s">
        <v>28</v>
      </c>
      <c r="B48" s="17"/>
      <c r="C48" s="17"/>
      <c r="D48" s="91">
        <v>-0.8</v>
      </c>
      <c r="E48" s="62">
        <v>1.3</v>
      </c>
      <c r="F48" s="92">
        <v>0.5</v>
      </c>
      <c r="G48" s="92">
        <v>0.1</v>
      </c>
      <c r="H48" s="92">
        <v>-1</v>
      </c>
      <c r="I48" s="92">
        <v>-0.9</v>
      </c>
      <c r="J48" s="92">
        <v>-0.4</v>
      </c>
      <c r="L48" s="58"/>
      <c r="M48" s="58"/>
      <c r="N48" s="58"/>
      <c r="O48" s="58"/>
      <c r="P48" s="58"/>
      <c r="Q48" s="58"/>
      <c r="R48" s="58"/>
    </row>
    <row r="49" spans="1:18">
      <c r="A49" s="20"/>
      <c r="B49" s="17" t="s">
        <v>29</v>
      </c>
      <c r="C49" s="17"/>
      <c r="D49" s="91">
        <v>1.3</v>
      </c>
      <c r="E49" s="62">
        <v>1.9</v>
      </c>
      <c r="F49" s="92">
        <v>3.1</v>
      </c>
      <c r="G49" s="92">
        <v>0.8</v>
      </c>
      <c r="H49" s="92">
        <v>-0.7</v>
      </c>
      <c r="I49" s="92">
        <v>0.1</v>
      </c>
      <c r="J49" s="92">
        <v>3.2</v>
      </c>
      <c r="L49" s="58"/>
      <c r="M49" s="58"/>
      <c r="N49" s="58"/>
      <c r="O49" s="58"/>
      <c r="P49" s="58"/>
      <c r="Q49" s="58"/>
      <c r="R49" s="58"/>
    </row>
    <row r="50" spans="1:18">
      <c r="A50" s="20"/>
      <c r="B50" s="17" t="s">
        <v>30</v>
      </c>
      <c r="C50" s="17"/>
      <c r="D50" s="91">
        <v>2</v>
      </c>
      <c r="E50" s="62">
        <v>0.6</v>
      </c>
      <c r="F50" s="92">
        <v>2.6</v>
      </c>
      <c r="G50" s="92">
        <v>0.7</v>
      </c>
      <c r="H50" s="92">
        <v>0.3</v>
      </c>
      <c r="I50" s="92">
        <v>1</v>
      </c>
      <c r="J50" s="92">
        <v>3.6</v>
      </c>
      <c r="L50" s="58"/>
      <c r="M50" s="58"/>
      <c r="N50" s="58"/>
      <c r="O50" s="58"/>
      <c r="P50" s="58"/>
      <c r="Q50" s="58"/>
      <c r="R50" s="58"/>
    </row>
    <row r="51" spans="1:18">
      <c r="A51" s="20" t="s">
        <v>31</v>
      </c>
      <c r="B51" s="17"/>
      <c r="C51" s="17"/>
      <c r="D51" s="91">
        <v>0</v>
      </c>
      <c r="E51" s="62">
        <v>0</v>
      </c>
      <c r="F51" s="92">
        <v>0</v>
      </c>
      <c r="G51" s="92">
        <v>0</v>
      </c>
      <c r="H51" s="92">
        <v>0</v>
      </c>
      <c r="I51" s="92">
        <v>0</v>
      </c>
      <c r="J51" s="92">
        <v>0</v>
      </c>
      <c r="L51" s="58"/>
      <c r="M51" s="58"/>
      <c r="N51" s="58"/>
      <c r="O51" s="58"/>
      <c r="P51" s="58"/>
      <c r="Q51" s="58"/>
      <c r="R51" s="58"/>
    </row>
    <row r="52" spans="1:18">
      <c r="A52" s="20" t="s">
        <v>32</v>
      </c>
      <c r="B52" s="17"/>
      <c r="C52" s="17"/>
      <c r="D52" s="91">
        <v>0</v>
      </c>
      <c r="E52" s="62">
        <v>0.1</v>
      </c>
      <c r="F52" s="92">
        <v>0.1</v>
      </c>
      <c r="G52" s="92">
        <v>-0.1</v>
      </c>
      <c r="H52" s="92">
        <v>0.2</v>
      </c>
      <c r="I52" s="92">
        <v>0.1</v>
      </c>
      <c r="J52" s="92">
        <v>0.1</v>
      </c>
      <c r="L52" s="58"/>
      <c r="M52" s="58"/>
      <c r="N52" s="58"/>
      <c r="O52" s="58"/>
      <c r="P52" s="58"/>
      <c r="Q52" s="58"/>
      <c r="R52" s="58"/>
    </row>
    <row r="53" spans="1:18">
      <c r="A53" s="20" t="s">
        <v>102</v>
      </c>
      <c r="B53" s="17"/>
      <c r="C53" s="17"/>
      <c r="D53" s="91">
        <v>0</v>
      </c>
      <c r="E53" s="62">
        <v>0</v>
      </c>
      <c r="F53" s="92">
        <v>0</v>
      </c>
      <c r="G53" s="92">
        <v>0</v>
      </c>
      <c r="H53" s="92">
        <v>0</v>
      </c>
      <c r="I53" s="92">
        <v>0</v>
      </c>
      <c r="J53" s="92">
        <v>0</v>
      </c>
      <c r="L53" s="58"/>
      <c r="M53" s="58"/>
      <c r="N53" s="58"/>
      <c r="O53" s="58"/>
      <c r="P53" s="58"/>
      <c r="Q53" s="58"/>
      <c r="R53" s="58"/>
    </row>
    <row r="54" spans="1:18" hidden="1">
      <c r="A54" s="20"/>
      <c r="B54" s="17" t="s">
        <v>33</v>
      </c>
      <c r="C54" s="17"/>
      <c r="D54" s="91">
        <v>0</v>
      </c>
      <c r="E54" s="62">
        <v>0</v>
      </c>
      <c r="F54" s="92">
        <v>0</v>
      </c>
      <c r="G54" s="92">
        <v>0</v>
      </c>
      <c r="H54" s="92">
        <v>0</v>
      </c>
      <c r="I54" s="92">
        <v>0</v>
      </c>
      <c r="J54" s="92">
        <v>0</v>
      </c>
      <c r="L54" s="58"/>
      <c r="M54" s="58"/>
      <c r="N54" s="58"/>
      <c r="O54" s="58"/>
      <c r="P54" s="58"/>
      <c r="Q54" s="58"/>
      <c r="R54" s="58"/>
    </row>
    <row r="55" spans="1:18" hidden="1">
      <c r="A55" s="20"/>
      <c r="B55" s="17" t="s">
        <v>34</v>
      </c>
      <c r="C55" s="17"/>
      <c r="D55" s="91">
        <v>0</v>
      </c>
      <c r="E55" s="62">
        <v>0</v>
      </c>
      <c r="F55" s="92">
        <v>0</v>
      </c>
      <c r="G55" s="92">
        <v>0</v>
      </c>
      <c r="H55" s="92">
        <v>0</v>
      </c>
      <c r="I55" s="92">
        <v>0</v>
      </c>
      <c r="J55" s="92">
        <v>0</v>
      </c>
      <c r="L55" s="58"/>
      <c r="M55" s="58"/>
      <c r="N55" s="58"/>
      <c r="O55" s="58"/>
      <c r="P55" s="58"/>
      <c r="Q55" s="58"/>
      <c r="R55" s="58"/>
    </row>
    <row r="56" spans="1:18">
      <c r="A56" s="20" t="s">
        <v>103</v>
      </c>
      <c r="B56" s="17"/>
      <c r="C56" s="17"/>
      <c r="D56" s="91">
        <v>0</v>
      </c>
      <c r="E56" s="62">
        <v>0</v>
      </c>
      <c r="F56" s="92">
        <v>0</v>
      </c>
      <c r="G56" s="92">
        <v>0</v>
      </c>
      <c r="H56" s="92">
        <v>0</v>
      </c>
      <c r="I56" s="92">
        <v>0</v>
      </c>
      <c r="J56" s="92">
        <v>0</v>
      </c>
      <c r="L56" s="58"/>
      <c r="M56" s="58"/>
      <c r="N56" s="58"/>
      <c r="O56" s="58"/>
      <c r="P56" s="58"/>
      <c r="Q56" s="58"/>
      <c r="R56" s="58"/>
    </row>
    <row r="57" spans="1:18">
      <c r="A57" s="20" t="s">
        <v>35</v>
      </c>
      <c r="B57" s="17"/>
      <c r="C57" s="17"/>
      <c r="D57" s="91">
        <v>0</v>
      </c>
      <c r="E57" s="62">
        <v>0</v>
      </c>
      <c r="F57" s="92">
        <v>0</v>
      </c>
      <c r="G57" s="92">
        <v>0</v>
      </c>
      <c r="H57" s="92">
        <v>0</v>
      </c>
      <c r="I57" s="92">
        <v>0</v>
      </c>
      <c r="J57" s="92">
        <v>0</v>
      </c>
      <c r="L57" s="58"/>
      <c r="M57" s="58"/>
      <c r="N57" s="58"/>
      <c r="O57" s="58"/>
      <c r="P57" s="58"/>
      <c r="Q57" s="58"/>
      <c r="R57" s="58"/>
    </row>
    <row r="58" spans="1:18">
      <c r="A58" s="20"/>
      <c r="B58" s="17"/>
      <c r="C58" s="17"/>
      <c r="D58" s="91"/>
      <c r="E58" s="62"/>
      <c r="F58" s="92"/>
      <c r="G58" s="92"/>
      <c r="H58" s="92"/>
      <c r="I58" s="92"/>
      <c r="J58" s="92"/>
      <c r="L58" s="58"/>
      <c r="M58" s="58"/>
      <c r="N58" s="58"/>
      <c r="O58" s="58"/>
      <c r="P58" s="58"/>
      <c r="Q58" s="58"/>
      <c r="R58" s="58"/>
    </row>
    <row r="59" spans="1:18">
      <c r="A59" s="20" t="s">
        <v>36</v>
      </c>
      <c r="B59" s="17"/>
      <c r="C59" s="17"/>
      <c r="D59" s="91">
        <v>-1</v>
      </c>
      <c r="E59" s="62">
        <v>1.7</v>
      </c>
      <c r="F59" s="92">
        <v>0.8</v>
      </c>
      <c r="G59" s="92">
        <v>0.5</v>
      </c>
      <c r="H59" s="92">
        <v>0.6</v>
      </c>
      <c r="I59" s="92">
        <v>1.2</v>
      </c>
      <c r="J59" s="92">
        <v>1.9</v>
      </c>
      <c r="L59" s="58"/>
      <c r="M59" s="58"/>
      <c r="N59" s="58"/>
      <c r="O59" s="58"/>
      <c r="P59" s="58"/>
      <c r="Q59" s="58"/>
      <c r="R59" s="58"/>
    </row>
    <row r="60" spans="1:18">
      <c r="A60" s="20" t="s">
        <v>37</v>
      </c>
      <c r="B60" s="17"/>
      <c r="C60" s="17"/>
      <c r="D60" s="91">
        <v>0</v>
      </c>
      <c r="E60" s="62">
        <v>0.6</v>
      </c>
      <c r="F60" s="92">
        <v>0.6</v>
      </c>
      <c r="G60" s="92">
        <v>0</v>
      </c>
      <c r="H60" s="92">
        <v>0</v>
      </c>
      <c r="I60" s="92">
        <v>0</v>
      </c>
      <c r="J60" s="92">
        <v>0.5</v>
      </c>
      <c r="L60" s="58"/>
      <c r="M60" s="58"/>
      <c r="N60" s="58"/>
      <c r="O60" s="58"/>
      <c r="P60" s="58"/>
      <c r="Q60" s="58"/>
      <c r="R60" s="58"/>
    </row>
    <row r="61" spans="1:18">
      <c r="A61" s="20"/>
      <c r="B61" s="17" t="s">
        <v>38</v>
      </c>
      <c r="C61" s="17"/>
      <c r="D61" s="91">
        <v>0</v>
      </c>
      <c r="E61" s="62">
        <v>0.6</v>
      </c>
      <c r="F61" s="92">
        <v>0.6</v>
      </c>
      <c r="G61" s="92">
        <v>0</v>
      </c>
      <c r="H61" s="92">
        <v>0</v>
      </c>
      <c r="I61" s="92">
        <v>0</v>
      </c>
      <c r="J61" s="92">
        <v>0.6</v>
      </c>
      <c r="L61" s="58"/>
      <c r="M61" s="58"/>
      <c r="N61" s="58"/>
      <c r="O61" s="58"/>
      <c r="P61" s="58"/>
      <c r="Q61" s="58"/>
      <c r="R61" s="58"/>
    </row>
    <row r="62" spans="1:18">
      <c r="A62" s="20"/>
      <c r="B62" s="17"/>
      <c r="C62" s="17" t="s">
        <v>39</v>
      </c>
      <c r="D62" s="91">
        <v>0</v>
      </c>
      <c r="E62" s="62">
        <v>0.6</v>
      </c>
      <c r="F62" s="92">
        <v>0.6</v>
      </c>
      <c r="G62" s="92">
        <v>0</v>
      </c>
      <c r="H62" s="92">
        <v>0</v>
      </c>
      <c r="I62" s="92">
        <v>0</v>
      </c>
      <c r="J62" s="92">
        <v>0.6</v>
      </c>
      <c r="L62" s="58"/>
      <c r="M62" s="58"/>
      <c r="N62" s="58"/>
      <c r="O62" s="58"/>
      <c r="P62" s="58"/>
      <c r="Q62" s="58"/>
      <c r="R62" s="58"/>
    </row>
    <row r="63" spans="1:18">
      <c r="A63" s="20"/>
      <c r="B63" s="17"/>
      <c r="C63" s="17" t="s">
        <v>40</v>
      </c>
      <c r="D63" s="91">
        <v>0</v>
      </c>
      <c r="E63" s="62">
        <v>0</v>
      </c>
      <c r="F63" s="92">
        <v>0</v>
      </c>
      <c r="G63" s="92">
        <v>0</v>
      </c>
      <c r="H63" s="92">
        <v>0</v>
      </c>
      <c r="I63" s="92">
        <v>0</v>
      </c>
      <c r="J63" s="92">
        <v>0</v>
      </c>
      <c r="L63" s="58"/>
      <c r="M63" s="58"/>
      <c r="N63" s="58"/>
      <c r="O63" s="58"/>
      <c r="P63" s="58"/>
      <c r="Q63" s="58"/>
      <c r="R63" s="58"/>
    </row>
    <row r="64" spans="1:18">
      <c r="A64" s="20"/>
      <c r="B64" s="17" t="s">
        <v>41</v>
      </c>
      <c r="C64" s="17"/>
      <c r="D64" s="91">
        <v>0</v>
      </c>
      <c r="E64" s="62">
        <v>0</v>
      </c>
      <c r="F64" s="92">
        <v>0</v>
      </c>
      <c r="G64" s="92">
        <v>0</v>
      </c>
      <c r="H64" s="92">
        <v>0</v>
      </c>
      <c r="I64" s="92">
        <v>0</v>
      </c>
      <c r="J64" s="92">
        <v>0.1</v>
      </c>
      <c r="L64" s="58"/>
      <c r="M64" s="58"/>
      <c r="N64" s="58"/>
      <c r="O64" s="58"/>
      <c r="P64" s="58"/>
      <c r="Q64" s="58"/>
      <c r="R64" s="58"/>
    </row>
    <row r="65" spans="1:18">
      <c r="A65" s="20" t="s">
        <v>42</v>
      </c>
      <c r="B65" s="17"/>
      <c r="C65" s="17"/>
      <c r="D65" s="91">
        <v>-0.8</v>
      </c>
      <c r="E65" s="62">
        <v>1.3</v>
      </c>
      <c r="F65" s="92">
        <v>0.4</v>
      </c>
      <c r="G65" s="92">
        <v>0.7</v>
      </c>
      <c r="H65" s="92">
        <v>0.8</v>
      </c>
      <c r="I65" s="92">
        <v>1.4</v>
      </c>
      <c r="J65" s="92">
        <v>1.9</v>
      </c>
      <c r="L65" s="58"/>
      <c r="M65" s="58"/>
      <c r="N65" s="58"/>
      <c r="O65" s="58"/>
      <c r="P65" s="58"/>
      <c r="Q65" s="58"/>
      <c r="R65" s="58"/>
    </row>
    <row r="66" spans="1:18">
      <c r="A66" s="20"/>
      <c r="B66" s="17" t="s">
        <v>38</v>
      </c>
      <c r="C66" s="17"/>
      <c r="D66" s="91">
        <v>0</v>
      </c>
      <c r="E66" s="62">
        <v>1.3</v>
      </c>
      <c r="F66" s="92">
        <v>1.3</v>
      </c>
      <c r="G66" s="92">
        <v>0.8</v>
      </c>
      <c r="H66" s="92">
        <v>0.8</v>
      </c>
      <c r="I66" s="92">
        <v>1.6</v>
      </c>
      <c r="J66" s="92">
        <v>3</v>
      </c>
      <c r="L66" s="58"/>
      <c r="M66" s="58"/>
      <c r="N66" s="58"/>
      <c r="O66" s="58"/>
      <c r="P66" s="58"/>
      <c r="Q66" s="58"/>
      <c r="R66" s="58"/>
    </row>
    <row r="67" spans="1:18">
      <c r="A67" s="20"/>
      <c r="B67" s="17"/>
      <c r="C67" s="17" t="s">
        <v>39</v>
      </c>
      <c r="D67" s="91">
        <v>0</v>
      </c>
      <c r="E67" s="62">
        <v>1.3</v>
      </c>
      <c r="F67" s="92">
        <v>1.3</v>
      </c>
      <c r="G67" s="92">
        <v>0.8</v>
      </c>
      <c r="H67" s="92">
        <v>0.8</v>
      </c>
      <c r="I67" s="92">
        <v>1.6</v>
      </c>
      <c r="J67" s="92">
        <v>3</v>
      </c>
      <c r="L67" s="58"/>
      <c r="M67" s="58"/>
      <c r="N67" s="58"/>
      <c r="O67" s="58"/>
      <c r="P67" s="58"/>
      <c r="Q67" s="58"/>
      <c r="R67" s="58"/>
    </row>
    <row r="68" spans="1:18">
      <c r="A68" s="20"/>
      <c r="B68" s="17"/>
      <c r="C68" s="17" t="s">
        <v>40</v>
      </c>
      <c r="D68" s="91">
        <v>0</v>
      </c>
      <c r="E68" s="62">
        <v>0</v>
      </c>
      <c r="F68" s="92">
        <v>0</v>
      </c>
      <c r="G68" s="92">
        <v>0</v>
      </c>
      <c r="H68" s="92">
        <v>0</v>
      </c>
      <c r="I68" s="92">
        <v>0</v>
      </c>
      <c r="J68" s="92">
        <v>0</v>
      </c>
      <c r="L68" s="58"/>
      <c r="M68" s="58"/>
      <c r="N68" s="58"/>
      <c r="O68" s="58"/>
      <c r="P68" s="58"/>
      <c r="Q68" s="58"/>
      <c r="R68" s="58"/>
    </row>
    <row r="69" spans="1:18">
      <c r="A69" s="20"/>
      <c r="B69" s="17" t="s">
        <v>41</v>
      </c>
      <c r="C69" s="17"/>
      <c r="D69" s="91">
        <v>0.8</v>
      </c>
      <c r="E69" s="62">
        <v>0.1</v>
      </c>
      <c r="F69" s="92">
        <v>0.9</v>
      </c>
      <c r="G69" s="92">
        <v>0.2</v>
      </c>
      <c r="H69" s="92">
        <v>0</v>
      </c>
      <c r="I69" s="92">
        <v>0.2</v>
      </c>
      <c r="J69" s="92">
        <v>1.1000000000000001</v>
      </c>
      <c r="L69" s="58"/>
      <c r="M69" s="58"/>
      <c r="N69" s="58"/>
      <c r="O69" s="58"/>
      <c r="P69" s="58"/>
      <c r="Q69" s="58"/>
      <c r="R69" s="58"/>
    </row>
    <row r="70" spans="1:18">
      <c r="A70" s="20" t="s">
        <v>43</v>
      </c>
      <c r="B70" s="17"/>
      <c r="C70" s="17"/>
      <c r="D70" s="91">
        <v>-0.1</v>
      </c>
      <c r="E70" s="62">
        <v>-0.1</v>
      </c>
      <c r="F70" s="92">
        <v>-0.2</v>
      </c>
      <c r="G70" s="92">
        <v>-0.1</v>
      </c>
      <c r="H70" s="92">
        <v>-0.1</v>
      </c>
      <c r="I70" s="92">
        <v>-0.3</v>
      </c>
      <c r="J70" s="92">
        <v>-0.5</v>
      </c>
      <c r="L70" s="58"/>
      <c r="M70" s="58"/>
      <c r="N70" s="58"/>
      <c r="O70" s="58"/>
      <c r="P70" s="58"/>
      <c r="Q70" s="58"/>
      <c r="R70" s="58"/>
    </row>
    <row r="71" spans="1:18">
      <c r="A71" s="20"/>
      <c r="B71" s="17"/>
      <c r="C71" s="17"/>
      <c r="D71" s="91"/>
      <c r="E71" s="62"/>
      <c r="F71" s="92"/>
      <c r="G71" s="92"/>
      <c r="H71" s="92"/>
      <c r="I71" s="92"/>
      <c r="J71" s="92"/>
      <c r="L71" s="58"/>
      <c r="M71" s="58"/>
      <c r="N71" s="58"/>
      <c r="O71" s="58"/>
      <c r="P71" s="58"/>
      <c r="Q71" s="58"/>
      <c r="R71" s="58"/>
    </row>
    <row r="72" spans="1:18">
      <c r="A72" s="24" t="s">
        <v>44</v>
      </c>
      <c r="B72" s="25"/>
      <c r="C72" s="25"/>
      <c r="D72" s="99">
        <v>0.1</v>
      </c>
      <c r="E72" s="64">
        <v>-0.4</v>
      </c>
      <c r="F72" s="100">
        <v>-0.3</v>
      </c>
      <c r="G72" s="100">
        <v>-0.5</v>
      </c>
      <c r="H72" s="100">
        <v>-1.4</v>
      </c>
      <c r="I72" s="100">
        <v>-1.9</v>
      </c>
      <c r="J72" s="100">
        <v>-2.2000000000000002</v>
      </c>
      <c r="L72" s="58"/>
      <c r="M72" s="58"/>
      <c r="N72" s="58"/>
      <c r="O72" s="58"/>
      <c r="P72" s="58"/>
      <c r="Q72" s="58"/>
      <c r="R72" s="58"/>
    </row>
    <row r="73" spans="1:18">
      <c r="A73" s="30"/>
      <c r="B73" s="31"/>
      <c r="C73" s="31"/>
      <c r="D73" s="268"/>
      <c r="E73" s="282"/>
      <c r="F73" s="269"/>
      <c r="G73" s="269"/>
      <c r="H73" s="269"/>
      <c r="I73" s="269"/>
      <c r="J73" s="269"/>
      <c r="L73" s="58"/>
      <c r="M73" s="58"/>
      <c r="N73" s="58"/>
      <c r="O73" s="58"/>
      <c r="P73" s="58"/>
      <c r="Q73" s="58"/>
      <c r="R73" s="58"/>
    </row>
  </sheetData>
  <printOptions horizontalCentered="1"/>
  <pageMargins left="0.59055118110236227" right="0" top="0" bottom="0" header="0" footer="0"/>
  <pageSetup scale="78"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J34"/>
  <sheetViews>
    <sheetView workbookViewId="0">
      <selection activeCell="E45" sqref="E45"/>
    </sheetView>
  </sheetViews>
  <sheetFormatPr baseColWidth="10" defaultColWidth="11.33203125" defaultRowHeight="13.2"/>
  <cols>
    <col min="1" max="1" width="53.33203125" style="180" customWidth="1"/>
    <col min="2" max="4" width="13.6640625" style="180" hidden="1" customWidth="1"/>
    <col min="5" max="5" width="13.44140625" style="180" bestFit="1" customWidth="1"/>
    <col min="6" max="6" width="13.44140625" style="180" customWidth="1"/>
    <col min="7" max="7" width="13.6640625" style="180" bestFit="1" customWidth="1"/>
    <col min="8" max="8" width="13" style="180" bestFit="1" customWidth="1"/>
    <col min="9" max="9" width="13.6640625" style="180" bestFit="1" customWidth="1"/>
    <col min="10" max="16384" width="11.33203125" style="180"/>
  </cols>
  <sheetData>
    <row r="1" spans="1:10" s="256" customFormat="1" ht="21">
      <c r="J1" s="302">
        <v>30</v>
      </c>
    </row>
    <row r="2" spans="1:10" s="256" customFormat="1">
      <c r="A2" s="223" t="s">
        <v>173</v>
      </c>
      <c r="B2" s="223"/>
      <c r="C2" s="223"/>
      <c r="D2" s="223"/>
      <c r="E2" s="223"/>
      <c r="F2" s="223"/>
      <c r="G2" s="223"/>
      <c r="H2" s="223"/>
      <c r="I2" s="223"/>
    </row>
    <row r="3" spans="1:10" s="256" customFormat="1">
      <c r="A3" s="1" t="s">
        <v>132</v>
      </c>
      <c r="B3" s="1"/>
      <c r="C3" s="1"/>
      <c r="D3" s="1"/>
      <c r="E3" s="1"/>
      <c r="F3" s="1"/>
      <c r="G3" s="1"/>
      <c r="H3" s="1"/>
      <c r="I3" s="1"/>
    </row>
    <row r="4" spans="1:10" s="256" customFormat="1">
      <c r="A4" s="1" t="s">
        <v>136</v>
      </c>
      <c r="B4" s="1"/>
      <c r="C4" s="1"/>
      <c r="D4" s="1"/>
      <c r="E4" s="1"/>
      <c r="F4" s="1"/>
      <c r="G4" s="1"/>
      <c r="H4" s="1"/>
      <c r="I4" s="1"/>
    </row>
    <row r="5" spans="1:10" s="256" customFormat="1" ht="15">
      <c r="A5" s="257"/>
      <c r="B5" s="257"/>
      <c r="C5" s="257"/>
      <c r="D5" s="257"/>
    </row>
    <row r="6" spans="1:10">
      <c r="A6" s="72"/>
      <c r="B6" s="442" t="s">
        <v>293</v>
      </c>
      <c r="C6" s="442" t="s">
        <v>294</v>
      </c>
      <c r="D6" s="442" t="s">
        <v>133</v>
      </c>
      <c r="E6" s="442" t="s">
        <v>134</v>
      </c>
      <c r="F6" s="442" t="s">
        <v>176</v>
      </c>
      <c r="G6" s="442" t="s">
        <v>221</v>
      </c>
      <c r="H6" s="442" t="s">
        <v>295</v>
      </c>
      <c r="I6" s="442" t="s">
        <v>296</v>
      </c>
    </row>
    <row r="7" spans="1:10" ht="25.5" customHeight="1">
      <c r="A7" s="443" t="s">
        <v>112</v>
      </c>
      <c r="B7" s="444">
        <v>0.14253627470821684</v>
      </c>
      <c r="C7" s="444">
        <v>-0.25200047392217728</v>
      </c>
      <c r="D7" s="444">
        <v>0.23702439814848497</v>
      </c>
      <c r="E7" s="444">
        <v>0.19357236265242972</v>
      </c>
      <c r="F7" s="444">
        <v>0.16100934599194883</v>
      </c>
      <c r="G7" s="453">
        <v>7.2000164483066564E-2</v>
      </c>
      <c r="H7" s="453">
        <v>-0.13230184544487644</v>
      </c>
      <c r="I7" s="453">
        <v>0.13289990403883811</v>
      </c>
    </row>
    <row r="8" spans="1:10">
      <c r="A8" s="445" t="s">
        <v>113</v>
      </c>
      <c r="B8" s="444">
        <v>0.2966378677825795</v>
      </c>
      <c r="C8" s="444">
        <v>0.39135323493957597</v>
      </c>
      <c r="D8" s="444">
        <v>-2.0798698356469085</v>
      </c>
      <c r="E8" s="444">
        <v>-0.17916497734134929</v>
      </c>
      <c r="F8" s="444">
        <v>0.32913290621177493</v>
      </c>
      <c r="G8" s="444">
        <v>-5.8782571659149907E-2</v>
      </c>
      <c r="H8" s="444">
        <v>-2.7964832590657016</v>
      </c>
      <c r="I8" s="444">
        <v>0.35107977147670122</v>
      </c>
    </row>
    <row r="9" spans="1:10">
      <c r="A9" s="394" t="s">
        <v>114</v>
      </c>
      <c r="B9" s="446">
        <v>0.17562948440274706</v>
      </c>
      <c r="C9" s="446">
        <v>-0.86129446684091604</v>
      </c>
      <c r="D9" s="446">
        <v>3.6044036942845699</v>
      </c>
      <c r="E9" s="446">
        <v>0.17330694684365766</v>
      </c>
      <c r="F9" s="446">
        <v>0.21242884986667621</v>
      </c>
      <c r="G9" s="446">
        <v>0.55468487368339714</v>
      </c>
      <c r="H9" s="446">
        <v>1.2901380546655057</v>
      </c>
      <c r="I9" s="446">
        <v>-0.14295117534306978</v>
      </c>
    </row>
    <row r="10" spans="1:10">
      <c r="A10" s="394" t="s">
        <v>115</v>
      </c>
      <c r="B10" s="446">
        <v>0.22767152487037534</v>
      </c>
      <c r="C10" s="446">
        <v>0.4958157800926063</v>
      </c>
      <c r="D10" s="446">
        <v>-2.1682614701682494</v>
      </c>
      <c r="E10" s="446">
        <v>-0.17867127204600464</v>
      </c>
      <c r="F10" s="446">
        <v>0.28369868498661843</v>
      </c>
      <c r="G10" s="446">
        <v>-0.12920187727283183</v>
      </c>
      <c r="H10" s="446">
        <v>-2.5019794577917467</v>
      </c>
      <c r="I10" s="446">
        <v>0.32446968906469109</v>
      </c>
    </row>
    <row r="11" spans="1:10">
      <c r="A11" s="396" t="s">
        <v>116</v>
      </c>
      <c r="B11" s="444">
        <v>-0.17143455682004749</v>
      </c>
      <c r="C11" s="444">
        <v>-0.10785842662179901</v>
      </c>
      <c r="D11" s="444">
        <v>0.29844070956069579</v>
      </c>
      <c r="E11" s="444">
        <v>5.9235805641541628E-2</v>
      </c>
      <c r="F11" s="444">
        <v>9.2636653093678856E-2</v>
      </c>
      <c r="G11" s="444">
        <v>0.27384352871562978</v>
      </c>
      <c r="H11" s="444">
        <v>-8.0561454719699555E-2</v>
      </c>
      <c r="I11" s="444">
        <v>0.11187602031117949</v>
      </c>
    </row>
    <row r="12" spans="1:10">
      <c r="A12" s="396" t="s">
        <v>117</v>
      </c>
      <c r="B12" s="444">
        <v>0.33347850125824618</v>
      </c>
      <c r="C12" s="444">
        <v>-0.31852139997775997</v>
      </c>
      <c r="D12" s="444">
        <v>0.2550188789509753</v>
      </c>
      <c r="E12" s="444">
        <v>0.27093676987782822</v>
      </c>
      <c r="F12" s="444">
        <v>0.16241530848409091</v>
      </c>
      <c r="G12" s="444">
        <v>-2.0746252579917024E-2</v>
      </c>
      <c r="H12" s="444">
        <v>-4.4347099770903342E-2</v>
      </c>
      <c r="I12" s="444">
        <v>6.6990962962574008E-2</v>
      </c>
    </row>
    <row r="13" spans="1:10">
      <c r="A13" s="73"/>
      <c r="B13" s="447"/>
      <c r="C13" s="447"/>
      <c r="D13" s="447"/>
      <c r="E13" s="447"/>
      <c r="F13" s="447"/>
      <c r="G13" s="447"/>
      <c r="H13" s="447"/>
      <c r="I13" s="447"/>
    </row>
    <row r="14" spans="1:10">
      <c r="A14" s="396" t="s">
        <v>118</v>
      </c>
      <c r="B14" s="444">
        <v>0.13992258239348154</v>
      </c>
      <c r="C14" s="444">
        <v>-0.20487030088602576</v>
      </c>
      <c r="D14" s="444">
        <v>0.19606013224779217</v>
      </c>
      <c r="E14" s="444">
        <v>0.1509390820809946</v>
      </c>
      <c r="F14" s="444">
        <v>7.2354666995683603E-2</v>
      </c>
      <c r="G14" s="444">
        <v>2.9380618411566806E-2</v>
      </c>
      <c r="H14" s="444">
        <v>5.0237853892219908E-2</v>
      </c>
      <c r="I14" s="444">
        <v>4.5622965955291583E-2</v>
      </c>
    </row>
    <row r="15" spans="1:10">
      <c r="A15" s="397" t="s">
        <v>119</v>
      </c>
      <c r="B15" s="446">
        <v>0.11335282983827089</v>
      </c>
      <c r="C15" s="446">
        <v>-6.5463633564710078E-2</v>
      </c>
      <c r="D15" s="446">
        <v>5.4861961396863057E-2</v>
      </c>
      <c r="E15" s="446">
        <v>0.13322649732647562</v>
      </c>
      <c r="F15" s="446">
        <v>9.9324330032027008E-2</v>
      </c>
      <c r="G15" s="446">
        <v>4.0282302626586608E-2</v>
      </c>
      <c r="H15" s="446">
        <v>3.4173276317434276E-2</v>
      </c>
      <c r="I15" s="446">
        <v>3.4358370640795055E-2</v>
      </c>
    </row>
    <row r="16" spans="1:10">
      <c r="A16" s="397" t="s">
        <v>120</v>
      </c>
      <c r="B16" s="446">
        <v>-6.2854589945329886E-2</v>
      </c>
      <c r="C16" s="446">
        <v>0.21019891951039593</v>
      </c>
      <c r="D16" s="446">
        <v>9.5319854644782098E-2</v>
      </c>
      <c r="E16" s="446">
        <v>-7.876799914691146E-3</v>
      </c>
      <c r="F16" s="446">
        <v>-0.23464329403762774</v>
      </c>
      <c r="G16" s="446">
        <v>-0.10966946253105148</v>
      </c>
      <c r="H16" s="446">
        <v>-2.5966833391223965E-2</v>
      </c>
      <c r="I16" s="446">
        <v>3.3577493171560779E-2</v>
      </c>
    </row>
    <row r="17" spans="1:9">
      <c r="A17" s="397" t="s">
        <v>121</v>
      </c>
      <c r="B17" s="446">
        <v>-5.935221002597646E-2</v>
      </c>
      <c r="C17" s="446">
        <v>-0.27683937464559394</v>
      </c>
      <c r="D17" s="446">
        <v>0.14487676233614488</v>
      </c>
      <c r="E17" s="446">
        <v>-0.10390774140665493</v>
      </c>
      <c r="F17" s="446">
        <v>-0.15016821386470469</v>
      </c>
      <c r="G17" s="446">
        <v>-5.8221771800850197E-2</v>
      </c>
      <c r="H17" s="446">
        <v>-3.3827807603465931E-3</v>
      </c>
      <c r="I17" s="446">
        <v>-1.5476089171274188E-2</v>
      </c>
    </row>
    <row r="18" spans="1:9">
      <c r="A18" s="397"/>
      <c r="B18" s="447"/>
      <c r="C18" s="447"/>
      <c r="D18" s="447"/>
      <c r="E18" s="447"/>
      <c r="F18" s="447"/>
      <c r="G18" s="447"/>
      <c r="H18" s="447"/>
      <c r="I18" s="447"/>
    </row>
    <row r="19" spans="1:9">
      <c r="A19" s="396" t="s">
        <v>122</v>
      </c>
      <c r="B19" s="444">
        <v>-7.1927135689838884E-2</v>
      </c>
      <c r="C19" s="444">
        <v>-5.9692334380217704E-2</v>
      </c>
      <c r="D19" s="444">
        <v>9.0182754370095708E-2</v>
      </c>
      <c r="E19" s="444">
        <v>0.3504812253815095</v>
      </c>
      <c r="F19" s="444">
        <v>1.4922632346282994E-2</v>
      </c>
      <c r="G19" s="444">
        <v>0.16384188843101155</v>
      </c>
      <c r="H19" s="444">
        <v>-4.4984154716397384E-2</v>
      </c>
      <c r="I19" s="444">
        <v>4.5018756173927033E-2</v>
      </c>
    </row>
    <row r="20" spans="1:9">
      <c r="A20" s="397" t="s">
        <v>123</v>
      </c>
      <c r="B20" s="446">
        <v>3.3270230084154973E-2</v>
      </c>
      <c r="C20" s="446">
        <v>6.5039114395587738E-2</v>
      </c>
      <c r="D20" s="446">
        <v>5.0943805445946344E-2</v>
      </c>
      <c r="E20" s="446">
        <v>0.51134483042898449</v>
      </c>
      <c r="F20" s="446">
        <v>-2.1443676867640149E-2</v>
      </c>
      <c r="G20" s="446">
        <v>0.23684612764554114</v>
      </c>
      <c r="H20" s="446">
        <v>-0.16653631288376269</v>
      </c>
      <c r="I20" s="446">
        <v>0.18468975803696885</v>
      </c>
    </row>
    <row r="21" spans="1:9">
      <c r="A21" s="397" t="s">
        <v>124</v>
      </c>
      <c r="B21" s="446">
        <v>-0.1284878284774027</v>
      </c>
      <c r="C21" s="446">
        <v>-0.13920312917590916</v>
      </c>
      <c r="D21" s="446">
        <v>0.1211137699650735</v>
      </c>
      <c r="E21" s="446">
        <v>0.23166255014113157</v>
      </c>
      <c r="F21" s="446">
        <v>4.7883449051160376E-2</v>
      </c>
      <c r="G21" s="446">
        <v>0.10205167957183847</v>
      </c>
      <c r="H21" s="446">
        <v>7.0480210100544172E-2</v>
      </c>
      <c r="I21" s="446">
        <v>-5.8223339499944404E-2</v>
      </c>
    </row>
    <row r="22" spans="1:9">
      <c r="A22" s="397" t="s">
        <v>223</v>
      </c>
      <c r="B22" s="447"/>
      <c r="C22" s="447"/>
      <c r="D22" s="447"/>
      <c r="E22" s="444"/>
      <c r="F22" s="444"/>
      <c r="G22" s="444"/>
      <c r="H22" s="448" t="s">
        <v>297</v>
      </c>
      <c r="I22" s="448" t="s">
        <v>297</v>
      </c>
    </row>
    <row r="23" spans="1:9">
      <c r="A23" s="397"/>
      <c r="B23" s="447"/>
      <c r="C23" s="447"/>
      <c r="D23" s="447"/>
      <c r="E23" s="444"/>
      <c r="F23" s="444"/>
      <c r="G23" s="444"/>
      <c r="H23" s="444"/>
      <c r="I23" s="444"/>
    </row>
    <row r="24" spans="1:9">
      <c r="A24" s="396" t="s">
        <v>125</v>
      </c>
      <c r="B24" s="444">
        <v>4.7602999410228275E-2</v>
      </c>
      <c r="C24" s="444">
        <v>-0.58682436758278711</v>
      </c>
      <c r="D24" s="444">
        <v>-0.63700188118151857</v>
      </c>
      <c r="E24" s="444">
        <v>1.5114909163331265</v>
      </c>
      <c r="F24" s="444">
        <v>0.28216508926532868</v>
      </c>
      <c r="G24" s="444">
        <v>-9.0305323432084417E-2</v>
      </c>
      <c r="H24" s="444">
        <v>-8.396591980570256E-2</v>
      </c>
      <c r="I24" s="444">
        <v>-8.2758911602995977E-2</v>
      </c>
    </row>
    <row r="25" spans="1:9">
      <c r="A25" s="397"/>
      <c r="B25" s="447"/>
      <c r="C25" s="447"/>
      <c r="D25" s="447"/>
      <c r="E25" s="444"/>
      <c r="F25" s="444"/>
      <c r="G25" s="444"/>
      <c r="H25" s="444"/>
      <c r="I25" s="444"/>
    </row>
    <row r="26" spans="1:9">
      <c r="A26" s="396" t="s">
        <v>126</v>
      </c>
      <c r="B26" s="444">
        <v>8.6405016431836401E-2</v>
      </c>
      <c r="C26" s="444">
        <v>-0.4863018693061667</v>
      </c>
      <c r="D26" s="444">
        <v>0.11655032252363706</v>
      </c>
      <c r="E26" s="444">
        <v>0.39520815710813739</v>
      </c>
      <c r="F26" s="444">
        <v>9.9445117693619745E-2</v>
      </c>
      <c r="G26" s="444">
        <v>-7.6100413038830528E-2</v>
      </c>
      <c r="H26" s="444">
        <v>5.3535816862302799E-2</v>
      </c>
      <c r="I26" s="444">
        <v>-7.4642325168846502E-2</v>
      </c>
    </row>
    <row r="27" spans="1:9">
      <c r="A27" s="397"/>
      <c r="B27" s="447"/>
      <c r="C27" s="447"/>
      <c r="D27" s="447"/>
      <c r="E27" s="444"/>
      <c r="F27" s="444"/>
      <c r="G27" s="444"/>
      <c r="H27" s="444"/>
      <c r="I27" s="444"/>
    </row>
    <row r="28" spans="1:9">
      <c r="A28" s="396" t="s">
        <v>127</v>
      </c>
      <c r="B28" s="444">
        <v>0.78526228346649074</v>
      </c>
      <c r="C28" s="444">
        <v>4.5002309129458204</v>
      </c>
      <c r="D28" s="444">
        <v>0.30507689979436048</v>
      </c>
      <c r="E28" s="444">
        <v>1.7977781413028833</v>
      </c>
      <c r="F28" s="444">
        <v>-0.67217268780291861</v>
      </c>
      <c r="G28" s="444">
        <v>0.91885563174359342</v>
      </c>
      <c r="H28" s="444">
        <v>-6.7274786297531586E-2</v>
      </c>
      <c r="I28" s="444">
        <v>-0.45202773746654101</v>
      </c>
    </row>
    <row r="29" spans="1:9">
      <c r="A29" s="397" t="s">
        <v>128</v>
      </c>
      <c r="B29" s="446">
        <v>4.1622041871940629E-2</v>
      </c>
      <c r="C29" s="446">
        <v>0.86222426933824636</v>
      </c>
      <c r="D29" s="446">
        <v>-1.7906656556788252</v>
      </c>
      <c r="E29" s="446">
        <v>2.7477558262196955</v>
      </c>
      <c r="F29" s="446">
        <v>-1.9211203075658316</v>
      </c>
      <c r="G29" s="446">
        <v>4.5806792860753065E-3</v>
      </c>
      <c r="H29" s="446">
        <v>0.18684478378280878</v>
      </c>
      <c r="I29" s="446">
        <v>-2.3464364286769004</v>
      </c>
    </row>
    <row r="30" spans="1:9">
      <c r="A30" s="397" t="s">
        <v>129</v>
      </c>
      <c r="B30" s="446">
        <v>1.0521877766778731</v>
      </c>
      <c r="C30" s="446">
        <v>-0.30228590814364875</v>
      </c>
      <c r="D30" s="446">
        <v>0.64563878425264565</v>
      </c>
      <c r="E30" s="446">
        <v>2.9264711629059414E-2</v>
      </c>
      <c r="F30" s="446">
        <v>0.15295536885501004</v>
      </c>
      <c r="G30" s="446">
        <v>0.43145292262426871</v>
      </c>
      <c r="H30" s="446">
        <v>-0.11116141370805344</v>
      </c>
      <c r="I30" s="446">
        <v>0.48765292563809215</v>
      </c>
    </row>
    <row r="31" spans="1:9">
      <c r="A31" s="449"/>
      <c r="B31" s="447"/>
      <c r="C31" s="447"/>
      <c r="D31" s="447"/>
      <c r="E31" s="444"/>
      <c r="F31" s="444"/>
      <c r="G31" s="444"/>
      <c r="H31" s="444"/>
      <c r="I31" s="444"/>
    </row>
    <row r="32" spans="1:9">
      <c r="A32" s="450" t="s">
        <v>130</v>
      </c>
      <c r="B32" s="444">
        <v>0.12703702957395491</v>
      </c>
      <c r="C32" s="444">
        <v>-0.2211251244701381</v>
      </c>
      <c r="D32" s="444">
        <v>0.18679884348713616</v>
      </c>
      <c r="E32" s="444">
        <v>0.21307654309088386</v>
      </c>
      <c r="F32" s="444">
        <v>8.5534447548422987E-2</v>
      </c>
      <c r="G32" s="444">
        <v>6.2745741969260305E-2</v>
      </c>
      <c r="H32" s="444">
        <v>-3.8664038085278296E-2</v>
      </c>
      <c r="I32" s="444">
        <v>6.9018538778698568E-2</v>
      </c>
    </row>
    <row r="33" spans="1:9">
      <c r="A33" s="27"/>
      <c r="B33" s="451"/>
      <c r="C33" s="451"/>
      <c r="D33" s="451"/>
      <c r="E33" s="451"/>
      <c r="F33" s="451"/>
      <c r="G33" s="451"/>
      <c r="H33" s="451"/>
      <c r="I33" s="451"/>
    </row>
    <row r="34" spans="1:9" ht="33" customHeight="1">
      <c r="D34" s="154"/>
    </row>
  </sheetData>
  <printOptions horizontalCentered="1"/>
  <pageMargins left="0.78740157480314965" right="0" top="1.1811023622047245" bottom="0" header="0" footer="0"/>
  <pageSetup scale="74"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G34"/>
  <sheetViews>
    <sheetView workbookViewId="0">
      <selection sqref="A1:XFD1048576"/>
    </sheetView>
  </sheetViews>
  <sheetFormatPr baseColWidth="10" defaultColWidth="11.5546875" defaultRowHeight="13.2"/>
  <cols>
    <col min="1" max="1" width="51.5546875" style="180" bestFit="1" customWidth="1"/>
    <col min="2" max="2" width="13.44140625" style="180" bestFit="1" customWidth="1"/>
    <col min="3" max="4" width="13.6640625" style="180" bestFit="1" customWidth="1"/>
    <col min="5" max="5" width="13" style="180" bestFit="1" customWidth="1"/>
    <col min="6" max="6" width="13.6640625" style="180" bestFit="1" customWidth="1"/>
    <col min="7" max="16384" width="11.5546875" style="180"/>
  </cols>
  <sheetData>
    <row r="1" spans="1:7" s="256" customFormat="1" ht="22.8">
      <c r="G1" s="401">
        <v>31</v>
      </c>
    </row>
    <row r="2" spans="1:7" s="256" customFormat="1">
      <c r="A2" s="223" t="s">
        <v>180</v>
      </c>
      <c r="B2" s="223"/>
      <c r="C2" s="223"/>
      <c r="D2" s="223"/>
      <c r="E2" s="223"/>
      <c r="F2" s="223"/>
    </row>
    <row r="3" spans="1:7" s="256" customFormat="1">
      <c r="A3" s="1" t="s">
        <v>132</v>
      </c>
      <c r="B3" s="1"/>
      <c r="C3" s="1"/>
      <c r="D3" s="1"/>
      <c r="E3" s="1"/>
      <c r="F3" s="1"/>
    </row>
    <row r="4" spans="1:7" s="256" customFormat="1">
      <c r="A4" s="1" t="s">
        <v>137</v>
      </c>
      <c r="B4" s="1"/>
      <c r="C4" s="1"/>
      <c r="D4" s="1"/>
      <c r="E4" s="1"/>
      <c r="F4" s="1"/>
    </row>
    <row r="5" spans="1:7" s="256" customFormat="1"/>
    <row r="6" spans="1:7">
      <c r="A6" s="452"/>
      <c r="B6" s="442" t="s">
        <v>134</v>
      </c>
      <c r="C6" s="442" t="s">
        <v>176</v>
      </c>
      <c r="D6" s="442" t="s">
        <v>221</v>
      </c>
      <c r="E6" s="442" t="s">
        <v>295</v>
      </c>
      <c r="F6" s="442" t="s">
        <v>296</v>
      </c>
    </row>
    <row r="7" spans="1:7">
      <c r="A7" s="443" t="s">
        <v>112</v>
      </c>
      <c r="B7" s="444">
        <v>0.23576039585651865</v>
      </c>
      <c r="C7" s="444">
        <v>-1.8963439170390783E-3</v>
      </c>
      <c r="D7" s="444">
        <v>-0.19292129864320173</v>
      </c>
      <c r="E7" s="444">
        <v>-0.10764797949533</v>
      </c>
      <c r="F7" s="444">
        <v>0.28074601030022683</v>
      </c>
    </row>
    <row r="8" spans="1:7">
      <c r="A8" s="445" t="s">
        <v>113</v>
      </c>
      <c r="B8" s="444">
        <v>5.8511922745917762</v>
      </c>
      <c r="C8" s="444">
        <v>0.57008594957828596</v>
      </c>
      <c r="D8" s="444">
        <v>-1.4719579732629366</v>
      </c>
      <c r="E8" s="444">
        <v>-2.5625026861879006</v>
      </c>
      <c r="F8" s="444">
        <v>1.0359241674570143</v>
      </c>
    </row>
    <row r="9" spans="1:7">
      <c r="A9" s="394" t="s">
        <v>114</v>
      </c>
      <c r="B9" s="446">
        <v>0.32471127026908175</v>
      </c>
      <c r="C9" s="446">
        <v>0.24356960013181972</v>
      </c>
      <c r="D9" s="446">
        <v>-0.15818302679974194</v>
      </c>
      <c r="E9" s="446">
        <v>3.2296857982974547E-2</v>
      </c>
      <c r="F9" s="446">
        <v>9.1666062192979014E-2</v>
      </c>
    </row>
    <row r="10" spans="1:7">
      <c r="A10" s="394" t="s">
        <v>115</v>
      </c>
      <c r="B10" s="446">
        <v>-0.26018154072389832</v>
      </c>
      <c r="C10" s="446">
        <v>-0.23043612527723423</v>
      </c>
      <c r="D10" s="446">
        <v>9.0751957900257807E-2</v>
      </c>
      <c r="E10" s="446">
        <v>-9.9705545778798532E-2</v>
      </c>
      <c r="F10" s="446">
        <v>5.65125113860665E-3</v>
      </c>
    </row>
    <row r="11" spans="1:7">
      <c r="A11" s="396" t="s">
        <v>116</v>
      </c>
      <c r="B11" s="444">
        <v>-8.6759564240128428E-2</v>
      </c>
      <c r="C11" s="444">
        <v>-9.4715539506864732E-2</v>
      </c>
      <c r="D11" s="444">
        <v>4.0569210549475709E-2</v>
      </c>
      <c r="E11" s="444">
        <v>0.12202424820020563</v>
      </c>
      <c r="F11" s="444">
        <v>-9.5219050968770813E-2</v>
      </c>
    </row>
    <row r="12" spans="1:7">
      <c r="A12" s="396" t="s">
        <v>117</v>
      </c>
      <c r="B12" s="444">
        <v>0.29313262164038312</v>
      </c>
      <c r="C12" s="444">
        <v>-2.2962450729146489E-2</v>
      </c>
      <c r="D12" s="444">
        <v>-4.6235063827248957E-2</v>
      </c>
      <c r="E12" s="444">
        <v>3.8624572502229837E-2</v>
      </c>
      <c r="F12" s="444">
        <v>4.4179437334773919E-2</v>
      </c>
    </row>
    <row r="13" spans="1:7">
      <c r="A13" s="73"/>
      <c r="B13" s="447"/>
      <c r="C13" s="447"/>
      <c r="D13" s="447"/>
      <c r="E13" s="447"/>
      <c r="F13" s="447"/>
    </row>
    <row r="14" spans="1:7">
      <c r="A14" s="396" t="s">
        <v>118</v>
      </c>
      <c r="B14" s="444">
        <v>3.7501938368045939E-2</v>
      </c>
      <c r="C14" s="444">
        <v>5.4246591995193327E-2</v>
      </c>
      <c r="D14" s="444">
        <v>8.1420899799764301E-2</v>
      </c>
      <c r="E14" s="444">
        <v>1.4446859106730381E-2</v>
      </c>
      <c r="F14" s="444">
        <v>6.4597605233782218E-2</v>
      </c>
    </row>
    <row r="15" spans="1:7">
      <c r="A15" s="397" t="s">
        <v>119</v>
      </c>
      <c r="B15" s="446">
        <v>9.4759843926889964E-2</v>
      </c>
      <c r="C15" s="446">
        <v>6.5790751912110368E-2</v>
      </c>
      <c r="D15" s="446">
        <v>4.2202350494911611E-2</v>
      </c>
      <c r="E15" s="446">
        <v>2.2111963685638614E-2</v>
      </c>
      <c r="F15" s="446">
        <v>-5.6852743089809143E-3</v>
      </c>
    </row>
    <row r="16" spans="1:7">
      <c r="A16" s="397" t="s">
        <v>120</v>
      </c>
      <c r="B16" s="446">
        <v>-8.1178057128148851E-2</v>
      </c>
      <c r="C16" s="446">
        <v>-0.25565053529969206</v>
      </c>
      <c r="D16" s="446">
        <v>8.4956099312697431E-3</v>
      </c>
      <c r="E16" s="446">
        <v>-2.8121194497474855E-2</v>
      </c>
      <c r="F16" s="446">
        <v>-0.12839631646564609</v>
      </c>
    </row>
    <row r="17" spans="1:6">
      <c r="A17" s="397" t="s">
        <v>121</v>
      </c>
      <c r="B17" s="446">
        <v>-0.21348482018954185</v>
      </c>
      <c r="C17" s="446">
        <v>-7.8013470963739229E-2</v>
      </c>
      <c r="D17" s="446">
        <v>2.2889054421787458E-2</v>
      </c>
      <c r="E17" s="446">
        <v>-3.6434761596985776E-2</v>
      </c>
      <c r="F17" s="446">
        <v>0.14368935349201484</v>
      </c>
    </row>
    <row r="18" spans="1:6">
      <c r="A18" s="397"/>
      <c r="B18" s="447"/>
      <c r="C18" s="447"/>
      <c r="D18" s="447"/>
      <c r="E18" s="447"/>
      <c r="F18" s="447"/>
    </row>
    <row r="19" spans="1:6">
      <c r="A19" s="396" t="s">
        <v>122</v>
      </c>
      <c r="B19" s="444">
        <v>-5.5819994310905008E-2</v>
      </c>
      <c r="C19" s="444">
        <v>0.20979910259617585</v>
      </c>
      <c r="D19" s="444">
        <v>-0.11975303442038554</v>
      </c>
      <c r="E19" s="444">
        <v>0.10518404351670108</v>
      </c>
      <c r="F19" s="444">
        <v>-0.12881032371199208</v>
      </c>
    </row>
    <row r="20" spans="1:6">
      <c r="A20" s="397" t="s">
        <v>123</v>
      </c>
      <c r="B20" s="446">
        <v>-1.6152558910656922E-2</v>
      </c>
      <c r="C20" s="446">
        <v>7.9666749644619728E-2</v>
      </c>
      <c r="D20" s="446">
        <v>-0.26303192154298594</v>
      </c>
      <c r="E20" s="446">
        <v>0.29895847401001685</v>
      </c>
      <c r="F20" s="446">
        <v>-0.19324468084515745</v>
      </c>
    </row>
    <row r="21" spans="1:6">
      <c r="A21" s="397" t="s">
        <v>124</v>
      </c>
      <c r="B21" s="446">
        <v>-9.5044271496714905E-2</v>
      </c>
      <c r="C21" s="446">
        <v>-9.5044271496714905E-2</v>
      </c>
      <c r="D21" s="446">
        <v>-9.5044271496714905E-2</v>
      </c>
      <c r="E21" s="446">
        <v>-9.5044271496714905E-2</v>
      </c>
      <c r="F21" s="446">
        <v>-9.5044271496714905E-2</v>
      </c>
    </row>
    <row r="22" spans="1:6">
      <c r="A22" s="397" t="s">
        <v>223</v>
      </c>
      <c r="B22" s="447">
        <v>0</v>
      </c>
      <c r="C22" s="447">
        <v>0</v>
      </c>
      <c r="D22" s="447">
        <v>0</v>
      </c>
      <c r="E22" s="447">
        <v>0</v>
      </c>
      <c r="F22" s="447">
        <v>0</v>
      </c>
    </row>
    <row r="23" spans="1:6">
      <c r="A23" s="397"/>
      <c r="B23" s="447"/>
      <c r="C23" s="447"/>
      <c r="D23" s="447"/>
      <c r="E23" s="447"/>
      <c r="F23" s="447"/>
    </row>
    <row r="24" spans="1:6">
      <c r="A24" s="396" t="s">
        <v>125</v>
      </c>
      <c r="B24" s="444">
        <v>0.14291923955041641</v>
      </c>
      <c r="C24" s="444">
        <v>0.25847544219782437</v>
      </c>
      <c r="D24" s="444">
        <v>-0.30596192395127342</v>
      </c>
      <c r="E24" s="444">
        <v>-3.8473360051815009E-3</v>
      </c>
      <c r="F24" s="444">
        <v>6.0407333281282671E-2</v>
      </c>
    </row>
    <row r="25" spans="1:6">
      <c r="A25" s="397"/>
      <c r="B25" s="447"/>
      <c r="C25" s="447"/>
      <c r="D25" s="447"/>
      <c r="E25" s="447"/>
      <c r="F25" s="447"/>
    </row>
    <row r="26" spans="1:6">
      <c r="A26" s="396" t="s">
        <v>126</v>
      </c>
      <c r="B26" s="444">
        <v>3.571467547210716E-3</v>
      </c>
      <c r="C26" s="444">
        <v>0.14509299106182127</v>
      </c>
      <c r="D26" s="444">
        <v>-0.10691417514487156</v>
      </c>
      <c r="E26" s="444">
        <v>0.10673079375536232</v>
      </c>
      <c r="F26" s="444">
        <v>-0.15906578033796037</v>
      </c>
    </row>
    <row r="27" spans="1:6">
      <c r="A27" s="397"/>
      <c r="B27" s="447"/>
      <c r="C27" s="447"/>
      <c r="D27" s="447"/>
      <c r="E27" s="447"/>
      <c r="F27" s="447"/>
    </row>
    <row r="28" spans="1:6">
      <c r="A28" s="396" t="s">
        <v>127</v>
      </c>
      <c r="B28" s="444">
        <v>0.5578053635351492</v>
      </c>
      <c r="C28" s="444">
        <v>2.339545682508744</v>
      </c>
      <c r="D28" s="444">
        <v>-0.9817409812044362</v>
      </c>
      <c r="E28" s="444">
        <v>190.00151054036544</v>
      </c>
      <c r="F28" s="444">
        <v>-1.738551723408116</v>
      </c>
    </row>
    <row r="29" spans="1:6">
      <c r="A29" s="397" t="s">
        <v>128</v>
      </c>
      <c r="B29" s="446">
        <v>-0.51345373100748026</v>
      </c>
      <c r="C29" s="446">
        <v>-9.5710004892445077E-2</v>
      </c>
      <c r="D29" s="446">
        <v>-0.30671677154489529</v>
      </c>
      <c r="E29" s="446">
        <v>0.59087673766460147</v>
      </c>
      <c r="F29" s="446">
        <v>-7.0301422529837971</v>
      </c>
    </row>
    <row r="30" spans="1:6">
      <c r="A30" s="397" t="s">
        <v>129</v>
      </c>
      <c r="B30" s="446">
        <v>0.52518936579240827</v>
      </c>
      <c r="C30" s="446">
        <v>0.70213549911390771</v>
      </c>
      <c r="D30" s="446">
        <v>-0.37648635331660907</v>
      </c>
      <c r="E30" s="446">
        <v>2.368611943997164</v>
      </c>
      <c r="F30" s="446">
        <v>-0.69011664993336164</v>
      </c>
    </row>
    <row r="31" spans="1:6">
      <c r="A31" s="449"/>
      <c r="B31" s="447"/>
      <c r="C31" s="447"/>
      <c r="D31" s="447"/>
      <c r="E31" s="447"/>
      <c r="F31" s="447"/>
    </row>
    <row r="32" spans="1:6">
      <c r="A32" s="450" t="s">
        <v>130</v>
      </c>
      <c r="B32" s="444">
        <v>0.12025168801857822</v>
      </c>
      <c r="C32" s="444">
        <v>4.9908849379090681E-2</v>
      </c>
      <c r="D32" s="444">
        <v>-8.4533391652970469E-2</v>
      </c>
      <c r="E32" s="444">
        <v>1.8832163028314586E-2</v>
      </c>
      <c r="F32" s="444">
        <v>3.9988134914346496E-2</v>
      </c>
    </row>
    <row r="33" spans="1:6">
      <c r="A33" s="27"/>
      <c r="B33" s="451"/>
      <c r="C33" s="451"/>
      <c r="D33" s="451"/>
      <c r="E33" s="451"/>
      <c r="F33" s="451"/>
    </row>
    <row r="34" spans="1:6" ht="36.75" customHeight="1">
      <c r="C34" s="154"/>
    </row>
  </sheetData>
  <conditionalFormatting sqref="B23 A22">
    <cfRule type="cellIs" dxfId="4" priority="3" stopIfTrue="1" operator="equal">
      <formula>"n.d."</formula>
    </cfRule>
  </conditionalFormatting>
  <printOptions horizontalCentered="1"/>
  <pageMargins left="0.78740157480314965" right="0" top="1.1811023622047245" bottom="0" header="0" footer="0"/>
  <pageSetup scale="75"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J34"/>
  <sheetViews>
    <sheetView workbookViewId="0">
      <selection activeCell="J1" sqref="J1"/>
    </sheetView>
  </sheetViews>
  <sheetFormatPr baseColWidth="10" defaultColWidth="11.5546875" defaultRowHeight="13.2"/>
  <cols>
    <col min="1" max="1" width="50.33203125" style="180" customWidth="1"/>
    <col min="2" max="3" width="13.33203125" style="180" hidden="1" customWidth="1"/>
    <col min="4" max="4" width="13.6640625" style="180" hidden="1" customWidth="1"/>
    <col min="5" max="6" width="13.44140625" style="180" bestFit="1" customWidth="1"/>
    <col min="7" max="7" width="13.6640625" style="180" bestFit="1" customWidth="1"/>
    <col min="8" max="8" width="13" style="180" bestFit="1" customWidth="1"/>
    <col min="9" max="9" width="13.6640625" style="180" bestFit="1" customWidth="1"/>
    <col min="10" max="16384" width="11.5546875" style="180"/>
  </cols>
  <sheetData>
    <row r="1" spans="1:10" ht="17.399999999999999">
      <c r="A1" s="256"/>
      <c r="B1" s="256"/>
      <c r="C1" s="256"/>
      <c r="G1" s="458"/>
      <c r="J1" s="259">
        <v>32</v>
      </c>
    </row>
    <row r="2" spans="1:10">
      <c r="A2" s="223" t="s">
        <v>193</v>
      </c>
      <c r="B2" s="454"/>
      <c r="C2" s="454"/>
      <c r="D2" s="454"/>
      <c r="E2" s="454"/>
      <c r="F2" s="454"/>
      <c r="G2" s="454"/>
      <c r="H2" s="454"/>
      <c r="I2" s="454"/>
    </row>
    <row r="3" spans="1:10">
      <c r="A3" s="1" t="s">
        <v>291</v>
      </c>
      <c r="B3" s="454"/>
      <c r="C3" s="454"/>
      <c r="D3" s="454"/>
      <c r="E3" s="454"/>
      <c r="F3" s="454"/>
      <c r="G3" s="454"/>
      <c r="H3" s="454"/>
      <c r="I3" s="454"/>
    </row>
    <row r="4" spans="1:10">
      <c r="A4" s="1" t="s">
        <v>298</v>
      </c>
      <c r="B4" s="454"/>
      <c r="C4" s="454"/>
      <c r="D4" s="454"/>
      <c r="E4" s="454"/>
      <c r="F4" s="454"/>
      <c r="G4" s="454"/>
      <c r="H4" s="454"/>
      <c r="I4" s="454"/>
    </row>
    <row r="6" spans="1:10">
      <c r="A6" s="72"/>
      <c r="B6" s="441"/>
      <c r="C6" s="441"/>
      <c r="D6" s="441"/>
      <c r="E6" s="441"/>
      <c r="F6" s="441"/>
      <c r="G6" s="441"/>
      <c r="H6" s="441"/>
      <c r="I6" s="441"/>
    </row>
    <row r="7" spans="1:10">
      <c r="A7" s="72"/>
      <c r="B7" s="442" t="s">
        <v>293</v>
      </c>
      <c r="C7" s="442" t="s">
        <v>294</v>
      </c>
      <c r="D7" s="442" t="s">
        <v>133</v>
      </c>
      <c r="E7" s="442" t="s">
        <v>134</v>
      </c>
      <c r="F7" s="442" t="s">
        <v>176</v>
      </c>
      <c r="G7" s="442" t="s">
        <v>221</v>
      </c>
      <c r="H7" s="442" t="s">
        <v>295</v>
      </c>
      <c r="I7" s="442" t="s">
        <v>296</v>
      </c>
    </row>
    <row r="8" spans="1:10">
      <c r="A8" s="443" t="s">
        <v>112</v>
      </c>
      <c r="B8" s="444">
        <v>-0.14650975944042732</v>
      </c>
      <c r="C8" s="444">
        <v>-0.39592666455633485</v>
      </c>
      <c r="D8" s="444">
        <v>0.83857710976339672</v>
      </c>
      <c r="E8" s="444">
        <v>0.21808094789456356</v>
      </c>
      <c r="F8" s="444">
        <v>6.5594205258168614E-2</v>
      </c>
      <c r="G8" s="444">
        <v>-7.1932354726995662E-2</v>
      </c>
      <c r="H8" s="444">
        <v>-0.12094656804830617</v>
      </c>
      <c r="I8" s="455">
        <v>0.20441590457740832</v>
      </c>
    </row>
    <row r="9" spans="1:10">
      <c r="A9" s="445" t="s">
        <v>113</v>
      </c>
      <c r="B9" s="444">
        <v>-2.3335149714875065</v>
      </c>
      <c r="C9" s="444">
        <v>-0.34483617213279172</v>
      </c>
      <c r="D9" s="444">
        <v>0.86481685478826309</v>
      </c>
      <c r="E9" s="444">
        <v>2.0278844151986011</v>
      </c>
      <c r="F9" s="444">
        <v>1.2075262913861664</v>
      </c>
      <c r="G9" s="444">
        <v>-1.8114966575596649</v>
      </c>
      <c r="H9" s="444">
        <v>-2.6415712345015403</v>
      </c>
      <c r="I9" s="455">
        <v>0.83030248092743464</v>
      </c>
    </row>
    <row r="10" spans="1:10">
      <c r="A10" s="394" t="s">
        <v>114</v>
      </c>
      <c r="B10" s="446">
        <v>-0.12107420636542754</v>
      </c>
      <c r="C10" s="446">
        <v>-9.8209100536331695E-3</v>
      </c>
      <c r="D10" s="446">
        <v>-0.18188575251791372</v>
      </c>
      <c r="E10" s="446">
        <v>0.32681912656820344</v>
      </c>
      <c r="F10" s="446">
        <v>0.23730455784544491</v>
      </c>
      <c r="G10" s="446">
        <v>-0.1579177099508734</v>
      </c>
      <c r="H10" s="446">
        <v>4.374207461020041E-2</v>
      </c>
      <c r="I10" s="448">
        <v>8.9340989860403397E-2</v>
      </c>
    </row>
    <row r="11" spans="1:10">
      <c r="A11" s="394" t="s">
        <v>115</v>
      </c>
      <c r="B11" s="446">
        <v>-7.7904961463979072E-2</v>
      </c>
      <c r="C11" s="446">
        <v>-2.9639543303401572E-2</v>
      </c>
      <c r="D11" s="446">
        <v>0.28107412590156389</v>
      </c>
      <c r="E11" s="446">
        <v>-0.26076448985245548</v>
      </c>
      <c r="F11" s="446">
        <v>-0.2151150135444142</v>
      </c>
      <c r="G11" s="446">
        <v>8.9212318750981678E-2</v>
      </c>
      <c r="H11" s="446">
        <v>-0.13991350090526855</v>
      </c>
      <c r="I11" s="448">
        <v>1.9419680045589027E-2</v>
      </c>
    </row>
    <row r="12" spans="1:10">
      <c r="A12" s="396" t="s">
        <v>116</v>
      </c>
      <c r="B12" s="444">
        <v>0.13191566872111715</v>
      </c>
      <c r="C12" s="444">
        <v>-0.16915560388347761</v>
      </c>
      <c r="D12" s="444">
        <v>0.3664591145415772</v>
      </c>
      <c r="E12" s="444">
        <v>-3.1291673441616319E-2</v>
      </c>
      <c r="F12" s="444">
        <v>-1.7720476648706462E-2</v>
      </c>
      <c r="G12" s="444">
        <v>0.14824921111715295</v>
      </c>
      <c r="H12" s="444">
        <v>1.8808474250623153E-2</v>
      </c>
      <c r="I12" s="455">
        <v>-7.4947421457527419E-5</v>
      </c>
    </row>
    <row r="13" spans="1:10">
      <c r="A13" s="396" t="s">
        <v>117</v>
      </c>
      <c r="B13" s="444">
        <v>0.1517789462164798</v>
      </c>
      <c r="C13" s="444">
        <v>-0.34349353868969312</v>
      </c>
      <c r="D13" s="444">
        <v>0.32716105720667898</v>
      </c>
      <c r="E13" s="444">
        <v>0.28273617932329875</v>
      </c>
      <c r="F13" s="444">
        <v>6.3768506255033053E-2</v>
      </c>
      <c r="G13" s="444">
        <v>-3.3130277355610915E-2</v>
      </c>
      <c r="H13" s="444">
        <v>-4.4856824688330743E-3</v>
      </c>
      <c r="I13" s="455">
        <v>5.5581826695543013E-2</v>
      </c>
    </row>
    <row r="14" spans="1:10">
      <c r="A14" s="73"/>
      <c r="B14" s="447"/>
      <c r="C14" s="447"/>
      <c r="D14" s="447"/>
      <c r="E14" s="447"/>
      <c r="F14" s="447"/>
      <c r="G14" s="447"/>
      <c r="H14" s="447"/>
      <c r="I14" s="456"/>
    </row>
    <row r="15" spans="1:10">
      <c r="A15" s="396" t="s">
        <v>118</v>
      </c>
      <c r="B15" s="444">
        <v>0.12024552188280668</v>
      </c>
      <c r="C15" s="444">
        <v>-0.19285439509140623</v>
      </c>
      <c r="D15" s="444">
        <v>0.24630958102324541</v>
      </c>
      <c r="E15" s="444">
        <v>9.2338886826954125E-2</v>
      </c>
      <c r="F15" s="444">
        <v>6.3701117850891276E-2</v>
      </c>
      <c r="G15" s="444">
        <v>5.4569893247230494E-2</v>
      </c>
      <c r="H15" s="444">
        <v>3.228712068196149E-2</v>
      </c>
      <c r="I15" s="455">
        <v>5.5056948672909556E-2</v>
      </c>
    </row>
    <row r="16" spans="1:10">
      <c r="A16" s="397" t="s">
        <v>119</v>
      </c>
      <c r="B16" s="446">
        <v>0.11125517319081912</v>
      </c>
      <c r="C16" s="446">
        <v>-8.216917480233199E-2</v>
      </c>
      <c r="D16" s="446">
        <v>0.10311660539296241</v>
      </c>
      <c r="E16" s="446">
        <v>0.11338600968439216</v>
      </c>
      <c r="F16" s="446">
        <v>8.2411666560467056E-2</v>
      </c>
      <c r="G16" s="446">
        <v>4.124248350963855E-2</v>
      </c>
      <c r="H16" s="446">
        <v>2.8083969725305469E-2</v>
      </c>
      <c r="I16" s="448">
        <v>1.4552085672481674E-2</v>
      </c>
    </row>
    <row r="17" spans="1:9">
      <c r="A17" s="397" t="s">
        <v>120</v>
      </c>
      <c r="B17" s="446">
        <v>-4.1939939295746603E-2</v>
      </c>
      <c r="C17" s="446">
        <v>0.21975146440428905</v>
      </c>
      <c r="D17" s="446">
        <v>9.2027760355594346E-2</v>
      </c>
      <c r="E17" s="446">
        <v>-4.2426889340412499E-2</v>
      </c>
      <c r="F17" s="446">
        <v>-0.24511816193885205</v>
      </c>
      <c r="G17" s="446">
        <v>-5.1510869526126823E-2</v>
      </c>
      <c r="H17" s="446">
        <v>-2.639993600327406E-2</v>
      </c>
      <c r="I17" s="448">
        <v>-4.2424008541557034E-2</v>
      </c>
    </row>
    <row r="18" spans="1:9">
      <c r="A18" s="397" t="s">
        <v>121</v>
      </c>
      <c r="B18" s="446">
        <v>-9.7947251926803647E-2</v>
      </c>
      <c r="C18" s="446">
        <v>-0.16670213713511606</v>
      </c>
      <c r="D18" s="446">
        <v>9.985480671878022E-2</v>
      </c>
      <c r="E18" s="446">
        <v>-0.16047001322901977</v>
      </c>
      <c r="F18" s="446">
        <v>-0.11104210946227155</v>
      </c>
      <c r="G18" s="446">
        <v>-1.5954268037645658E-2</v>
      </c>
      <c r="H18" s="446">
        <v>-2.0074765158086816E-2</v>
      </c>
      <c r="I18" s="448">
        <v>6.5982494513711742E-2</v>
      </c>
    </row>
    <row r="19" spans="1:9">
      <c r="A19" s="397"/>
      <c r="B19" s="447"/>
      <c r="C19" s="447"/>
      <c r="D19" s="447"/>
      <c r="E19" s="447"/>
      <c r="F19" s="447"/>
      <c r="G19" s="447"/>
      <c r="H19" s="447"/>
      <c r="I19" s="456"/>
    </row>
    <row r="20" spans="1:9">
      <c r="A20" s="396" t="s">
        <v>122</v>
      </c>
      <c r="B20" s="444">
        <v>-0.10818359196295291</v>
      </c>
      <c r="C20" s="444">
        <v>-0.10935775090631072</v>
      </c>
      <c r="D20" s="444">
        <v>0.31764678750432607</v>
      </c>
      <c r="E20" s="444">
        <v>0.13054654890389483</v>
      </c>
      <c r="F20" s="444">
        <v>0.10320388815058834</v>
      </c>
      <c r="G20" s="444">
        <v>2.4017192589895098E-2</v>
      </c>
      <c r="H20" s="444">
        <v>1.8026741440763105E-2</v>
      </c>
      <c r="I20" s="455">
        <v>-3.5346487702291651E-2</v>
      </c>
    </row>
    <row r="21" spans="1:9">
      <c r="A21" s="397" t="s">
        <v>123</v>
      </c>
      <c r="B21" s="446">
        <v>1.6633810527169501E-2</v>
      </c>
      <c r="C21" s="446">
        <v>8.3630672999534417E-2</v>
      </c>
      <c r="D21" s="446">
        <v>0.25956049495090383</v>
      </c>
      <c r="E21" s="446">
        <v>0.20553156534668093</v>
      </c>
      <c r="F21" s="446">
        <v>2.6551016093663282E-2</v>
      </c>
      <c r="G21" s="446">
        <v>-1.070194746432418E-2</v>
      </c>
      <c r="H21" s="446">
        <v>4.8301282526963529E-3</v>
      </c>
      <c r="I21" s="448">
        <v>3.3570500662605252E-3</v>
      </c>
    </row>
    <row r="22" spans="1:9">
      <c r="A22" s="397" t="s">
        <v>124</v>
      </c>
      <c r="B22" s="446">
        <v>-0.17531081242884849</v>
      </c>
      <c r="C22" s="446">
        <v>-0.23730446097450419</v>
      </c>
      <c r="D22" s="446">
        <v>0.37237575684121205</v>
      </c>
      <c r="E22" s="446">
        <v>6.5646012403197673E-2</v>
      </c>
      <c r="F22" s="446">
        <v>0.17825685244323486</v>
      </c>
      <c r="G22" s="446">
        <v>5.3634729666178771E-2</v>
      </c>
      <c r="H22" s="446">
        <v>2.8596852367208436E-2</v>
      </c>
      <c r="I22" s="448">
        <v>-6.5598869967532281E-2</v>
      </c>
    </row>
    <row r="23" spans="1:9">
      <c r="A23" s="397" t="s">
        <v>223</v>
      </c>
      <c r="B23" s="447"/>
      <c r="C23" s="447"/>
      <c r="D23" s="447"/>
      <c r="E23" s="447"/>
      <c r="F23" s="447"/>
      <c r="G23" s="447"/>
      <c r="H23" s="448" t="s">
        <v>297</v>
      </c>
      <c r="I23" s="448" t="s">
        <v>297</v>
      </c>
    </row>
    <row r="24" spans="1:9">
      <c r="A24" s="397"/>
      <c r="B24" s="447"/>
      <c r="C24" s="447"/>
      <c r="D24" s="447"/>
      <c r="E24" s="447"/>
      <c r="F24" s="447"/>
      <c r="G24" s="447"/>
      <c r="H24" s="447"/>
      <c r="I24" s="455"/>
    </row>
    <row r="25" spans="1:9">
      <c r="A25" s="396" t="s">
        <v>125</v>
      </c>
      <c r="B25" s="444">
        <v>-4.5033478388646797E-2</v>
      </c>
      <c r="C25" s="444">
        <v>-0.76467501587308728</v>
      </c>
      <c r="D25" s="444">
        <v>0.14610775832539247</v>
      </c>
      <c r="E25" s="444">
        <v>0.56149428679756253</v>
      </c>
      <c r="F25" s="444">
        <v>0.27015297401919325</v>
      </c>
      <c r="G25" s="444">
        <v>-0.19841374335322304</v>
      </c>
      <c r="H25" s="444">
        <v>-4.9866394767491218E-2</v>
      </c>
      <c r="I25" s="455">
        <v>-1.698793032330248E-2</v>
      </c>
    </row>
    <row r="26" spans="1:9">
      <c r="A26" s="397"/>
      <c r="B26" s="447"/>
      <c r="C26" s="447"/>
      <c r="D26" s="447"/>
      <c r="E26" s="447"/>
      <c r="F26" s="447"/>
      <c r="G26" s="447"/>
      <c r="H26" s="447"/>
      <c r="I26" s="455"/>
    </row>
    <row r="27" spans="1:9">
      <c r="A27" s="396" t="s">
        <v>126</v>
      </c>
      <c r="B27" s="444">
        <v>-1.3153015528849288E-2</v>
      </c>
      <c r="C27" s="444">
        <v>-0.54880939260464134</v>
      </c>
      <c r="D27" s="444">
        <v>0.60836247221667872</v>
      </c>
      <c r="E27" s="444">
        <v>0.16902306580372684</v>
      </c>
      <c r="F27" s="444">
        <v>0.12212207286127708</v>
      </c>
      <c r="G27" s="444">
        <v>-9.162611688292599E-2</v>
      </c>
      <c r="H27" s="444">
        <v>8.0005654906133872E-2</v>
      </c>
      <c r="I27" s="455">
        <v>-0.11770582128535689</v>
      </c>
    </row>
    <row r="28" spans="1:9">
      <c r="A28" s="397"/>
      <c r="B28" s="447"/>
      <c r="C28" s="447"/>
      <c r="D28" s="447"/>
      <c r="E28" s="447"/>
      <c r="F28" s="447"/>
      <c r="G28" s="447"/>
      <c r="H28" s="447"/>
      <c r="I28" s="455"/>
    </row>
    <row r="29" spans="1:9">
      <c r="A29" s="396" t="s">
        <v>127</v>
      </c>
      <c r="B29" s="444">
        <v>-1.0808488685114932</v>
      </c>
      <c r="C29" s="444">
        <v>42.65545277507308</v>
      </c>
      <c r="D29" s="444">
        <v>-0.34005071566832268</v>
      </c>
      <c r="E29" s="444">
        <v>1.5031217818722915</v>
      </c>
      <c r="F29" s="444">
        <v>-0.23215477502303172</v>
      </c>
      <c r="G29" s="444">
        <v>-0.28488859497603547</v>
      </c>
      <c r="H29" s="444">
        <v>3.0222386757467428</v>
      </c>
      <c r="I29" s="455">
        <v>-1.4467118426770267</v>
      </c>
    </row>
    <row r="30" spans="1:9">
      <c r="A30" s="397" t="s">
        <v>128</v>
      </c>
      <c r="B30" s="446">
        <v>-0.6663096952735299</v>
      </c>
      <c r="C30" s="446">
        <v>0.71399493863778607</v>
      </c>
      <c r="D30" s="446">
        <v>-1.0359404783865216</v>
      </c>
      <c r="E30" s="446">
        <v>0.87744285022873414</v>
      </c>
      <c r="F30" s="446">
        <v>-12.355300836950029</v>
      </c>
      <c r="G30" s="446">
        <v>-0.17511336899809371</v>
      </c>
      <c r="H30" s="446">
        <v>0.44661496986508664</v>
      </c>
      <c r="I30" s="448">
        <v>-4.586894222213874</v>
      </c>
    </row>
    <row r="31" spans="1:9">
      <c r="A31" s="397" t="s">
        <v>129</v>
      </c>
      <c r="B31" s="446">
        <v>0.18156439311185779</v>
      </c>
      <c r="C31" s="446">
        <v>8.2246540903755383E-2</v>
      </c>
      <c r="D31" s="446">
        <v>3.1343485465953558E-2</v>
      </c>
      <c r="E31" s="446">
        <v>0.23495259814826985</v>
      </c>
      <c r="F31" s="446">
        <v>0.43330764481860684</v>
      </c>
      <c r="G31" s="446">
        <v>-5.8288792631945308E-2</v>
      </c>
      <c r="H31" s="446">
        <v>0.88994093939792207</v>
      </c>
      <c r="I31" s="448">
        <v>-0.36074142625445804</v>
      </c>
    </row>
    <row r="32" spans="1:9">
      <c r="A32" s="449"/>
      <c r="B32" s="447"/>
      <c r="C32" s="447"/>
      <c r="D32" s="447"/>
      <c r="E32" s="447"/>
      <c r="F32" s="447"/>
      <c r="G32" s="447"/>
      <c r="H32" s="447"/>
      <c r="I32" s="455"/>
    </row>
    <row r="33" spans="1:9">
      <c r="A33" s="450" t="s">
        <v>130</v>
      </c>
      <c r="B33" s="444">
        <v>-2.9917769762397572E-2</v>
      </c>
      <c r="C33" s="444">
        <v>-0.28124678725389585</v>
      </c>
      <c r="D33" s="444">
        <v>0.44500583103794944</v>
      </c>
      <c r="E33" s="444">
        <v>0.16271827506346326</v>
      </c>
      <c r="F33" s="444">
        <v>6.6781783048586618E-2</v>
      </c>
      <c r="G33" s="444">
        <v>-1.2778855656387922E-2</v>
      </c>
      <c r="H33" s="444">
        <v>-1.1487669092828501E-2</v>
      </c>
      <c r="I33" s="455">
        <v>5.4818576478461667E-2</v>
      </c>
    </row>
    <row r="34" spans="1:9">
      <c r="A34" s="27"/>
      <c r="B34" s="451"/>
      <c r="C34" s="451"/>
      <c r="D34" s="451"/>
      <c r="E34" s="451"/>
      <c r="F34" s="451"/>
      <c r="G34" s="451"/>
      <c r="H34" s="451"/>
      <c r="I34" s="457"/>
    </row>
  </sheetData>
  <conditionalFormatting sqref="A22:A23">
    <cfRule type="cellIs" dxfId="3" priority="3" stopIfTrue="1" operator="equal">
      <formula>"n.d."</formula>
    </cfRule>
  </conditionalFormatting>
  <printOptions horizontalCentered="1"/>
  <pageMargins left="0.78740157480314965" right="0" top="1.1811023622047245" bottom="0" header="0" footer="0"/>
  <pageSetup scale="76" orientation="portrait" r:id="rId1"/>
</worksheet>
</file>

<file path=xl/worksheets/sheet33.xml><?xml version="1.0" encoding="utf-8"?>
<worksheet xmlns="http://schemas.openxmlformats.org/spreadsheetml/2006/main" xmlns:r="http://schemas.openxmlformats.org/officeDocument/2006/relationships">
  <sheetPr>
    <pageSetUpPr fitToPage="1"/>
  </sheetPr>
  <dimension ref="A1:G33"/>
  <sheetViews>
    <sheetView workbookViewId="0">
      <selection activeCell="G1" sqref="G1"/>
    </sheetView>
  </sheetViews>
  <sheetFormatPr baseColWidth="10" defaultColWidth="11.5546875" defaultRowHeight="13.2"/>
  <cols>
    <col min="1" max="1" width="51.6640625" style="180" customWidth="1"/>
    <col min="2" max="3" width="13.33203125" style="180" customWidth="1"/>
    <col min="4" max="4" width="13.6640625" style="180" bestFit="1" customWidth="1"/>
    <col min="5" max="6" width="13.44140625" style="180" bestFit="1" customWidth="1"/>
    <col min="7" max="16384" width="11.5546875" style="180"/>
  </cols>
  <sheetData>
    <row r="1" spans="1:7" ht="17.399999999999999">
      <c r="G1" s="259">
        <v>33</v>
      </c>
    </row>
    <row r="2" spans="1:7">
      <c r="A2" s="223" t="s">
        <v>213</v>
      </c>
      <c r="B2" s="223"/>
      <c r="C2" s="223"/>
      <c r="D2" s="223"/>
      <c r="E2" s="223"/>
      <c r="F2" s="223"/>
    </row>
    <row r="3" spans="1:7">
      <c r="A3" s="1" t="s">
        <v>132</v>
      </c>
      <c r="B3" s="1"/>
      <c r="C3" s="1"/>
      <c r="D3" s="1"/>
      <c r="E3" s="1"/>
      <c r="F3" s="1"/>
    </row>
    <row r="4" spans="1:7">
      <c r="A4" s="1" t="s">
        <v>183</v>
      </c>
      <c r="B4" s="1"/>
      <c r="C4" s="1"/>
      <c r="D4" s="1"/>
      <c r="E4" s="1"/>
      <c r="F4" s="1"/>
    </row>
    <row r="5" spans="1:7">
      <c r="A5" s="256"/>
      <c r="B5" s="256"/>
      <c r="C5" s="256"/>
    </row>
    <row r="6" spans="1:7">
      <c r="A6" s="459"/>
      <c r="B6" s="442" t="s">
        <v>134</v>
      </c>
      <c r="C6" s="442" t="s">
        <v>176</v>
      </c>
      <c r="D6" s="442" t="s">
        <v>221</v>
      </c>
      <c r="E6" s="442" t="s">
        <v>295</v>
      </c>
      <c r="F6" s="442" t="s">
        <v>296</v>
      </c>
    </row>
    <row r="7" spans="1:7">
      <c r="A7" s="443" t="s">
        <v>112</v>
      </c>
      <c r="B7" s="444">
        <v>0.37165717423884459</v>
      </c>
      <c r="C7" s="444">
        <v>-0.12687412532666809</v>
      </c>
      <c r="D7" s="444">
        <v>8.4171506132098672E-2</v>
      </c>
      <c r="E7" s="444">
        <v>5.6841449082407847E-2</v>
      </c>
      <c r="F7" s="444">
        <v>6.0853744724550296E-2</v>
      </c>
    </row>
    <row r="8" spans="1:7">
      <c r="A8" s="445" t="s">
        <v>113</v>
      </c>
      <c r="B8" s="444">
        <v>0.42202562515735342</v>
      </c>
      <c r="C8" s="444">
        <v>-0.88235596111935588</v>
      </c>
      <c r="D8" s="444">
        <v>-4.9615265191525593E-2</v>
      </c>
      <c r="E8" s="444">
        <v>0.23453240880264148</v>
      </c>
      <c r="F8" s="444">
        <v>-0.90224788314241056</v>
      </c>
    </row>
    <row r="9" spans="1:7">
      <c r="A9" s="394" t="s">
        <v>114</v>
      </c>
      <c r="B9" s="446">
        <v>1.9459957630682645E-2</v>
      </c>
      <c r="C9" s="446">
        <v>0.33576985206967325</v>
      </c>
      <c r="D9" s="446">
        <v>0.68930419888737959</v>
      </c>
      <c r="E9" s="446">
        <v>-0.26663468630040432</v>
      </c>
      <c r="F9" s="446">
        <v>-2.5495761912681401</v>
      </c>
    </row>
    <row r="10" spans="1:7">
      <c r="A10" s="394" t="s">
        <v>115</v>
      </c>
      <c r="B10" s="446">
        <v>0.37042340336539681</v>
      </c>
      <c r="C10" s="446">
        <v>-0.77890558778227081</v>
      </c>
      <c r="D10" s="446">
        <v>-0.14052723079495499</v>
      </c>
      <c r="E10" s="446">
        <v>0.24128997419957821</v>
      </c>
      <c r="F10" s="446">
        <v>-0.19990755165369056</v>
      </c>
    </row>
    <row r="11" spans="1:7">
      <c r="A11" s="396" t="s">
        <v>116</v>
      </c>
      <c r="B11" s="444">
        <v>0.1722275259410444</v>
      </c>
      <c r="C11" s="444">
        <v>1.7780366399962722E-2</v>
      </c>
      <c r="D11" s="444">
        <v>0.13505203476180649</v>
      </c>
      <c r="E11" s="444">
        <v>-7.1941264064734334E-3</v>
      </c>
      <c r="F11" s="444">
        <v>0.22695379626779655</v>
      </c>
    </row>
    <row r="12" spans="1:7">
      <c r="A12" s="396" t="s">
        <v>117</v>
      </c>
      <c r="B12" s="444">
        <v>0.33614636755902283</v>
      </c>
      <c r="C12" s="444">
        <v>-0.11549887376330137</v>
      </c>
      <c r="D12" s="444">
        <v>5.4618423521780146E-2</v>
      </c>
      <c r="E12" s="444">
        <v>4.6080306553254013E-2</v>
      </c>
      <c r="F12" s="444">
        <v>7.2094811895904165E-2</v>
      </c>
    </row>
    <row r="13" spans="1:7">
      <c r="A13" s="73"/>
      <c r="B13" s="447"/>
      <c r="C13" s="447"/>
      <c r="D13" s="447"/>
      <c r="E13" s="447"/>
      <c r="F13" s="447"/>
    </row>
    <row r="14" spans="1:7">
      <c r="A14" s="396" t="s">
        <v>118</v>
      </c>
      <c r="B14" s="444">
        <v>2.8635496392684701E-2</v>
      </c>
      <c r="C14" s="444">
        <v>8.0850347987122984E-2</v>
      </c>
      <c r="D14" s="444">
        <v>7.8201839006805773E-2</v>
      </c>
      <c r="E14" s="444">
        <v>2.7324938433266333E-2</v>
      </c>
      <c r="F14" s="444">
        <v>3.8594211195557282E-2</v>
      </c>
    </row>
    <row r="15" spans="1:7">
      <c r="A15" s="397" t="s">
        <v>119</v>
      </c>
      <c r="B15" s="446">
        <v>7.1177618683296418E-2</v>
      </c>
      <c r="C15" s="446">
        <v>8.0347487004303275E-2</v>
      </c>
      <c r="D15" s="446">
        <v>6.588075080109812E-2</v>
      </c>
      <c r="E15" s="446">
        <v>4.1464983327166305E-3</v>
      </c>
      <c r="F15" s="446">
        <v>2.769623407704902E-2</v>
      </c>
    </row>
    <row r="16" spans="1:7">
      <c r="A16" s="397" t="s">
        <v>120</v>
      </c>
      <c r="B16" s="446">
        <v>-0.2785682727758314</v>
      </c>
      <c r="C16" s="446">
        <v>-0.20588633414875601</v>
      </c>
      <c r="D16" s="446">
        <v>-5.8199611592242739E-2</v>
      </c>
      <c r="E16" s="446">
        <v>5.0783797315011592E-2</v>
      </c>
      <c r="F16" s="446">
        <v>-0.11117230168081038</v>
      </c>
    </row>
    <row r="17" spans="1:6">
      <c r="A17" s="397" t="s">
        <v>121</v>
      </c>
      <c r="B17" s="446">
        <v>-0.15086944037859484</v>
      </c>
      <c r="C17" s="446">
        <v>-7.2819308435815966E-2</v>
      </c>
      <c r="D17" s="446">
        <v>-4.2997131290448687E-2</v>
      </c>
      <c r="E17" s="446">
        <v>3.7950834550265156E-2</v>
      </c>
      <c r="F17" s="446">
        <v>1.4450966594026227E-5</v>
      </c>
    </row>
    <row r="18" spans="1:6">
      <c r="A18" s="397"/>
      <c r="B18" s="447"/>
      <c r="C18" s="447"/>
      <c r="D18" s="447"/>
      <c r="E18" s="447"/>
      <c r="F18" s="447"/>
    </row>
    <row r="19" spans="1:6">
      <c r="A19" s="396" t="s">
        <v>122</v>
      </c>
      <c r="B19" s="444">
        <v>7.4573075942433897E-2</v>
      </c>
      <c r="C19" s="444">
        <v>-0.10555735113974651</v>
      </c>
      <c r="D19" s="444">
        <v>0.16623330957915083</v>
      </c>
      <c r="E19" s="444">
        <v>2.0333915707975159E-3</v>
      </c>
      <c r="F19" s="444">
        <v>0.13052475799210761</v>
      </c>
    </row>
    <row r="20" spans="1:6">
      <c r="A20" s="397" t="s">
        <v>123</v>
      </c>
      <c r="B20" s="446">
        <v>7.2375541332152737E-2</v>
      </c>
      <c r="C20" s="446">
        <v>-0.13441007512908598</v>
      </c>
      <c r="D20" s="446">
        <v>0.28926685873120306</v>
      </c>
      <c r="E20" s="446">
        <v>-5.0510110100088434E-2</v>
      </c>
      <c r="F20" s="446">
        <v>0.28730763829092387</v>
      </c>
    </row>
    <row r="21" spans="1:6">
      <c r="A21" s="397" t="s">
        <v>124</v>
      </c>
      <c r="B21" s="446">
        <v>7.5850167372579325E-2</v>
      </c>
      <c r="C21" s="446">
        <v>-8.8843820711707044E-2</v>
      </c>
      <c r="D21" s="446">
        <v>9.8527755683506912E-2</v>
      </c>
      <c r="E21" s="446">
        <v>1.7109026663700178E-2</v>
      </c>
      <c r="F21" s="446">
        <v>3.1176435544745473E-2</v>
      </c>
    </row>
    <row r="22" spans="1:6">
      <c r="A22" s="397" t="s">
        <v>223</v>
      </c>
      <c r="B22" s="447"/>
      <c r="C22" s="447"/>
      <c r="D22" s="447"/>
      <c r="E22" s="447" t="s">
        <v>297</v>
      </c>
      <c r="F22" s="448">
        <v>0.39056268580641929</v>
      </c>
    </row>
    <row r="23" spans="1:6">
      <c r="A23" s="397"/>
      <c r="B23" s="447"/>
      <c r="C23" s="447"/>
      <c r="D23" s="447"/>
      <c r="E23" s="447"/>
      <c r="F23" s="444"/>
    </row>
    <row r="24" spans="1:6">
      <c r="A24" s="396" t="s">
        <v>125</v>
      </c>
      <c r="B24" s="444">
        <v>0.19580681201679662</v>
      </c>
      <c r="C24" s="444">
        <v>0.12279348847529792</v>
      </c>
      <c r="D24" s="444">
        <v>-0.24107655160692609</v>
      </c>
      <c r="E24" s="444">
        <v>5.6429535687342103E-2</v>
      </c>
      <c r="F24" s="444">
        <v>-9.3285846747784951E-2</v>
      </c>
    </row>
    <row r="25" spans="1:6">
      <c r="A25" s="397"/>
      <c r="B25" s="447"/>
      <c r="C25" s="447"/>
      <c r="D25" s="447"/>
      <c r="E25" s="447"/>
      <c r="F25" s="444"/>
    </row>
    <row r="26" spans="1:6">
      <c r="A26" s="396" t="s">
        <v>126</v>
      </c>
      <c r="B26" s="444">
        <v>-3.8887749865080035E-2</v>
      </c>
      <c r="C26" s="444">
        <v>-2.6448912442448291E-2</v>
      </c>
      <c r="D26" s="444">
        <v>-2.4480208901688449E-2</v>
      </c>
      <c r="E26" s="444">
        <v>6.5405604498101066E-3</v>
      </c>
      <c r="F26" s="444">
        <v>3.3416316129570856E-3</v>
      </c>
    </row>
    <row r="27" spans="1:6">
      <c r="A27" s="397"/>
      <c r="B27" s="447"/>
      <c r="C27" s="447"/>
      <c r="D27" s="447"/>
      <c r="E27" s="447"/>
      <c r="F27" s="444"/>
    </row>
    <row r="28" spans="1:6">
      <c r="A28" s="396" t="s">
        <v>127</v>
      </c>
      <c r="B28" s="444">
        <v>2.2017067168928222</v>
      </c>
      <c r="C28" s="444">
        <v>8.1662967850766321E-2</v>
      </c>
      <c r="D28" s="444">
        <v>-1.3566769415883628</v>
      </c>
      <c r="E28" s="444">
        <v>-6.8359893914969749</v>
      </c>
      <c r="F28" s="444">
        <v>1.6254771193050184</v>
      </c>
    </row>
    <row r="29" spans="1:6">
      <c r="A29" s="397" t="s">
        <v>128</v>
      </c>
      <c r="B29" s="446">
        <v>0.89374746340077504</v>
      </c>
      <c r="C29" s="446">
        <v>0.27125868767427763</v>
      </c>
      <c r="D29" s="446">
        <v>-10.198192712591924</v>
      </c>
      <c r="E29" s="446">
        <v>0.34470929456810606</v>
      </c>
      <c r="F29" s="446">
        <v>1.1853197708442529</v>
      </c>
    </row>
    <row r="30" spans="1:6">
      <c r="A30" s="397" t="s">
        <v>129</v>
      </c>
      <c r="B30" s="446">
        <v>0.36881037051457954</v>
      </c>
      <c r="C30" s="446">
        <v>2.7823518650423207E-2</v>
      </c>
      <c r="D30" s="446">
        <v>-0.10687213506753013</v>
      </c>
      <c r="E30" s="446">
        <v>-2.9021983065642267</v>
      </c>
      <c r="F30" s="446">
        <v>1.8311123921930021</v>
      </c>
    </row>
    <row r="31" spans="1:6">
      <c r="A31" s="449"/>
      <c r="B31" s="447"/>
      <c r="C31" s="447"/>
      <c r="D31" s="447"/>
      <c r="E31" s="447"/>
      <c r="F31" s="444"/>
    </row>
    <row r="32" spans="1:6">
      <c r="A32" s="450" t="s">
        <v>130</v>
      </c>
      <c r="B32" s="444">
        <v>0.18552240159076683</v>
      </c>
      <c r="C32" s="444">
        <v>-2.3531457243109233E-2</v>
      </c>
      <c r="D32" s="444">
        <v>6.1137325944663479E-2</v>
      </c>
      <c r="E32" s="444">
        <v>4.3816059899770554E-3</v>
      </c>
      <c r="F32" s="444">
        <v>0.11465234203675645</v>
      </c>
    </row>
    <row r="33" spans="1:6">
      <c r="A33" s="27"/>
      <c r="B33" s="451"/>
      <c r="C33" s="451"/>
      <c r="D33" s="451"/>
      <c r="E33" s="451"/>
      <c r="F33" s="451"/>
    </row>
  </sheetData>
  <conditionalFormatting sqref="A21:A22 B23 A22:B22">
    <cfRule type="cellIs" dxfId="2" priority="5" stopIfTrue="1" operator="equal">
      <formula>"n.d."</formula>
    </cfRule>
  </conditionalFormatting>
  <printOptions horizontalCentered="1"/>
  <pageMargins left="0.78740157480314965" right="0" top="1.1811023622047245" bottom="0" header="0" footer="0"/>
  <pageSetup scale="75"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J34"/>
  <sheetViews>
    <sheetView workbookViewId="0">
      <selection activeCell="J1" sqref="J1"/>
    </sheetView>
  </sheetViews>
  <sheetFormatPr baseColWidth="10" defaultColWidth="11.5546875" defaultRowHeight="13.2"/>
  <cols>
    <col min="1" max="1" width="51.109375" style="180" customWidth="1"/>
    <col min="2" max="3" width="13.33203125" style="180" hidden="1" customWidth="1"/>
    <col min="4" max="4" width="13.6640625" style="180" hidden="1" customWidth="1"/>
    <col min="5" max="6" width="13.44140625" style="180" bestFit="1" customWidth="1"/>
    <col min="7" max="7" width="13.6640625" style="180" bestFit="1" customWidth="1"/>
    <col min="8" max="8" width="13" style="180" bestFit="1" customWidth="1"/>
    <col min="9" max="9" width="13.6640625" style="180" bestFit="1" customWidth="1"/>
    <col min="10" max="16384" width="11.5546875" style="180"/>
  </cols>
  <sheetData>
    <row r="1" spans="1:10" ht="21">
      <c r="J1" s="302">
        <v>34</v>
      </c>
    </row>
    <row r="2" spans="1:10">
      <c r="A2" s="223" t="s">
        <v>214</v>
      </c>
      <c r="B2" s="454"/>
      <c r="C2" s="454"/>
      <c r="D2" s="454"/>
      <c r="E2" s="454"/>
      <c r="F2" s="454"/>
      <c r="G2" s="454"/>
      <c r="H2" s="454"/>
      <c r="I2" s="454"/>
    </row>
    <row r="3" spans="1:10">
      <c r="A3" s="1" t="s">
        <v>291</v>
      </c>
      <c r="B3" s="454"/>
      <c r="C3" s="454"/>
      <c r="D3" s="454"/>
      <c r="E3" s="454"/>
      <c r="F3" s="454"/>
      <c r="G3" s="454"/>
      <c r="H3" s="454"/>
      <c r="I3" s="454"/>
    </row>
    <row r="4" spans="1:10">
      <c r="A4" s="1" t="s">
        <v>299</v>
      </c>
      <c r="B4" s="454"/>
      <c r="C4" s="454"/>
      <c r="D4" s="454"/>
      <c r="E4" s="454"/>
      <c r="F4" s="454"/>
      <c r="G4" s="454"/>
      <c r="H4" s="454"/>
      <c r="I4" s="454"/>
    </row>
    <row r="6" spans="1:10">
      <c r="A6" s="72"/>
      <c r="B6" s="441"/>
      <c r="C6" s="441"/>
      <c r="D6" s="441"/>
      <c r="E6" s="441"/>
      <c r="F6" s="441"/>
      <c r="G6" s="441"/>
      <c r="H6" s="441"/>
      <c r="I6" s="441"/>
    </row>
    <row r="7" spans="1:10">
      <c r="A7" s="72"/>
      <c r="B7" s="442" t="s">
        <v>293</v>
      </c>
      <c r="C7" s="442" t="s">
        <v>294</v>
      </c>
      <c r="D7" s="442" t="s">
        <v>133</v>
      </c>
      <c r="E7" s="442" t="s">
        <v>134</v>
      </c>
      <c r="F7" s="442" t="s">
        <v>176</v>
      </c>
      <c r="G7" s="442" t="s">
        <v>221</v>
      </c>
      <c r="H7" s="442" t="s">
        <v>295</v>
      </c>
      <c r="I7" s="442" t="s">
        <v>296</v>
      </c>
    </row>
    <row r="8" spans="1:10">
      <c r="A8" s="443" t="s">
        <v>112</v>
      </c>
      <c r="B8" s="444">
        <v>-0.28584437533443885</v>
      </c>
      <c r="C8" s="444">
        <v>0.13296628280335954</v>
      </c>
      <c r="D8" s="444">
        <v>0.28199163716368636</v>
      </c>
      <c r="E8" s="444">
        <v>0.14451759976580614</v>
      </c>
      <c r="F8" s="444">
        <v>8.902174256029638E-2</v>
      </c>
      <c r="G8" s="444">
        <v>-0.15777449483077566</v>
      </c>
      <c r="H8" s="444">
        <v>0.13233240131903523</v>
      </c>
      <c r="I8" s="455">
        <v>0.35671401133260061</v>
      </c>
    </row>
    <row r="9" spans="1:10">
      <c r="A9" s="445" t="s">
        <v>113</v>
      </c>
      <c r="B9" s="444">
        <v>-1.3940255460583404</v>
      </c>
      <c r="C9" s="444">
        <v>0.38869872790818583</v>
      </c>
      <c r="D9" s="444">
        <v>-8.7137013819977405E-2</v>
      </c>
      <c r="E9" s="444">
        <v>-0.31768752522552512</v>
      </c>
      <c r="F9" s="444">
        <v>0.11663827312263297</v>
      </c>
      <c r="G9" s="444">
        <v>-0.9359067628849338</v>
      </c>
      <c r="H9" s="444">
        <v>0.35033494131900855</v>
      </c>
      <c r="I9" s="455">
        <v>0.37926309341312314</v>
      </c>
    </row>
    <row r="10" spans="1:10">
      <c r="A10" s="394" t="s">
        <v>114</v>
      </c>
      <c r="B10" s="446">
        <v>1.0339707018482205</v>
      </c>
      <c r="C10" s="446">
        <v>0.1066480865162962</v>
      </c>
      <c r="D10" s="446">
        <v>-0.25171463240919045</v>
      </c>
      <c r="E10" s="446">
        <v>-0.1753303504484045</v>
      </c>
      <c r="F10" s="446">
        <v>0.70710895793349171</v>
      </c>
      <c r="G10" s="446">
        <v>-0.43317846805774562</v>
      </c>
      <c r="H10" s="446">
        <v>0.53596859819557041</v>
      </c>
      <c r="I10" s="448">
        <v>1.0944337136962905</v>
      </c>
    </row>
    <row r="11" spans="1:10">
      <c r="A11" s="394" t="s">
        <v>115</v>
      </c>
      <c r="B11" s="446">
        <v>-1.3363140172316075</v>
      </c>
      <c r="C11" s="446">
        <v>0.31957673106928619</v>
      </c>
      <c r="D11" s="446">
        <v>-1.0229030599529843E-2</v>
      </c>
      <c r="E11" s="446">
        <v>-0.23381680237611291</v>
      </c>
      <c r="F11" s="446">
        <v>2.2974635837538115E-2</v>
      </c>
      <c r="G11" s="446">
        <v>-0.66391049842963334</v>
      </c>
      <c r="H11" s="446">
        <v>0.29035150867397563</v>
      </c>
      <c r="I11" s="448">
        <v>0.16339123649327625</v>
      </c>
    </row>
    <row r="12" spans="1:10">
      <c r="A12" s="396" t="s">
        <v>116</v>
      </c>
      <c r="B12" s="444">
        <v>-0.32508693410088374</v>
      </c>
      <c r="C12" s="444">
        <v>0.38273177696041327</v>
      </c>
      <c r="D12" s="444">
        <v>0.32406007974483275</v>
      </c>
      <c r="E12" s="444">
        <v>-8.5968967085783055E-2</v>
      </c>
      <c r="F12" s="444">
        <v>0.19741919656534401</v>
      </c>
      <c r="G12" s="444">
        <v>-0.1307239508045579</v>
      </c>
      <c r="H12" s="444">
        <v>0.10644352176208272</v>
      </c>
      <c r="I12" s="455">
        <v>0.94711062717374306</v>
      </c>
    </row>
    <row r="13" spans="1:10">
      <c r="A13" s="396" t="s">
        <v>117</v>
      </c>
      <c r="B13" s="444">
        <v>-0.17684558106540749</v>
      </c>
      <c r="C13" s="444">
        <v>-4.7804452196109182E-2</v>
      </c>
      <c r="D13" s="444">
        <v>0.23816243858371156</v>
      </c>
      <c r="E13" s="444">
        <v>0.29274040839780069</v>
      </c>
      <c r="F13" s="444">
        <v>2.5346560163071352E-2</v>
      </c>
      <c r="G13" s="444">
        <v>-7.9669584067628474E-2</v>
      </c>
      <c r="H13" s="444">
        <v>5.9514863250401007E-2</v>
      </c>
      <c r="I13" s="455">
        <v>2.7943853786172035E-3</v>
      </c>
    </row>
    <row r="14" spans="1:10">
      <c r="A14" s="73"/>
      <c r="B14" s="447"/>
      <c r="C14" s="447"/>
      <c r="D14" s="447"/>
      <c r="E14" s="447"/>
      <c r="F14" s="447"/>
      <c r="G14" s="447"/>
      <c r="H14" s="447"/>
      <c r="I14" s="456"/>
    </row>
    <row r="15" spans="1:10">
      <c r="A15" s="396" t="s">
        <v>118</v>
      </c>
      <c r="B15" s="444">
        <v>-9.3079721435749274E-3</v>
      </c>
      <c r="C15" s="444">
        <v>-9.6354499880338951E-3</v>
      </c>
      <c r="D15" s="444">
        <v>7.3041975681997329E-2</v>
      </c>
      <c r="E15" s="444">
        <v>0.18345035702743218</v>
      </c>
      <c r="F15" s="444">
        <v>4.8064364945982652E-2</v>
      </c>
      <c r="G15" s="444">
        <v>1.661057466529936E-2</v>
      </c>
      <c r="H15" s="444">
        <v>5.6540011486004405E-2</v>
      </c>
      <c r="I15" s="455">
        <v>4.5518098180812983E-2</v>
      </c>
    </row>
    <row r="16" spans="1:10">
      <c r="A16" s="397" t="s">
        <v>119</v>
      </c>
      <c r="B16" s="446">
        <v>6.9731660238414594E-2</v>
      </c>
      <c r="C16" s="446">
        <v>-5.8484860824810414E-2</v>
      </c>
      <c r="D16" s="446">
        <v>0.10240958307503534</v>
      </c>
      <c r="E16" s="446">
        <v>0.1251905156086861</v>
      </c>
      <c r="F16" s="446">
        <v>5.4386234739335348E-2</v>
      </c>
      <c r="G16" s="446">
        <v>1.4160473838798149E-2</v>
      </c>
      <c r="H16" s="446">
        <v>3.9392398122097383E-2</v>
      </c>
      <c r="I16" s="448">
        <v>4.7421746864103831E-2</v>
      </c>
    </row>
    <row r="17" spans="1:9">
      <c r="A17" s="397" t="s">
        <v>120</v>
      </c>
      <c r="B17" s="446">
        <v>2.3619926504689692E-2</v>
      </c>
      <c r="C17" s="446">
        <v>0.29462278964975774</v>
      </c>
      <c r="D17" s="446">
        <v>-7.3048132623476647E-2</v>
      </c>
      <c r="E17" s="446">
        <v>-0.18935320963864721</v>
      </c>
      <c r="F17" s="446">
        <v>-0.21158964315308237</v>
      </c>
      <c r="G17" s="446">
        <v>2.4362121312404117E-2</v>
      </c>
      <c r="H17" s="446">
        <v>-5.9923585497507093E-2</v>
      </c>
      <c r="I17" s="448">
        <v>-0.11458088506082675</v>
      </c>
    </row>
    <row r="18" spans="1:9">
      <c r="A18" s="397" t="s">
        <v>121</v>
      </c>
      <c r="B18" s="446">
        <v>-0.24807980083343972</v>
      </c>
      <c r="C18" s="446">
        <v>0.12635501804750815</v>
      </c>
      <c r="D18" s="446">
        <v>-0.1609595278431144</v>
      </c>
      <c r="E18" s="446">
        <v>-1.7548583224502812E-2</v>
      </c>
      <c r="F18" s="446">
        <v>-5.8436998872270829E-2</v>
      </c>
      <c r="G18" s="446">
        <v>-1.1663071435698225E-2</v>
      </c>
      <c r="H18" s="446">
        <v>-2.496903291238306E-3</v>
      </c>
      <c r="I18" s="448">
        <v>-4.7031201478118678E-2</v>
      </c>
    </row>
    <row r="19" spans="1:9">
      <c r="A19" s="397"/>
      <c r="B19" s="447"/>
      <c r="C19" s="447"/>
      <c r="D19" s="447"/>
      <c r="E19" s="447"/>
      <c r="F19" s="447"/>
      <c r="G19" s="447"/>
      <c r="H19" s="447"/>
      <c r="I19" s="456"/>
    </row>
    <row r="20" spans="1:9">
      <c r="A20" s="396" t="s">
        <v>122</v>
      </c>
      <c r="B20" s="444">
        <v>-0.27318125285522787</v>
      </c>
      <c r="C20" s="444">
        <v>0.32206583632379981</v>
      </c>
      <c r="D20" s="444">
        <v>8.7718141704608454E-2</v>
      </c>
      <c r="E20" s="444">
        <v>6.5557939864220316E-3</v>
      </c>
      <c r="F20" s="444">
        <v>9.9721959815375572E-2</v>
      </c>
      <c r="G20" s="444">
        <v>-7.2096929248209984E-2</v>
      </c>
      <c r="H20" s="444">
        <v>0.27092824332080401</v>
      </c>
      <c r="I20" s="455">
        <v>5.0168239449228658E-2</v>
      </c>
    </row>
    <row r="21" spans="1:9">
      <c r="A21" s="397" t="s">
        <v>123</v>
      </c>
      <c r="B21" s="446">
        <v>2.6164100040639404E-2</v>
      </c>
      <c r="C21" s="446">
        <v>7.8077765280097911E-2</v>
      </c>
      <c r="D21" s="446">
        <v>-2.2146946727480188E-2</v>
      </c>
      <c r="E21" s="446">
        <v>-8.014696155150014E-2</v>
      </c>
      <c r="F21" s="446">
        <v>0.19434769368072269</v>
      </c>
      <c r="G21" s="446">
        <v>-0.11526071787161274</v>
      </c>
      <c r="H21" s="446">
        <v>6.8272803672513538E-2</v>
      </c>
      <c r="I21" s="448">
        <v>0.16854612611660791</v>
      </c>
    </row>
    <row r="22" spans="1:9">
      <c r="A22" s="397" t="s">
        <v>124</v>
      </c>
      <c r="B22" s="446">
        <v>-0.43702173978514047</v>
      </c>
      <c r="C22" s="446">
        <v>0.56547832769679496</v>
      </c>
      <c r="D22" s="446">
        <v>0.16319624141458133</v>
      </c>
      <c r="E22" s="446">
        <v>5.662506549083135E-2</v>
      </c>
      <c r="F22" s="446">
        <v>5.2150643202290237E-2</v>
      </c>
      <c r="G22" s="446">
        <v>-4.7464439083611087E-2</v>
      </c>
      <c r="H22" s="446">
        <v>0.3783472516080959</v>
      </c>
      <c r="I22" s="448">
        <v>1.5368158323398884E-3</v>
      </c>
    </row>
    <row r="23" spans="1:9">
      <c r="A23" s="397" t="s">
        <v>223</v>
      </c>
      <c r="B23" s="447"/>
      <c r="C23" s="447"/>
      <c r="D23" s="447"/>
      <c r="E23" s="447"/>
      <c r="F23" s="447"/>
      <c r="G23" s="447"/>
      <c r="H23" s="448" t="s">
        <v>297</v>
      </c>
      <c r="I23" s="448" t="s">
        <v>297</v>
      </c>
    </row>
    <row r="24" spans="1:9">
      <c r="A24" s="397"/>
      <c r="B24" s="447"/>
      <c r="C24" s="447"/>
      <c r="D24" s="447"/>
      <c r="E24" s="447"/>
      <c r="F24" s="447"/>
      <c r="G24" s="447"/>
      <c r="H24" s="447"/>
      <c r="I24" s="455"/>
    </row>
    <row r="25" spans="1:9">
      <c r="A25" s="396" t="s">
        <v>125</v>
      </c>
      <c r="B25" s="444">
        <v>-8.4598560993454419E-2</v>
      </c>
      <c r="C25" s="444">
        <v>-1.0120489735819513</v>
      </c>
      <c r="D25" s="444">
        <v>49.48033330979451</v>
      </c>
      <c r="E25" s="444">
        <v>0.11890086243954068</v>
      </c>
      <c r="F25" s="444">
        <v>0.11978823596239563</v>
      </c>
      <c r="G25" s="444">
        <v>-0.34781806078030708</v>
      </c>
      <c r="H25" s="444">
        <v>0.26773421535942843</v>
      </c>
      <c r="I25" s="455">
        <v>-5.4189727432991552E-2</v>
      </c>
    </row>
    <row r="26" spans="1:9">
      <c r="A26" s="397"/>
      <c r="B26" s="447"/>
      <c r="C26" s="447"/>
      <c r="D26" s="447"/>
      <c r="E26" s="447"/>
      <c r="F26" s="447"/>
      <c r="G26" s="447"/>
      <c r="H26" s="444"/>
      <c r="I26" s="455"/>
    </row>
    <row r="27" spans="1:9">
      <c r="A27" s="396" t="s">
        <v>126</v>
      </c>
      <c r="B27" s="444">
        <v>-0.27647915937136458</v>
      </c>
      <c r="C27" s="444">
        <v>-0.16360184900752894</v>
      </c>
      <c r="D27" s="444">
        <v>0.47188113151158406</v>
      </c>
      <c r="E27" s="444">
        <v>0.11631570367787769</v>
      </c>
      <c r="F27" s="444">
        <v>-0.14548585483035925</v>
      </c>
      <c r="G27" s="444">
        <v>8.2950887872497159E-3</v>
      </c>
      <c r="H27" s="444">
        <v>9.178799300667384E-2</v>
      </c>
      <c r="I27" s="455">
        <v>0.13220049524238764</v>
      </c>
    </row>
    <row r="28" spans="1:9">
      <c r="A28" s="397"/>
      <c r="B28" s="447"/>
      <c r="C28" s="447"/>
      <c r="D28" s="447"/>
      <c r="E28" s="447"/>
      <c r="F28" s="447"/>
      <c r="G28" s="447"/>
      <c r="H28" s="444"/>
      <c r="I28" s="455"/>
    </row>
    <row r="29" spans="1:9">
      <c r="A29" s="396" t="s">
        <v>127</v>
      </c>
      <c r="B29" s="444">
        <v>0.3718038096783649</v>
      </c>
      <c r="C29" s="444">
        <v>-0.88415649958351705</v>
      </c>
      <c r="D29" s="444">
        <v>-16.646248324449019</v>
      </c>
      <c r="E29" s="444">
        <v>-0.53198481966381683</v>
      </c>
      <c r="F29" s="444">
        <v>1.2937088427767658</v>
      </c>
      <c r="G29" s="444">
        <v>0.13248822409289107</v>
      </c>
      <c r="H29" s="444">
        <v>-0.23570371774824572</v>
      </c>
      <c r="I29" s="455">
        <v>-3.7994096374249322</v>
      </c>
    </row>
    <row r="30" spans="1:9">
      <c r="A30" s="397" t="s">
        <v>128</v>
      </c>
      <c r="B30" s="446">
        <v>-8.901835250623702E-2</v>
      </c>
      <c r="C30" s="446">
        <v>-1.9207951715940741</v>
      </c>
      <c r="D30" s="446">
        <v>2.2673874230689499</v>
      </c>
      <c r="E30" s="446">
        <v>-3.3648927347449362</v>
      </c>
      <c r="F30" s="446">
        <v>0.87869233329434737</v>
      </c>
      <c r="G30" s="446">
        <v>4.0511097686219948</v>
      </c>
      <c r="H30" s="444">
        <v>-0.81260800613540107</v>
      </c>
      <c r="I30" s="448">
        <v>-47.512581001058173</v>
      </c>
    </row>
    <row r="31" spans="1:9">
      <c r="A31" s="397" t="s">
        <v>129</v>
      </c>
      <c r="B31" s="446">
        <v>1.1833985660984712</v>
      </c>
      <c r="C31" s="446">
        <v>-0.12241246310349296</v>
      </c>
      <c r="D31" s="446">
        <v>-5.5666855818566772</v>
      </c>
      <c r="E31" s="446">
        <v>2.371896118821633</v>
      </c>
      <c r="F31" s="446">
        <v>-0.2680847543218563</v>
      </c>
      <c r="G31" s="446">
        <v>-0.36600701000177582</v>
      </c>
      <c r="H31" s="444">
        <v>9.5113578834864487E-2</v>
      </c>
      <c r="I31" s="448">
        <v>0.48991211147240166</v>
      </c>
    </row>
    <row r="32" spans="1:9">
      <c r="A32" s="449"/>
      <c r="B32" s="447"/>
      <c r="C32" s="447"/>
      <c r="D32" s="447"/>
      <c r="E32" s="447"/>
      <c r="F32" s="447"/>
      <c r="G32" s="447"/>
      <c r="H32" s="444"/>
      <c r="I32" s="455"/>
    </row>
    <row r="33" spans="1:9">
      <c r="A33" s="450" t="s">
        <v>130</v>
      </c>
      <c r="B33" s="444">
        <v>-0.14982997641939366</v>
      </c>
      <c r="C33" s="444">
        <v>1.1630536663464586E-2</v>
      </c>
      <c r="D33" s="444">
        <v>0.13901876663971224</v>
      </c>
      <c r="E33" s="444">
        <v>0.13732739557686502</v>
      </c>
      <c r="F33" s="444">
        <v>7.6063957929974002E-2</v>
      </c>
      <c r="G33" s="444">
        <v>-6.4924986084349712E-2</v>
      </c>
      <c r="H33" s="444">
        <v>9.7836500068563703E-2</v>
      </c>
      <c r="I33" s="455">
        <v>0.10974835445760767</v>
      </c>
    </row>
    <row r="34" spans="1:9">
      <c r="A34" s="27"/>
      <c r="B34" s="451"/>
      <c r="C34" s="451"/>
      <c r="D34" s="451"/>
      <c r="E34" s="451"/>
      <c r="F34" s="451"/>
      <c r="G34" s="451"/>
      <c r="H34" s="451"/>
      <c r="I34" s="457"/>
    </row>
  </sheetData>
  <conditionalFormatting sqref="A22:A23">
    <cfRule type="cellIs" dxfId="1" priority="5" stopIfTrue="1" operator="equal">
      <formula>"n.d."</formula>
    </cfRule>
  </conditionalFormatting>
  <printOptions horizontalCentered="1"/>
  <pageMargins left="0.78740157480314965" right="0" top="1.1811023622047245" bottom="0" header="0" footer="0"/>
  <pageSetup scale="75"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J34"/>
  <sheetViews>
    <sheetView workbookViewId="0">
      <selection activeCell="J1" sqref="J1"/>
    </sheetView>
  </sheetViews>
  <sheetFormatPr baseColWidth="10" defaultColWidth="11.5546875" defaultRowHeight="13.2"/>
  <cols>
    <col min="1" max="1" width="51" style="180" customWidth="1"/>
    <col min="2" max="3" width="13.33203125" style="180" hidden="1" customWidth="1"/>
    <col min="4" max="4" width="13.6640625" style="180" hidden="1" customWidth="1"/>
    <col min="5" max="6" width="13.44140625" style="180" bestFit="1" customWidth="1"/>
    <col min="7" max="7" width="13.6640625" style="180" bestFit="1" customWidth="1"/>
    <col min="8" max="8" width="13" style="180" bestFit="1" customWidth="1"/>
    <col min="9" max="9" width="13.6640625" style="180" bestFit="1" customWidth="1"/>
    <col min="10" max="16384" width="11.5546875" style="180"/>
  </cols>
  <sheetData>
    <row r="1" spans="1:10" ht="21">
      <c r="A1" s="256"/>
      <c r="B1" s="256"/>
      <c r="C1" s="256"/>
      <c r="J1" s="302">
        <v>35</v>
      </c>
    </row>
    <row r="2" spans="1:10">
      <c r="A2" s="223" t="s">
        <v>215</v>
      </c>
      <c r="B2" s="454"/>
      <c r="C2" s="454"/>
      <c r="D2" s="454"/>
      <c r="E2" s="454"/>
      <c r="F2" s="454"/>
      <c r="G2" s="454"/>
      <c r="H2" s="454"/>
      <c r="I2" s="454"/>
    </row>
    <row r="3" spans="1:10">
      <c r="A3" s="1" t="s">
        <v>291</v>
      </c>
      <c r="B3" s="454"/>
      <c r="C3" s="454"/>
      <c r="D3" s="454"/>
      <c r="E3" s="454"/>
      <c r="F3" s="454"/>
      <c r="G3" s="454"/>
      <c r="H3" s="454"/>
      <c r="I3" s="454"/>
    </row>
    <row r="4" spans="1:10">
      <c r="A4" s="1" t="s">
        <v>300</v>
      </c>
      <c r="B4" s="454"/>
      <c r="C4" s="454"/>
      <c r="D4" s="454"/>
      <c r="E4" s="454"/>
      <c r="F4" s="454"/>
      <c r="G4" s="454"/>
      <c r="H4" s="454"/>
      <c r="I4" s="454"/>
    </row>
    <row r="6" spans="1:10">
      <c r="A6" s="72"/>
      <c r="B6" s="441"/>
      <c r="C6" s="441"/>
      <c r="D6" s="441"/>
      <c r="E6" s="441"/>
      <c r="F6" s="441"/>
      <c r="G6" s="441"/>
      <c r="H6" s="441"/>
      <c r="I6" s="441"/>
    </row>
    <row r="7" spans="1:10">
      <c r="A7" s="72"/>
      <c r="B7" s="442" t="s">
        <v>293</v>
      </c>
      <c r="C7" s="442" t="s">
        <v>294</v>
      </c>
      <c r="D7" s="442" t="s">
        <v>133</v>
      </c>
      <c r="E7" s="442" t="s">
        <v>134</v>
      </c>
      <c r="F7" s="442" t="s">
        <v>176</v>
      </c>
      <c r="G7" s="442" t="s">
        <v>221</v>
      </c>
      <c r="H7" s="442" t="s">
        <v>295</v>
      </c>
      <c r="I7" s="442" t="s">
        <v>296</v>
      </c>
    </row>
    <row r="8" spans="1:10">
      <c r="A8" s="443" t="s">
        <v>112</v>
      </c>
      <c r="B8" s="444">
        <v>-0.19756170579709009</v>
      </c>
      <c r="C8" s="444">
        <v>-0.22143424823850066</v>
      </c>
      <c r="D8" s="444">
        <v>0.38257836109896193</v>
      </c>
      <c r="E8" s="444">
        <v>0.24847661762398454</v>
      </c>
      <c r="F8" s="444">
        <v>-1.941519599379693E-2</v>
      </c>
      <c r="G8" s="444">
        <v>-4.9476390519880953E-2</v>
      </c>
      <c r="H8" s="444">
        <v>9.3858577442748947E-2</v>
      </c>
      <c r="I8" s="460">
        <v>0.2107284994746943</v>
      </c>
    </row>
    <row r="9" spans="1:10">
      <c r="A9" s="445" t="s">
        <v>113</v>
      </c>
      <c r="B9" s="444">
        <v>-0.96146438650813981</v>
      </c>
      <c r="C9" s="444">
        <v>-0.75223622470949625</v>
      </c>
      <c r="D9" s="444">
        <v>0.4713529076959867</v>
      </c>
      <c r="E9" s="444">
        <v>0.14266892971907474</v>
      </c>
      <c r="F9" s="444">
        <v>-0.30179692817487247</v>
      </c>
      <c r="G9" s="444">
        <v>-0.39895618874854422</v>
      </c>
      <c r="H9" s="444">
        <v>0.29771989544818245</v>
      </c>
      <c r="I9" s="460">
        <v>-0.25540405126646704</v>
      </c>
    </row>
    <row r="10" spans="1:10">
      <c r="A10" s="394" t="s">
        <v>114</v>
      </c>
      <c r="B10" s="446">
        <v>0.69697610421742251</v>
      </c>
      <c r="C10" s="446">
        <v>-0.21607901748982827</v>
      </c>
      <c r="D10" s="446">
        <v>0.11396403655114873</v>
      </c>
      <c r="E10" s="446">
        <v>-7.5418814196531292E-2</v>
      </c>
      <c r="F10" s="446">
        <v>0.49680476248121552</v>
      </c>
      <c r="G10" s="446">
        <v>0.1352858717246217</v>
      </c>
      <c r="H10" s="446">
        <v>-6.9334546170815026E-2</v>
      </c>
      <c r="I10" s="461">
        <v>-1.0689062842917452</v>
      </c>
    </row>
    <row r="11" spans="1:10">
      <c r="A11" s="394" t="s">
        <v>115</v>
      </c>
      <c r="B11" s="446">
        <v>-0.9183434905755028</v>
      </c>
      <c r="C11" s="446">
        <v>-0.61258454060262335</v>
      </c>
      <c r="D11" s="446">
        <v>0.43033336361430596</v>
      </c>
      <c r="E11" s="446">
        <v>0.13340625415161966</v>
      </c>
      <c r="F11" s="446">
        <v>-0.33045354908989522</v>
      </c>
      <c r="G11" s="446">
        <v>-0.35536491084869937</v>
      </c>
      <c r="H11" s="446">
        <v>0.26609307044829034</v>
      </c>
      <c r="I11" s="461">
        <v>-2.2846884340844031E-2</v>
      </c>
    </row>
    <row r="12" spans="1:10">
      <c r="A12" s="396" t="s">
        <v>116</v>
      </c>
      <c r="B12" s="444">
        <v>-0.20138416185112273</v>
      </c>
      <c r="C12" s="444">
        <v>-6.5610676249489019E-2</v>
      </c>
      <c r="D12" s="444">
        <v>0.25771626159466998</v>
      </c>
      <c r="E12" s="444">
        <v>2.7915764331963189E-2</v>
      </c>
      <c r="F12" s="444">
        <v>0.10722128406060194</v>
      </c>
      <c r="G12" s="444">
        <v>-7.9583685166720874E-3</v>
      </c>
      <c r="H12" s="444">
        <v>4.6410649561060779E-2</v>
      </c>
      <c r="I12" s="460">
        <v>0.58605762457297295</v>
      </c>
    </row>
    <row r="13" spans="1:10">
      <c r="A13" s="396" t="s">
        <v>117</v>
      </c>
      <c r="B13" s="444">
        <v>-0.12623937008302588</v>
      </c>
      <c r="C13" s="444">
        <v>-0.16444629704828173</v>
      </c>
      <c r="D13" s="444">
        <v>0.20808666992842317</v>
      </c>
      <c r="E13" s="444">
        <v>0.31383872920793143</v>
      </c>
      <c r="F13" s="444">
        <v>-4.4423069538094051E-2</v>
      </c>
      <c r="G13" s="444">
        <v>-1.8008630648957968E-2</v>
      </c>
      <c r="H13" s="444">
        <v>5.2948074743080165E-2</v>
      </c>
      <c r="I13" s="460">
        <v>3.6548653970036149E-2</v>
      </c>
    </row>
    <row r="14" spans="1:10">
      <c r="A14" s="73"/>
      <c r="B14" s="447"/>
      <c r="C14" s="447"/>
      <c r="D14" s="447"/>
      <c r="E14" s="447"/>
      <c r="F14" s="447"/>
      <c r="G14" s="447"/>
      <c r="H14" s="447"/>
      <c r="I14" s="462"/>
    </row>
    <row r="15" spans="1:10">
      <c r="A15" s="396" t="s">
        <v>118</v>
      </c>
      <c r="B15" s="444">
        <v>3.1138225703386979E-2</v>
      </c>
      <c r="C15" s="444">
        <v>-4.9599544142005625E-2</v>
      </c>
      <c r="D15" s="444">
        <v>0.1115698461550485</v>
      </c>
      <c r="E15" s="444">
        <v>0.10462439748036978</v>
      </c>
      <c r="F15" s="444">
        <v>6.3537856268157888E-2</v>
      </c>
      <c r="G15" s="444">
        <v>4.6322098441651249E-2</v>
      </c>
      <c r="H15" s="444">
        <v>4.2102605548808514E-2</v>
      </c>
      <c r="I15" s="460">
        <v>4.197931825567891E-2</v>
      </c>
    </row>
    <row r="16" spans="1:10">
      <c r="A16" s="397" t="s">
        <v>119</v>
      </c>
      <c r="B16" s="446">
        <v>9.6674778548375251E-2</v>
      </c>
      <c r="C16" s="446">
        <v>-7.4851328034986508E-2</v>
      </c>
      <c r="D16" s="446">
        <v>0.10454479233482727</v>
      </c>
      <c r="E16" s="446">
        <v>9.8454446385796146E-2</v>
      </c>
      <c r="F16" s="446">
        <v>6.6887172282229956E-2</v>
      </c>
      <c r="G16" s="446">
        <v>3.9466531248999015E-2</v>
      </c>
      <c r="H16" s="446">
        <v>2.1782791608314644E-2</v>
      </c>
      <c r="I16" s="461">
        <v>3.7583834336452293E-2</v>
      </c>
    </row>
    <row r="17" spans="1:9">
      <c r="A17" s="397" t="s">
        <v>120</v>
      </c>
      <c r="B17" s="446">
        <v>1.1056530724147695E-2</v>
      </c>
      <c r="C17" s="446">
        <v>0.29056896935265841</v>
      </c>
      <c r="D17" s="446">
        <v>1.3129678486701324E-2</v>
      </c>
      <c r="E17" s="446">
        <v>-0.23027643002320408</v>
      </c>
      <c r="F17" s="446">
        <v>-0.20881455359686085</v>
      </c>
      <c r="G17" s="446">
        <v>-1.4747044120292374E-2</v>
      </c>
      <c r="H17" s="446">
        <v>-5.5391417634433893E-3</v>
      </c>
      <c r="I17" s="461">
        <v>-0.11266638298686193</v>
      </c>
    </row>
    <row r="18" spans="1:9">
      <c r="A18" s="397" t="s">
        <v>121</v>
      </c>
      <c r="B18" s="446">
        <v>-0.24895667702635693</v>
      </c>
      <c r="C18" s="446">
        <v>0.10567660720513716</v>
      </c>
      <c r="D18" s="446">
        <v>-9.7443363133647543E-2</v>
      </c>
      <c r="E18" s="446">
        <v>-8.0095658110260093E-2</v>
      </c>
      <c r="F18" s="446">
        <v>-6.5684062278130506E-2</v>
      </c>
      <c r="G18" s="446">
        <v>-2.7450108806990281E-2</v>
      </c>
      <c r="H18" s="446">
        <v>1.8159929064642477E-2</v>
      </c>
      <c r="I18" s="461">
        <v>-2.342122814752523E-2</v>
      </c>
    </row>
    <row r="19" spans="1:9">
      <c r="A19" s="397"/>
      <c r="B19" s="447"/>
      <c r="C19" s="447"/>
      <c r="D19" s="447"/>
      <c r="E19" s="447"/>
      <c r="F19" s="447"/>
      <c r="G19" s="447"/>
      <c r="H19" s="447"/>
      <c r="I19" s="462"/>
    </row>
    <row r="20" spans="1:9">
      <c r="A20" s="396" t="s">
        <v>122</v>
      </c>
      <c r="B20" s="444">
        <v>-0.23931499417416069</v>
      </c>
      <c r="C20" s="444">
        <v>0.23459328837007298</v>
      </c>
      <c r="D20" s="444">
        <v>0.17202933632433592</v>
      </c>
      <c r="E20" s="444">
        <v>4.1035306044147513E-2</v>
      </c>
      <c r="F20" s="444">
        <v>-8.4003373111697366E-3</v>
      </c>
      <c r="G20" s="444">
        <v>4.1318219009405466E-2</v>
      </c>
      <c r="H20" s="444">
        <v>0.12786887933356561</v>
      </c>
      <c r="I20" s="460">
        <v>8.794314790183666E-2</v>
      </c>
    </row>
    <row r="21" spans="1:9">
      <c r="A21" s="397" t="s">
        <v>123</v>
      </c>
      <c r="B21" s="446">
        <v>2.1024348918216029E-2</v>
      </c>
      <c r="C21" s="446">
        <v>8.9626116418134227E-2</v>
      </c>
      <c r="D21" s="446">
        <v>3.3576945070188158E-2</v>
      </c>
      <c r="E21" s="446">
        <v>-2.4046449591073049E-3</v>
      </c>
      <c r="F21" s="446">
        <v>1.3671587942087449E-2</v>
      </c>
      <c r="G21" s="446">
        <v>7.4846132060673698E-2</v>
      </c>
      <c r="H21" s="446">
        <v>1.1385015115876751E-3</v>
      </c>
      <c r="I21" s="461">
        <v>0.2321889114512814</v>
      </c>
    </row>
    <row r="22" spans="1:9">
      <c r="A22" s="397" t="s">
        <v>124</v>
      </c>
      <c r="B22" s="446">
        <v>-0.38021244684270317</v>
      </c>
      <c r="C22" s="446">
        <v>0.36384214240649548</v>
      </c>
      <c r="D22" s="446">
        <v>0.27065306138343459</v>
      </c>
      <c r="E22" s="446">
        <v>6.6202567504477061E-2</v>
      </c>
      <c r="F22" s="446">
        <v>-2.0365029917334798E-2</v>
      </c>
      <c r="G22" s="446">
        <v>2.2512027936986145E-2</v>
      </c>
      <c r="H22" s="446">
        <v>0.19291761311678512</v>
      </c>
      <c r="I22" s="461">
        <v>1.4077239480157822E-2</v>
      </c>
    </row>
    <row r="23" spans="1:9">
      <c r="A23" s="397" t="s">
        <v>223</v>
      </c>
      <c r="B23" s="447"/>
      <c r="C23" s="447"/>
      <c r="D23" s="447"/>
      <c r="E23" s="447"/>
      <c r="F23" s="447"/>
      <c r="G23" s="447"/>
      <c r="H23" s="448" t="s">
        <v>297</v>
      </c>
      <c r="I23" s="461">
        <v>0.39483992042820537</v>
      </c>
    </row>
    <row r="24" spans="1:9">
      <c r="A24" s="397"/>
      <c r="B24" s="447"/>
      <c r="C24" s="447"/>
      <c r="D24" s="447"/>
      <c r="E24" s="447"/>
      <c r="F24" s="447"/>
      <c r="G24" s="447"/>
      <c r="H24" s="447"/>
      <c r="I24" s="460"/>
    </row>
    <row r="25" spans="1:9">
      <c r="A25" s="396" t="s">
        <v>125</v>
      </c>
      <c r="B25" s="444">
        <v>-6.0819630565233207E-2</v>
      </c>
      <c r="C25" s="444">
        <v>-1.0047236142387321</v>
      </c>
      <c r="D25" s="444">
        <v>107.45006599208097</v>
      </c>
      <c r="E25" s="444">
        <v>0.15247835118581987</v>
      </c>
      <c r="F25" s="444">
        <v>0.12092929516398709</v>
      </c>
      <c r="G25" s="444">
        <v>-0.29999967044012854</v>
      </c>
      <c r="H25" s="444">
        <v>0.16567428690111896</v>
      </c>
      <c r="I25" s="460">
        <v>-7.1802711114026141E-2</v>
      </c>
    </row>
    <row r="26" spans="1:9">
      <c r="A26" s="397"/>
      <c r="B26" s="447"/>
      <c r="C26" s="447"/>
      <c r="D26" s="447"/>
      <c r="E26" s="447"/>
      <c r="F26" s="447"/>
      <c r="G26" s="447"/>
      <c r="H26" s="444"/>
      <c r="I26" s="460"/>
    </row>
    <row r="27" spans="1:9">
      <c r="A27" s="396" t="s">
        <v>126</v>
      </c>
      <c r="B27" s="444">
        <v>-0.10076974962594343</v>
      </c>
      <c r="C27" s="444">
        <v>-0.40346404038419298</v>
      </c>
      <c r="D27" s="444">
        <v>0.62170215482700608</v>
      </c>
      <c r="E27" s="444">
        <v>3.2744769345272928E-2</v>
      </c>
      <c r="F27" s="444">
        <v>-8.599434413217022E-2</v>
      </c>
      <c r="G27" s="444">
        <v>-9.1425192967544699E-3</v>
      </c>
      <c r="H27" s="444">
        <v>4.7151044244979845E-2</v>
      </c>
      <c r="I27" s="460">
        <v>6.7310754581546117E-2</v>
      </c>
    </row>
    <row r="28" spans="1:9">
      <c r="A28" s="397"/>
      <c r="B28" s="447"/>
      <c r="C28" s="447"/>
      <c r="D28" s="447"/>
      <c r="E28" s="447"/>
      <c r="F28" s="447"/>
      <c r="G28" s="447"/>
      <c r="H28" s="444"/>
      <c r="I28" s="460"/>
    </row>
    <row r="29" spans="1:9">
      <c r="A29" s="396" t="s">
        <v>127</v>
      </c>
      <c r="B29" s="444">
        <v>0.58164809813189278</v>
      </c>
      <c r="C29" s="444">
        <v>0.83503804578851937</v>
      </c>
      <c r="D29" s="444">
        <v>-1.9742052498297822</v>
      </c>
      <c r="E29" s="444">
        <v>2.215946199837096</v>
      </c>
      <c r="F29" s="444">
        <v>0.55025493320878649</v>
      </c>
      <c r="G29" s="444">
        <v>-0.50517689622540551</v>
      </c>
      <c r="H29" s="444">
        <v>-2.4095940340779851</v>
      </c>
      <c r="I29" s="460">
        <v>8.8247209337653176E-2</v>
      </c>
    </row>
    <row r="30" spans="1:9">
      <c r="A30" s="397" t="s">
        <v>128</v>
      </c>
      <c r="B30" s="446">
        <v>-0.21481274537193562</v>
      </c>
      <c r="C30" s="446">
        <v>-2.6719495277730276</v>
      </c>
      <c r="D30" s="446">
        <v>-0.39366894935741881</v>
      </c>
      <c r="E30" s="446">
        <v>-0.75604200230311669</v>
      </c>
      <c r="F30" s="446">
        <v>0.81782396078702013</v>
      </c>
      <c r="G30" s="446">
        <v>-1.6743023645232968</v>
      </c>
      <c r="H30" s="444">
        <v>2.871315907988059E-2</v>
      </c>
      <c r="I30" s="461">
        <v>-4.9129839391792736</v>
      </c>
    </row>
    <row r="31" spans="1:9">
      <c r="A31" s="397" t="s">
        <v>129</v>
      </c>
      <c r="B31" s="446">
        <v>1.311979721439454</v>
      </c>
      <c r="C31" s="446">
        <v>1.9271788583629621</v>
      </c>
      <c r="D31" s="446">
        <v>-1.5535602717211794</v>
      </c>
      <c r="E31" s="446">
        <v>1.2403134918016456</v>
      </c>
      <c r="F31" s="446">
        <v>-0.16638209202590903</v>
      </c>
      <c r="G31" s="446">
        <v>-0.25568005006356853</v>
      </c>
      <c r="H31" s="444">
        <v>-1.4303276765375521</v>
      </c>
      <c r="I31" s="461">
        <v>4.731136433701427</v>
      </c>
    </row>
    <row r="32" spans="1:9">
      <c r="A32" s="449"/>
      <c r="B32" s="447"/>
      <c r="C32" s="447"/>
      <c r="D32" s="447"/>
      <c r="E32" s="447"/>
      <c r="F32" s="447"/>
      <c r="G32" s="447"/>
      <c r="H32" s="444"/>
      <c r="I32" s="460"/>
    </row>
    <row r="33" spans="1:9">
      <c r="A33" s="450" t="s">
        <v>130</v>
      </c>
      <c r="B33" s="444">
        <v>-9.1834009129286742E-2</v>
      </c>
      <c r="C33" s="444">
        <v>-0.12072880523854301</v>
      </c>
      <c r="D33" s="444">
        <v>0.17423542523515834</v>
      </c>
      <c r="E33" s="444">
        <v>0.16051518763527839</v>
      </c>
      <c r="F33" s="444">
        <v>2.7136437344854603E-2</v>
      </c>
      <c r="G33" s="444">
        <v>-5.9830777382026135E-3</v>
      </c>
      <c r="H33" s="444">
        <v>5.1388547750494951E-2</v>
      </c>
      <c r="I33" s="460">
        <v>0.11183176027187902</v>
      </c>
    </row>
    <row r="34" spans="1:9">
      <c r="A34" s="27"/>
      <c r="B34" s="451"/>
      <c r="C34" s="451"/>
      <c r="D34" s="451"/>
      <c r="E34" s="451"/>
      <c r="F34" s="451"/>
      <c r="G34" s="451"/>
      <c r="H34" s="451"/>
      <c r="I34" s="463"/>
    </row>
  </sheetData>
  <conditionalFormatting sqref="A22:A23">
    <cfRule type="cellIs" dxfId="0" priority="5" stopIfTrue="1" operator="equal">
      <formula>"n.d."</formula>
    </cfRule>
  </conditionalFormatting>
  <printOptions horizontalCentered="1"/>
  <pageMargins left="0.78740157480314965" right="0" top="1.1811023622047245" bottom="0" header="0" footer="0"/>
  <pageSetup scale="75"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K31"/>
  <sheetViews>
    <sheetView topLeftCell="A13" workbookViewId="0">
      <selection activeCell="K31" sqref="K31"/>
    </sheetView>
  </sheetViews>
  <sheetFormatPr baseColWidth="10" defaultColWidth="11.5546875" defaultRowHeight="13.2"/>
  <cols>
    <col min="1" max="2" width="3.6640625" style="180" customWidth="1"/>
    <col min="3" max="3" width="41.88671875" style="180" customWidth="1"/>
    <col min="4" max="4" width="13.6640625" style="180" customWidth="1"/>
    <col min="5" max="5" width="13.6640625" style="256" customWidth="1"/>
    <col min="6" max="7" width="13.6640625" style="180" customWidth="1"/>
    <col min="8" max="8" width="12.6640625" style="180" customWidth="1"/>
    <col min="9" max="16384" width="11.5546875" style="180"/>
  </cols>
  <sheetData>
    <row r="1" spans="1:11" s="464" customFormat="1">
      <c r="A1" s="256"/>
      <c r="B1" s="256"/>
      <c r="C1" s="256"/>
      <c r="D1" s="256"/>
      <c r="E1" s="458"/>
      <c r="F1" s="263"/>
      <c r="G1" s="263"/>
      <c r="H1" s="465"/>
      <c r="K1" s="465"/>
    </row>
    <row r="2" spans="1:11" s="464" customFormat="1" ht="18" customHeight="1">
      <c r="A2" s="493" t="s">
        <v>181</v>
      </c>
      <c r="B2" s="493"/>
      <c r="C2" s="493"/>
      <c r="D2" s="493"/>
      <c r="E2" s="493"/>
      <c r="F2" s="493"/>
      <c r="G2" s="493"/>
      <c r="H2" s="493"/>
      <c r="I2" s="493"/>
      <c r="J2" s="493"/>
    </row>
    <row r="3" spans="1:11" s="464" customFormat="1" ht="30.75" customHeight="1">
      <c r="A3" s="493" t="s">
        <v>301</v>
      </c>
      <c r="B3" s="493"/>
      <c r="C3" s="493"/>
      <c r="D3" s="493"/>
      <c r="E3" s="493"/>
      <c r="F3" s="493"/>
      <c r="G3" s="493"/>
      <c r="H3" s="493"/>
      <c r="I3" s="493"/>
      <c r="J3" s="493"/>
    </row>
    <row r="4" spans="1:11" s="464" customFormat="1">
      <c r="A4" s="493" t="s">
        <v>1</v>
      </c>
      <c r="B4" s="493"/>
      <c r="C4" s="493"/>
      <c r="D4" s="493"/>
      <c r="E4" s="493"/>
      <c r="F4" s="493"/>
      <c r="G4" s="493"/>
      <c r="H4" s="493"/>
      <c r="I4" s="493"/>
      <c r="J4" s="493"/>
    </row>
    <row r="5" spans="1:11" s="464" customFormat="1">
      <c r="A5" s="493" t="s">
        <v>2</v>
      </c>
      <c r="B5" s="493"/>
      <c r="C5" s="493"/>
      <c r="D5" s="493"/>
      <c r="E5" s="493"/>
      <c r="F5" s="493"/>
      <c r="G5" s="493"/>
      <c r="H5" s="493"/>
      <c r="I5" s="493"/>
      <c r="J5" s="493"/>
    </row>
    <row r="6" spans="1:11" s="464" customFormat="1">
      <c r="A6" s="466"/>
      <c r="B6" s="466"/>
      <c r="C6" s="466"/>
      <c r="D6" s="260"/>
      <c r="E6" s="260"/>
      <c r="F6" s="260"/>
      <c r="G6" s="260"/>
      <c r="H6" s="260"/>
      <c r="I6" s="454"/>
      <c r="J6" s="454"/>
    </row>
    <row r="7" spans="1:11" s="464" customFormat="1">
      <c r="A7" s="260"/>
      <c r="B7" s="260"/>
      <c r="C7" s="260"/>
      <c r="D7" s="260"/>
      <c r="E7" s="260"/>
      <c r="F7" s="467"/>
      <c r="G7" s="467"/>
      <c r="H7" s="260"/>
      <c r="I7" s="454"/>
      <c r="J7" s="454"/>
    </row>
    <row r="8" spans="1:11" s="464" customFormat="1" ht="26.4">
      <c r="A8" s="325"/>
      <c r="B8" s="326"/>
      <c r="C8" s="327"/>
      <c r="D8" s="328" t="s">
        <v>104</v>
      </c>
      <c r="E8" s="328" t="s">
        <v>105</v>
      </c>
      <c r="F8" s="328" t="s">
        <v>95</v>
      </c>
      <c r="G8" s="328" t="s">
        <v>182</v>
      </c>
      <c r="H8" s="328" t="s">
        <v>194</v>
      </c>
      <c r="I8" s="328" t="s">
        <v>195</v>
      </c>
      <c r="J8" s="328" t="s">
        <v>196</v>
      </c>
    </row>
    <row r="9" spans="1:11" s="464" customFormat="1">
      <c r="A9" s="73"/>
      <c r="B9" s="205"/>
      <c r="C9" s="329"/>
      <c r="D9" s="330"/>
      <c r="E9" s="330"/>
      <c r="F9" s="330"/>
      <c r="G9" s="330"/>
      <c r="H9" s="330"/>
      <c r="I9" s="330"/>
      <c r="J9" s="330"/>
    </row>
    <row r="10" spans="1:11" s="464" customFormat="1">
      <c r="A10" s="332" t="s">
        <v>138</v>
      </c>
      <c r="B10" s="333"/>
      <c r="C10" s="331"/>
      <c r="D10" s="324">
        <v>452406.12800000003</v>
      </c>
      <c r="E10" s="324">
        <v>450426.64</v>
      </c>
      <c r="F10" s="324">
        <f>+D10+E10</f>
        <v>902832.76800000004</v>
      </c>
      <c r="G10" s="324">
        <v>440906.31099999999</v>
      </c>
      <c r="H10" s="324">
        <v>474091.48300000001</v>
      </c>
      <c r="I10" s="324">
        <f>+G10+H10</f>
        <v>914997.79399999999</v>
      </c>
      <c r="J10" s="324">
        <f>+F10+I10</f>
        <v>1817830.5619999999</v>
      </c>
    </row>
    <row r="11" spans="1:11" s="464" customFormat="1">
      <c r="A11" s="332"/>
      <c r="B11" s="333"/>
      <c r="C11" s="331"/>
      <c r="D11" s="324"/>
      <c r="E11" s="324"/>
      <c r="F11" s="324"/>
      <c r="G11" s="324"/>
      <c r="H11" s="324"/>
      <c r="I11" s="324"/>
      <c r="J11" s="324"/>
    </row>
    <row r="12" spans="1:11" s="464" customFormat="1">
      <c r="A12" s="332" t="s">
        <v>139</v>
      </c>
      <c r="B12" s="333"/>
      <c r="C12" s="331"/>
      <c r="D12" s="324">
        <f t="shared" ref="D12:E12" si="0">+D13+D17+D21</f>
        <v>318974.41596176976</v>
      </c>
      <c r="E12" s="324">
        <f t="shared" si="0"/>
        <v>499352.26969078474</v>
      </c>
      <c r="F12" s="324">
        <f>+F13+F17+F21</f>
        <v>818326.68565255462</v>
      </c>
      <c r="G12" s="324">
        <f t="shared" ref="G12:H12" si="1">+G13+G17+G21</f>
        <v>277367.25636527734</v>
      </c>
      <c r="H12" s="324">
        <f t="shared" si="1"/>
        <v>192258.83301509448</v>
      </c>
      <c r="I12" s="324">
        <f t="shared" ref="I12:J12" si="2">+I13+I17+I21</f>
        <v>469626.08938037179</v>
      </c>
      <c r="J12" s="324">
        <f t="shared" si="2"/>
        <v>1287952.7750329264</v>
      </c>
    </row>
    <row r="13" spans="1:11" s="464" customFormat="1">
      <c r="A13" s="332"/>
      <c r="B13" s="334" t="s">
        <v>140</v>
      </c>
      <c r="C13" s="335"/>
      <c r="D13" s="336">
        <f t="shared" ref="D13:E13" si="3">SUM(D14:D16)</f>
        <v>220962.74972711896</v>
      </c>
      <c r="E13" s="336">
        <f t="shared" si="3"/>
        <v>471070.13457138836</v>
      </c>
      <c r="F13" s="336">
        <f>SUM(F14:F16)</f>
        <v>692032.88429850736</v>
      </c>
      <c r="G13" s="336">
        <f t="shared" ref="G13:H13" si="4">SUM(G14:G16)</f>
        <v>213259.70282496614</v>
      </c>
      <c r="H13" s="336">
        <f t="shared" si="4"/>
        <v>150735.93236723338</v>
      </c>
      <c r="I13" s="336">
        <f t="shared" ref="I13:J13" si="5">SUM(I14:I16)</f>
        <v>363995.63519219949</v>
      </c>
      <c r="J13" s="336">
        <f t="shared" si="5"/>
        <v>1056028.519490707</v>
      </c>
    </row>
    <row r="14" spans="1:11" s="464" customFormat="1">
      <c r="A14" s="332"/>
      <c r="B14" s="333"/>
      <c r="C14" s="337" t="s">
        <v>141</v>
      </c>
      <c r="D14" s="323">
        <v>236065.44406579516</v>
      </c>
      <c r="E14" s="323">
        <v>229210.76674459962</v>
      </c>
      <c r="F14" s="324">
        <f t="shared" ref="F14:F16" si="6">+D14+E14</f>
        <v>465276.21081039478</v>
      </c>
      <c r="G14" s="323">
        <v>213259.70282496614</v>
      </c>
      <c r="H14" s="323">
        <v>150735.93236723338</v>
      </c>
      <c r="I14" s="323">
        <f>+G14+H14</f>
        <v>363995.63519219949</v>
      </c>
      <c r="J14" s="323">
        <f>+F14+I14</f>
        <v>829271.84600259434</v>
      </c>
    </row>
    <row r="15" spans="1:11" s="464" customFormat="1">
      <c r="A15" s="332"/>
      <c r="B15" s="333"/>
      <c r="C15" s="337" t="s">
        <v>142</v>
      </c>
      <c r="D15" s="323">
        <v>-15102.694338676196</v>
      </c>
      <c r="E15" s="323">
        <v>-982175.82414145244</v>
      </c>
      <c r="F15" s="324">
        <f t="shared" si="6"/>
        <v>-997278.51848012861</v>
      </c>
      <c r="G15" s="323">
        <v>0</v>
      </c>
      <c r="H15" s="323">
        <v>0</v>
      </c>
      <c r="I15" s="323">
        <f>+G15+H15</f>
        <v>0</v>
      </c>
      <c r="J15" s="323">
        <f>+F15+I15</f>
        <v>-997278.51848012861</v>
      </c>
    </row>
    <row r="16" spans="1:11" s="464" customFormat="1">
      <c r="A16" s="332"/>
      <c r="B16" s="333"/>
      <c r="C16" s="337" t="s">
        <v>143</v>
      </c>
      <c r="D16" s="323"/>
      <c r="E16" s="323">
        <v>1224035.1919682412</v>
      </c>
      <c r="F16" s="324">
        <f t="shared" si="6"/>
        <v>1224035.1919682412</v>
      </c>
      <c r="G16" s="323">
        <v>0</v>
      </c>
      <c r="H16" s="323">
        <v>0</v>
      </c>
      <c r="I16" s="323">
        <f>+G16+H16</f>
        <v>0</v>
      </c>
      <c r="J16" s="323">
        <f>+F16+I16</f>
        <v>1224035.1919682412</v>
      </c>
    </row>
    <row r="17" spans="1:11" s="464" customFormat="1">
      <c r="A17" s="332"/>
      <c r="B17" s="334" t="s">
        <v>144</v>
      </c>
      <c r="C17" s="335"/>
      <c r="D17" s="336">
        <f t="shared" ref="D17:E17" si="7">SUM(D18:D20)</f>
        <v>45546.509099733623</v>
      </c>
      <c r="E17" s="336">
        <f t="shared" si="7"/>
        <v>20617.780778573026</v>
      </c>
      <c r="F17" s="336">
        <f>SUM(F18:F20)</f>
        <v>66164.289878306648</v>
      </c>
      <c r="G17" s="336">
        <f t="shared" ref="G17:H17" si="8">SUM(G18:G20)</f>
        <v>36804.188820062205</v>
      </c>
      <c r="H17" s="336">
        <f t="shared" si="8"/>
        <v>30792.83010187796</v>
      </c>
      <c r="I17" s="336">
        <f t="shared" ref="I17:J17" si="9">SUM(I18:I20)</f>
        <v>67597.018921940165</v>
      </c>
      <c r="J17" s="336">
        <f t="shared" si="9"/>
        <v>133761.30880024683</v>
      </c>
    </row>
    <row r="18" spans="1:11" s="464" customFormat="1">
      <c r="A18" s="332"/>
      <c r="B18" s="333"/>
      <c r="C18" s="337" t="s">
        <v>141</v>
      </c>
      <c r="D18" s="323">
        <v>45546.509099733623</v>
      </c>
      <c r="E18" s="323">
        <v>42278.787602135075</v>
      </c>
      <c r="F18" s="324">
        <f t="shared" ref="F18:F21" si="10">+D18+E18</f>
        <v>87825.296701868705</v>
      </c>
      <c r="G18" s="323">
        <v>36804.188820062205</v>
      </c>
      <c r="H18" s="323">
        <v>30792.83010187796</v>
      </c>
      <c r="I18" s="324">
        <f>+G18+H18</f>
        <v>67597.018921940165</v>
      </c>
      <c r="J18" s="324">
        <f>+F18+I18</f>
        <v>155422.31562380888</v>
      </c>
    </row>
    <row r="19" spans="1:11" s="464" customFormat="1">
      <c r="A19" s="332"/>
      <c r="B19" s="333"/>
      <c r="C19" s="337" t="s">
        <v>142</v>
      </c>
      <c r="D19" s="323"/>
      <c r="E19" s="323"/>
      <c r="F19" s="324">
        <f t="shared" si="10"/>
        <v>0</v>
      </c>
      <c r="G19" s="323"/>
      <c r="H19" s="323"/>
      <c r="I19" s="324">
        <f>+G19+H19</f>
        <v>0</v>
      </c>
      <c r="J19" s="324">
        <f>+F19+I19</f>
        <v>0</v>
      </c>
    </row>
    <row r="20" spans="1:11" s="464" customFormat="1">
      <c r="A20" s="332"/>
      <c r="B20" s="333"/>
      <c r="C20" s="337" t="s">
        <v>143</v>
      </c>
      <c r="D20" s="323"/>
      <c r="E20" s="323">
        <v>-21661.006823562049</v>
      </c>
      <c r="F20" s="324">
        <f t="shared" si="10"/>
        <v>-21661.006823562049</v>
      </c>
      <c r="G20" s="323">
        <v>0</v>
      </c>
      <c r="H20" s="323">
        <v>0</v>
      </c>
      <c r="I20" s="324">
        <f>+G20+H20</f>
        <v>0</v>
      </c>
      <c r="J20" s="324">
        <f>+F20+I20</f>
        <v>-21661.006823562049</v>
      </c>
    </row>
    <row r="21" spans="1:11" s="464" customFormat="1">
      <c r="A21" s="332"/>
      <c r="B21" s="333" t="s">
        <v>145</v>
      </c>
      <c r="C21" s="331"/>
      <c r="D21" s="324">
        <v>52465.157134917172</v>
      </c>
      <c r="E21" s="324">
        <v>7664.3543408233681</v>
      </c>
      <c r="F21" s="324">
        <f t="shared" si="10"/>
        <v>60129.511475740539</v>
      </c>
      <c r="G21" s="324">
        <v>27303.364720248992</v>
      </c>
      <c r="H21" s="324">
        <v>10730.070545983113</v>
      </c>
      <c r="I21" s="324">
        <f>+G21+H21</f>
        <v>38033.435266232103</v>
      </c>
      <c r="J21" s="324">
        <f>+F21+I21</f>
        <v>98162.946741972642</v>
      </c>
    </row>
    <row r="22" spans="1:11" s="464" customFormat="1">
      <c r="A22" s="332"/>
      <c r="B22" s="333"/>
      <c r="C22" s="331"/>
      <c r="D22" s="324"/>
      <c r="E22" s="324"/>
      <c r="F22" s="324"/>
      <c r="G22" s="324"/>
      <c r="H22" s="324"/>
      <c r="I22" s="324"/>
      <c r="J22" s="324"/>
    </row>
    <row r="23" spans="1:11" s="464" customFormat="1">
      <c r="A23" s="332" t="s">
        <v>146</v>
      </c>
      <c r="B23" s="333"/>
      <c r="C23" s="331"/>
      <c r="D23" s="324">
        <f t="shared" ref="D23:G23" si="11">+D24</f>
        <v>0</v>
      </c>
      <c r="E23" s="324">
        <f t="shared" si="11"/>
        <v>0</v>
      </c>
      <c r="F23" s="324">
        <f>+F24</f>
        <v>0</v>
      </c>
      <c r="G23" s="324">
        <f t="shared" si="11"/>
        <v>0</v>
      </c>
      <c r="H23" s="324">
        <f t="shared" ref="H23:J23" si="12">+H24</f>
        <v>0</v>
      </c>
      <c r="I23" s="324">
        <f t="shared" si="12"/>
        <v>0</v>
      </c>
      <c r="J23" s="324">
        <f t="shared" si="12"/>
        <v>0</v>
      </c>
    </row>
    <row r="24" spans="1:11" s="464" customFormat="1" ht="13.2" hidden="1" customHeight="1">
      <c r="A24" s="332"/>
      <c r="B24" s="334" t="s">
        <v>147</v>
      </c>
      <c r="C24" s="335"/>
      <c r="D24" s="336">
        <f t="shared" ref="D24" si="13">SUM(D25:D27)</f>
        <v>0</v>
      </c>
      <c r="E24" s="336">
        <f>SUM(E25:E27)</f>
        <v>0</v>
      </c>
      <c r="F24" s="336">
        <f>SUM(F25:F27)</f>
        <v>0</v>
      </c>
      <c r="G24" s="336">
        <f>SUM(G25:G27)</f>
        <v>0</v>
      </c>
      <c r="H24" s="336">
        <f t="shared" ref="H24:J24" si="14">SUM(H25:H27)</f>
        <v>0</v>
      </c>
      <c r="I24" s="336">
        <f t="shared" si="14"/>
        <v>0</v>
      </c>
      <c r="J24" s="336">
        <f t="shared" si="14"/>
        <v>0</v>
      </c>
    </row>
    <row r="25" spans="1:11" s="464" customFormat="1" ht="13.2" hidden="1" customHeight="1">
      <c r="A25" s="332"/>
      <c r="B25" s="333"/>
      <c r="C25" s="337" t="s">
        <v>148</v>
      </c>
      <c r="D25" s="323">
        <v>0</v>
      </c>
      <c r="E25" s="323">
        <v>0</v>
      </c>
      <c r="F25" s="324">
        <f t="shared" ref="F25:F27" si="15">+D25+E25</f>
        <v>0</v>
      </c>
      <c r="G25" s="323">
        <v>0</v>
      </c>
      <c r="H25" s="323"/>
      <c r="I25" s="324">
        <f t="shared" ref="I25:J27" si="16">+G25+H25</f>
        <v>0</v>
      </c>
      <c r="J25" s="324">
        <f t="shared" si="16"/>
        <v>0</v>
      </c>
    </row>
    <row r="26" spans="1:11" s="464" customFormat="1" ht="13.2" hidden="1" customHeight="1">
      <c r="A26" s="332"/>
      <c r="B26" s="333"/>
      <c r="C26" s="337" t="s">
        <v>149</v>
      </c>
      <c r="D26" s="323">
        <v>0</v>
      </c>
      <c r="E26" s="323">
        <v>0</v>
      </c>
      <c r="F26" s="324">
        <f t="shared" si="15"/>
        <v>0</v>
      </c>
      <c r="G26" s="323">
        <v>0</v>
      </c>
      <c r="H26" s="323"/>
      <c r="I26" s="324">
        <f t="shared" si="16"/>
        <v>0</v>
      </c>
      <c r="J26" s="324">
        <f t="shared" si="16"/>
        <v>0</v>
      </c>
    </row>
    <row r="27" spans="1:11" s="464" customFormat="1" ht="13.2" hidden="1" customHeight="1">
      <c r="A27" s="332"/>
      <c r="B27" s="333"/>
      <c r="C27" s="338" t="s">
        <v>150</v>
      </c>
      <c r="D27" s="339">
        <v>0</v>
      </c>
      <c r="E27" s="339">
        <v>0</v>
      </c>
      <c r="F27" s="324">
        <f t="shared" si="15"/>
        <v>0</v>
      </c>
      <c r="G27" s="339">
        <v>0</v>
      </c>
      <c r="H27" s="339"/>
      <c r="I27" s="324">
        <f t="shared" si="16"/>
        <v>0</v>
      </c>
      <c r="J27" s="324">
        <f t="shared" si="16"/>
        <v>0</v>
      </c>
    </row>
    <row r="28" spans="1:11" s="464" customFormat="1">
      <c r="A28" s="468"/>
      <c r="B28" s="469"/>
      <c r="C28" s="469"/>
      <c r="D28" s="470"/>
      <c r="E28" s="470"/>
      <c r="F28" s="470"/>
      <c r="G28" s="470"/>
      <c r="H28" s="470"/>
      <c r="I28" s="470"/>
      <c r="J28" s="470"/>
    </row>
    <row r="29" spans="1:11" s="464" customFormat="1">
      <c r="A29" s="256"/>
      <c r="B29" s="256"/>
      <c r="C29" s="256"/>
      <c r="E29" s="263"/>
    </row>
    <row r="30" spans="1:11" ht="13.2" customHeight="1">
      <c r="A30" s="263" t="s">
        <v>77</v>
      </c>
      <c r="B30" s="492" t="s">
        <v>63</v>
      </c>
      <c r="C30" s="492"/>
      <c r="D30" s="492"/>
      <c r="E30" s="492"/>
    </row>
    <row r="31" spans="1:11" ht="167.1" customHeight="1">
      <c r="K31" s="479">
        <v>36</v>
      </c>
    </row>
  </sheetData>
  <mergeCells count="5">
    <mergeCell ref="B30:E30"/>
    <mergeCell ref="A2:J2"/>
    <mergeCell ref="A3:J3"/>
    <mergeCell ref="A4:J4"/>
    <mergeCell ref="A5:J5"/>
  </mergeCells>
  <printOptions horizontalCentered="1"/>
  <pageMargins left="0.78740157480314965" right="0" top="1.1811023622047245" bottom="0" header="0" footer="0"/>
  <pageSetup scale="86" orientation="landscape" r:id="rId1"/>
</worksheet>
</file>

<file path=xl/worksheets/sheet37.xml><?xml version="1.0" encoding="utf-8"?>
<worksheet xmlns="http://schemas.openxmlformats.org/spreadsheetml/2006/main" xmlns:r="http://schemas.openxmlformats.org/officeDocument/2006/relationships">
  <sheetPr>
    <pageSetUpPr fitToPage="1"/>
  </sheetPr>
  <dimension ref="A1:M24"/>
  <sheetViews>
    <sheetView topLeftCell="A13" workbookViewId="0">
      <selection activeCell="H24" sqref="H24"/>
    </sheetView>
  </sheetViews>
  <sheetFormatPr baseColWidth="10" defaultColWidth="11.33203125" defaultRowHeight="15.6"/>
  <cols>
    <col min="1" max="1" width="12.33203125" style="410" customWidth="1"/>
    <col min="2" max="4" width="19.33203125" style="410" customWidth="1"/>
    <col min="5" max="5" width="13.33203125" style="411" bestFit="1" customWidth="1"/>
    <col min="6" max="6" width="16.44140625" style="411" customWidth="1"/>
    <col min="7" max="7" width="11.33203125" style="411"/>
    <col min="8" max="8" width="17.44140625" style="411" bestFit="1" customWidth="1"/>
    <col min="9" max="9" width="13.109375" style="411" customWidth="1"/>
    <col min="10" max="10" width="16.33203125" style="411" customWidth="1"/>
    <col min="11" max="13" width="11.33203125" style="437"/>
    <col min="14" max="16384" width="11.33203125" style="411"/>
  </cols>
  <sheetData>
    <row r="1" spans="1:10" s="411" customFormat="1" ht="21">
      <c r="A1" s="410"/>
      <c r="B1" s="410"/>
      <c r="C1" s="410"/>
      <c r="D1" s="410"/>
      <c r="J1" s="412"/>
    </row>
    <row r="2" spans="1:10" s="411" customFormat="1" ht="13.2">
      <c r="A2" s="497" t="s">
        <v>313</v>
      </c>
      <c r="B2" s="497"/>
      <c r="C2" s="497"/>
      <c r="D2" s="497"/>
      <c r="E2" s="497"/>
      <c r="F2" s="497"/>
      <c r="G2" s="497"/>
      <c r="H2" s="497"/>
      <c r="I2" s="497"/>
      <c r="J2" s="497"/>
    </row>
    <row r="3" spans="1:10" s="411" customFormat="1" ht="13.2">
      <c r="A3" s="497" t="s">
        <v>314</v>
      </c>
      <c r="B3" s="497"/>
      <c r="C3" s="497"/>
      <c r="D3" s="497"/>
      <c r="E3" s="497"/>
      <c r="F3" s="497"/>
      <c r="G3" s="497"/>
      <c r="H3" s="497"/>
      <c r="I3" s="497"/>
      <c r="J3" s="497"/>
    </row>
    <row r="4" spans="1:10" s="411" customFormat="1" ht="13.2">
      <c r="A4" s="497" t="s">
        <v>315</v>
      </c>
      <c r="B4" s="497"/>
      <c r="C4" s="497"/>
      <c r="D4" s="497"/>
      <c r="E4" s="497"/>
      <c r="F4" s="497"/>
      <c r="G4" s="497"/>
      <c r="H4" s="497"/>
      <c r="I4" s="497"/>
      <c r="J4" s="497"/>
    </row>
    <row r="5" spans="1:10" s="411" customFormat="1" ht="13.2">
      <c r="A5" s="497" t="s">
        <v>316</v>
      </c>
      <c r="B5" s="497"/>
      <c r="C5" s="497"/>
      <c r="D5" s="497"/>
      <c r="E5" s="497"/>
      <c r="F5" s="497"/>
      <c r="G5" s="497"/>
      <c r="H5" s="497"/>
      <c r="I5" s="497"/>
      <c r="J5" s="497"/>
    </row>
    <row r="6" spans="1:10" s="411" customFormat="1" ht="15">
      <c r="A6" s="413"/>
      <c r="B6" s="414"/>
      <c r="C6" s="414"/>
      <c r="D6" s="414"/>
    </row>
    <row r="7" spans="1:10" s="411" customFormat="1" ht="15">
      <c r="A7" s="414"/>
      <c r="B7" s="414"/>
      <c r="C7" s="414"/>
      <c r="D7" s="414"/>
    </row>
    <row r="8" spans="1:10" s="411" customFormat="1" ht="14.25" customHeight="1">
      <c r="A8" s="415"/>
      <c r="B8" s="416" t="s">
        <v>317</v>
      </c>
      <c r="C8" s="417"/>
      <c r="D8" s="416" t="s">
        <v>318</v>
      </c>
      <c r="E8" s="417"/>
      <c r="F8" s="416" t="s">
        <v>317</v>
      </c>
      <c r="G8" s="417"/>
      <c r="H8" s="416" t="s">
        <v>317</v>
      </c>
      <c r="I8" s="417"/>
      <c r="J8" s="416" t="s">
        <v>318</v>
      </c>
    </row>
    <row r="9" spans="1:10" s="411" customFormat="1" ht="14.25" customHeight="1">
      <c r="A9" s="418"/>
      <c r="B9" s="419" t="s">
        <v>319</v>
      </c>
      <c r="C9" s="420" t="s">
        <v>151</v>
      </c>
      <c r="D9" s="419" t="s">
        <v>320</v>
      </c>
      <c r="E9" s="420" t="s">
        <v>151</v>
      </c>
      <c r="F9" s="419" t="s">
        <v>321</v>
      </c>
      <c r="G9" s="420" t="s">
        <v>151</v>
      </c>
      <c r="H9" s="419" t="s">
        <v>322</v>
      </c>
      <c r="I9" s="420" t="s">
        <v>151</v>
      </c>
      <c r="J9" s="419" t="s">
        <v>323</v>
      </c>
    </row>
    <row r="10" spans="1:10" s="411" customFormat="1" ht="13.2">
      <c r="A10" s="421"/>
      <c r="B10" s="422"/>
      <c r="C10" s="423"/>
      <c r="D10" s="424"/>
      <c r="E10" s="423"/>
      <c r="F10" s="424"/>
      <c r="G10" s="423"/>
      <c r="H10" s="424"/>
      <c r="I10" s="423"/>
      <c r="J10" s="424"/>
    </row>
    <row r="11" spans="1:10" s="411" customFormat="1" ht="13.2">
      <c r="A11" s="421" t="s">
        <v>324</v>
      </c>
      <c r="B11" s="425">
        <v>3974890.8361931001</v>
      </c>
      <c r="C11" s="426">
        <f>+D11-B11</f>
        <v>19311.231157959905</v>
      </c>
      <c r="D11" s="427">
        <v>3994202.06735106</v>
      </c>
      <c r="E11" s="426">
        <f>+F11-D11</f>
        <v>1031881.2731551398</v>
      </c>
      <c r="F11" s="427">
        <v>5026083.3405061997</v>
      </c>
      <c r="G11" s="426">
        <f>+H11-F11</f>
        <v>515104.46479091048</v>
      </c>
      <c r="H11" s="427">
        <v>5541187.8052971102</v>
      </c>
      <c r="I11" s="426">
        <f>+J11-H11</f>
        <v>-40038.266477230005</v>
      </c>
      <c r="J11" s="427">
        <v>5501149.5388198802</v>
      </c>
    </row>
    <row r="12" spans="1:10" s="411" customFormat="1" ht="13.2">
      <c r="A12" s="421"/>
      <c r="B12" s="425"/>
      <c r="C12" s="428"/>
      <c r="D12" s="427"/>
      <c r="E12" s="426"/>
      <c r="F12" s="427"/>
      <c r="G12" s="426"/>
      <c r="H12" s="427"/>
      <c r="I12" s="426"/>
      <c r="J12" s="427"/>
    </row>
    <row r="13" spans="1:10" s="411" customFormat="1" ht="13.2">
      <c r="A13" s="421" t="s">
        <v>325</v>
      </c>
      <c r="B13" s="425">
        <v>18247020.499327902</v>
      </c>
      <c r="C13" s="426">
        <f>+D13-B13</f>
        <v>-839521.2907535024</v>
      </c>
      <c r="D13" s="427">
        <v>17407499.208574399</v>
      </c>
      <c r="E13" s="426">
        <f>+F13-D13</f>
        <v>2259849.9775239006</v>
      </c>
      <c r="F13" s="427">
        <v>19667349.1860983</v>
      </c>
      <c r="G13" s="426">
        <f>+H13-F13</f>
        <v>1210482.4001480006</v>
      </c>
      <c r="H13" s="427">
        <v>20877831.5862463</v>
      </c>
      <c r="I13" s="426">
        <f>+J13-H13</f>
        <v>1181208.4610366002</v>
      </c>
      <c r="J13" s="427">
        <v>22059040.047282901</v>
      </c>
    </row>
    <row r="14" spans="1:10" s="411" customFormat="1" ht="13.2">
      <c r="A14" s="421"/>
      <c r="B14" s="425"/>
      <c r="C14" s="429"/>
      <c r="D14" s="427"/>
      <c r="E14" s="426"/>
      <c r="F14" s="427"/>
      <c r="G14" s="426"/>
      <c r="H14" s="427"/>
      <c r="I14" s="426"/>
      <c r="J14" s="427"/>
    </row>
    <row r="15" spans="1:10" s="411" customFormat="1" ht="13.2">
      <c r="A15" s="430" t="s">
        <v>100</v>
      </c>
      <c r="B15" s="431">
        <v>22221911.335521001</v>
      </c>
      <c r="C15" s="432">
        <f t="shared" ref="C15:J15" si="0">+C11+C13</f>
        <v>-820210.05959554249</v>
      </c>
      <c r="D15" s="433">
        <f t="shared" si="0"/>
        <v>21401701.275925457</v>
      </c>
      <c r="E15" s="432">
        <f t="shared" si="0"/>
        <v>3291731.2506790403</v>
      </c>
      <c r="F15" s="433">
        <f t="shared" si="0"/>
        <v>24693432.5266045</v>
      </c>
      <c r="G15" s="432">
        <f t="shared" si="0"/>
        <v>1725586.8649389111</v>
      </c>
      <c r="H15" s="433">
        <f t="shared" si="0"/>
        <v>26419019.391543411</v>
      </c>
      <c r="I15" s="432">
        <f t="shared" si="0"/>
        <v>1141170.1945593702</v>
      </c>
      <c r="J15" s="433">
        <f t="shared" si="0"/>
        <v>27560189.58610278</v>
      </c>
    </row>
    <row r="16" spans="1:10" s="411" customFormat="1" ht="15">
      <c r="A16" s="414"/>
      <c r="B16" s="434"/>
      <c r="C16" s="434"/>
      <c r="D16" s="434"/>
    </row>
    <row r="17" spans="1:10" s="411" customFormat="1" ht="15" customHeight="1">
      <c r="A17" s="496" t="s">
        <v>326</v>
      </c>
      <c r="B17" s="496"/>
      <c r="C17" s="496"/>
      <c r="D17" s="496"/>
    </row>
    <row r="18" spans="1:10" s="411" customFormat="1" ht="15">
      <c r="A18" s="414"/>
      <c r="B18" s="435" t="s">
        <v>327</v>
      </c>
      <c r="C18" s="435"/>
      <c r="D18" s="436">
        <v>607.38</v>
      </c>
    </row>
    <row r="19" spans="1:10" s="411" customFormat="1" ht="15">
      <c r="A19" s="414"/>
      <c r="B19" s="435" t="s">
        <v>328</v>
      </c>
      <c r="C19" s="435"/>
      <c r="D19" s="436">
        <v>626.87</v>
      </c>
    </row>
    <row r="20" spans="1:10" s="411" customFormat="1" ht="15">
      <c r="A20" s="414"/>
      <c r="B20" s="435" t="s">
        <v>329</v>
      </c>
      <c r="C20" s="435"/>
      <c r="D20" s="436">
        <v>634.58000000000004</v>
      </c>
    </row>
    <row r="21" spans="1:10" s="411" customFormat="1" ht="15">
      <c r="A21" s="414"/>
      <c r="B21" s="435" t="s">
        <v>330</v>
      </c>
      <c r="C21" s="435"/>
      <c r="D21" s="436">
        <v>704.68</v>
      </c>
    </row>
    <row r="22" spans="1:10" s="411" customFormat="1" ht="13.2">
      <c r="A22" s="435"/>
      <c r="B22" s="435" t="s">
        <v>331</v>
      </c>
      <c r="C22" s="435"/>
      <c r="D22" s="436">
        <v>707.34</v>
      </c>
    </row>
    <row r="23" spans="1:10" s="411" customFormat="1" ht="28.5" customHeight="1">
      <c r="A23" s="410"/>
      <c r="B23" s="410"/>
      <c r="C23" s="410"/>
      <c r="D23" s="410"/>
    </row>
    <row r="24" spans="1:10" s="411" customFormat="1" ht="209.85" customHeight="1">
      <c r="A24" s="410"/>
      <c r="B24" s="410"/>
      <c r="C24" s="410"/>
      <c r="D24" s="410"/>
      <c r="J24" s="478">
        <v>37</v>
      </c>
    </row>
  </sheetData>
  <mergeCells count="5">
    <mergeCell ref="A17:D17"/>
    <mergeCell ref="A2:J2"/>
    <mergeCell ref="A3:J3"/>
    <mergeCell ref="A4:J4"/>
    <mergeCell ref="A5:J5"/>
  </mergeCells>
  <pageMargins left="0.70866141732283472" right="0.70866141732283472" top="0.74803149606299213" bottom="0.74803149606299213" header="0.31496062992125984" footer="0.31496062992125984"/>
  <pageSetup scale="78" orientation="landscape" horizontalDpi="4294967294" verticalDpi="4294967294" r:id="rId1"/>
</worksheet>
</file>

<file path=xl/worksheets/sheet38.xml><?xml version="1.0" encoding="utf-8"?>
<worksheet xmlns="http://schemas.openxmlformats.org/spreadsheetml/2006/main" xmlns:r="http://schemas.openxmlformats.org/officeDocument/2006/relationships">
  <sheetPr>
    <pageSetUpPr fitToPage="1"/>
  </sheetPr>
  <dimension ref="A1:G31"/>
  <sheetViews>
    <sheetView workbookViewId="0">
      <selection activeCell="I11" sqref="I11"/>
    </sheetView>
  </sheetViews>
  <sheetFormatPr baseColWidth="10" defaultRowHeight="13.2"/>
  <cols>
    <col min="1" max="1" width="27.88671875" customWidth="1"/>
    <col min="2" max="2" width="14" customWidth="1"/>
    <col min="3" max="3" width="14.88671875" bestFit="1" customWidth="1"/>
    <col min="4" max="4" width="1.6640625" customWidth="1"/>
    <col min="5" max="5" width="14.109375" customWidth="1"/>
    <col min="6" max="6" width="5.33203125" bestFit="1" customWidth="1"/>
  </cols>
  <sheetData>
    <row r="1" spans="1:7" ht="17.399999999999999">
      <c r="F1" s="480">
        <v>38</v>
      </c>
    </row>
    <row r="2" spans="1:7">
      <c r="A2" s="223" t="s">
        <v>157</v>
      </c>
      <c r="B2" s="223"/>
      <c r="C2" s="223"/>
      <c r="D2" s="223"/>
      <c r="E2" s="223"/>
    </row>
    <row r="3" spans="1:7">
      <c r="A3" s="223" t="s">
        <v>152</v>
      </c>
      <c r="B3" s="223"/>
      <c r="C3" s="223"/>
      <c r="D3" s="223"/>
      <c r="E3" s="223"/>
    </row>
    <row r="4" spans="1:7">
      <c r="A4" s="223" t="s">
        <v>153</v>
      </c>
      <c r="B4" s="223"/>
      <c r="C4" s="223"/>
      <c r="D4" s="223"/>
      <c r="E4" s="223"/>
    </row>
    <row r="5" spans="1:7">
      <c r="A5" s="260"/>
      <c r="B5" s="260"/>
      <c r="C5" s="260"/>
      <c r="D5" s="260"/>
      <c r="E5" s="260"/>
    </row>
    <row r="6" spans="1:7">
      <c r="A6" s="345"/>
      <c r="B6" s="15" t="s">
        <v>154</v>
      </c>
      <c r="C6" s="346" t="s">
        <v>151</v>
      </c>
      <c r="D6" s="346"/>
      <c r="E6" s="347" t="s">
        <v>155</v>
      </c>
    </row>
    <row r="7" spans="1:7">
      <c r="A7" s="73"/>
      <c r="B7" s="348"/>
      <c r="C7" s="349"/>
      <c r="D7" s="326"/>
      <c r="E7" s="327"/>
    </row>
    <row r="8" spans="1:7">
      <c r="A8" s="342" t="s">
        <v>302</v>
      </c>
      <c r="B8" s="343"/>
      <c r="C8" s="261"/>
      <c r="D8" s="182"/>
      <c r="E8" s="340">
        <v>14688820.96789</v>
      </c>
    </row>
    <row r="9" spans="1:7">
      <c r="A9" s="73" t="s">
        <v>303</v>
      </c>
      <c r="B9" s="343">
        <f>+E8</f>
        <v>14688820.96789</v>
      </c>
      <c r="C9" s="261">
        <f>+E9-B9</f>
        <v>-201424.7260400001</v>
      </c>
      <c r="D9" s="261"/>
      <c r="E9" s="340">
        <v>14487396.24185</v>
      </c>
      <c r="G9" s="261"/>
    </row>
    <row r="10" spans="1:7">
      <c r="A10" s="73" t="s">
        <v>304</v>
      </c>
      <c r="B10" s="343">
        <f>+E9</f>
        <v>14487396.24185</v>
      </c>
      <c r="C10" s="261">
        <f>+E10-B10</f>
        <v>-489328.64980000071</v>
      </c>
      <c r="D10" s="261"/>
      <c r="E10" s="340">
        <v>13998067.592049999</v>
      </c>
      <c r="G10" s="261"/>
    </row>
    <row r="11" spans="1:7">
      <c r="A11" s="73" t="s">
        <v>305</v>
      </c>
      <c r="B11" s="343">
        <f>+E10</f>
        <v>13998067.592049999</v>
      </c>
      <c r="C11" s="261">
        <f>+E11-B11</f>
        <v>96317.485340001062</v>
      </c>
      <c r="D11" s="261"/>
      <c r="E11" s="340">
        <v>14094385.07739</v>
      </c>
      <c r="G11" s="261"/>
    </row>
    <row r="12" spans="1:7">
      <c r="A12" s="73" t="s">
        <v>306</v>
      </c>
      <c r="B12" s="343">
        <f>+E11</f>
        <v>14094385.07739</v>
      </c>
      <c r="C12" s="261">
        <f>+E12-B12</f>
        <v>-128109.35821999982</v>
      </c>
      <c r="D12" s="261"/>
      <c r="E12" s="340">
        <v>13966275.71917</v>
      </c>
      <c r="G12" s="261"/>
    </row>
    <row r="13" spans="1:7">
      <c r="A13" s="350"/>
      <c r="B13" s="351"/>
      <c r="C13" s="352"/>
      <c r="D13" s="353"/>
      <c r="E13" s="354"/>
    </row>
    <row r="14" spans="1:7">
      <c r="A14" s="256"/>
      <c r="B14" s="262"/>
      <c r="C14" s="262"/>
      <c r="D14" s="262"/>
      <c r="E14" s="262"/>
    </row>
    <row r="15" spans="1:7">
      <c r="A15" s="494"/>
      <c r="B15" s="494"/>
      <c r="C15" s="494"/>
      <c r="D15" s="494"/>
      <c r="E15" s="494"/>
    </row>
    <row r="16" spans="1:7">
      <c r="A16" s="263"/>
      <c r="B16" s="263"/>
      <c r="C16" s="263"/>
      <c r="D16" s="263"/>
      <c r="E16" s="261"/>
    </row>
    <row r="17" spans="1:7">
      <c r="A17" s="153"/>
      <c r="B17" s="153"/>
      <c r="C17" s="153"/>
      <c r="D17" s="153"/>
      <c r="E17" s="153"/>
    </row>
    <row r="18" spans="1:7">
      <c r="A18" s="153"/>
      <c r="B18" s="153"/>
      <c r="C18" s="153"/>
      <c r="D18" s="153"/>
      <c r="E18" s="153"/>
    </row>
    <row r="19" spans="1:7">
      <c r="A19" s="223" t="s">
        <v>174</v>
      </c>
      <c r="B19" s="223"/>
      <c r="C19" s="223"/>
      <c r="D19" s="223"/>
      <c r="E19" s="223"/>
    </row>
    <row r="20" spans="1:7">
      <c r="A20" s="223" t="s">
        <v>156</v>
      </c>
      <c r="B20" s="223"/>
      <c r="C20" s="223"/>
      <c r="D20" s="223"/>
      <c r="E20" s="223"/>
    </row>
    <row r="21" spans="1:7">
      <c r="A21" s="223" t="s">
        <v>153</v>
      </c>
      <c r="B21" s="223"/>
      <c r="C21" s="223"/>
      <c r="D21" s="223"/>
      <c r="E21" s="223"/>
    </row>
    <row r="22" spans="1:7">
      <c r="A22" s="260"/>
      <c r="B22" s="260"/>
      <c r="C22" s="260"/>
      <c r="D22" s="260"/>
      <c r="E22" s="260"/>
    </row>
    <row r="23" spans="1:7">
      <c r="A23" s="345"/>
      <c r="B23" s="15" t="s">
        <v>154</v>
      </c>
      <c r="C23" s="346" t="s">
        <v>151</v>
      </c>
      <c r="D23" s="346"/>
      <c r="E23" s="347" t="s">
        <v>155</v>
      </c>
    </row>
    <row r="24" spans="1:7">
      <c r="A24" s="73"/>
      <c r="B24" s="348"/>
      <c r="C24" s="349"/>
      <c r="D24" s="326"/>
      <c r="E24" s="327"/>
    </row>
    <row r="25" spans="1:7">
      <c r="A25" s="342" t="s">
        <v>302</v>
      </c>
      <c r="B25" s="343"/>
      <c r="C25" s="344"/>
      <c r="D25" s="182"/>
      <c r="E25" s="340">
        <v>7943699.4030900002</v>
      </c>
    </row>
    <row r="26" spans="1:7">
      <c r="A26" s="73" t="s">
        <v>303</v>
      </c>
      <c r="B26" s="343">
        <f>+E25</f>
        <v>7943699.4030900002</v>
      </c>
      <c r="C26" s="261">
        <f>+E26-B26</f>
        <v>-96672.380649999715</v>
      </c>
      <c r="D26" s="261"/>
      <c r="E26" s="340">
        <v>7847027.0224400004</v>
      </c>
      <c r="F26" s="214"/>
      <c r="G26" s="261"/>
    </row>
    <row r="27" spans="1:7">
      <c r="A27" s="73" t="s">
        <v>304</v>
      </c>
      <c r="B27" s="343">
        <f>+E26</f>
        <v>7847027.0224400004</v>
      </c>
      <c r="C27" s="261">
        <f>+E27-B27</f>
        <v>386346.26833999995</v>
      </c>
      <c r="D27" s="261"/>
      <c r="E27" s="340">
        <v>8233373.2907800004</v>
      </c>
      <c r="F27" s="214"/>
      <c r="G27" s="261"/>
    </row>
    <row r="28" spans="1:7">
      <c r="A28" s="73" t="s">
        <v>305</v>
      </c>
      <c r="B28" s="343">
        <f>+E27</f>
        <v>8233373.2907800004</v>
      </c>
      <c r="C28" s="261">
        <f>+E28-B28</f>
        <v>-90671.491350000724</v>
      </c>
      <c r="D28" s="261"/>
      <c r="E28" s="340">
        <v>8142701.7994299997</v>
      </c>
      <c r="F28" s="214"/>
      <c r="G28" s="261"/>
    </row>
    <row r="29" spans="1:7">
      <c r="A29" s="73" t="s">
        <v>306</v>
      </c>
      <c r="B29" s="343">
        <f>+E28</f>
        <v>8142701.7994299997</v>
      </c>
      <c r="C29" s="261">
        <f>+E29-B29</f>
        <v>-30496.339589999989</v>
      </c>
      <c r="D29" s="261"/>
      <c r="E29" s="340">
        <v>8112205.4598399997</v>
      </c>
      <c r="F29" s="214"/>
      <c r="G29" s="261"/>
    </row>
    <row r="30" spans="1:7">
      <c r="A30" s="350"/>
      <c r="B30" s="351"/>
      <c r="C30" s="352"/>
      <c r="D30" s="353"/>
      <c r="E30" s="354"/>
    </row>
    <row r="31" spans="1:7">
      <c r="A31" s="256"/>
      <c r="B31" s="262"/>
      <c r="C31" s="262"/>
      <c r="D31" s="262"/>
      <c r="E31" s="262"/>
    </row>
  </sheetData>
  <mergeCells count="1">
    <mergeCell ref="A15:E15"/>
  </mergeCells>
  <printOptions horizontalCentered="1"/>
  <pageMargins left="0.78740157480314965" right="0" top="1.1811023622047245" bottom="0" header="0" footer="0"/>
  <pageSetup orientation="portrait" r:id="rId1"/>
</worksheet>
</file>

<file path=xl/worksheets/sheet39.xml><?xml version="1.0" encoding="utf-8"?>
<worksheet xmlns="http://schemas.openxmlformats.org/spreadsheetml/2006/main" xmlns:r="http://schemas.openxmlformats.org/officeDocument/2006/relationships">
  <sheetPr>
    <pageSetUpPr fitToPage="1"/>
  </sheetPr>
  <dimension ref="A1:H17"/>
  <sheetViews>
    <sheetView workbookViewId="0">
      <selection activeCell="M12" sqref="M12"/>
    </sheetView>
  </sheetViews>
  <sheetFormatPr baseColWidth="10" defaultColWidth="11.33203125" defaultRowHeight="13.2"/>
  <cols>
    <col min="1" max="1" width="22.6640625" style="153" customWidth="1"/>
    <col min="2" max="2" width="14.33203125" style="153" customWidth="1"/>
    <col min="3" max="3" width="11.6640625" style="153" customWidth="1"/>
    <col min="4" max="4" width="4.33203125" style="153" customWidth="1"/>
    <col min="5" max="5" width="11.6640625" style="153" customWidth="1"/>
    <col min="6" max="6" width="4.33203125" style="153" customWidth="1"/>
    <col min="7" max="7" width="5.44140625" style="153" bestFit="1" customWidth="1"/>
    <col min="8" max="16384" width="11.33203125" style="153"/>
  </cols>
  <sheetData>
    <row r="1" spans="1:8" ht="17.399999999999999">
      <c r="G1" s="480">
        <v>39</v>
      </c>
    </row>
    <row r="2" spans="1:8">
      <c r="A2" s="223" t="s">
        <v>175</v>
      </c>
      <c r="B2" s="223"/>
      <c r="C2" s="223"/>
      <c r="D2" s="223"/>
      <c r="E2" s="223"/>
      <c r="F2" s="3"/>
    </row>
    <row r="3" spans="1:8">
      <c r="A3" s="223" t="s">
        <v>158</v>
      </c>
      <c r="B3" s="223"/>
      <c r="C3" s="223"/>
      <c r="D3" s="223"/>
      <c r="E3" s="223"/>
      <c r="F3" s="3"/>
    </row>
    <row r="4" spans="1:8">
      <c r="A4" s="223" t="s">
        <v>153</v>
      </c>
      <c r="B4" s="223"/>
      <c r="C4" s="223"/>
      <c r="D4" s="223"/>
      <c r="E4" s="223"/>
      <c r="F4" s="3"/>
    </row>
    <row r="5" spans="1:8">
      <c r="A5" s="223"/>
      <c r="B5" s="223"/>
      <c r="C5" s="223"/>
      <c r="D5" s="223"/>
      <c r="E5" s="223"/>
    </row>
    <row r="6" spans="1:8">
      <c r="A6" s="325"/>
      <c r="B6" s="325"/>
      <c r="C6" s="326"/>
      <c r="D6" s="326"/>
      <c r="E6" s="326"/>
      <c r="F6" s="162"/>
    </row>
    <row r="7" spans="1:8">
      <c r="A7" s="73"/>
      <c r="B7" s="355" t="s">
        <v>154</v>
      </c>
      <c r="C7" s="356" t="s">
        <v>151</v>
      </c>
      <c r="D7" s="356"/>
      <c r="E7" s="356" t="s">
        <v>155</v>
      </c>
      <c r="F7" s="357"/>
    </row>
    <row r="8" spans="1:8">
      <c r="A8" s="73"/>
      <c r="B8" s="325"/>
      <c r="C8" s="326"/>
      <c r="D8" s="326"/>
      <c r="E8" s="326"/>
      <c r="F8" s="163"/>
    </row>
    <row r="9" spans="1:8">
      <c r="A9" s="342" t="s">
        <v>302</v>
      </c>
      <c r="B9" s="181"/>
      <c r="C9" s="182"/>
      <c r="D9" s="182"/>
      <c r="E9" s="261">
        <v>1428.2893599999952</v>
      </c>
      <c r="F9" s="163"/>
    </row>
    <row r="10" spans="1:8">
      <c r="A10" s="73" t="s">
        <v>303</v>
      </c>
      <c r="B10" s="343">
        <f>+E9</f>
        <v>1428.2893599999952</v>
      </c>
      <c r="C10" s="182">
        <f>+E10-B10</f>
        <v>0</v>
      </c>
      <c r="D10" s="182"/>
      <c r="E10" s="261">
        <v>1428.2893599999952</v>
      </c>
      <c r="F10" s="163"/>
      <c r="H10" s="182"/>
    </row>
    <row r="11" spans="1:8">
      <c r="A11" s="73" t="s">
        <v>304</v>
      </c>
      <c r="B11" s="343">
        <f>+E10</f>
        <v>1428.2893599999952</v>
      </c>
      <c r="C11" s="182">
        <f>+E11-B11</f>
        <v>0</v>
      </c>
      <c r="D11" s="182"/>
      <c r="E11" s="261">
        <v>1428.2893599999952</v>
      </c>
      <c r="F11" s="163"/>
      <c r="H11" s="182"/>
    </row>
    <row r="12" spans="1:8">
      <c r="A12" s="73" t="s">
        <v>305</v>
      </c>
      <c r="B12" s="343">
        <v>1428</v>
      </c>
      <c r="C12" s="182">
        <v>0</v>
      </c>
      <c r="D12" s="182"/>
      <c r="E12" s="261">
        <v>1428.28936</v>
      </c>
      <c r="F12" s="163"/>
      <c r="H12" s="182"/>
    </row>
    <row r="13" spans="1:8">
      <c r="A13" s="73" t="s">
        <v>306</v>
      </c>
      <c r="B13" s="343">
        <v>1428</v>
      </c>
      <c r="C13" s="182">
        <v>0</v>
      </c>
      <c r="D13" s="182"/>
      <c r="E13" s="261">
        <v>1428.28936</v>
      </c>
      <c r="F13" s="163"/>
      <c r="H13" s="182"/>
    </row>
    <row r="14" spans="1:8">
      <c r="A14" s="350"/>
      <c r="B14" s="358"/>
      <c r="C14" s="353"/>
      <c r="D14" s="353"/>
      <c r="E14" s="353"/>
      <c r="F14" s="200"/>
      <c r="H14" s="182"/>
    </row>
    <row r="15" spans="1:8">
      <c r="H15" s="182"/>
    </row>
    <row r="16" spans="1:8">
      <c r="A16" s="494"/>
      <c r="B16" s="495"/>
      <c r="C16" s="495"/>
      <c r="D16" s="495"/>
      <c r="E16" s="495"/>
      <c r="F16" s="495"/>
    </row>
    <row r="17" ht="13.65" customHeight="1"/>
  </sheetData>
  <mergeCells count="1">
    <mergeCell ref="A16:F16"/>
  </mergeCells>
  <printOptions horizontalCentered="1"/>
  <pageMargins left="0.78740157480314965" right="0" top="1.1811023622047245" bottom="0" header="0" footer="0"/>
  <pageSetup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X103"/>
  <sheetViews>
    <sheetView workbookViewId="0">
      <selection activeCell="W73" sqref="W73"/>
    </sheetView>
  </sheetViews>
  <sheetFormatPr baseColWidth="10" defaultRowHeight="13.2"/>
  <cols>
    <col min="1" max="2" width="2.6640625" customWidth="1"/>
    <col min="3" max="3" width="53.109375" customWidth="1"/>
    <col min="4" max="4" width="12.33203125" bestFit="1" customWidth="1"/>
    <col min="5" max="5" width="10.44140625" bestFit="1" customWidth="1"/>
    <col min="6" max="7" width="9.6640625" customWidth="1"/>
    <col min="8" max="8" width="10.44140625" bestFit="1" customWidth="1"/>
    <col min="9" max="9" width="9.6640625" customWidth="1"/>
    <col min="10" max="10" width="10.33203125" bestFit="1" customWidth="1"/>
    <col min="11" max="12" width="9.6640625" customWidth="1"/>
    <col min="13" max="13" width="10.6640625" bestFit="1" customWidth="1"/>
    <col min="14" max="15" width="9.6640625" customWidth="1"/>
    <col min="16" max="16" width="10.33203125" bestFit="1" customWidth="1"/>
    <col min="17" max="19" width="9.6640625" customWidth="1"/>
    <col min="20" max="21" width="10.44140625" bestFit="1" customWidth="1"/>
    <col min="22" max="23" width="10.6640625" bestFit="1" customWidth="1"/>
    <col min="24" max="24" width="5.6640625" customWidth="1"/>
  </cols>
  <sheetData>
    <row r="1" spans="1:23" ht="24.6">
      <c r="N1" s="156"/>
    </row>
    <row r="2" spans="1:23">
      <c r="A2" s="1" t="s">
        <v>164</v>
      </c>
      <c r="B2" s="2"/>
      <c r="C2" s="2"/>
      <c r="D2" s="3"/>
      <c r="E2" s="2"/>
      <c r="F2" s="2"/>
      <c r="G2" s="2"/>
      <c r="H2" s="2"/>
      <c r="I2" s="2"/>
      <c r="J2" s="2"/>
      <c r="K2" s="2"/>
      <c r="L2" s="2"/>
      <c r="M2" s="2"/>
      <c r="N2" s="2"/>
      <c r="O2" s="2"/>
      <c r="P2" s="2"/>
      <c r="Q2" s="2"/>
      <c r="R2" s="2"/>
      <c r="S2" s="2"/>
      <c r="T2" s="2"/>
      <c r="U2" s="2"/>
      <c r="V2" s="2"/>
      <c r="W2" s="2"/>
    </row>
    <row r="3" spans="1:23">
      <c r="A3" s="47" t="str">
        <f>+Total!A3</f>
        <v>ESTADO DE OPERACIONES DE GOBIERNO  2015</v>
      </c>
      <c r="B3" s="5"/>
      <c r="C3" s="5"/>
      <c r="D3" s="6"/>
      <c r="E3" s="5"/>
      <c r="F3" s="2"/>
      <c r="G3" s="2"/>
      <c r="H3" s="2"/>
      <c r="I3" s="2"/>
      <c r="J3" s="2"/>
      <c r="K3" s="2"/>
      <c r="L3" s="2"/>
      <c r="M3" s="2"/>
      <c r="N3" s="2"/>
      <c r="O3" s="2"/>
      <c r="P3" s="2"/>
      <c r="Q3" s="2"/>
      <c r="R3" s="2"/>
      <c r="S3" s="2"/>
      <c r="T3" s="2"/>
      <c r="U3" s="2"/>
      <c r="V3" s="2"/>
      <c r="W3" s="2"/>
    </row>
    <row r="4" spans="1:23">
      <c r="A4" s="1" t="s">
        <v>0</v>
      </c>
      <c r="B4" s="2"/>
      <c r="C4" s="2"/>
      <c r="D4" s="3"/>
      <c r="E4" s="2"/>
      <c r="F4" s="2"/>
      <c r="G4" s="2"/>
      <c r="H4" s="2"/>
      <c r="I4" s="2"/>
      <c r="J4" s="2"/>
      <c r="K4" s="2"/>
      <c r="L4" s="2"/>
      <c r="M4" s="2"/>
      <c r="N4" s="2"/>
      <c r="O4" s="2"/>
      <c r="P4" s="2"/>
      <c r="Q4" s="2"/>
      <c r="R4" s="2"/>
      <c r="S4" s="2"/>
      <c r="T4" s="2"/>
      <c r="U4" s="2"/>
      <c r="V4" s="2"/>
      <c r="W4" s="2"/>
    </row>
    <row r="5" spans="1:23">
      <c r="A5" s="1" t="s">
        <v>1</v>
      </c>
      <c r="B5" s="2"/>
      <c r="C5" s="7"/>
      <c r="D5" s="8"/>
      <c r="E5" s="2"/>
      <c r="F5" s="2"/>
      <c r="G5" s="2"/>
      <c r="H5" s="2"/>
      <c r="I5" s="2"/>
      <c r="J5" s="2"/>
      <c r="K5" s="2"/>
      <c r="L5" s="2"/>
      <c r="M5" s="2"/>
      <c r="N5" s="2"/>
      <c r="O5" s="2"/>
      <c r="P5" s="2"/>
      <c r="Q5" s="2"/>
      <c r="R5" s="2"/>
      <c r="S5" s="2"/>
      <c r="T5" s="2"/>
      <c r="U5" s="2"/>
      <c r="V5" s="2"/>
      <c r="W5" s="2"/>
    </row>
    <row r="6" spans="1:23">
      <c r="A6" s="1" t="s">
        <v>2</v>
      </c>
      <c r="B6" s="2"/>
      <c r="C6" s="7"/>
      <c r="D6" s="8"/>
      <c r="E6" s="2"/>
      <c r="F6" s="2"/>
      <c r="G6" s="2"/>
      <c r="H6" s="2"/>
      <c r="I6" s="2"/>
      <c r="J6" s="2"/>
      <c r="K6" s="2"/>
      <c r="L6" s="2"/>
      <c r="M6" s="2"/>
      <c r="N6" s="2"/>
      <c r="O6" s="2"/>
      <c r="P6" s="2"/>
      <c r="Q6" s="2"/>
      <c r="R6" s="2"/>
      <c r="S6" s="2"/>
      <c r="T6" s="2"/>
      <c r="U6" s="2"/>
      <c r="V6" s="2"/>
      <c r="W6" s="2"/>
    </row>
    <row r="7" spans="1:23">
      <c r="A7" s="9"/>
      <c r="B7" s="10"/>
      <c r="C7" s="11"/>
      <c r="D7" s="12"/>
      <c r="E7" s="149"/>
      <c r="F7" s="2"/>
      <c r="G7" s="2"/>
      <c r="H7" s="2"/>
      <c r="I7" s="2"/>
      <c r="J7" s="2"/>
      <c r="K7" s="2"/>
      <c r="L7" s="2"/>
      <c r="M7" s="2"/>
      <c r="N7" s="2"/>
      <c r="O7" s="2"/>
      <c r="P7" s="2"/>
      <c r="Q7" s="2"/>
      <c r="R7" s="2"/>
    </row>
    <row r="8" spans="1:23" ht="26.4">
      <c r="A8" s="13"/>
      <c r="B8" s="14"/>
      <c r="C8" s="14"/>
      <c r="D8" s="15" t="s">
        <v>3</v>
      </c>
      <c r="E8" s="77" t="s">
        <v>4</v>
      </c>
      <c r="F8" s="129" t="s">
        <v>82</v>
      </c>
      <c r="G8" s="129" t="s">
        <v>83</v>
      </c>
      <c r="H8" s="34" t="s">
        <v>93</v>
      </c>
      <c r="I8" s="129" t="s">
        <v>84</v>
      </c>
      <c r="J8" s="129" t="s">
        <v>85</v>
      </c>
      <c r="K8" s="78" t="s">
        <v>90</v>
      </c>
      <c r="L8" s="78" t="s">
        <v>91</v>
      </c>
      <c r="M8" s="78" t="s">
        <v>92</v>
      </c>
      <c r="N8" s="77" t="s">
        <v>184</v>
      </c>
      <c r="O8" s="129" t="s">
        <v>185</v>
      </c>
      <c r="P8" s="78" t="s">
        <v>186</v>
      </c>
      <c r="Q8" s="78" t="s">
        <v>189</v>
      </c>
      <c r="R8" s="77" t="s">
        <v>197</v>
      </c>
      <c r="S8" s="129" t="s">
        <v>198</v>
      </c>
      <c r="T8" s="78" t="s">
        <v>199</v>
      </c>
      <c r="U8" s="78" t="s">
        <v>202</v>
      </c>
      <c r="V8" s="78" t="s">
        <v>201</v>
      </c>
      <c r="W8" s="78" t="s">
        <v>196</v>
      </c>
    </row>
    <row r="9" spans="1:23">
      <c r="A9" s="16"/>
      <c r="B9" s="17"/>
      <c r="C9" s="17"/>
      <c r="D9" s="18"/>
      <c r="E9" s="115"/>
      <c r="F9" s="139"/>
      <c r="G9" s="139"/>
      <c r="H9" s="270"/>
      <c r="I9" s="139"/>
      <c r="J9" s="139"/>
      <c r="K9" s="116"/>
      <c r="L9" s="116"/>
      <c r="M9" s="116"/>
      <c r="N9" s="115"/>
      <c r="O9" s="139"/>
      <c r="P9" s="116"/>
      <c r="Q9" s="116"/>
      <c r="R9" s="115"/>
      <c r="S9" s="139"/>
      <c r="T9" s="116"/>
      <c r="U9" s="116"/>
      <c r="V9" s="116"/>
      <c r="W9" s="116"/>
    </row>
    <row r="10" spans="1:23">
      <c r="A10" s="19" t="s">
        <v>5</v>
      </c>
      <c r="B10" s="17"/>
      <c r="C10" s="17"/>
      <c r="D10" s="18"/>
      <c r="E10" s="105"/>
      <c r="F10" s="140"/>
      <c r="G10" s="140"/>
      <c r="H10" s="271"/>
      <c r="I10" s="140"/>
      <c r="J10" s="140"/>
      <c r="K10" s="106"/>
      <c r="L10" s="106"/>
      <c r="M10" s="106"/>
      <c r="N10" s="105"/>
      <c r="O10" s="140"/>
      <c r="P10" s="106"/>
      <c r="Q10" s="106"/>
      <c r="R10" s="105"/>
      <c r="S10" s="140"/>
      <c r="T10" s="106"/>
      <c r="U10" s="106"/>
      <c r="V10" s="106"/>
      <c r="W10" s="106"/>
    </row>
    <row r="11" spans="1:23">
      <c r="A11" s="20" t="s">
        <v>6</v>
      </c>
      <c r="B11" s="17"/>
      <c r="C11" s="17"/>
      <c r="D11" s="21">
        <v>32593503.853000011</v>
      </c>
      <c r="E11" s="117">
        <v>3028088.0989018884</v>
      </c>
      <c r="F11" s="141">
        <v>2491619.4379000003</v>
      </c>
      <c r="G11" s="141">
        <v>2599274.0833406243</v>
      </c>
      <c r="H11" s="272">
        <v>8118981.620142512</v>
      </c>
      <c r="I11" s="141">
        <v>4722321.9032099992</v>
      </c>
      <c r="J11" s="141">
        <v>658417.76860000007</v>
      </c>
      <c r="K11" s="118">
        <v>2359617.6110978066</v>
      </c>
      <c r="L11" s="118">
        <v>7740357.2829078063</v>
      </c>
      <c r="M11" s="118">
        <v>15859338.90305032</v>
      </c>
      <c r="N11" s="117">
        <v>2616395.5588663267</v>
      </c>
      <c r="O11" s="141">
        <v>2922733.1575600011</v>
      </c>
      <c r="P11" s="118">
        <v>2734866.273599999</v>
      </c>
      <c r="Q11" s="118">
        <v>8273994.9900263241</v>
      </c>
      <c r="R11" s="117">
        <v>2928498.1601411849</v>
      </c>
      <c r="S11" s="141">
        <v>2790432.1790000005</v>
      </c>
      <c r="T11" s="118">
        <v>3170959.5267600017</v>
      </c>
      <c r="U11" s="118">
        <v>8889889.8659011871</v>
      </c>
      <c r="V11" s="118">
        <v>17163884.855927508</v>
      </c>
      <c r="W11" s="118">
        <v>33023223.758977823</v>
      </c>
    </row>
    <row r="12" spans="1:23">
      <c r="A12" s="20"/>
      <c r="B12" s="17" t="s">
        <v>7</v>
      </c>
      <c r="C12" s="17"/>
      <c r="D12" s="21">
        <v>27611156.193</v>
      </c>
      <c r="E12" s="117">
        <v>2628041.06</v>
      </c>
      <c r="F12" s="141">
        <v>2127359.9029999999</v>
      </c>
      <c r="G12" s="141">
        <v>2171729.6800062852</v>
      </c>
      <c r="H12" s="272">
        <v>6927130.6430062847</v>
      </c>
      <c r="I12" s="141">
        <v>4312253.977</v>
      </c>
      <c r="J12" s="141">
        <v>262208.83818911202</v>
      </c>
      <c r="K12" s="118">
        <v>1986646.0009999999</v>
      </c>
      <c r="L12" s="118">
        <v>6561108.8161891121</v>
      </c>
      <c r="M12" s="118">
        <v>13488239.459195398</v>
      </c>
      <c r="N12" s="117">
        <v>2121209.2710000002</v>
      </c>
      <c r="O12" s="141">
        <v>2390096.8790000002</v>
      </c>
      <c r="P12" s="118">
        <v>2262432.2459999998</v>
      </c>
      <c r="Q12" s="118">
        <v>6773738.3959999997</v>
      </c>
      <c r="R12" s="117">
        <v>2431848.443</v>
      </c>
      <c r="S12" s="141">
        <v>2310530.906</v>
      </c>
      <c r="T12" s="118">
        <v>2673458.9950000001</v>
      </c>
      <c r="U12" s="118">
        <v>7415838.3439999996</v>
      </c>
      <c r="V12" s="118">
        <v>14189576.739999998</v>
      </c>
      <c r="W12" s="118">
        <v>27677816.199195396</v>
      </c>
    </row>
    <row r="13" spans="1:23" s="180" customFormat="1">
      <c r="A13" s="74"/>
      <c r="B13" s="72"/>
      <c r="C13" s="72" t="s">
        <v>67</v>
      </c>
      <c r="D13" s="176">
        <v>1601832.4459599999</v>
      </c>
      <c r="E13" s="177">
        <v>132012.34195</v>
      </c>
      <c r="F13" s="178">
        <v>85719.035999999993</v>
      </c>
      <c r="G13" s="178">
        <v>101243.038282248</v>
      </c>
      <c r="H13" s="273">
        <v>318974.41623224801</v>
      </c>
      <c r="I13" s="178">
        <v>376801.95237199997</v>
      </c>
      <c r="J13" s="178">
        <v>29733.361204923702</v>
      </c>
      <c r="K13" s="179">
        <v>92816.956114114495</v>
      </c>
      <c r="L13" s="179">
        <v>499352.26969103818</v>
      </c>
      <c r="M13" s="179">
        <v>818326.68592328625</v>
      </c>
      <c r="N13" s="177">
        <v>114527.043392076</v>
      </c>
      <c r="O13" s="178">
        <v>74637.045003000007</v>
      </c>
      <c r="P13" s="179">
        <v>88203.167969809612</v>
      </c>
      <c r="Q13" s="179">
        <v>277367.2563648856</v>
      </c>
      <c r="R13" s="177">
        <v>79610.409149523999</v>
      </c>
      <c r="S13" s="178">
        <v>59679.458143522701</v>
      </c>
      <c r="T13" s="179">
        <v>52968.965722047797</v>
      </c>
      <c r="U13" s="179">
        <v>192258.83301509451</v>
      </c>
      <c r="V13" s="179">
        <v>469626.08937998011</v>
      </c>
      <c r="W13" s="179">
        <v>1287952.7753032665</v>
      </c>
    </row>
    <row r="14" spans="1:23" s="180" customFormat="1">
      <c r="A14" s="74"/>
      <c r="B14" s="72"/>
      <c r="C14" s="72" t="s">
        <v>57</v>
      </c>
      <c r="D14" s="176">
        <v>26009323.74704</v>
      </c>
      <c r="E14" s="177">
        <v>2496028.7180500003</v>
      </c>
      <c r="F14" s="178">
        <v>2041640.8669999999</v>
      </c>
      <c r="G14" s="178">
        <v>2070486.6417240372</v>
      </c>
      <c r="H14" s="273">
        <v>6608156.2267740369</v>
      </c>
      <c r="I14" s="178">
        <v>3935452.0246279999</v>
      </c>
      <c r="J14" s="178">
        <v>232475.47698418831</v>
      </c>
      <c r="K14" s="179">
        <v>1893829.0448858854</v>
      </c>
      <c r="L14" s="179">
        <v>6061756.5464980733</v>
      </c>
      <c r="M14" s="179">
        <v>12669912.77327211</v>
      </c>
      <c r="N14" s="177">
        <v>2006682.2276079243</v>
      </c>
      <c r="O14" s="178">
        <v>2315459.833997</v>
      </c>
      <c r="P14" s="179">
        <v>2174229.0780301904</v>
      </c>
      <c r="Q14" s="179">
        <v>6496371.1396351149</v>
      </c>
      <c r="R14" s="177">
        <v>2352238.0338504761</v>
      </c>
      <c r="S14" s="178">
        <v>2250851.4478564775</v>
      </c>
      <c r="T14" s="179">
        <v>2620490.0292779524</v>
      </c>
      <c r="U14" s="179">
        <v>7223579.510984906</v>
      </c>
      <c r="V14" s="179">
        <v>13719950.650620021</v>
      </c>
      <c r="W14" s="179">
        <v>26389863.423892133</v>
      </c>
    </row>
    <row r="15" spans="1:23">
      <c r="A15" s="20"/>
      <c r="B15" s="17" t="s">
        <v>101</v>
      </c>
      <c r="C15" s="17"/>
      <c r="D15" s="21">
        <v>505557</v>
      </c>
      <c r="E15" s="117">
        <v>6176.6120018880056</v>
      </c>
      <c r="F15" s="141">
        <v>3283.3592999999996</v>
      </c>
      <c r="G15" s="141">
        <v>3466.3228343400001</v>
      </c>
      <c r="H15" s="272">
        <v>12926.294136228005</v>
      </c>
      <c r="I15" s="141">
        <v>3479.3718000000003</v>
      </c>
      <c r="J15" s="141">
        <v>3799.0496108880002</v>
      </c>
      <c r="K15" s="118">
        <v>3697.700777805213</v>
      </c>
      <c r="L15" s="118">
        <v>10976.122188693214</v>
      </c>
      <c r="M15" s="118">
        <v>23902.416324921222</v>
      </c>
      <c r="N15" s="117">
        <v>67427.831983818571</v>
      </c>
      <c r="O15" s="141">
        <v>150978.26465337639</v>
      </c>
      <c r="P15" s="118">
        <v>38956.487680397302</v>
      </c>
      <c r="Q15" s="118">
        <v>257362.58431759226</v>
      </c>
      <c r="R15" s="117">
        <v>4439.7418888326993</v>
      </c>
      <c r="S15" s="141">
        <v>45474.577068800005</v>
      </c>
      <c r="T15" s="118">
        <v>45302.585422064803</v>
      </c>
      <c r="U15" s="118">
        <v>95216.904379697517</v>
      </c>
      <c r="V15" s="118">
        <v>352579.48869728978</v>
      </c>
      <c r="W15" s="118">
        <v>376481.90502221102</v>
      </c>
    </row>
    <row r="16" spans="1:23">
      <c r="A16" s="20"/>
      <c r="B16" s="17" t="s">
        <v>8</v>
      </c>
      <c r="C16" s="17"/>
      <c r="D16" s="21">
        <v>2194104.0819999999</v>
      </c>
      <c r="E16" s="117">
        <v>192768.359</v>
      </c>
      <c r="F16" s="141">
        <v>181013.391</v>
      </c>
      <c r="G16" s="141">
        <v>181891.34700000001</v>
      </c>
      <c r="H16" s="272">
        <v>555673.09700000007</v>
      </c>
      <c r="I16" s="141">
        <v>191629.99799999999</v>
      </c>
      <c r="J16" s="141">
        <v>191672.726</v>
      </c>
      <c r="K16" s="118">
        <v>183110.15299999999</v>
      </c>
      <c r="L16" s="118">
        <v>566412.87699999998</v>
      </c>
      <c r="M16" s="118">
        <v>1122085.9739999999</v>
      </c>
      <c r="N16" s="117">
        <v>183996.62700000001</v>
      </c>
      <c r="O16" s="141">
        <v>179199.04399999999</v>
      </c>
      <c r="P16" s="118">
        <v>184984.92499999999</v>
      </c>
      <c r="Q16" s="118">
        <v>548180.5959999999</v>
      </c>
      <c r="R16" s="117">
        <v>201894.671</v>
      </c>
      <c r="S16" s="141">
        <v>191686.86799999999</v>
      </c>
      <c r="T16" s="118">
        <v>188641.258</v>
      </c>
      <c r="U16" s="118">
        <v>582222.79700000002</v>
      </c>
      <c r="V16" s="118">
        <v>1130403.3929999999</v>
      </c>
      <c r="W16" s="118">
        <v>2252489.3669999996</v>
      </c>
    </row>
    <row r="17" spans="1:23">
      <c r="A17" s="20"/>
      <c r="B17" s="17" t="s">
        <v>54</v>
      </c>
      <c r="C17" s="17"/>
      <c r="D17" s="21">
        <v>86362.486999999994</v>
      </c>
      <c r="E17" s="117">
        <v>7060.848</v>
      </c>
      <c r="F17" s="141">
        <v>3175.8490000000002</v>
      </c>
      <c r="G17" s="141">
        <v>3525.011</v>
      </c>
      <c r="H17" s="272">
        <v>13761.708000000001</v>
      </c>
      <c r="I17" s="141">
        <v>5162.0460000000003</v>
      </c>
      <c r="J17" s="141">
        <v>5262.4930000000004</v>
      </c>
      <c r="K17" s="118">
        <v>6103.5410000000002</v>
      </c>
      <c r="L17" s="118">
        <v>16528.080000000002</v>
      </c>
      <c r="M17" s="118">
        <v>30289.788</v>
      </c>
      <c r="N17" s="117">
        <v>6041.8410000000003</v>
      </c>
      <c r="O17" s="141">
        <v>9228.1839999999993</v>
      </c>
      <c r="P17" s="118">
        <v>4036.7999999999997</v>
      </c>
      <c r="Q17" s="118">
        <v>19306.825000000001</v>
      </c>
      <c r="R17" s="117">
        <v>7693.4979999999996</v>
      </c>
      <c r="S17" s="141">
        <v>5290.241</v>
      </c>
      <c r="T17" s="118">
        <v>22732.010999999999</v>
      </c>
      <c r="U17" s="118">
        <v>35715.75</v>
      </c>
      <c r="V17" s="118">
        <v>55022.574999999997</v>
      </c>
      <c r="W17" s="118">
        <v>85312.362999999998</v>
      </c>
    </row>
    <row r="18" spans="1:23">
      <c r="A18" s="20"/>
      <c r="B18" s="72" t="s">
        <v>55</v>
      </c>
      <c r="C18" s="17"/>
      <c r="D18" s="21">
        <v>700825.2</v>
      </c>
      <c r="E18" s="117">
        <v>37890.354290000003</v>
      </c>
      <c r="F18" s="141">
        <v>35268.197800000002</v>
      </c>
      <c r="G18" s="141">
        <v>44122.1855</v>
      </c>
      <c r="H18" s="272">
        <v>117280.73759</v>
      </c>
      <c r="I18" s="141">
        <v>57803.881930000003</v>
      </c>
      <c r="J18" s="141">
        <v>54625.725400000003</v>
      </c>
      <c r="K18" s="118">
        <v>41848.377489999999</v>
      </c>
      <c r="L18" s="118">
        <v>154277.98482000001</v>
      </c>
      <c r="M18" s="118">
        <v>271558.72241000005</v>
      </c>
      <c r="N18" s="117">
        <v>59724.68759999999</v>
      </c>
      <c r="O18" s="141">
        <v>46771.977639999997</v>
      </c>
      <c r="P18" s="118">
        <v>49394.435620000004</v>
      </c>
      <c r="Q18" s="118">
        <v>155891.10086000001</v>
      </c>
      <c r="R18" s="117">
        <v>127834.77687999999</v>
      </c>
      <c r="S18" s="141">
        <v>59018.922999999995</v>
      </c>
      <c r="T18" s="118">
        <v>50807.94844</v>
      </c>
      <c r="U18" s="118">
        <v>237661.64831999998</v>
      </c>
      <c r="V18" s="118">
        <v>393552.74917999998</v>
      </c>
      <c r="W18" s="118">
        <v>665111.47158999997</v>
      </c>
    </row>
    <row r="19" spans="1:23">
      <c r="A19" s="20"/>
      <c r="B19" s="17" t="s">
        <v>9</v>
      </c>
      <c r="C19" s="17"/>
      <c r="D19" s="21">
        <v>736744.55099999998</v>
      </c>
      <c r="E19" s="117">
        <v>69078.524460000001</v>
      </c>
      <c r="F19" s="141">
        <v>70912.377300000007</v>
      </c>
      <c r="G19" s="141">
        <v>80111.005499999999</v>
      </c>
      <c r="H19" s="272">
        <v>220101.90726000001</v>
      </c>
      <c r="I19" s="141">
        <v>62890.20521</v>
      </c>
      <c r="J19" s="141">
        <v>59737.254399999998</v>
      </c>
      <c r="K19" s="118">
        <v>63501.762329999998</v>
      </c>
      <c r="L19" s="118">
        <v>186129.22193999999</v>
      </c>
      <c r="M19" s="118">
        <v>406231.12919999997</v>
      </c>
      <c r="N19" s="117">
        <v>77553.484300000011</v>
      </c>
      <c r="O19" s="141">
        <v>70510.394360000006</v>
      </c>
      <c r="P19" s="118">
        <v>72855.526719999994</v>
      </c>
      <c r="Q19" s="118">
        <v>220919.40538000001</v>
      </c>
      <c r="R19" s="117">
        <v>58437.593679999998</v>
      </c>
      <c r="S19" s="141">
        <v>72913.016000000003</v>
      </c>
      <c r="T19" s="118">
        <v>72923.418479999993</v>
      </c>
      <c r="U19" s="118">
        <v>204274.02815999999</v>
      </c>
      <c r="V19" s="118">
        <v>425193.43354</v>
      </c>
      <c r="W19" s="118">
        <v>831424.56273999996</v>
      </c>
    </row>
    <row r="20" spans="1:23">
      <c r="A20" s="20"/>
      <c r="B20" s="17" t="s">
        <v>10</v>
      </c>
      <c r="C20" s="17"/>
      <c r="D20" s="21">
        <v>758754.34</v>
      </c>
      <c r="E20" s="117">
        <v>87072.341149999993</v>
      </c>
      <c r="F20" s="141">
        <v>70606.360499999995</v>
      </c>
      <c r="G20" s="141">
        <v>114428.5315</v>
      </c>
      <c r="H20" s="272">
        <v>272107.23314999999</v>
      </c>
      <c r="I20" s="141">
        <v>89102.423269999999</v>
      </c>
      <c r="J20" s="141">
        <v>81111.682000000001</v>
      </c>
      <c r="K20" s="118">
        <v>74710.075499999992</v>
      </c>
      <c r="L20" s="118">
        <v>244924.18076999998</v>
      </c>
      <c r="M20" s="118">
        <v>517031.41391999996</v>
      </c>
      <c r="N20" s="117">
        <v>100441.81598250859</v>
      </c>
      <c r="O20" s="141">
        <v>75948.413906623595</v>
      </c>
      <c r="P20" s="118">
        <v>122205.85257960271</v>
      </c>
      <c r="Q20" s="118">
        <v>298596.08246873494</v>
      </c>
      <c r="R20" s="117">
        <v>96349.435692352796</v>
      </c>
      <c r="S20" s="141">
        <v>105517.6479312</v>
      </c>
      <c r="T20" s="118">
        <v>117093.31041793519</v>
      </c>
      <c r="U20" s="118">
        <v>318960.39404148801</v>
      </c>
      <c r="V20" s="118">
        <v>617556.476510223</v>
      </c>
      <c r="W20" s="118">
        <v>1134587.890430223</v>
      </c>
    </row>
    <row r="21" spans="1:23">
      <c r="A21" s="20"/>
      <c r="B21" s="17"/>
      <c r="C21" s="17"/>
      <c r="D21" s="18"/>
      <c r="E21" s="119"/>
      <c r="F21" s="45"/>
      <c r="G21" s="45"/>
      <c r="H21" s="274"/>
      <c r="I21" s="45"/>
      <c r="J21" s="45"/>
      <c r="K21" s="120"/>
      <c r="L21" s="120"/>
      <c r="M21" s="120"/>
      <c r="N21" s="119"/>
      <c r="O21" s="45"/>
      <c r="P21" s="120"/>
      <c r="Q21" s="120"/>
      <c r="R21" s="119"/>
      <c r="S21" s="45"/>
      <c r="T21" s="120"/>
      <c r="U21" s="120"/>
      <c r="V21" s="120"/>
      <c r="W21" s="120"/>
    </row>
    <row r="22" spans="1:23">
      <c r="A22" s="20" t="s">
        <v>11</v>
      </c>
      <c r="B22" s="17"/>
      <c r="C22" s="17"/>
      <c r="D22" s="21">
        <v>29107067.195999999</v>
      </c>
      <c r="E22" s="117">
        <v>2190913.8368299999</v>
      </c>
      <c r="F22" s="141">
        <v>2092759.6406200002</v>
      </c>
      <c r="G22" s="141">
        <v>2477226.9975000001</v>
      </c>
      <c r="H22" s="272">
        <v>6760900.4749500006</v>
      </c>
      <c r="I22" s="141">
        <v>2260952.4617499998</v>
      </c>
      <c r="J22" s="141">
        <v>2301247.2716000001</v>
      </c>
      <c r="K22" s="118">
        <v>2489033.32736</v>
      </c>
      <c r="L22" s="118">
        <v>7051233.0607100008</v>
      </c>
      <c r="M22" s="118">
        <v>13812133.535659999</v>
      </c>
      <c r="N22" s="117">
        <v>2496329.2169000003</v>
      </c>
      <c r="O22" s="141">
        <v>2520245.86308</v>
      </c>
      <c r="P22" s="118">
        <v>2639800.7037599995</v>
      </c>
      <c r="Q22" s="118">
        <v>7656375.7837400008</v>
      </c>
      <c r="R22" s="117">
        <v>2370859.0856900001</v>
      </c>
      <c r="S22" s="141">
        <v>2388902.6999999997</v>
      </c>
      <c r="T22" s="118">
        <v>3539715.8484399999</v>
      </c>
      <c r="U22" s="118">
        <v>8299477.6341300001</v>
      </c>
      <c r="V22" s="118">
        <v>15955853.417870002</v>
      </c>
      <c r="W22" s="118">
        <v>29767986.953529999</v>
      </c>
    </row>
    <row r="23" spans="1:23">
      <c r="A23" s="20"/>
      <c r="B23" s="17" t="s">
        <v>12</v>
      </c>
      <c r="C23" s="17"/>
      <c r="D23" s="21">
        <v>6489990.4289999995</v>
      </c>
      <c r="E23" s="117">
        <v>538708.94596000004</v>
      </c>
      <c r="F23" s="141">
        <v>527214.55545999995</v>
      </c>
      <c r="G23" s="141">
        <v>696210.17550000001</v>
      </c>
      <c r="H23" s="272">
        <v>1762133.67692</v>
      </c>
      <c r="I23" s="141">
        <v>544087.93322000001</v>
      </c>
      <c r="J23" s="141">
        <v>541120.57540000009</v>
      </c>
      <c r="K23" s="118">
        <v>688575.85190999997</v>
      </c>
      <c r="L23" s="118">
        <v>1773784.3605299999</v>
      </c>
      <c r="M23" s="118">
        <v>3535918.0374499997</v>
      </c>
      <c r="N23" s="117">
        <v>538152.90526000003</v>
      </c>
      <c r="O23" s="141">
        <v>550963.05123999994</v>
      </c>
      <c r="P23" s="118">
        <v>705957.86742999998</v>
      </c>
      <c r="Q23" s="118">
        <v>1795073.82393</v>
      </c>
      <c r="R23" s="117">
        <v>547181.64574999991</v>
      </c>
      <c r="S23" s="141">
        <v>576010.71900000004</v>
      </c>
      <c r="T23" s="118">
        <v>754586.73932000005</v>
      </c>
      <c r="U23" s="118">
        <v>1877779.1040699999</v>
      </c>
      <c r="V23" s="118">
        <v>3672852.9279999998</v>
      </c>
      <c r="W23" s="118">
        <v>7208770.96545</v>
      </c>
    </row>
    <row r="24" spans="1:23">
      <c r="A24" s="20"/>
      <c r="B24" s="17" t="s">
        <v>13</v>
      </c>
      <c r="C24" s="17"/>
      <c r="D24" s="21">
        <v>2753106.8139999998</v>
      </c>
      <c r="E24" s="117">
        <v>142512.81925</v>
      </c>
      <c r="F24" s="141">
        <v>183601.10707999999</v>
      </c>
      <c r="G24" s="141">
        <v>247517.16700000002</v>
      </c>
      <c r="H24" s="272">
        <v>573631.09333000006</v>
      </c>
      <c r="I24" s="141">
        <v>222206.89687999999</v>
      </c>
      <c r="J24" s="141">
        <v>217545.96179999999</v>
      </c>
      <c r="K24" s="118">
        <v>243647.97216</v>
      </c>
      <c r="L24" s="118">
        <v>683400.83083999995</v>
      </c>
      <c r="M24" s="118">
        <v>1257031.92417</v>
      </c>
      <c r="N24" s="117">
        <v>231726.46322000001</v>
      </c>
      <c r="O24" s="141">
        <v>243461.21168000001</v>
      </c>
      <c r="P24" s="118">
        <v>275895.26786999998</v>
      </c>
      <c r="Q24" s="118">
        <v>751082.94276999997</v>
      </c>
      <c r="R24" s="117">
        <v>248215.872</v>
      </c>
      <c r="S24" s="141">
        <v>296777.92599999998</v>
      </c>
      <c r="T24" s="118">
        <v>520089.23875999998</v>
      </c>
      <c r="U24" s="118">
        <v>1065083.03676</v>
      </c>
      <c r="V24" s="118">
        <v>1816165.9795300001</v>
      </c>
      <c r="W24" s="118">
        <v>3073197.9037000001</v>
      </c>
    </row>
    <row r="25" spans="1:23">
      <c r="A25" s="20"/>
      <c r="B25" s="17" t="s">
        <v>14</v>
      </c>
      <c r="C25" s="17"/>
      <c r="D25" s="21">
        <v>904985.48</v>
      </c>
      <c r="E25" s="117">
        <v>287042.96891</v>
      </c>
      <c r="F25" s="141">
        <v>39087.662320000003</v>
      </c>
      <c r="G25" s="141">
        <v>60342.213000000003</v>
      </c>
      <c r="H25" s="272">
        <v>386472.84422999999</v>
      </c>
      <c r="I25" s="141">
        <v>32636.671119999999</v>
      </c>
      <c r="J25" s="141">
        <v>9184.8160000000007</v>
      </c>
      <c r="K25" s="118">
        <v>2260.1320800000003</v>
      </c>
      <c r="L25" s="118">
        <v>44081.619200000001</v>
      </c>
      <c r="M25" s="118">
        <v>430554.46343</v>
      </c>
      <c r="N25" s="117">
        <v>271170.16186000005</v>
      </c>
      <c r="O25" s="141">
        <v>41238.679560000004</v>
      </c>
      <c r="P25" s="118">
        <v>123058.17676</v>
      </c>
      <c r="Q25" s="118">
        <v>435467.01818000007</v>
      </c>
      <c r="R25" s="117">
        <v>40283.802190000002</v>
      </c>
      <c r="S25" s="141">
        <v>3130.0040000000004</v>
      </c>
      <c r="T25" s="118">
        <v>11762.4172</v>
      </c>
      <c r="U25" s="118">
        <v>55176.223389999999</v>
      </c>
      <c r="V25" s="118">
        <v>490643.24157000007</v>
      </c>
      <c r="W25" s="118">
        <v>921197.70500000007</v>
      </c>
    </row>
    <row r="26" spans="1:23">
      <c r="A26" s="20"/>
      <c r="B26" s="17" t="s">
        <v>56</v>
      </c>
      <c r="C26" s="17"/>
      <c r="D26" s="21">
        <v>13012879.607000001</v>
      </c>
      <c r="E26" s="117">
        <v>722830.88777000003</v>
      </c>
      <c r="F26" s="141">
        <v>860398.58336000005</v>
      </c>
      <c r="G26" s="141">
        <v>855413.6</v>
      </c>
      <c r="H26" s="272">
        <v>2438643.0711300001</v>
      </c>
      <c r="I26" s="141">
        <v>953645.3364899999</v>
      </c>
      <c r="J26" s="141">
        <v>947232.00600000005</v>
      </c>
      <c r="K26" s="118">
        <v>1045213.9353400001</v>
      </c>
      <c r="L26" s="118">
        <v>2946091.27783</v>
      </c>
      <c r="M26" s="118">
        <v>5384734.3489600001</v>
      </c>
      <c r="N26" s="117">
        <v>921873.50147999998</v>
      </c>
      <c r="O26" s="141">
        <v>1157483.38448</v>
      </c>
      <c r="P26" s="118">
        <v>1004289.74253</v>
      </c>
      <c r="Q26" s="118">
        <v>3083646.62849</v>
      </c>
      <c r="R26" s="117">
        <v>1028618.91972</v>
      </c>
      <c r="S26" s="141">
        <v>1008244.0430000001</v>
      </c>
      <c r="T26" s="118">
        <v>1677756.4552800001</v>
      </c>
      <c r="U26" s="118">
        <v>3714619.4180000005</v>
      </c>
      <c r="V26" s="118">
        <v>6798266.0464900006</v>
      </c>
      <c r="W26" s="118">
        <v>12183000.39545</v>
      </c>
    </row>
    <row r="27" spans="1:23">
      <c r="A27" s="20"/>
      <c r="B27" s="17" t="s">
        <v>58</v>
      </c>
      <c r="C27" s="17"/>
      <c r="D27" s="21">
        <v>5939751.1040000003</v>
      </c>
      <c r="E27" s="117">
        <v>494571.48044000001</v>
      </c>
      <c r="F27" s="141">
        <v>473467.2464</v>
      </c>
      <c r="G27" s="141">
        <v>611916.04299999995</v>
      </c>
      <c r="H27" s="272">
        <v>1579954.76984</v>
      </c>
      <c r="I27" s="141">
        <v>503468.516</v>
      </c>
      <c r="J27" s="141">
        <v>584347.39679999999</v>
      </c>
      <c r="K27" s="118">
        <v>506796.66886999999</v>
      </c>
      <c r="L27" s="118">
        <v>1594612.58167</v>
      </c>
      <c r="M27" s="118">
        <v>3174567.3515099999</v>
      </c>
      <c r="N27" s="117">
        <v>525781.59996000002</v>
      </c>
      <c r="O27" s="141">
        <v>521223.1</v>
      </c>
      <c r="P27" s="118">
        <v>527449.96665000007</v>
      </c>
      <c r="Q27" s="118">
        <v>1574454.6666100002</v>
      </c>
      <c r="R27" s="117">
        <v>499660.04505999997</v>
      </c>
      <c r="S27" s="141">
        <v>502010.83299999998</v>
      </c>
      <c r="T27" s="118">
        <v>571074.94443999999</v>
      </c>
      <c r="U27" s="118">
        <v>1572745.8225</v>
      </c>
      <c r="V27" s="118">
        <v>3147200.4891100004</v>
      </c>
      <c r="W27" s="118">
        <v>6321767.8406199999</v>
      </c>
    </row>
    <row r="28" spans="1:23">
      <c r="A28" s="20"/>
      <c r="B28" s="17" t="s">
        <v>15</v>
      </c>
      <c r="C28" s="17"/>
      <c r="D28" s="21">
        <v>6353.7619999999997</v>
      </c>
      <c r="E28" s="117">
        <v>5246.7345000000005</v>
      </c>
      <c r="F28" s="141">
        <v>8990.4860000000008</v>
      </c>
      <c r="G28" s="141">
        <v>5827.799</v>
      </c>
      <c r="H28" s="272">
        <v>20065.019500000002</v>
      </c>
      <c r="I28" s="141">
        <v>4907.1080400000001</v>
      </c>
      <c r="J28" s="141">
        <v>1816.5155999999999</v>
      </c>
      <c r="K28" s="118">
        <v>2538.7669999999998</v>
      </c>
      <c r="L28" s="118">
        <v>9262.3906399999996</v>
      </c>
      <c r="M28" s="118">
        <v>29327.41014</v>
      </c>
      <c r="N28" s="117">
        <v>7624.5851199999997</v>
      </c>
      <c r="O28" s="141">
        <v>5876.4361200000003</v>
      </c>
      <c r="P28" s="118">
        <v>3149.6825199999998</v>
      </c>
      <c r="Q28" s="118">
        <v>16650.70376</v>
      </c>
      <c r="R28" s="117">
        <v>6898.8009700000002</v>
      </c>
      <c r="S28" s="141">
        <v>2729.1749999999997</v>
      </c>
      <c r="T28" s="118">
        <v>4446.0534399999997</v>
      </c>
      <c r="U28" s="118">
        <v>14074.029409999999</v>
      </c>
      <c r="V28" s="118">
        <v>30724.73317</v>
      </c>
      <c r="W28" s="118">
        <v>60052.143309999999</v>
      </c>
    </row>
    <row r="29" spans="1:23">
      <c r="A29" s="20"/>
      <c r="B29" s="17"/>
      <c r="C29" s="17"/>
      <c r="D29" s="21"/>
      <c r="E29" s="117"/>
      <c r="F29" s="141"/>
      <c r="G29" s="141"/>
      <c r="H29" s="272"/>
      <c r="I29" s="141"/>
      <c r="J29" s="141"/>
      <c r="K29" s="118"/>
      <c r="L29" s="118"/>
      <c r="M29" s="118"/>
      <c r="N29" s="117"/>
      <c r="O29" s="141"/>
      <c r="P29" s="118"/>
      <c r="Q29" s="118"/>
      <c r="R29" s="117"/>
      <c r="S29" s="141"/>
      <c r="T29" s="118"/>
      <c r="U29" s="118"/>
      <c r="V29" s="118"/>
      <c r="W29" s="118"/>
    </row>
    <row r="30" spans="1:23">
      <c r="A30" s="22" t="s">
        <v>16</v>
      </c>
      <c r="B30" s="23"/>
      <c r="C30" s="23"/>
      <c r="D30" s="21">
        <v>3486436.6570000127</v>
      </c>
      <c r="E30" s="117">
        <v>837174.26207188843</v>
      </c>
      <c r="F30" s="141">
        <v>398859.79728000006</v>
      </c>
      <c r="G30" s="141">
        <v>122047.08584062429</v>
      </c>
      <c r="H30" s="272">
        <v>1358081.1451925114</v>
      </c>
      <c r="I30" s="141">
        <v>2461369.4414599994</v>
      </c>
      <c r="J30" s="141">
        <v>-1642829.503</v>
      </c>
      <c r="K30" s="118">
        <v>-129415.7162621934</v>
      </c>
      <c r="L30" s="118">
        <v>689124.22219780553</v>
      </c>
      <c r="M30" s="118">
        <v>2047205.3673903216</v>
      </c>
      <c r="N30" s="117">
        <v>120066.34196632635</v>
      </c>
      <c r="O30" s="141">
        <v>402487.29448000109</v>
      </c>
      <c r="P30" s="118">
        <v>95065.569839999545</v>
      </c>
      <c r="Q30" s="118">
        <v>617619.20628632326</v>
      </c>
      <c r="R30" s="117">
        <v>557639.07445118483</v>
      </c>
      <c r="S30" s="141">
        <v>401529.47900000075</v>
      </c>
      <c r="T30" s="118">
        <v>-368756.32167999819</v>
      </c>
      <c r="U30" s="118">
        <v>590412.23177118693</v>
      </c>
      <c r="V30" s="118">
        <v>1208031.4380575065</v>
      </c>
      <c r="W30" s="118">
        <v>3255236.8054478243</v>
      </c>
    </row>
    <row r="31" spans="1:23">
      <c r="A31" s="20"/>
      <c r="B31" s="17"/>
      <c r="C31" s="17"/>
      <c r="D31" s="21"/>
      <c r="E31" s="117"/>
      <c r="F31" s="141"/>
      <c r="G31" s="141"/>
      <c r="H31" s="272"/>
      <c r="I31" s="141"/>
      <c r="J31" s="141"/>
      <c r="K31" s="118"/>
      <c r="L31" s="118"/>
      <c r="M31" s="118"/>
      <c r="N31" s="117"/>
      <c r="O31" s="141"/>
      <c r="P31" s="118"/>
      <c r="Q31" s="118"/>
      <c r="R31" s="117"/>
      <c r="S31" s="141"/>
      <c r="T31" s="118"/>
      <c r="U31" s="118"/>
      <c r="V31" s="118"/>
      <c r="W31" s="118"/>
    </row>
    <row r="32" spans="1:23">
      <c r="A32" s="19" t="s">
        <v>17</v>
      </c>
      <c r="B32" s="17"/>
      <c r="C32" s="17"/>
      <c r="D32" s="21"/>
      <c r="E32" s="117"/>
      <c r="F32" s="141"/>
      <c r="G32" s="141"/>
      <c r="H32" s="272"/>
      <c r="I32" s="141"/>
      <c r="J32" s="141"/>
      <c r="K32" s="118"/>
      <c r="L32" s="118"/>
      <c r="M32" s="118"/>
      <c r="N32" s="117"/>
      <c r="O32" s="141"/>
      <c r="P32" s="118"/>
      <c r="Q32" s="118"/>
      <c r="R32" s="117"/>
      <c r="S32" s="141"/>
      <c r="T32" s="118"/>
      <c r="U32" s="118"/>
      <c r="V32" s="118"/>
      <c r="W32" s="118"/>
    </row>
    <row r="33" spans="1:23">
      <c r="A33" s="20" t="s">
        <v>18</v>
      </c>
      <c r="B33" s="17"/>
      <c r="C33" s="17"/>
      <c r="D33" s="21">
        <v>6904285.9380000001</v>
      </c>
      <c r="E33" s="117">
        <v>286260.61911000003</v>
      </c>
      <c r="F33" s="141">
        <v>334152.98346000002</v>
      </c>
      <c r="G33" s="141">
        <v>510545.40049999999</v>
      </c>
      <c r="H33" s="272">
        <v>1130959.0030700001</v>
      </c>
      <c r="I33" s="141">
        <v>455971.88659000001</v>
      </c>
      <c r="J33" s="141">
        <v>428333.69640000002</v>
      </c>
      <c r="K33" s="118">
        <v>533351.63366999989</v>
      </c>
      <c r="L33" s="118">
        <v>1417657.2166600002</v>
      </c>
      <c r="M33" s="118">
        <v>2548616.21973</v>
      </c>
      <c r="N33" s="117">
        <v>442812.03051999997</v>
      </c>
      <c r="O33" s="141">
        <v>436323.14136000001</v>
      </c>
      <c r="P33" s="118">
        <v>434778.75053999998</v>
      </c>
      <c r="Q33" s="118">
        <v>1313913.9224200002</v>
      </c>
      <c r="R33" s="117">
        <v>510143.64442999993</v>
      </c>
      <c r="S33" s="141">
        <v>615898.18000000005</v>
      </c>
      <c r="T33" s="118">
        <v>1671345.43588</v>
      </c>
      <c r="U33" s="118">
        <v>2797387.2603099998</v>
      </c>
      <c r="V33" s="118">
        <v>4111301.1827299995</v>
      </c>
      <c r="W33" s="118">
        <v>6659917.4024599995</v>
      </c>
    </row>
    <row r="34" spans="1:23">
      <c r="A34" s="20"/>
      <c r="B34" s="17" t="s">
        <v>19</v>
      </c>
      <c r="C34" s="17"/>
      <c r="D34" s="21">
        <v>48250.625</v>
      </c>
      <c r="E34" s="117">
        <v>1335.9860000000001</v>
      </c>
      <c r="F34" s="141">
        <v>2728.7669999999998</v>
      </c>
      <c r="G34" s="141">
        <v>4961.4849999999997</v>
      </c>
      <c r="H34" s="272">
        <v>9026.2379999999994</v>
      </c>
      <c r="I34" s="141">
        <v>1695.3579999999999</v>
      </c>
      <c r="J34" s="141">
        <v>6427.9170000000004</v>
      </c>
      <c r="K34" s="118">
        <v>7238.6450000000004</v>
      </c>
      <c r="L34" s="118">
        <v>15361.920000000002</v>
      </c>
      <c r="M34" s="118">
        <v>24388.158000000003</v>
      </c>
      <c r="N34" s="117">
        <v>3929.1729999999998</v>
      </c>
      <c r="O34" s="141">
        <v>2712.319</v>
      </c>
      <c r="P34" s="118">
        <v>1424.3710000000001</v>
      </c>
      <c r="Q34" s="118">
        <v>8065.8630000000003</v>
      </c>
      <c r="R34" s="117">
        <v>2914.3739999999998</v>
      </c>
      <c r="S34" s="141">
        <v>2985.6709999999998</v>
      </c>
      <c r="T34" s="118">
        <v>3926.9670000000001</v>
      </c>
      <c r="U34" s="118">
        <v>9827.0120000000006</v>
      </c>
      <c r="V34" s="118">
        <v>17892.875</v>
      </c>
      <c r="W34" s="118">
        <v>42281.033000000003</v>
      </c>
    </row>
    <row r="35" spans="1:23">
      <c r="A35" s="20"/>
      <c r="B35" s="17" t="s">
        <v>20</v>
      </c>
      <c r="C35" s="17"/>
      <c r="D35" s="21">
        <v>4057892.5430000001</v>
      </c>
      <c r="E35" s="117">
        <v>112721.70711</v>
      </c>
      <c r="F35" s="141">
        <v>194492.06846000001</v>
      </c>
      <c r="G35" s="141">
        <v>260398.19700000001</v>
      </c>
      <c r="H35" s="272">
        <v>567611.97256999998</v>
      </c>
      <c r="I35" s="141">
        <v>224469.03184000001</v>
      </c>
      <c r="J35" s="141">
        <v>210286.2684</v>
      </c>
      <c r="K35" s="118">
        <v>298570.72366999998</v>
      </c>
      <c r="L35" s="118">
        <v>733326.02390999999</v>
      </c>
      <c r="M35" s="118">
        <v>1300937.99648</v>
      </c>
      <c r="N35" s="117">
        <v>264074.67352000001</v>
      </c>
      <c r="O35" s="141">
        <v>223583.27236</v>
      </c>
      <c r="P35" s="118">
        <v>229519.82154</v>
      </c>
      <c r="Q35" s="118">
        <v>717177.76742000005</v>
      </c>
      <c r="R35" s="117">
        <v>264718.27542999998</v>
      </c>
      <c r="S35" s="141">
        <v>322554.89399999997</v>
      </c>
      <c r="T35" s="118">
        <v>1053024.3598799999</v>
      </c>
      <c r="U35" s="118">
        <v>1640297.5293099999</v>
      </c>
      <c r="V35" s="118">
        <v>2357475.2967300001</v>
      </c>
      <c r="W35" s="118">
        <v>3658413.2932099998</v>
      </c>
    </row>
    <row r="36" spans="1:23">
      <c r="A36" s="20"/>
      <c r="B36" s="17" t="s">
        <v>21</v>
      </c>
      <c r="C36" s="17"/>
      <c r="D36" s="21">
        <v>2894644.02</v>
      </c>
      <c r="E36" s="117">
        <v>174874.89799999999</v>
      </c>
      <c r="F36" s="141">
        <v>142389.682</v>
      </c>
      <c r="G36" s="141">
        <v>255108.68849999999</v>
      </c>
      <c r="H36" s="272">
        <v>572373.26850000001</v>
      </c>
      <c r="I36" s="141">
        <v>233198.21275000001</v>
      </c>
      <c r="J36" s="141">
        <v>224475.345</v>
      </c>
      <c r="K36" s="118">
        <v>242019.55499999999</v>
      </c>
      <c r="L36" s="118">
        <v>699693.11275000009</v>
      </c>
      <c r="M36" s="118">
        <v>1272066.3812500001</v>
      </c>
      <c r="N36" s="117">
        <v>182666.53</v>
      </c>
      <c r="O36" s="141">
        <v>215452.18799999999</v>
      </c>
      <c r="P36" s="118">
        <v>206683.3</v>
      </c>
      <c r="Q36" s="118">
        <v>604802.01799999992</v>
      </c>
      <c r="R36" s="117">
        <v>248339.74299999999</v>
      </c>
      <c r="S36" s="141">
        <v>296328.95699999999</v>
      </c>
      <c r="T36" s="118">
        <v>622248.04299999995</v>
      </c>
      <c r="U36" s="118">
        <v>1166916.7429999998</v>
      </c>
      <c r="V36" s="118">
        <v>1771718.7609999997</v>
      </c>
      <c r="W36" s="118">
        <v>3043785.1422499996</v>
      </c>
    </row>
    <row r="37" spans="1:23">
      <c r="A37" s="20"/>
      <c r="B37" s="17"/>
      <c r="C37" s="17"/>
      <c r="D37" s="21"/>
      <c r="E37" s="117"/>
      <c r="F37" s="141"/>
      <c r="G37" s="141"/>
      <c r="H37" s="272"/>
      <c r="I37" s="141"/>
      <c r="J37" s="141"/>
      <c r="K37" s="118"/>
      <c r="L37" s="118"/>
      <c r="M37" s="118"/>
      <c r="N37" s="117"/>
      <c r="O37" s="141"/>
      <c r="P37" s="118"/>
      <c r="Q37" s="118"/>
      <c r="R37" s="117"/>
      <c r="S37" s="141"/>
      <c r="T37" s="118"/>
      <c r="U37" s="118"/>
      <c r="V37" s="118"/>
      <c r="W37" s="118"/>
    </row>
    <row r="38" spans="1:23">
      <c r="A38" s="24" t="s">
        <v>59</v>
      </c>
      <c r="B38" s="25"/>
      <c r="C38" s="25"/>
      <c r="D38" s="26">
        <v>32641754.478000011</v>
      </c>
      <c r="E38" s="121">
        <v>3029424.0849018884</v>
      </c>
      <c r="F38" s="142">
        <v>2494348.2049000002</v>
      </c>
      <c r="G38" s="142">
        <v>2604235.5683406242</v>
      </c>
      <c r="H38" s="275">
        <v>8128007.8581425119</v>
      </c>
      <c r="I38" s="142">
        <v>4724017.2612099992</v>
      </c>
      <c r="J38" s="142">
        <v>664845.68560000008</v>
      </c>
      <c r="K38" s="122">
        <v>2366856.2560978066</v>
      </c>
      <c r="L38" s="122">
        <v>7755719.2029078063</v>
      </c>
      <c r="M38" s="122">
        <v>15883727.06105032</v>
      </c>
      <c r="N38" s="121">
        <v>2620324.7318663266</v>
      </c>
      <c r="O38" s="142">
        <v>2925445.4765600013</v>
      </c>
      <c r="P38" s="122">
        <v>2736290.6445999988</v>
      </c>
      <c r="Q38" s="122">
        <v>8282060.853026324</v>
      </c>
      <c r="R38" s="121">
        <v>2931412.5341411848</v>
      </c>
      <c r="S38" s="142">
        <v>2793417.8500000006</v>
      </c>
      <c r="T38" s="122">
        <v>3174886.4937600018</v>
      </c>
      <c r="U38" s="122">
        <v>8899716.8779011872</v>
      </c>
      <c r="V38" s="122">
        <v>17181777.730927508</v>
      </c>
      <c r="W38" s="122">
        <v>33065504.791977823</v>
      </c>
    </row>
    <row r="39" spans="1:23">
      <c r="A39" s="24" t="s">
        <v>60</v>
      </c>
      <c r="B39" s="25"/>
      <c r="C39" s="25"/>
      <c r="D39" s="26">
        <v>36059603.759000003</v>
      </c>
      <c r="E39" s="121">
        <v>2478510.4419399998</v>
      </c>
      <c r="F39" s="142">
        <v>2429641.3910800004</v>
      </c>
      <c r="G39" s="142">
        <v>2992733.8830000004</v>
      </c>
      <c r="H39" s="275">
        <v>7900885.7160200011</v>
      </c>
      <c r="I39" s="142">
        <v>2718619.7063399996</v>
      </c>
      <c r="J39" s="142">
        <v>2736008.8850000002</v>
      </c>
      <c r="K39" s="122">
        <v>3029623.6060299999</v>
      </c>
      <c r="L39" s="122">
        <v>8484252.1973700002</v>
      </c>
      <c r="M39" s="122">
        <v>16385137.913389998</v>
      </c>
      <c r="N39" s="121">
        <v>2943070.4204200003</v>
      </c>
      <c r="O39" s="142">
        <v>2959281.3234399999</v>
      </c>
      <c r="P39" s="122">
        <v>3076003.8252999992</v>
      </c>
      <c r="Q39" s="122">
        <v>8978355.5691600014</v>
      </c>
      <c r="R39" s="121">
        <v>2883917.1041199998</v>
      </c>
      <c r="S39" s="142">
        <v>3007786.5509999995</v>
      </c>
      <c r="T39" s="122">
        <v>5214988.2513199989</v>
      </c>
      <c r="U39" s="122">
        <v>11106691.906440001</v>
      </c>
      <c r="V39" s="122">
        <v>20085047.4756</v>
      </c>
      <c r="W39" s="122">
        <v>36470185.38899</v>
      </c>
    </row>
    <row r="40" spans="1:23">
      <c r="A40" s="24" t="s">
        <v>22</v>
      </c>
      <c r="B40" s="25"/>
      <c r="C40" s="25"/>
      <c r="D40" s="26">
        <v>-3417849.280999992</v>
      </c>
      <c r="E40" s="121">
        <v>550913.64296188857</v>
      </c>
      <c r="F40" s="142">
        <v>64706.813819999807</v>
      </c>
      <c r="G40" s="142">
        <v>-388498.31465937616</v>
      </c>
      <c r="H40" s="275">
        <v>227122.14212251082</v>
      </c>
      <c r="I40" s="142">
        <v>2005397.5548699996</v>
      </c>
      <c r="J40" s="289">
        <v>-2071163.1994000003</v>
      </c>
      <c r="K40" s="155">
        <v>-662767.34993219329</v>
      </c>
      <c r="L40" s="155">
        <v>-728532.99446219392</v>
      </c>
      <c r="M40" s="155">
        <v>-501410.85233967751</v>
      </c>
      <c r="N40" s="306">
        <v>-322745.68855367368</v>
      </c>
      <c r="O40" s="289">
        <v>-33835.846879998688</v>
      </c>
      <c r="P40" s="155">
        <v>-339713.18070000038</v>
      </c>
      <c r="Q40" s="155">
        <v>-696294.7161336774</v>
      </c>
      <c r="R40" s="306">
        <v>47495.430021184962</v>
      </c>
      <c r="S40" s="289">
        <v>-214368.70099999895</v>
      </c>
      <c r="T40" s="155">
        <v>-2040101.757559997</v>
      </c>
      <c r="U40" s="155">
        <v>-2206975.0285388138</v>
      </c>
      <c r="V40" s="155">
        <v>-2903269.7446724921</v>
      </c>
      <c r="W40" s="155">
        <v>-3404680.5970121771</v>
      </c>
    </row>
    <row r="41" spans="1:23">
      <c r="A41" s="27"/>
      <c r="B41" s="28"/>
      <c r="C41" s="28"/>
      <c r="D41" s="29"/>
      <c r="E41" s="123"/>
      <c r="F41" s="143"/>
      <c r="G41" s="143"/>
      <c r="H41" s="276"/>
      <c r="I41" s="143"/>
      <c r="J41" s="143"/>
      <c r="K41" s="124"/>
      <c r="L41" s="124"/>
      <c r="M41" s="124"/>
      <c r="N41" s="123"/>
      <c r="O41" s="143"/>
      <c r="P41" s="124"/>
      <c r="Q41" s="124"/>
      <c r="R41" s="123"/>
      <c r="S41" s="143"/>
      <c r="T41" s="124"/>
      <c r="U41" s="124"/>
      <c r="V41" s="124"/>
      <c r="W41" s="124"/>
    </row>
    <row r="42" spans="1:23">
      <c r="A42" s="19" t="s">
        <v>23</v>
      </c>
      <c r="B42" s="17"/>
      <c r="C42" s="17"/>
      <c r="D42" s="18"/>
      <c r="E42" s="119"/>
      <c r="F42" s="45"/>
      <c r="G42" s="45"/>
      <c r="H42" s="274"/>
      <c r="I42" s="45"/>
      <c r="J42" s="45"/>
      <c r="K42" s="120"/>
      <c r="L42" s="120"/>
      <c r="M42" s="120"/>
      <c r="N42" s="119"/>
      <c r="O42" s="45"/>
      <c r="P42" s="120"/>
      <c r="Q42" s="120"/>
      <c r="R42" s="119"/>
      <c r="S42" s="45"/>
      <c r="T42" s="120"/>
      <c r="U42" s="120"/>
      <c r="V42" s="120"/>
      <c r="W42" s="120"/>
    </row>
    <row r="43" spans="1:23">
      <c r="A43" s="19"/>
      <c r="B43" s="17"/>
      <c r="C43" s="17"/>
      <c r="D43" s="18"/>
      <c r="E43" s="119"/>
      <c r="F43" s="45"/>
      <c r="G43" s="45"/>
      <c r="H43" s="274"/>
      <c r="I43" s="45"/>
      <c r="J43" s="45"/>
      <c r="K43" s="120"/>
      <c r="L43" s="120"/>
      <c r="M43" s="120"/>
      <c r="N43" s="119"/>
      <c r="O43" s="45"/>
      <c r="P43" s="120"/>
      <c r="Q43" s="120"/>
      <c r="R43" s="119"/>
      <c r="S43" s="45"/>
      <c r="T43" s="120"/>
      <c r="U43" s="120"/>
      <c r="V43" s="120"/>
      <c r="W43" s="120"/>
    </row>
    <row r="44" spans="1:23">
      <c r="A44" s="20" t="s">
        <v>24</v>
      </c>
      <c r="B44" s="17"/>
      <c r="C44" s="17"/>
      <c r="D44" s="21">
        <v>-1108776.513</v>
      </c>
      <c r="E44" s="107">
        <v>-752933.69760811236</v>
      </c>
      <c r="F44" s="144">
        <v>-18064.475559999977</v>
      </c>
      <c r="G44" s="144">
        <v>-525617.91565937502</v>
      </c>
      <c r="H44" s="21">
        <v>-1296616.0888274871</v>
      </c>
      <c r="I44" s="144">
        <v>2612507.1838100003</v>
      </c>
      <c r="J44" s="144">
        <v>-469389.36479999986</v>
      </c>
      <c r="K44" s="108">
        <v>-178117.36379000006</v>
      </c>
      <c r="L44" s="108">
        <v>1965000.4552200001</v>
      </c>
      <c r="M44" s="108">
        <v>668384.36639251304</v>
      </c>
      <c r="N44" s="107">
        <v>266093.63758632715</v>
      </c>
      <c r="O44" s="144">
        <v>-117207.35587999993</v>
      </c>
      <c r="P44" s="108">
        <v>-51388.003290000081</v>
      </c>
      <c r="Q44" s="108">
        <v>97498.278416327259</v>
      </c>
      <c r="R44" s="107">
        <v>534865.33020118554</v>
      </c>
      <c r="S44" s="144">
        <v>343623.28500000003</v>
      </c>
      <c r="T44" s="108">
        <v>-2138616.8849999998</v>
      </c>
      <c r="U44" s="108">
        <v>-1260128.2697988148</v>
      </c>
      <c r="V44" s="108">
        <v>-1162629.9913824876</v>
      </c>
      <c r="W44" s="108">
        <v>-494245.62498997478</v>
      </c>
    </row>
    <row r="45" spans="1:23">
      <c r="A45" s="20" t="s">
        <v>25</v>
      </c>
      <c r="B45" s="17"/>
      <c r="C45" s="17"/>
      <c r="D45" s="21">
        <v>55985.141999999993</v>
      </c>
      <c r="E45" s="107">
        <v>-125070.74454</v>
      </c>
      <c r="F45" s="144">
        <v>-760.3714600000003</v>
      </c>
      <c r="G45" s="144">
        <v>-10014.748999999996</v>
      </c>
      <c r="H45" s="21">
        <v>-135845.86499999999</v>
      </c>
      <c r="I45" s="144">
        <v>-29746.661609999996</v>
      </c>
      <c r="J45" s="144">
        <v>2568.9583999999959</v>
      </c>
      <c r="K45" s="108">
        <v>4859.5245200000063</v>
      </c>
      <c r="L45" s="108">
        <v>-22318.178690000001</v>
      </c>
      <c r="M45" s="108">
        <v>-158164.04368999999</v>
      </c>
      <c r="N45" s="107">
        <v>23955.361319999996</v>
      </c>
      <c r="O45" s="144">
        <v>43145.255440000008</v>
      </c>
      <c r="P45" s="108">
        <v>28075.782279999999</v>
      </c>
      <c r="Q45" s="108">
        <v>95176.399040000018</v>
      </c>
      <c r="R45" s="107">
        <v>24091.487590000004</v>
      </c>
      <c r="S45" s="144">
        <v>29826.529000000002</v>
      </c>
      <c r="T45" s="108">
        <v>55305.393360000002</v>
      </c>
      <c r="U45" s="108">
        <v>109223.40995</v>
      </c>
      <c r="V45" s="108">
        <v>204399.80899000002</v>
      </c>
      <c r="W45" s="108">
        <v>46235.765300000086</v>
      </c>
    </row>
    <row r="46" spans="1:23">
      <c r="A46" s="20"/>
      <c r="B46" s="17" t="s">
        <v>26</v>
      </c>
      <c r="C46" s="17"/>
      <c r="D46" s="21">
        <v>303890.17</v>
      </c>
      <c r="E46" s="107">
        <v>7526.9456399999999</v>
      </c>
      <c r="F46" s="144">
        <v>12660.576580000001</v>
      </c>
      <c r="G46" s="144">
        <v>18628.569500000001</v>
      </c>
      <c r="H46" s="21">
        <v>38816.091719999997</v>
      </c>
      <c r="I46" s="144">
        <v>17589.328150000001</v>
      </c>
      <c r="J46" s="144">
        <v>19836.017399999997</v>
      </c>
      <c r="K46" s="108">
        <v>30920.684500000003</v>
      </c>
      <c r="L46" s="108">
        <v>68346.030050000001</v>
      </c>
      <c r="M46" s="108">
        <v>107162.12177</v>
      </c>
      <c r="N46" s="107">
        <v>37408.562259999999</v>
      </c>
      <c r="O46" s="144">
        <v>52231.613840000005</v>
      </c>
      <c r="P46" s="108">
        <v>40031.10383</v>
      </c>
      <c r="Q46" s="108">
        <v>129671.27993000002</v>
      </c>
      <c r="R46" s="107">
        <v>40547.115230000003</v>
      </c>
      <c r="S46" s="144">
        <v>45013.591</v>
      </c>
      <c r="T46" s="108">
        <v>80539.395759999999</v>
      </c>
      <c r="U46" s="108">
        <v>166100.10199</v>
      </c>
      <c r="V46" s="108">
        <v>295771.38192000001</v>
      </c>
      <c r="W46" s="108">
        <v>402933.50369000004</v>
      </c>
    </row>
    <row r="47" spans="1:23">
      <c r="A47" s="20"/>
      <c r="B47" s="17" t="s">
        <v>27</v>
      </c>
      <c r="C47" s="17"/>
      <c r="D47" s="21">
        <v>247905.02799999999</v>
      </c>
      <c r="E47" s="107">
        <v>132597.69018000001</v>
      </c>
      <c r="F47" s="144">
        <v>13420.948040000001</v>
      </c>
      <c r="G47" s="144">
        <v>28643.318499999998</v>
      </c>
      <c r="H47" s="21">
        <v>174661.95671999999</v>
      </c>
      <c r="I47" s="144">
        <v>47335.989759999997</v>
      </c>
      <c r="J47" s="144">
        <v>17267.059000000001</v>
      </c>
      <c r="K47" s="108">
        <v>26061.159979999997</v>
      </c>
      <c r="L47" s="108">
        <v>90664.208740000002</v>
      </c>
      <c r="M47" s="108">
        <v>265326.16545999999</v>
      </c>
      <c r="N47" s="107">
        <v>13453.200940000001</v>
      </c>
      <c r="O47" s="144">
        <v>9086.358400000001</v>
      </c>
      <c r="P47" s="108">
        <v>11955.321550000001</v>
      </c>
      <c r="Q47" s="108">
        <v>34494.88089</v>
      </c>
      <c r="R47" s="107">
        <v>16455.627639999999</v>
      </c>
      <c r="S47" s="144">
        <v>15187.062</v>
      </c>
      <c r="T47" s="108">
        <v>25234.002400000001</v>
      </c>
      <c r="U47" s="108">
        <v>56876.692039999994</v>
      </c>
      <c r="V47" s="108">
        <v>91371.572929999995</v>
      </c>
      <c r="W47" s="108">
        <v>356697.73838999995</v>
      </c>
    </row>
    <row r="48" spans="1:23">
      <c r="A48" s="20" t="s">
        <v>28</v>
      </c>
      <c r="B48" s="17"/>
      <c r="C48" s="17"/>
      <c r="D48" s="21">
        <v>-1180751.6500000001</v>
      </c>
      <c r="E48" s="107">
        <v>-803633.7146000003</v>
      </c>
      <c r="F48" s="144">
        <v>-12576.512999999977</v>
      </c>
      <c r="G48" s="144">
        <v>-358006.8885</v>
      </c>
      <c r="H48" s="21">
        <v>-1174217.1161000002</v>
      </c>
      <c r="I48" s="144">
        <v>1194995.9913599999</v>
      </c>
      <c r="J48" s="144">
        <v>1046978.9804000001</v>
      </c>
      <c r="K48" s="108">
        <v>-266710.93153000012</v>
      </c>
      <c r="L48" s="108">
        <v>1975264.0402299999</v>
      </c>
      <c r="M48" s="108">
        <v>801046.92412999971</v>
      </c>
      <c r="N48" s="107">
        <v>234404.92082</v>
      </c>
      <c r="O48" s="144">
        <v>-447608.69319999998</v>
      </c>
      <c r="P48" s="108">
        <v>397407.66265999997</v>
      </c>
      <c r="Q48" s="108">
        <v>184203.89027999993</v>
      </c>
      <c r="R48" s="107">
        <v>316766.61150000006</v>
      </c>
      <c r="S48" s="144">
        <v>168022.516</v>
      </c>
      <c r="T48" s="108">
        <v>-2056744.3042400002</v>
      </c>
      <c r="U48" s="108">
        <v>-1571955.17674</v>
      </c>
      <c r="V48" s="108">
        <v>-1387751.2864600001</v>
      </c>
      <c r="W48" s="108">
        <v>-586704.36233000085</v>
      </c>
    </row>
    <row r="49" spans="1:23">
      <c r="A49" s="20"/>
      <c r="B49" s="17" t="s">
        <v>29</v>
      </c>
      <c r="C49" s="17"/>
      <c r="D49" s="21">
        <v>1400424.99</v>
      </c>
      <c r="E49" s="107">
        <v>1655912.90542</v>
      </c>
      <c r="F49" s="144">
        <v>388971.93968000001</v>
      </c>
      <c r="G49" s="144">
        <v>-78213.758499999996</v>
      </c>
      <c r="H49" s="21">
        <v>1966671.0866</v>
      </c>
      <c r="I49" s="144">
        <v>1299935.3469799999</v>
      </c>
      <c r="J49" s="144">
        <v>1282682.7154000001</v>
      </c>
      <c r="K49" s="108">
        <v>318313.47862000001</v>
      </c>
      <c r="L49" s="108">
        <v>2900931.5410000002</v>
      </c>
      <c r="M49" s="108">
        <v>4867602.6276000002</v>
      </c>
      <c r="N49" s="107">
        <v>507512.82348000002</v>
      </c>
      <c r="O49" s="144">
        <v>201266.69443999999</v>
      </c>
      <c r="P49" s="108">
        <v>519628.87504999997</v>
      </c>
      <c r="Q49" s="108">
        <v>1228408.3929699999</v>
      </c>
      <c r="R49" s="107">
        <v>471926.19014000002</v>
      </c>
      <c r="S49" s="144">
        <v>351011.00599999999</v>
      </c>
      <c r="T49" s="108">
        <v>-1919930.6851600001</v>
      </c>
      <c r="U49" s="108">
        <v>-1096993.4890200002</v>
      </c>
      <c r="V49" s="108">
        <v>131414.90394999972</v>
      </c>
      <c r="W49" s="108">
        <v>4999017.5315499995</v>
      </c>
    </row>
    <row r="50" spans="1:23">
      <c r="A50" s="20"/>
      <c r="B50" s="17" t="s">
        <v>30</v>
      </c>
      <c r="C50" s="17"/>
      <c r="D50" s="21">
        <v>2581176.64</v>
      </c>
      <c r="E50" s="107">
        <v>2459546.6200200003</v>
      </c>
      <c r="F50" s="144">
        <v>401548.45267999999</v>
      </c>
      <c r="G50" s="144">
        <v>279793.13</v>
      </c>
      <c r="H50" s="21">
        <v>3140888.2027000003</v>
      </c>
      <c r="I50" s="144">
        <v>104939.35562</v>
      </c>
      <c r="J50" s="144">
        <v>235703.73500000002</v>
      </c>
      <c r="K50" s="108">
        <v>585024.41015000013</v>
      </c>
      <c r="L50" s="108">
        <v>925667.50077000016</v>
      </c>
      <c r="M50" s="108">
        <v>4066555.7034700005</v>
      </c>
      <c r="N50" s="107">
        <v>273107.90266000002</v>
      </c>
      <c r="O50" s="144">
        <v>648875.38763999997</v>
      </c>
      <c r="P50" s="108">
        <v>122221.21239</v>
      </c>
      <c r="Q50" s="108">
        <v>1044204.50269</v>
      </c>
      <c r="R50" s="107">
        <v>155159.57863999996</v>
      </c>
      <c r="S50" s="144">
        <v>182988.49</v>
      </c>
      <c r="T50" s="108">
        <v>136813.61908</v>
      </c>
      <c r="U50" s="108">
        <v>474961.68771999993</v>
      </c>
      <c r="V50" s="108">
        <v>1519166.1904099998</v>
      </c>
      <c r="W50" s="108">
        <v>5585721.8938800003</v>
      </c>
    </row>
    <row r="51" spans="1:23">
      <c r="A51" s="20" t="s">
        <v>31</v>
      </c>
      <c r="B51" s="17"/>
      <c r="C51" s="17"/>
      <c r="D51" s="21">
        <v>0</v>
      </c>
      <c r="E51" s="107">
        <v>-474.03442000001087</v>
      </c>
      <c r="F51" s="144">
        <v>-225.59038000000146</v>
      </c>
      <c r="G51" s="144">
        <v>-1237.7419999999693</v>
      </c>
      <c r="H51" s="21">
        <v>-1937.3667999999816</v>
      </c>
      <c r="I51" s="144">
        <v>-4354.5112399999925</v>
      </c>
      <c r="J51" s="144">
        <v>-1741.9337999999989</v>
      </c>
      <c r="K51" s="108">
        <v>-790.33191000000079</v>
      </c>
      <c r="L51" s="108">
        <v>-6886.7769499999922</v>
      </c>
      <c r="M51" s="108">
        <v>-8824.1437499999738</v>
      </c>
      <c r="N51" s="107">
        <v>-3696.4959799999997</v>
      </c>
      <c r="O51" s="144">
        <v>-2158.6413999999641</v>
      </c>
      <c r="P51" s="108">
        <v>-3769.3229599999904</v>
      </c>
      <c r="Q51" s="108">
        <v>-9624.4603399999542</v>
      </c>
      <c r="R51" s="107">
        <v>-438.46286000001419</v>
      </c>
      <c r="S51" s="144">
        <v>-1778.3530000000028</v>
      </c>
      <c r="T51" s="108">
        <v>-363.47048000001814</v>
      </c>
      <c r="U51" s="108">
        <v>-2580.2863400000351</v>
      </c>
      <c r="V51" s="108">
        <v>-12204.746679999989</v>
      </c>
      <c r="W51" s="108">
        <v>-21028.890429999963</v>
      </c>
    </row>
    <row r="52" spans="1:23">
      <c r="A52" s="20" t="s">
        <v>32</v>
      </c>
      <c r="B52" s="17"/>
      <c r="C52" s="17"/>
      <c r="D52" s="21">
        <v>15989.995000000001</v>
      </c>
      <c r="E52" s="107">
        <v>176244.79595188799</v>
      </c>
      <c r="F52" s="144">
        <v>-4502.00072</v>
      </c>
      <c r="G52" s="144">
        <v>-156358.53615937501</v>
      </c>
      <c r="H52" s="21">
        <v>15384.25907251297</v>
      </c>
      <c r="I52" s="144">
        <v>1451612.3653000002</v>
      </c>
      <c r="J52" s="144">
        <v>-1517195.3698</v>
      </c>
      <c r="K52" s="108">
        <v>84524.375130000029</v>
      </c>
      <c r="L52" s="108">
        <v>18941.370630000223</v>
      </c>
      <c r="M52" s="108">
        <v>34325.629702513193</v>
      </c>
      <c r="N52" s="107">
        <v>11429.851426327175</v>
      </c>
      <c r="O52" s="144">
        <v>289414.72328000003</v>
      </c>
      <c r="P52" s="108">
        <v>-473102.12527000002</v>
      </c>
      <c r="Q52" s="108">
        <v>-172257.55056367279</v>
      </c>
      <c r="R52" s="107">
        <v>194445.69397118548</v>
      </c>
      <c r="S52" s="144">
        <v>147552.59299999999</v>
      </c>
      <c r="T52" s="108">
        <v>-136814.50364000001</v>
      </c>
      <c r="U52" s="108">
        <v>205183.78333118546</v>
      </c>
      <c r="V52" s="108">
        <v>32926.232767512673</v>
      </c>
      <c r="W52" s="108">
        <v>67251.862470025866</v>
      </c>
    </row>
    <row r="53" spans="1:23">
      <c r="A53" s="35" t="s">
        <v>86</v>
      </c>
      <c r="B53" s="33"/>
      <c r="C53" s="33"/>
      <c r="D53" s="21">
        <v>0</v>
      </c>
      <c r="E53" s="107">
        <v>0</v>
      </c>
      <c r="F53" s="144">
        <v>0</v>
      </c>
      <c r="G53" s="144">
        <v>0</v>
      </c>
      <c r="H53" s="21">
        <v>0</v>
      </c>
      <c r="I53" s="144">
        <v>0</v>
      </c>
      <c r="J53" s="144">
        <v>0</v>
      </c>
      <c r="K53" s="108">
        <v>0</v>
      </c>
      <c r="L53" s="108">
        <v>0</v>
      </c>
      <c r="M53" s="108">
        <v>0</v>
      </c>
      <c r="N53" s="107">
        <v>0</v>
      </c>
      <c r="O53" s="144">
        <v>0</v>
      </c>
      <c r="P53" s="108">
        <v>0</v>
      </c>
      <c r="Q53" s="108">
        <v>0</v>
      </c>
      <c r="R53" s="107">
        <v>0</v>
      </c>
      <c r="S53" s="144">
        <v>0</v>
      </c>
      <c r="T53" s="108">
        <v>0</v>
      </c>
      <c r="U53" s="108">
        <v>0</v>
      </c>
      <c r="V53" s="108">
        <v>0</v>
      </c>
      <c r="W53" s="108">
        <v>0</v>
      </c>
    </row>
    <row r="54" spans="1:23" hidden="1">
      <c r="A54" s="35"/>
      <c r="B54" s="33" t="s">
        <v>33</v>
      </c>
      <c r="C54" s="33"/>
      <c r="D54" s="21">
        <v>0</v>
      </c>
      <c r="E54" s="107">
        <v>0</v>
      </c>
      <c r="F54" s="144">
        <v>0</v>
      </c>
      <c r="G54" s="144">
        <v>0</v>
      </c>
      <c r="H54" s="21">
        <v>0</v>
      </c>
      <c r="I54" s="144">
        <v>0</v>
      </c>
      <c r="J54" s="144">
        <v>0</v>
      </c>
      <c r="K54" s="108">
        <v>0</v>
      </c>
      <c r="L54" s="108">
        <v>0</v>
      </c>
      <c r="M54" s="108">
        <v>0</v>
      </c>
      <c r="N54" s="107">
        <v>0</v>
      </c>
      <c r="O54" s="144">
        <v>0</v>
      </c>
      <c r="P54" s="108">
        <v>0</v>
      </c>
      <c r="Q54" s="108">
        <v>0</v>
      </c>
      <c r="R54" s="107">
        <v>0</v>
      </c>
      <c r="S54" s="144">
        <v>0</v>
      </c>
      <c r="T54" s="108">
        <v>0</v>
      </c>
      <c r="U54" s="108">
        <v>0</v>
      </c>
      <c r="V54" s="108">
        <v>0</v>
      </c>
      <c r="W54" s="108">
        <v>0</v>
      </c>
    </row>
    <row r="55" spans="1:23" hidden="1">
      <c r="A55" s="35"/>
      <c r="B55" s="33" t="s">
        <v>34</v>
      </c>
      <c r="C55" s="33"/>
      <c r="D55" s="21">
        <v>0</v>
      </c>
      <c r="E55" s="107">
        <v>0</v>
      </c>
      <c r="F55" s="144">
        <v>0</v>
      </c>
      <c r="G55" s="144">
        <v>0</v>
      </c>
      <c r="H55" s="21">
        <v>0</v>
      </c>
      <c r="I55" s="144">
        <v>0</v>
      </c>
      <c r="J55" s="144">
        <v>0</v>
      </c>
      <c r="K55" s="108">
        <v>0</v>
      </c>
      <c r="L55" s="108">
        <v>0</v>
      </c>
      <c r="M55" s="108">
        <v>0</v>
      </c>
      <c r="N55" s="107">
        <v>0</v>
      </c>
      <c r="O55" s="144">
        <v>0</v>
      </c>
      <c r="P55" s="108">
        <v>0</v>
      </c>
      <c r="Q55" s="108">
        <v>0</v>
      </c>
      <c r="R55" s="107">
        <v>0</v>
      </c>
      <c r="S55" s="144">
        <v>0</v>
      </c>
      <c r="T55" s="108">
        <v>0</v>
      </c>
      <c r="U55" s="108">
        <v>0</v>
      </c>
      <c r="V55" s="108">
        <v>0</v>
      </c>
      <c r="W55" s="108">
        <v>0</v>
      </c>
    </row>
    <row r="56" spans="1:23">
      <c r="A56" s="73" t="s">
        <v>87</v>
      </c>
      <c r="B56" s="33"/>
      <c r="C56" s="33"/>
      <c r="D56" s="21">
        <v>0</v>
      </c>
      <c r="E56" s="107">
        <v>0</v>
      </c>
      <c r="F56" s="144">
        <v>0</v>
      </c>
      <c r="G56" s="144">
        <v>0</v>
      </c>
      <c r="H56" s="21">
        <v>0</v>
      </c>
      <c r="I56" s="144">
        <v>0</v>
      </c>
      <c r="J56" s="144">
        <v>0</v>
      </c>
      <c r="K56" s="108">
        <v>0</v>
      </c>
      <c r="L56" s="108">
        <v>0</v>
      </c>
      <c r="M56" s="108">
        <v>0</v>
      </c>
      <c r="N56" s="107">
        <v>0</v>
      </c>
      <c r="O56" s="144">
        <v>0</v>
      </c>
      <c r="P56" s="108">
        <v>0</v>
      </c>
      <c r="Q56" s="108">
        <v>0</v>
      </c>
      <c r="R56" s="107">
        <v>0</v>
      </c>
      <c r="S56" s="144">
        <v>0</v>
      </c>
      <c r="T56" s="108">
        <v>0</v>
      </c>
      <c r="U56" s="108">
        <v>0</v>
      </c>
      <c r="V56" s="108">
        <v>0</v>
      </c>
      <c r="W56" s="108">
        <v>0</v>
      </c>
    </row>
    <row r="57" spans="1:23">
      <c r="A57" s="20" t="s">
        <v>35</v>
      </c>
      <c r="B57" s="17"/>
      <c r="C57" s="17"/>
      <c r="D57" s="21">
        <v>0</v>
      </c>
      <c r="E57" s="107">
        <v>0</v>
      </c>
      <c r="F57" s="144">
        <v>0</v>
      </c>
      <c r="G57" s="144">
        <v>0</v>
      </c>
      <c r="H57" s="21">
        <v>0</v>
      </c>
      <c r="I57" s="144">
        <v>0</v>
      </c>
      <c r="J57" s="144">
        <v>0</v>
      </c>
      <c r="K57" s="108">
        <v>0</v>
      </c>
      <c r="L57" s="108">
        <v>0</v>
      </c>
      <c r="M57" s="108">
        <v>0</v>
      </c>
      <c r="N57" s="107">
        <v>0</v>
      </c>
      <c r="O57" s="144">
        <v>0</v>
      </c>
      <c r="P57" s="108">
        <v>0</v>
      </c>
      <c r="Q57" s="108">
        <v>0</v>
      </c>
      <c r="R57" s="107">
        <v>0</v>
      </c>
      <c r="S57" s="144">
        <v>0</v>
      </c>
      <c r="T57" s="108">
        <v>0</v>
      </c>
      <c r="U57" s="108">
        <v>0</v>
      </c>
      <c r="V57" s="108">
        <v>0</v>
      </c>
      <c r="W57" s="108">
        <v>0</v>
      </c>
    </row>
    <row r="58" spans="1:23">
      <c r="A58" s="20"/>
      <c r="B58" s="17"/>
      <c r="C58" s="17"/>
      <c r="D58" s="21"/>
      <c r="E58" s="117"/>
      <c r="F58" s="141"/>
      <c r="G58" s="141"/>
      <c r="H58" s="272"/>
      <c r="I58" s="141"/>
      <c r="J58" s="141"/>
      <c r="K58" s="118"/>
      <c r="L58" s="118"/>
      <c r="M58" s="118"/>
      <c r="N58" s="117"/>
      <c r="O58" s="141"/>
      <c r="P58" s="118"/>
      <c r="Q58" s="118"/>
      <c r="R58" s="117"/>
      <c r="S58" s="141"/>
      <c r="T58" s="118"/>
      <c r="U58" s="118"/>
      <c r="V58" s="118"/>
      <c r="W58" s="118"/>
    </row>
    <row r="59" spans="1:23">
      <c r="A59" s="20" t="s">
        <v>36</v>
      </c>
      <c r="B59" s="17"/>
      <c r="C59" s="17"/>
      <c r="D59" s="21">
        <v>2309072.7679999997</v>
      </c>
      <c r="E59" s="107">
        <v>-1303847.34057</v>
      </c>
      <c r="F59" s="144">
        <v>-82771.289380000002</v>
      </c>
      <c r="G59" s="144">
        <v>-137119.601</v>
      </c>
      <c r="H59" s="21">
        <v>-1523738.2309500002</v>
      </c>
      <c r="I59" s="144">
        <v>607109.62893999997</v>
      </c>
      <c r="J59" s="144">
        <v>1601773.8346000002</v>
      </c>
      <c r="K59" s="108">
        <v>484650.27561000007</v>
      </c>
      <c r="L59" s="108">
        <v>2693533.7391499998</v>
      </c>
      <c r="M59" s="108">
        <v>1169795.5082</v>
      </c>
      <c r="N59" s="107">
        <v>588839.32614000002</v>
      </c>
      <c r="O59" s="144">
        <v>-83371.508999999991</v>
      </c>
      <c r="P59" s="108">
        <v>288325.27740999998</v>
      </c>
      <c r="Q59" s="108">
        <v>793793.09455000004</v>
      </c>
      <c r="R59" s="107">
        <v>487369.90018</v>
      </c>
      <c r="S59" s="144">
        <v>557991.98600000003</v>
      </c>
      <c r="T59" s="108">
        <v>-98515.127440000011</v>
      </c>
      <c r="U59" s="108">
        <v>946846.75873999996</v>
      </c>
      <c r="V59" s="108">
        <v>1740639.8532900002</v>
      </c>
      <c r="W59" s="108">
        <v>2910435.36149</v>
      </c>
    </row>
    <row r="60" spans="1:23">
      <c r="A60" s="20" t="s">
        <v>37</v>
      </c>
      <c r="B60" s="17"/>
      <c r="C60" s="17"/>
      <c r="D60" s="21">
        <v>-44901.810000000005</v>
      </c>
      <c r="E60" s="107">
        <v>-1239.5070000000001</v>
      </c>
      <c r="F60" s="144">
        <v>-2412.4123799999998</v>
      </c>
      <c r="G60" s="144">
        <v>-10170.722499999998</v>
      </c>
      <c r="H60" s="21">
        <v>-13822.641879999997</v>
      </c>
      <c r="I60" s="144">
        <v>-13401.38006</v>
      </c>
      <c r="J60" s="144">
        <v>905906.2766000001</v>
      </c>
      <c r="K60" s="108">
        <v>-5550.5303900000008</v>
      </c>
      <c r="L60" s="108">
        <v>886954.36615000002</v>
      </c>
      <c r="M60" s="108">
        <v>873131.72427000001</v>
      </c>
      <c r="N60" s="107">
        <v>-1495.46686</v>
      </c>
      <c r="O60" s="144">
        <v>-7293.7650000000003</v>
      </c>
      <c r="P60" s="108">
        <v>-5846.0615900000003</v>
      </c>
      <c r="Q60" s="108">
        <v>-14635.293449999999</v>
      </c>
      <c r="R60" s="107">
        <v>-18828.019819999998</v>
      </c>
      <c r="S60" s="144">
        <v>-7159.4719999999998</v>
      </c>
      <c r="T60" s="108">
        <v>13648.382559999998</v>
      </c>
      <c r="U60" s="108">
        <v>-12339.109260000001</v>
      </c>
      <c r="V60" s="108">
        <v>-26974.402710000002</v>
      </c>
      <c r="W60" s="108">
        <v>846157.32155999995</v>
      </c>
    </row>
    <row r="61" spans="1:23">
      <c r="A61" s="20"/>
      <c r="B61" s="17" t="s">
        <v>38</v>
      </c>
      <c r="C61" s="17"/>
      <c r="D61" s="21">
        <v>52382.523999999998</v>
      </c>
      <c r="E61" s="107">
        <v>0</v>
      </c>
      <c r="F61" s="144">
        <v>0</v>
      </c>
      <c r="G61" s="144">
        <v>3595.8690000000001</v>
      </c>
      <c r="H61" s="21">
        <v>3595.8690000000001</v>
      </c>
      <c r="I61" s="144">
        <v>0</v>
      </c>
      <c r="J61" s="144">
        <v>913962.15560000006</v>
      </c>
      <c r="K61" s="108">
        <v>4811.6459999999997</v>
      </c>
      <c r="L61" s="108">
        <v>918773.80160000001</v>
      </c>
      <c r="M61" s="108">
        <v>922369.67059999995</v>
      </c>
      <c r="N61" s="107">
        <v>81.358999999999995</v>
      </c>
      <c r="O61" s="144">
        <v>507.25700000000001</v>
      </c>
      <c r="P61" s="108">
        <v>0</v>
      </c>
      <c r="Q61" s="108">
        <v>588.61599999999999</v>
      </c>
      <c r="R61" s="107">
        <v>0</v>
      </c>
      <c r="S61" s="144">
        <v>187.452</v>
      </c>
      <c r="T61" s="108">
        <v>27556.495999999999</v>
      </c>
      <c r="U61" s="108">
        <v>27743.948</v>
      </c>
      <c r="V61" s="108">
        <v>28332.563999999998</v>
      </c>
      <c r="W61" s="108">
        <v>950702.23459999997</v>
      </c>
    </row>
    <row r="62" spans="1:23">
      <c r="A62" s="20"/>
      <c r="B62" s="17"/>
      <c r="C62" s="17" t="s">
        <v>39</v>
      </c>
      <c r="D62" s="21"/>
      <c r="E62" s="107">
        <v>0</v>
      </c>
      <c r="F62" s="144">
        <v>0</v>
      </c>
      <c r="G62" s="144">
        <v>0</v>
      </c>
      <c r="H62" s="21">
        <v>0</v>
      </c>
      <c r="I62" s="144">
        <v>0</v>
      </c>
      <c r="J62" s="144">
        <v>912375.80560000008</v>
      </c>
      <c r="K62" s="108">
        <v>0</v>
      </c>
      <c r="L62" s="108">
        <v>912375.80560000008</v>
      </c>
      <c r="M62" s="108">
        <v>912375.80560000008</v>
      </c>
      <c r="N62" s="107">
        <v>0</v>
      </c>
      <c r="O62" s="144">
        <v>0</v>
      </c>
      <c r="P62" s="108">
        <v>0</v>
      </c>
      <c r="Q62" s="108">
        <v>0</v>
      </c>
      <c r="R62" s="107">
        <v>0</v>
      </c>
      <c r="S62" s="144">
        <v>0</v>
      </c>
      <c r="T62" s="108">
        <v>0</v>
      </c>
      <c r="U62" s="108">
        <v>0</v>
      </c>
      <c r="V62" s="108">
        <v>0</v>
      </c>
      <c r="W62" s="108">
        <v>912375.80560000008</v>
      </c>
    </row>
    <row r="63" spans="1:23">
      <c r="A63" s="20"/>
      <c r="B63" s="17"/>
      <c r="C63" s="17" t="s">
        <v>40</v>
      </c>
      <c r="D63" s="21"/>
      <c r="E63" s="107">
        <v>0</v>
      </c>
      <c r="F63" s="144">
        <v>0</v>
      </c>
      <c r="G63" s="144">
        <v>3595.8690000000001</v>
      </c>
      <c r="H63" s="21">
        <v>3595.8690000000001</v>
      </c>
      <c r="I63" s="144">
        <v>0</v>
      </c>
      <c r="J63" s="144">
        <v>1586.3499999999767</v>
      </c>
      <c r="K63" s="108">
        <v>4811.6459999999997</v>
      </c>
      <c r="L63" s="108">
        <v>6397.9959999999264</v>
      </c>
      <c r="M63" s="108">
        <v>9993.8649999998743</v>
      </c>
      <c r="N63" s="107">
        <v>81.358999999999995</v>
      </c>
      <c r="O63" s="144">
        <v>507.25700000000001</v>
      </c>
      <c r="P63" s="108">
        <v>0</v>
      </c>
      <c r="Q63" s="108">
        <v>588.61599999999999</v>
      </c>
      <c r="R63" s="107">
        <v>0</v>
      </c>
      <c r="S63" s="144">
        <v>187.452</v>
      </c>
      <c r="T63" s="108">
        <v>27556.495999999999</v>
      </c>
      <c r="U63" s="108">
        <v>27743.948</v>
      </c>
      <c r="V63" s="108">
        <v>28332.563999999998</v>
      </c>
      <c r="W63" s="108">
        <v>38326.428999999887</v>
      </c>
    </row>
    <row r="64" spans="1:23">
      <c r="A64" s="20"/>
      <c r="B64" s="17" t="s">
        <v>41</v>
      </c>
      <c r="C64" s="17"/>
      <c r="D64" s="21">
        <v>97284.334000000003</v>
      </c>
      <c r="E64" s="107">
        <v>1239.5070000000001</v>
      </c>
      <c r="F64" s="144">
        <v>2412.4123799999998</v>
      </c>
      <c r="G64" s="144">
        <v>13766.591499999999</v>
      </c>
      <c r="H64" s="21">
        <v>17418.510879999998</v>
      </c>
      <c r="I64" s="144">
        <v>13401.38006</v>
      </c>
      <c r="J64" s="144">
        <v>8055.8789999999999</v>
      </c>
      <c r="K64" s="108">
        <v>10362.176390000001</v>
      </c>
      <c r="L64" s="108">
        <v>31819.435450000001</v>
      </c>
      <c r="M64" s="108">
        <v>49237.946329999999</v>
      </c>
      <c r="N64" s="107">
        <v>1576.8258599999999</v>
      </c>
      <c r="O64" s="144">
        <v>7801.0219999999999</v>
      </c>
      <c r="P64" s="108">
        <v>5846.0615900000003</v>
      </c>
      <c r="Q64" s="108">
        <v>15223.909449999999</v>
      </c>
      <c r="R64" s="107">
        <v>18828.019819999998</v>
      </c>
      <c r="S64" s="144">
        <v>7346.924</v>
      </c>
      <c r="T64" s="108">
        <v>13908.113440000001</v>
      </c>
      <c r="U64" s="108">
        <v>40083.057260000001</v>
      </c>
      <c r="V64" s="108">
        <v>55306.966710000001</v>
      </c>
      <c r="W64" s="108">
        <v>104544.91304</v>
      </c>
    </row>
    <row r="65" spans="1:24">
      <c r="A65" s="20" t="s">
        <v>42</v>
      </c>
      <c r="B65" s="17"/>
      <c r="C65" s="17"/>
      <c r="D65" s="21">
        <v>3224709.9649999999</v>
      </c>
      <c r="E65" s="107">
        <v>-1219928.5385700001</v>
      </c>
      <c r="F65" s="144">
        <v>-13236.502</v>
      </c>
      <c r="G65" s="144">
        <v>-64615.376499999998</v>
      </c>
      <c r="H65" s="21">
        <v>-1297780.4170700002</v>
      </c>
      <c r="I65" s="144">
        <v>682892.946</v>
      </c>
      <c r="J65" s="144">
        <v>759470.61</v>
      </c>
      <c r="K65" s="108">
        <v>555711.55700000003</v>
      </c>
      <c r="L65" s="108">
        <v>1998075.1130000001</v>
      </c>
      <c r="M65" s="108">
        <v>700294.69592999993</v>
      </c>
      <c r="N65" s="107">
        <v>661931.21100000001</v>
      </c>
      <c r="O65" s="144">
        <v>-3371.9189999999999</v>
      </c>
      <c r="P65" s="108">
        <v>372536.49400000001</v>
      </c>
      <c r="Q65" s="108">
        <v>1031095.7860000001</v>
      </c>
      <c r="R65" s="107">
        <v>587392.57200000004</v>
      </c>
      <c r="S65" s="144">
        <v>646513.84600000002</v>
      </c>
      <c r="T65" s="108">
        <v>-26948.136999999999</v>
      </c>
      <c r="U65" s="108">
        <v>1206958.281</v>
      </c>
      <c r="V65" s="108">
        <v>2238054.0670000003</v>
      </c>
      <c r="W65" s="108">
        <v>2938348.7629300002</v>
      </c>
    </row>
    <row r="66" spans="1:24">
      <c r="A66" s="20"/>
      <c r="B66" s="17" t="s">
        <v>38</v>
      </c>
      <c r="C66" s="17"/>
      <c r="D66" s="21">
        <v>4387500</v>
      </c>
      <c r="E66" s="107">
        <v>0</v>
      </c>
      <c r="F66" s="144">
        <v>0</v>
      </c>
      <c r="G66" s="144">
        <v>0</v>
      </c>
      <c r="H66" s="21">
        <v>0</v>
      </c>
      <c r="I66" s="144">
        <v>764822.09699999995</v>
      </c>
      <c r="J66" s="144">
        <v>765874.64199999999</v>
      </c>
      <c r="K66" s="108">
        <v>560434.853</v>
      </c>
      <c r="L66" s="108">
        <v>2091131.5920000002</v>
      </c>
      <c r="M66" s="108">
        <v>2091131.5920000002</v>
      </c>
      <c r="N66" s="107">
        <v>668566.64199999999</v>
      </c>
      <c r="O66" s="144">
        <v>0</v>
      </c>
      <c r="P66" s="108">
        <v>655913.223</v>
      </c>
      <c r="Q66" s="108">
        <v>1324479.865</v>
      </c>
      <c r="R66" s="107">
        <v>591353.36</v>
      </c>
      <c r="S66" s="144">
        <v>646418.93500000006</v>
      </c>
      <c r="T66" s="108">
        <v>0</v>
      </c>
      <c r="U66" s="108">
        <v>1237772.2949999999</v>
      </c>
      <c r="V66" s="108">
        <v>2562252.16</v>
      </c>
      <c r="W66" s="108">
        <v>4653383.7520000003</v>
      </c>
    </row>
    <row r="67" spans="1:24">
      <c r="A67" s="20"/>
      <c r="B67" s="17"/>
      <c r="C67" s="17" t="s">
        <v>39</v>
      </c>
      <c r="D67" s="21"/>
      <c r="E67" s="107">
        <v>0</v>
      </c>
      <c r="F67" s="144">
        <v>0</v>
      </c>
      <c r="G67" s="144">
        <v>0</v>
      </c>
      <c r="H67" s="21">
        <v>0</v>
      </c>
      <c r="I67" s="144">
        <v>764822.09699999995</v>
      </c>
      <c r="J67" s="144">
        <v>765874.64199999999</v>
      </c>
      <c r="K67" s="108">
        <v>560434.853</v>
      </c>
      <c r="L67" s="108">
        <v>2091131.5920000002</v>
      </c>
      <c r="M67" s="108">
        <v>2091131.5920000002</v>
      </c>
      <c r="N67" s="107">
        <v>668566.64199999999</v>
      </c>
      <c r="O67" s="144">
        <v>0</v>
      </c>
      <c r="P67" s="108">
        <v>655913.223</v>
      </c>
      <c r="Q67" s="108">
        <v>1324479.865</v>
      </c>
      <c r="R67" s="107">
        <v>591353.36</v>
      </c>
      <c r="S67" s="144">
        <v>646418.93500000006</v>
      </c>
      <c r="T67" s="108">
        <v>0</v>
      </c>
      <c r="U67" s="108">
        <v>1237772.2949999999</v>
      </c>
      <c r="V67" s="108">
        <v>2562252.16</v>
      </c>
      <c r="W67" s="108">
        <v>4653383.7520000003</v>
      </c>
    </row>
    <row r="68" spans="1:24">
      <c r="A68" s="20"/>
      <c r="B68" s="17"/>
      <c r="C68" s="17" t="s">
        <v>40</v>
      </c>
      <c r="D68" s="21"/>
      <c r="E68" s="107">
        <v>0</v>
      </c>
      <c r="F68" s="144">
        <v>0</v>
      </c>
      <c r="G68" s="144">
        <v>0</v>
      </c>
      <c r="H68" s="21">
        <v>0</v>
      </c>
      <c r="I68" s="144">
        <v>0</v>
      </c>
      <c r="J68" s="144">
        <v>0</v>
      </c>
      <c r="K68" s="108">
        <v>0</v>
      </c>
      <c r="L68" s="108">
        <v>0</v>
      </c>
      <c r="M68" s="108">
        <v>0</v>
      </c>
      <c r="N68" s="107">
        <v>0</v>
      </c>
      <c r="O68" s="144">
        <v>0</v>
      </c>
      <c r="P68" s="108">
        <v>0</v>
      </c>
      <c r="Q68" s="108">
        <v>0</v>
      </c>
      <c r="R68" s="107">
        <v>0</v>
      </c>
      <c r="S68" s="144">
        <v>0</v>
      </c>
      <c r="T68" s="108">
        <v>0</v>
      </c>
      <c r="U68" s="108">
        <v>0</v>
      </c>
      <c r="V68" s="108">
        <v>0</v>
      </c>
      <c r="W68" s="108">
        <v>0</v>
      </c>
    </row>
    <row r="69" spans="1:24">
      <c r="A69" s="20"/>
      <c r="B69" s="17" t="s">
        <v>41</v>
      </c>
      <c r="C69" s="17"/>
      <c r="D69" s="21">
        <v>1162790.0349999999</v>
      </c>
      <c r="E69" s="107">
        <v>1219928.5385700001</v>
      </c>
      <c r="F69" s="144">
        <v>13236.502</v>
      </c>
      <c r="G69" s="144">
        <v>64615.376499999998</v>
      </c>
      <c r="H69" s="21">
        <v>1297780.4170700002</v>
      </c>
      <c r="I69" s="144">
        <v>81929.150999999998</v>
      </c>
      <c r="J69" s="144">
        <v>6404.0320000000002</v>
      </c>
      <c r="K69" s="108">
        <v>4723.2960000000003</v>
      </c>
      <c r="L69" s="108">
        <v>93056.479000000007</v>
      </c>
      <c r="M69" s="108">
        <v>1390836.8960700002</v>
      </c>
      <c r="N69" s="107">
        <v>6635.4309999999996</v>
      </c>
      <c r="O69" s="144">
        <v>3371.9189999999999</v>
      </c>
      <c r="P69" s="108">
        <v>283376.72899999999</v>
      </c>
      <c r="Q69" s="108">
        <v>293384.07899999997</v>
      </c>
      <c r="R69" s="107">
        <v>3960.788</v>
      </c>
      <c r="S69" s="144">
        <v>-94.911000000000001</v>
      </c>
      <c r="T69" s="108">
        <v>26948.136999999999</v>
      </c>
      <c r="U69" s="108">
        <v>30814.013999999999</v>
      </c>
      <c r="V69" s="108">
        <v>324198.09299999999</v>
      </c>
      <c r="W69" s="108">
        <v>1715034.9890700001</v>
      </c>
    </row>
    <row r="70" spans="1:24">
      <c r="A70" s="20" t="s">
        <v>43</v>
      </c>
      <c r="B70" s="17"/>
      <c r="C70" s="17"/>
      <c r="D70" s="21">
        <v>-870735.38699999999</v>
      </c>
      <c r="E70" s="107">
        <v>-82679.294999999998</v>
      </c>
      <c r="F70" s="144">
        <v>-67122.375</v>
      </c>
      <c r="G70" s="144">
        <v>-62333.502</v>
      </c>
      <c r="H70" s="21">
        <v>-212135.17199999999</v>
      </c>
      <c r="I70" s="144">
        <v>-62381.936999999998</v>
      </c>
      <c r="J70" s="144">
        <v>-63603.052000000003</v>
      </c>
      <c r="K70" s="108">
        <v>-65510.750999999997</v>
      </c>
      <c r="L70" s="108">
        <v>-191495.74</v>
      </c>
      <c r="M70" s="108">
        <v>-403630.91200000001</v>
      </c>
      <c r="N70" s="107">
        <v>-71596.418000000005</v>
      </c>
      <c r="O70" s="144">
        <v>-72705.824999999997</v>
      </c>
      <c r="P70" s="108">
        <v>-78365.154999999999</v>
      </c>
      <c r="Q70" s="108">
        <v>-222667.39800000002</v>
      </c>
      <c r="R70" s="107">
        <v>-81194.652000000002</v>
      </c>
      <c r="S70" s="144">
        <v>-81362.388000000006</v>
      </c>
      <c r="T70" s="108">
        <v>-85215.373000000007</v>
      </c>
      <c r="U70" s="108">
        <v>-247772.413</v>
      </c>
      <c r="V70" s="108">
        <v>-470439.81099999999</v>
      </c>
      <c r="W70" s="108">
        <v>-874070.723</v>
      </c>
    </row>
    <row r="71" spans="1:24">
      <c r="A71" s="20"/>
      <c r="B71" s="17"/>
      <c r="C71" s="17"/>
      <c r="D71" s="21"/>
      <c r="E71" s="117"/>
      <c r="F71" s="141"/>
      <c r="G71" s="141"/>
      <c r="H71" s="272"/>
      <c r="I71" s="141"/>
      <c r="J71" s="141"/>
      <c r="K71" s="118"/>
      <c r="L71" s="118"/>
      <c r="M71" s="118"/>
      <c r="N71" s="117"/>
      <c r="O71" s="141"/>
      <c r="P71" s="118"/>
      <c r="Q71" s="118"/>
      <c r="R71" s="117"/>
      <c r="S71" s="141"/>
      <c r="T71" s="118"/>
      <c r="U71" s="118"/>
      <c r="V71" s="118"/>
      <c r="W71" s="118"/>
    </row>
    <row r="72" spans="1:24">
      <c r="A72" s="24" t="s">
        <v>44</v>
      </c>
      <c r="B72" s="25"/>
      <c r="C72" s="25"/>
      <c r="D72" s="26">
        <v>-3417849.2809999995</v>
      </c>
      <c r="E72" s="121">
        <v>550913.64296188764</v>
      </c>
      <c r="F72" s="142">
        <v>64706.813820000025</v>
      </c>
      <c r="G72" s="142">
        <v>-388498.314659375</v>
      </c>
      <c r="H72" s="275">
        <v>227122.14212251315</v>
      </c>
      <c r="I72" s="142">
        <v>2005397.5548700003</v>
      </c>
      <c r="J72" s="142">
        <v>-2071163.1994</v>
      </c>
      <c r="K72" s="122">
        <v>-662767.1394000001</v>
      </c>
      <c r="L72" s="122">
        <v>-728533.28392999968</v>
      </c>
      <c r="M72" s="122">
        <v>-501410.641807487</v>
      </c>
      <c r="N72" s="121">
        <v>-322745.68855367287</v>
      </c>
      <c r="O72" s="142">
        <v>-33835.846879999939</v>
      </c>
      <c r="P72" s="122">
        <v>-339713.28070000006</v>
      </c>
      <c r="Q72" s="122">
        <v>-696294.81613367284</v>
      </c>
      <c r="R72" s="121">
        <v>47495.430021185544</v>
      </c>
      <c r="S72" s="142">
        <v>-214368.701</v>
      </c>
      <c r="T72" s="122">
        <v>-2040101.7575599998</v>
      </c>
      <c r="U72" s="122">
        <v>-2206975.0285388147</v>
      </c>
      <c r="V72" s="122">
        <v>-2903269.844672488</v>
      </c>
      <c r="W72" s="122">
        <v>-3404679.9864799748</v>
      </c>
    </row>
    <row r="73" spans="1:24">
      <c r="A73" s="30"/>
      <c r="B73" s="31"/>
      <c r="C73" s="31"/>
      <c r="D73" s="32"/>
      <c r="E73" s="123"/>
      <c r="F73" s="143"/>
      <c r="G73" s="143"/>
      <c r="H73" s="276"/>
      <c r="I73" s="143"/>
      <c r="J73" s="143"/>
      <c r="K73" s="124"/>
      <c r="L73" s="124"/>
      <c r="M73" s="124"/>
      <c r="N73" s="123"/>
      <c r="O73" s="143"/>
      <c r="P73" s="124"/>
      <c r="Q73" s="124"/>
      <c r="R73" s="123"/>
      <c r="S73" s="143"/>
      <c r="T73" s="124"/>
      <c r="U73" s="124"/>
      <c r="V73" s="124"/>
      <c r="W73" s="124"/>
    </row>
    <row r="74" spans="1:24" s="40" customFormat="1" ht="12.75" customHeight="1">
      <c r="A74" s="17" t="s">
        <v>45</v>
      </c>
      <c r="B74" s="37" t="s">
        <v>48</v>
      </c>
      <c r="C74" s="37"/>
      <c r="D74" s="43"/>
      <c r="E74" s="44"/>
      <c r="F74" s="44"/>
      <c r="G74" s="44"/>
      <c r="H74" s="44"/>
      <c r="I74" s="44"/>
      <c r="J74" s="44"/>
      <c r="K74" s="44"/>
      <c r="L74" s="44"/>
      <c r="M74" s="45"/>
      <c r="N74" s="45"/>
      <c r="O74" s="45"/>
      <c r="P74" s="39"/>
    </row>
    <row r="75" spans="1:24" s="40" customFormat="1" ht="12.75" customHeight="1">
      <c r="A75" t="s">
        <v>46</v>
      </c>
      <c r="B75" s="41" t="s">
        <v>61</v>
      </c>
      <c r="C75" s="41"/>
      <c r="D75" s="41"/>
      <c r="E75" s="41"/>
      <c r="F75" s="41"/>
      <c r="G75" s="41"/>
      <c r="H75" s="219"/>
      <c r="I75" s="41"/>
      <c r="J75" s="41"/>
      <c r="K75" s="41"/>
      <c r="L75" s="41"/>
      <c r="M75" s="41"/>
      <c r="N75" s="41"/>
      <c r="O75" s="41"/>
      <c r="P75" s="39"/>
    </row>
    <row r="76" spans="1:24" s="40" customFormat="1" ht="12.75" customHeight="1">
      <c r="A76" t="s">
        <v>47</v>
      </c>
      <c r="B76" s="41" t="s">
        <v>79</v>
      </c>
      <c r="C76" s="41"/>
      <c r="D76" s="41"/>
      <c r="E76" s="41"/>
      <c r="F76" s="41"/>
      <c r="G76" s="41"/>
      <c r="H76" s="219"/>
      <c r="I76" s="41"/>
      <c r="J76" s="41"/>
      <c r="K76" s="41"/>
      <c r="L76" s="41"/>
      <c r="M76" s="41"/>
      <c r="N76" s="41"/>
      <c r="O76" s="41"/>
      <c r="P76" s="39"/>
    </row>
    <row r="77" spans="1:24" s="307" customFormat="1" ht="30.6" customHeight="1">
      <c r="A77" s="66" t="s">
        <v>49</v>
      </c>
      <c r="B77" s="150" t="s">
        <v>63</v>
      </c>
      <c r="C77" s="66"/>
      <c r="D77" s="150"/>
      <c r="E77" s="66"/>
      <c r="F77" s="66"/>
      <c r="G77" s="66"/>
      <c r="H77" s="66"/>
      <c r="I77" s="66"/>
      <c r="J77" s="66"/>
      <c r="K77" s="36"/>
      <c r="L77" s="66"/>
      <c r="M77" s="66"/>
      <c r="N77" s="66"/>
      <c r="X77" s="317">
        <v>4</v>
      </c>
    </row>
    <row r="78" spans="1:24" s="152" customFormat="1" ht="25.5" customHeight="1">
      <c r="A78" s="150"/>
      <c r="B78" s="482"/>
      <c r="C78" s="483"/>
      <c r="D78" s="483"/>
      <c r="E78" s="483"/>
      <c r="F78" s="483"/>
      <c r="G78" s="483"/>
      <c r="H78" s="220"/>
      <c r="I78" s="151"/>
      <c r="J78" s="151"/>
      <c r="K78" s="151"/>
      <c r="L78" s="151"/>
      <c r="M78" s="43"/>
      <c r="N78" s="43"/>
      <c r="O78" s="43"/>
    </row>
    <row r="79" spans="1:24" s="40" customFormat="1" ht="25.5" customHeight="1">
      <c r="A79" s="71"/>
    </row>
    <row r="80" spans="1:24"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sheetData>
  <mergeCells count="1">
    <mergeCell ref="B78:G78"/>
  </mergeCells>
  <phoneticPr fontId="0" type="noConversion"/>
  <printOptions horizontalCentered="1" verticalCentered="1"/>
  <pageMargins left="0.39370078740157483" right="0" top="0" bottom="0" header="0" footer="0"/>
  <pageSetup scale="50" orientation="landscape" r:id="rId1"/>
  <headerFooter alignWithMargins="0"/>
</worksheet>
</file>

<file path=xl/worksheets/sheet40.xml><?xml version="1.0" encoding="utf-8"?>
<worksheet xmlns="http://schemas.openxmlformats.org/spreadsheetml/2006/main" xmlns:r="http://schemas.openxmlformats.org/officeDocument/2006/relationships">
  <sheetPr>
    <pageSetUpPr fitToPage="1"/>
  </sheetPr>
  <dimension ref="A1:I14"/>
  <sheetViews>
    <sheetView workbookViewId="0">
      <selection activeCell="G1" sqref="G1"/>
    </sheetView>
  </sheetViews>
  <sheetFormatPr baseColWidth="10" defaultRowHeight="13.2"/>
  <cols>
    <col min="1" max="1" width="22.6640625" customWidth="1"/>
    <col min="2" max="2" width="14.33203125" customWidth="1"/>
    <col min="3" max="3" width="11.6640625" customWidth="1"/>
    <col min="4" max="4" width="4.33203125" customWidth="1"/>
    <col min="5" max="5" width="11.6640625" customWidth="1"/>
    <col min="6" max="6" width="4.33203125" customWidth="1"/>
    <col min="7" max="7" width="5.88671875" customWidth="1"/>
  </cols>
  <sheetData>
    <row r="1" spans="1:9" ht="17.399999999999999">
      <c r="A1" s="153"/>
      <c r="B1" s="153"/>
      <c r="C1" s="153"/>
      <c r="D1" s="153"/>
      <c r="E1" s="153"/>
      <c r="F1" s="153"/>
      <c r="G1" s="480">
        <v>40</v>
      </c>
    </row>
    <row r="2" spans="1:9">
      <c r="A2" s="223" t="s">
        <v>219</v>
      </c>
      <c r="B2" s="223"/>
      <c r="C2" s="223"/>
      <c r="D2" s="223"/>
      <c r="E2" s="223"/>
      <c r="F2" s="3"/>
    </row>
    <row r="3" spans="1:9">
      <c r="A3" s="223" t="s">
        <v>220</v>
      </c>
      <c r="B3" s="223"/>
      <c r="C3" s="223"/>
      <c r="D3" s="223"/>
      <c r="E3" s="223"/>
      <c r="F3" s="3"/>
    </row>
    <row r="4" spans="1:9">
      <c r="A4" s="223" t="s">
        <v>153</v>
      </c>
      <c r="B4" s="223"/>
      <c r="C4" s="223"/>
      <c r="D4" s="223"/>
      <c r="E4" s="223"/>
      <c r="F4" s="3"/>
    </row>
    <row r="5" spans="1:9">
      <c r="A5" s="223"/>
      <c r="B5" s="223"/>
      <c r="C5" s="223"/>
      <c r="D5" s="223"/>
      <c r="E5" s="223"/>
      <c r="F5" s="153"/>
    </row>
    <row r="6" spans="1:9">
      <c r="A6" s="325"/>
      <c r="B6" s="325"/>
      <c r="C6" s="326"/>
      <c r="D6" s="326"/>
      <c r="E6" s="326"/>
      <c r="F6" s="162"/>
    </row>
    <row r="7" spans="1:9">
      <c r="A7" s="73"/>
      <c r="B7" s="355" t="s">
        <v>154</v>
      </c>
      <c r="C7" s="356" t="s">
        <v>151</v>
      </c>
      <c r="D7" s="356"/>
      <c r="E7" s="356" t="s">
        <v>155</v>
      </c>
      <c r="F7" s="357"/>
    </row>
    <row r="8" spans="1:9">
      <c r="A8" s="73"/>
      <c r="B8" s="325"/>
      <c r="C8" s="326"/>
      <c r="D8" s="326"/>
      <c r="E8" s="326"/>
      <c r="F8" s="163"/>
    </row>
    <row r="9" spans="1:9">
      <c r="A9" s="342" t="s">
        <v>302</v>
      </c>
      <c r="B9" s="343"/>
      <c r="C9" s="182"/>
      <c r="D9" s="182"/>
      <c r="E9" s="261">
        <v>3739959.8655425902</v>
      </c>
      <c r="F9" s="163"/>
      <c r="H9" s="214"/>
    </row>
    <row r="10" spans="1:9">
      <c r="A10" s="73" t="s">
        <v>303</v>
      </c>
      <c r="B10" s="343">
        <f>+E9</f>
        <v>3739959.8655425902</v>
      </c>
      <c r="C10" s="182">
        <f>+E10-B10</f>
        <v>-40773.48883259017</v>
      </c>
      <c r="D10" s="182"/>
      <c r="E10" s="261">
        <v>3699186.37671</v>
      </c>
      <c r="F10" s="163"/>
      <c r="H10" s="214"/>
      <c r="I10" s="214"/>
    </row>
    <row r="11" spans="1:9">
      <c r="A11" s="73" t="s">
        <v>304</v>
      </c>
      <c r="B11" s="343">
        <f>+E10</f>
        <v>3699186.37671</v>
      </c>
      <c r="C11" s="182">
        <f>+E11-B11</f>
        <v>-65772.608164516278</v>
      </c>
      <c r="D11" s="182"/>
      <c r="E11" s="261">
        <v>3633413.7685454837</v>
      </c>
      <c r="F11" s="163"/>
      <c r="H11" s="214"/>
      <c r="I11" s="214"/>
    </row>
    <row r="12" spans="1:9">
      <c r="A12" s="73" t="s">
        <v>305</v>
      </c>
      <c r="B12" s="343">
        <f>+E11</f>
        <v>3633413.7685454837</v>
      </c>
      <c r="C12" s="182">
        <f>+E12-B12</f>
        <v>-88014.491105483845</v>
      </c>
      <c r="D12" s="182"/>
      <c r="E12" s="261">
        <v>3545399.2774399999</v>
      </c>
      <c r="F12" s="163"/>
      <c r="H12" s="214"/>
      <c r="I12" s="214"/>
    </row>
    <row r="13" spans="1:9">
      <c r="A13" s="73" t="s">
        <v>306</v>
      </c>
      <c r="B13" s="343">
        <f>+E12</f>
        <v>3545399.2774399999</v>
      </c>
      <c r="C13" s="182">
        <f>+E13-B13</f>
        <v>-48661.455819566268</v>
      </c>
      <c r="D13" s="182"/>
      <c r="E13" s="261">
        <v>3496737.8216204336</v>
      </c>
      <c r="F13" s="163"/>
      <c r="H13" s="214"/>
    </row>
    <row r="14" spans="1:9">
      <c r="A14" s="350"/>
      <c r="B14" s="358"/>
      <c r="C14" s="353"/>
      <c r="D14" s="353"/>
      <c r="E14" s="353"/>
      <c r="F14" s="200"/>
      <c r="H14" s="214"/>
    </row>
  </sheetData>
  <printOptions horizontalCentered="1"/>
  <pageMargins left="0.39370078740157483" right="0" top="1.1811023622047245" bottom="0" header="0" footer="0"/>
  <pageSetup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2:N84"/>
  <sheetViews>
    <sheetView topLeftCell="C13" workbookViewId="0">
      <selection activeCell="P37" sqref="P37"/>
    </sheetView>
  </sheetViews>
  <sheetFormatPr baseColWidth="10" defaultColWidth="11.6640625" defaultRowHeight="13.2"/>
  <cols>
    <col min="1" max="1" width="4.33203125" style="371" hidden="1" customWidth="1"/>
    <col min="2" max="2" width="73.5546875" style="371" bestFit="1" customWidth="1"/>
    <col min="3" max="4" width="13.44140625" style="371" bestFit="1" customWidth="1"/>
    <col min="5" max="5" width="10.5546875" style="371" bestFit="1" customWidth="1"/>
    <col min="6" max="11" width="11.6640625" style="371"/>
    <col min="12" max="12" width="12.109375" style="371" bestFit="1" customWidth="1"/>
    <col min="13" max="14" width="11.6640625" style="371"/>
    <col min="15" max="15" width="7.44140625" style="371" bestFit="1" customWidth="1"/>
    <col min="16" max="16384" width="11.6640625" style="371"/>
  </cols>
  <sheetData>
    <row r="2" spans="1:14">
      <c r="B2" s="402" t="s">
        <v>224</v>
      </c>
      <c r="C2" s="471"/>
      <c r="D2" s="471"/>
      <c r="E2" s="471"/>
      <c r="F2" s="471"/>
      <c r="G2" s="471"/>
      <c r="H2" s="471"/>
      <c r="I2" s="471"/>
      <c r="J2" s="471"/>
      <c r="K2" s="471"/>
      <c r="L2" s="471"/>
      <c r="M2" s="471"/>
      <c r="N2" s="471"/>
    </row>
    <row r="3" spans="1:14">
      <c r="A3" s="498" t="s">
        <v>286</v>
      </c>
      <c r="B3" s="498"/>
      <c r="C3" s="498"/>
      <c r="D3" s="498"/>
      <c r="E3" s="498"/>
      <c r="F3" s="498"/>
      <c r="G3" s="498"/>
      <c r="H3" s="498"/>
      <c r="I3" s="498"/>
      <c r="J3" s="498"/>
      <c r="K3" s="498"/>
      <c r="L3" s="498"/>
      <c r="M3" s="498"/>
      <c r="N3" s="498"/>
    </row>
    <row r="4" spans="1:14">
      <c r="A4" s="498" t="s">
        <v>307</v>
      </c>
      <c r="B4" s="498"/>
      <c r="C4" s="498"/>
      <c r="D4" s="498"/>
      <c r="E4" s="498"/>
      <c r="F4" s="498"/>
      <c r="G4" s="498"/>
      <c r="H4" s="498"/>
      <c r="I4" s="498"/>
      <c r="J4" s="498"/>
      <c r="K4" s="498"/>
      <c r="L4" s="498"/>
      <c r="M4" s="498"/>
      <c r="N4" s="498"/>
    </row>
    <row r="5" spans="1:14">
      <c r="A5" s="499" t="s">
        <v>288</v>
      </c>
      <c r="B5" s="499"/>
      <c r="C5" s="499"/>
      <c r="D5" s="499"/>
      <c r="E5" s="499"/>
      <c r="F5" s="499"/>
      <c r="G5" s="499"/>
      <c r="H5" s="499"/>
      <c r="I5" s="499"/>
      <c r="J5" s="499"/>
      <c r="K5" s="499"/>
      <c r="L5" s="499"/>
      <c r="M5" s="499"/>
      <c r="N5" s="499"/>
    </row>
    <row r="6" spans="1:14">
      <c r="A6" s="472"/>
      <c r="B6" s="473"/>
      <c r="C6" s="473"/>
      <c r="D6" s="473"/>
      <c r="E6" s="474"/>
    </row>
    <row r="7" spans="1:14" s="373" customFormat="1" ht="42" customHeight="1">
      <c r="A7" s="372"/>
      <c r="B7" s="500" t="s">
        <v>225</v>
      </c>
      <c r="C7" s="502" t="s">
        <v>226</v>
      </c>
      <c r="D7" s="503"/>
      <c r="E7" s="504"/>
      <c r="F7" s="502" t="s">
        <v>227</v>
      </c>
      <c r="G7" s="503"/>
      <c r="H7" s="504"/>
      <c r="I7" s="502" t="s">
        <v>228</v>
      </c>
      <c r="J7" s="503"/>
      <c r="K7" s="504"/>
      <c r="L7" s="502" t="s">
        <v>229</v>
      </c>
      <c r="M7" s="503"/>
      <c r="N7" s="504"/>
    </row>
    <row r="8" spans="1:14">
      <c r="A8" s="372"/>
      <c r="B8" s="501"/>
      <c r="C8" s="440">
        <v>2014</v>
      </c>
      <c r="D8" s="440">
        <v>2015</v>
      </c>
      <c r="E8" s="374" t="s">
        <v>230</v>
      </c>
      <c r="F8" s="440">
        <v>2014</v>
      </c>
      <c r="G8" s="440">
        <v>2015</v>
      </c>
      <c r="H8" s="374" t="s">
        <v>230</v>
      </c>
      <c r="I8" s="440">
        <v>2014</v>
      </c>
      <c r="J8" s="440">
        <v>2015</v>
      </c>
      <c r="K8" s="374" t="s">
        <v>230</v>
      </c>
      <c r="L8" s="440">
        <v>2014</v>
      </c>
      <c r="M8" s="440">
        <v>2015</v>
      </c>
      <c r="N8" s="374" t="s">
        <v>230</v>
      </c>
    </row>
    <row r="9" spans="1:14" s="377" customFormat="1">
      <c r="A9" s="375" t="s">
        <v>231</v>
      </c>
      <c r="B9" s="375" t="s">
        <v>232</v>
      </c>
      <c r="C9" s="376">
        <v>0</v>
      </c>
      <c r="D9" s="376">
        <v>0</v>
      </c>
      <c r="E9" s="403"/>
      <c r="F9" s="376">
        <v>17662</v>
      </c>
      <c r="G9" s="376">
        <v>4660</v>
      </c>
      <c r="H9" s="403">
        <v>-0.73615672064318882</v>
      </c>
      <c r="I9" s="376">
        <v>1427</v>
      </c>
      <c r="J9" s="376">
        <v>41</v>
      </c>
      <c r="K9" s="403">
        <v>-0.97126839523475827</v>
      </c>
      <c r="L9" s="376">
        <v>0</v>
      </c>
      <c r="M9" s="376">
        <v>0</v>
      </c>
      <c r="N9" s="403"/>
    </row>
    <row r="10" spans="1:14" s="377" customFormat="1">
      <c r="A10" s="378" t="s">
        <v>233</v>
      </c>
      <c r="B10" s="378" t="s">
        <v>234</v>
      </c>
      <c r="C10" s="379">
        <v>175925</v>
      </c>
      <c r="D10" s="379">
        <v>182629</v>
      </c>
      <c r="E10" s="404">
        <v>3.8107147932357539E-2</v>
      </c>
      <c r="F10" s="379">
        <v>1332</v>
      </c>
      <c r="G10" s="379">
        <v>19633</v>
      </c>
      <c r="H10" s="404">
        <v>13.73948948948949</v>
      </c>
      <c r="I10" s="379">
        <v>1669</v>
      </c>
      <c r="J10" s="379">
        <v>1403</v>
      </c>
      <c r="K10" s="404">
        <v>-0.15937687237866988</v>
      </c>
      <c r="L10" s="379">
        <v>20267</v>
      </c>
      <c r="M10" s="379">
        <v>93435</v>
      </c>
      <c r="N10" s="404">
        <v>3.6102037795430997</v>
      </c>
    </row>
    <row r="11" spans="1:14" s="377" customFormat="1">
      <c r="A11" s="378" t="s">
        <v>235</v>
      </c>
      <c r="B11" s="378" t="s">
        <v>236</v>
      </c>
      <c r="C11" s="379">
        <v>31923</v>
      </c>
      <c r="D11" s="379">
        <v>63018</v>
      </c>
      <c r="E11" s="404">
        <v>0.97406258810262192</v>
      </c>
      <c r="F11" s="379">
        <v>26249</v>
      </c>
      <c r="G11" s="379">
        <v>30262</v>
      </c>
      <c r="H11" s="404">
        <v>0.15288201455293535</v>
      </c>
      <c r="I11" s="379">
        <v>6151</v>
      </c>
      <c r="J11" s="379">
        <v>5408</v>
      </c>
      <c r="K11" s="404">
        <v>-0.12079336693220614</v>
      </c>
      <c r="L11" s="379">
        <v>3724</v>
      </c>
      <c r="M11" s="379">
        <v>369</v>
      </c>
      <c r="N11" s="404">
        <v>-0.90091299677765846</v>
      </c>
    </row>
    <row r="12" spans="1:14" s="377" customFormat="1">
      <c r="A12" s="378" t="s">
        <v>237</v>
      </c>
      <c r="B12" s="378" t="s">
        <v>238</v>
      </c>
      <c r="C12" s="379">
        <v>982</v>
      </c>
      <c r="D12" s="379">
        <v>16619</v>
      </c>
      <c r="E12" s="404">
        <v>15.923625254582484</v>
      </c>
      <c r="F12" s="379">
        <v>849</v>
      </c>
      <c r="G12" s="379">
        <v>2921</v>
      </c>
      <c r="H12" s="404">
        <v>2.4405182567726738</v>
      </c>
      <c r="I12" s="379">
        <v>35</v>
      </c>
      <c r="J12" s="379">
        <v>118</v>
      </c>
      <c r="K12" s="404">
        <v>2.3714285714285714</v>
      </c>
      <c r="L12" s="379">
        <v>0</v>
      </c>
      <c r="M12" s="379">
        <v>174</v>
      </c>
      <c r="N12" s="404"/>
    </row>
    <row r="13" spans="1:14" s="377" customFormat="1">
      <c r="A13" s="378" t="s">
        <v>239</v>
      </c>
      <c r="B13" s="378" t="s">
        <v>240</v>
      </c>
      <c r="C13" s="379">
        <v>127486</v>
      </c>
      <c r="D13" s="379">
        <v>112011</v>
      </c>
      <c r="E13" s="404">
        <v>-0.1213858776649985</v>
      </c>
      <c r="F13" s="379">
        <v>193829</v>
      </c>
      <c r="G13" s="379">
        <v>112201</v>
      </c>
      <c r="H13" s="404">
        <v>-0.42113409242167066</v>
      </c>
      <c r="I13" s="379">
        <v>4550</v>
      </c>
      <c r="J13" s="379">
        <v>21162</v>
      </c>
      <c r="K13" s="404">
        <v>3.6509890109890111</v>
      </c>
      <c r="L13" s="379">
        <v>10157</v>
      </c>
      <c r="M13" s="379">
        <v>9864</v>
      </c>
      <c r="N13" s="404">
        <v>-2.8847100521807622E-2</v>
      </c>
    </row>
    <row r="14" spans="1:14" s="377" customFormat="1">
      <c r="A14" s="378" t="s">
        <v>241</v>
      </c>
      <c r="B14" s="378" t="s">
        <v>242</v>
      </c>
      <c r="C14" s="379">
        <v>24266</v>
      </c>
      <c r="D14" s="379">
        <v>10155</v>
      </c>
      <c r="E14" s="404">
        <v>-0.58151322838539521</v>
      </c>
      <c r="F14" s="379">
        <v>19518</v>
      </c>
      <c r="G14" s="379">
        <v>13909</v>
      </c>
      <c r="H14" s="404">
        <v>-0.28737575571267548</v>
      </c>
      <c r="I14" s="379">
        <v>14</v>
      </c>
      <c r="J14" s="379">
        <v>485</v>
      </c>
      <c r="K14" s="404">
        <v>33.642857142857146</v>
      </c>
      <c r="L14" s="379">
        <v>215</v>
      </c>
      <c r="M14" s="379">
        <v>862</v>
      </c>
      <c r="N14" s="404">
        <v>3.0093023255813955</v>
      </c>
    </row>
    <row r="15" spans="1:14" s="377" customFormat="1">
      <c r="A15" s="378" t="s">
        <v>243</v>
      </c>
      <c r="B15" s="378" t="s">
        <v>244</v>
      </c>
      <c r="C15" s="379">
        <v>234326</v>
      </c>
      <c r="D15" s="379">
        <v>221776</v>
      </c>
      <c r="E15" s="404">
        <v>-5.3557863830731543E-2</v>
      </c>
      <c r="F15" s="379">
        <v>89972</v>
      </c>
      <c r="G15" s="379">
        <v>64578</v>
      </c>
      <c r="H15" s="404">
        <v>-0.28224336460232075</v>
      </c>
      <c r="I15" s="379">
        <v>7713</v>
      </c>
      <c r="J15" s="379">
        <v>7758</v>
      </c>
      <c r="K15" s="404">
        <v>5.8343057176196032E-3</v>
      </c>
      <c r="L15" s="379">
        <v>10983</v>
      </c>
      <c r="M15" s="379">
        <v>22994</v>
      </c>
      <c r="N15" s="404">
        <v>1.0935991987617226</v>
      </c>
    </row>
    <row r="16" spans="1:14" s="377" customFormat="1">
      <c r="A16" s="378" t="s">
        <v>245</v>
      </c>
      <c r="B16" s="378" t="s">
        <v>246</v>
      </c>
      <c r="C16" s="379">
        <v>100778</v>
      </c>
      <c r="D16" s="379">
        <v>299522</v>
      </c>
      <c r="E16" s="404">
        <v>1.9720970846811805</v>
      </c>
      <c r="F16" s="379">
        <v>76036</v>
      </c>
      <c r="G16" s="379">
        <v>72229</v>
      </c>
      <c r="H16" s="404">
        <v>-5.0068388658004101E-2</v>
      </c>
      <c r="I16" s="379">
        <v>1375</v>
      </c>
      <c r="J16" s="379">
        <v>1543</v>
      </c>
      <c r="K16" s="404">
        <v>0.12218181818181818</v>
      </c>
      <c r="L16" s="379">
        <v>15425</v>
      </c>
      <c r="M16" s="379">
        <v>17126</v>
      </c>
      <c r="N16" s="404">
        <v>0.11027552674230146</v>
      </c>
    </row>
    <row r="17" spans="1:14" s="377" customFormat="1">
      <c r="A17" s="378" t="s">
        <v>247</v>
      </c>
      <c r="B17" s="378" t="s">
        <v>248</v>
      </c>
      <c r="C17" s="379">
        <v>60941</v>
      </c>
      <c r="D17" s="379">
        <v>92355</v>
      </c>
      <c r="E17" s="404">
        <v>0.51548218768973264</v>
      </c>
      <c r="F17" s="379">
        <v>131150</v>
      </c>
      <c r="G17" s="379">
        <v>142442</v>
      </c>
      <c r="H17" s="404">
        <v>8.609988562714449E-2</v>
      </c>
      <c r="I17" s="379">
        <v>7998</v>
      </c>
      <c r="J17" s="379">
        <v>7284</v>
      </c>
      <c r="K17" s="404">
        <v>-8.927231807951988E-2</v>
      </c>
      <c r="L17" s="379">
        <v>23752</v>
      </c>
      <c r="M17" s="379">
        <v>4694</v>
      </c>
      <c r="N17" s="404">
        <v>-0.80237453688110472</v>
      </c>
    </row>
    <row r="18" spans="1:14" s="377" customFormat="1">
      <c r="A18" s="378" t="s">
        <v>249</v>
      </c>
      <c r="B18" s="378" t="s">
        <v>250</v>
      </c>
      <c r="C18" s="379">
        <v>55051</v>
      </c>
      <c r="D18" s="379">
        <v>90979</v>
      </c>
      <c r="E18" s="404">
        <v>0.65263119652685686</v>
      </c>
      <c r="F18" s="379">
        <v>52755</v>
      </c>
      <c r="G18" s="379">
        <v>34837</v>
      </c>
      <c r="H18" s="404">
        <v>-0.33964553122926738</v>
      </c>
      <c r="I18" s="379">
        <v>2695</v>
      </c>
      <c r="J18" s="379">
        <v>11692</v>
      </c>
      <c r="K18" s="404">
        <v>3.3384044526901668</v>
      </c>
      <c r="L18" s="379">
        <v>19831</v>
      </c>
      <c r="M18" s="379">
        <v>37629</v>
      </c>
      <c r="N18" s="404">
        <v>0.89748373758257272</v>
      </c>
    </row>
    <row r="19" spans="1:14" s="377" customFormat="1">
      <c r="A19" s="378" t="s">
        <v>251</v>
      </c>
      <c r="B19" s="378" t="s">
        <v>252</v>
      </c>
      <c r="C19" s="379">
        <v>101899</v>
      </c>
      <c r="D19" s="379">
        <v>98080</v>
      </c>
      <c r="E19" s="404">
        <v>-3.7478287323722506E-2</v>
      </c>
      <c r="F19" s="379">
        <v>65386</v>
      </c>
      <c r="G19" s="379">
        <v>77191</v>
      </c>
      <c r="H19" s="404">
        <v>0.18054323555501178</v>
      </c>
      <c r="I19" s="379">
        <v>94</v>
      </c>
      <c r="J19" s="379">
        <v>22</v>
      </c>
      <c r="K19" s="404">
        <v>-0.76595744680851063</v>
      </c>
      <c r="L19" s="379">
        <v>10563</v>
      </c>
      <c r="M19" s="379">
        <v>1913</v>
      </c>
      <c r="N19" s="404">
        <v>-0.81889614692795609</v>
      </c>
    </row>
    <row r="20" spans="1:14" s="377" customFormat="1">
      <c r="A20" s="378" t="s">
        <v>253</v>
      </c>
      <c r="B20" s="378" t="s">
        <v>254</v>
      </c>
      <c r="C20" s="379">
        <v>121026</v>
      </c>
      <c r="D20" s="379">
        <v>39032</v>
      </c>
      <c r="E20" s="404">
        <v>-0.67749078710359756</v>
      </c>
      <c r="F20" s="379">
        <v>12459</v>
      </c>
      <c r="G20" s="379">
        <v>14742</v>
      </c>
      <c r="H20" s="404">
        <v>0.18324103058030339</v>
      </c>
      <c r="I20" s="379">
        <v>2689</v>
      </c>
      <c r="J20" s="379">
        <v>9456</v>
      </c>
      <c r="K20" s="404">
        <v>2.5165489029378953</v>
      </c>
      <c r="L20" s="379">
        <v>11755</v>
      </c>
      <c r="M20" s="379">
        <v>2856</v>
      </c>
      <c r="N20" s="404">
        <v>-0.75703955763504893</v>
      </c>
    </row>
    <row r="21" spans="1:14" s="377" customFormat="1">
      <c r="A21" s="378" t="s">
        <v>255</v>
      </c>
      <c r="B21" s="378" t="s">
        <v>256</v>
      </c>
      <c r="C21" s="379">
        <v>43378</v>
      </c>
      <c r="D21" s="379">
        <v>133712</v>
      </c>
      <c r="E21" s="404">
        <v>2.0824842085849968</v>
      </c>
      <c r="F21" s="379">
        <v>214486</v>
      </c>
      <c r="G21" s="379">
        <v>108913</v>
      </c>
      <c r="H21" s="404">
        <v>-0.49221394403364321</v>
      </c>
      <c r="I21" s="379">
        <v>1840</v>
      </c>
      <c r="J21" s="379">
        <v>460</v>
      </c>
      <c r="K21" s="404">
        <v>-0.75</v>
      </c>
      <c r="L21" s="379">
        <v>701</v>
      </c>
      <c r="M21" s="379">
        <v>2281</v>
      </c>
      <c r="N21" s="404">
        <v>2.253922967189729</v>
      </c>
    </row>
    <row r="22" spans="1:14" s="377" customFormat="1">
      <c r="A22" s="378" t="s">
        <v>257</v>
      </c>
      <c r="B22" s="378" t="s">
        <v>258</v>
      </c>
      <c r="C22" s="379">
        <v>30375</v>
      </c>
      <c r="D22" s="379">
        <v>67504</v>
      </c>
      <c r="E22" s="404">
        <v>1.2223539094650206</v>
      </c>
      <c r="F22" s="379">
        <v>9496</v>
      </c>
      <c r="G22" s="379">
        <v>10257</v>
      </c>
      <c r="H22" s="404">
        <v>8.0139005897219881E-2</v>
      </c>
      <c r="I22" s="379">
        <v>137</v>
      </c>
      <c r="J22" s="379">
        <v>92</v>
      </c>
      <c r="K22" s="404">
        <v>-0.32846715328467152</v>
      </c>
      <c r="L22" s="379">
        <v>202</v>
      </c>
      <c r="M22" s="379">
        <v>522</v>
      </c>
      <c r="N22" s="404">
        <v>1.5841584158415842</v>
      </c>
    </row>
    <row r="23" spans="1:14" s="377" customFormat="1">
      <c r="A23" s="378" t="s">
        <v>259</v>
      </c>
      <c r="B23" s="378" t="s">
        <v>260</v>
      </c>
      <c r="C23" s="379">
        <v>304920</v>
      </c>
      <c r="D23" s="379">
        <v>292191</v>
      </c>
      <c r="E23" s="404">
        <v>-4.1745375836284924E-2</v>
      </c>
      <c r="F23" s="379">
        <v>116226</v>
      </c>
      <c r="G23" s="379">
        <v>145323</v>
      </c>
      <c r="H23" s="404">
        <v>0.25034845903670433</v>
      </c>
      <c r="I23" s="379">
        <v>3617</v>
      </c>
      <c r="J23" s="379">
        <v>7155</v>
      </c>
      <c r="K23" s="404">
        <v>0.97815869505114739</v>
      </c>
      <c r="L23" s="379">
        <v>11853</v>
      </c>
      <c r="M23" s="379">
        <v>9889</v>
      </c>
      <c r="N23" s="404">
        <v>-0.16569644815658482</v>
      </c>
    </row>
    <row r="24" spans="1:14" s="377" customFormat="1">
      <c r="A24" s="378" t="s">
        <v>261</v>
      </c>
      <c r="B24" s="378" t="s">
        <v>262</v>
      </c>
      <c r="C24" s="379">
        <v>1293803</v>
      </c>
      <c r="D24" s="379">
        <v>267167</v>
      </c>
      <c r="E24" s="404">
        <v>-0.79350256569199484</v>
      </c>
      <c r="F24" s="379">
        <v>337892</v>
      </c>
      <c r="G24" s="379">
        <v>458042</v>
      </c>
      <c r="H24" s="404">
        <v>0.35558699229339552</v>
      </c>
      <c r="I24" s="379">
        <v>11848</v>
      </c>
      <c r="J24" s="379">
        <v>5311</v>
      </c>
      <c r="K24" s="404">
        <v>-0.55173869007427412</v>
      </c>
      <c r="L24" s="379">
        <v>45345</v>
      </c>
      <c r="M24" s="379">
        <v>80835</v>
      </c>
      <c r="N24" s="404">
        <v>0.78266622560370491</v>
      </c>
    </row>
    <row r="25" spans="1:14" s="377" customFormat="1">
      <c r="A25" s="378" t="s">
        <v>263</v>
      </c>
      <c r="B25" s="378" t="s">
        <v>264</v>
      </c>
      <c r="C25" s="379">
        <v>5221</v>
      </c>
      <c r="D25" s="379">
        <v>7200</v>
      </c>
      <c r="E25" s="404">
        <v>0.3790461597395135</v>
      </c>
      <c r="F25" s="379">
        <v>4080</v>
      </c>
      <c r="G25" s="379">
        <v>5342</v>
      </c>
      <c r="H25" s="404">
        <v>0.30931372549019609</v>
      </c>
      <c r="I25" s="379">
        <v>190</v>
      </c>
      <c r="J25" s="379">
        <v>908</v>
      </c>
      <c r="K25" s="404">
        <v>3.7789473684210528</v>
      </c>
      <c r="L25" s="379">
        <v>80</v>
      </c>
      <c r="M25" s="379">
        <v>0</v>
      </c>
      <c r="N25" s="404">
        <v>-1</v>
      </c>
    </row>
    <row r="26" spans="1:14" s="377" customFormat="1">
      <c r="A26" s="378" t="s">
        <v>265</v>
      </c>
      <c r="B26" s="378" t="s">
        <v>266</v>
      </c>
      <c r="C26" s="379">
        <v>128523</v>
      </c>
      <c r="D26" s="379">
        <v>83118</v>
      </c>
      <c r="E26" s="404">
        <v>-0.35328306995635023</v>
      </c>
      <c r="F26" s="379">
        <v>44674</v>
      </c>
      <c r="G26" s="379">
        <v>33320</v>
      </c>
      <c r="H26" s="404">
        <v>-0.25415230335318084</v>
      </c>
      <c r="I26" s="379">
        <v>1516</v>
      </c>
      <c r="J26" s="379">
        <v>847</v>
      </c>
      <c r="K26" s="404">
        <v>-0.44129287598944589</v>
      </c>
      <c r="L26" s="379">
        <v>121</v>
      </c>
      <c r="M26" s="379">
        <v>14889</v>
      </c>
      <c r="N26" s="404">
        <v>122.0495867768595</v>
      </c>
    </row>
    <row r="27" spans="1:14" s="377" customFormat="1">
      <c r="A27" s="378" t="s">
        <v>267</v>
      </c>
      <c r="B27" s="378" t="s">
        <v>268</v>
      </c>
      <c r="C27" s="379">
        <v>207526</v>
      </c>
      <c r="D27" s="379">
        <v>110845</v>
      </c>
      <c r="E27" s="404">
        <v>-0.46587415552750017</v>
      </c>
      <c r="F27" s="379">
        <v>128226</v>
      </c>
      <c r="G27" s="379">
        <v>48952</v>
      </c>
      <c r="H27" s="404">
        <v>-0.61823655108948261</v>
      </c>
      <c r="I27" s="379">
        <v>22</v>
      </c>
      <c r="J27" s="379">
        <v>315</v>
      </c>
      <c r="K27" s="404">
        <v>13.318181818181818</v>
      </c>
      <c r="L27" s="379">
        <v>471878</v>
      </c>
      <c r="M27" s="379">
        <v>8889</v>
      </c>
      <c r="N27" s="404">
        <v>-0.98116250386752513</v>
      </c>
    </row>
    <row r="28" spans="1:14" s="377" customFormat="1">
      <c r="A28" s="378" t="s">
        <v>269</v>
      </c>
      <c r="B28" s="378" t="s">
        <v>270</v>
      </c>
      <c r="C28" s="379">
        <v>197046</v>
      </c>
      <c r="D28" s="379">
        <v>260148</v>
      </c>
      <c r="E28" s="404">
        <v>0.32023994397247341</v>
      </c>
      <c r="F28" s="379">
        <v>87230</v>
      </c>
      <c r="G28" s="379">
        <v>10035</v>
      </c>
      <c r="H28" s="404">
        <v>-0.88495930299208991</v>
      </c>
      <c r="I28" s="379">
        <v>0</v>
      </c>
      <c r="J28" s="379">
        <v>0</v>
      </c>
      <c r="K28" s="404"/>
      <c r="L28" s="379">
        <v>0</v>
      </c>
      <c r="M28" s="379">
        <v>0</v>
      </c>
      <c r="N28" s="404"/>
    </row>
    <row r="29" spans="1:14" s="377" customFormat="1">
      <c r="A29" s="378" t="s">
        <v>271</v>
      </c>
      <c r="B29" s="378" t="s">
        <v>272</v>
      </c>
      <c r="C29" s="379">
        <v>61688</v>
      </c>
      <c r="D29" s="379">
        <v>30862</v>
      </c>
      <c r="E29" s="404">
        <v>-0.49970820905200364</v>
      </c>
      <c r="F29" s="379">
        <v>6269</v>
      </c>
      <c r="G29" s="379">
        <v>56530</v>
      </c>
      <c r="H29" s="404">
        <v>8.0173871430850223</v>
      </c>
      <c r="I29" s="379">
        <v>3147</v>
      </c>
      <c r="J29" s="379">
        <v>1090</v>
      </c>
      <c r="K29" s="404">
        <v>-0.65363838576421984</v>
      </c>
      <c r="L29" s="379">
        <v>4579</v>
      </c>
      <c r="M29" s="379">
        <v>9846</v>
      </c>
      <c r="N29" s="404">
        <v>1.1502511465385454</v>
      </c>
    </row>
    <row r="30" spans="1:14" s="377" customFormat="1">
      <c r="A30" s="378" t="s">
        <v>273</v>
      </c>
      <c r="B30" s="378" t="s">
        <v>274</v>
      </c>
      <c r="C30" s="379">
        <v>205</v>
      </c>
      <c r="D30" s="379">
        <v>206582</v>
      </c>
      <c r="E30" s="404"/>
      <c r="F30" s="379">
        <v>81793</v>
      </c>
      <c r="G30" s="379">
        <v>23030</v>
      </c>
      <c r="H30" s="404">
        <v>-0.71843556294548439</v>
      </c>
      <c r="I30" s="379">
        <v>449</v>
      </c>
      <c r="J30" s="379">
        <v>0</v>
      </c>
      <c r="K30" s="404">
        <v>-1</v>
      </c>
      <c r="L30" s="379">
        <v>0</v>
      </c>
      <c r="M30" s="379">
        <v>4334</v>
      </c>
      <c r="N30" s="404"/>
    </row>
    <row r="31" spans="1:14" s="377" customFormat="1">
      <c r="A31" s="378" t="s">
        <v>275</v>
      </c>
      <c r="B31" s="378" t="s">
        <v>276</v>
      </c>
      <c r="C31" s="379">
        <v>71764</v>
      </c>
      <c r="D31" s="379">
        <v>68765</v>
      </c>
      <c r="E31" s="404">
        <v>-4.1789755309068616E-2</v>
      </c>
      <c r="F31" s="379">
        <v>1063</v>
      </c>
      <c r="G31" s="379">
        <v>470</v>
      </c>
      <c r="H31" s="404">
        <v>-0.55785512699905926</v>
      </c>
      <c r="I31" s="379">
        <v>43</v>
      </c>
      <c r="J31" s="379">
        <v>248</v>
      </c>
      <c r="K31" s="404">
        <v>4.7674418604651159</v>
      </c>
      <c r="L31" s="379">
        <v>366</v>
      </c>
      <c r="M31" s="379">
        <v>319</v>
      </c>
      <c r="N31" s="404">
        <v>-0.12841530054644809</v>
      </c>
    </row>
    <row r="32" spans="1:14" s="377" customFormat="1">
      <c r="A32" s="378" t="s">
        <v>277</v>
      </c>
      <c r="B32" s="378" t="s">
        <v>278</v>
      </c>
      <c r="C32" s="379">
        <v>35081</v>
      </c>
      <c r="D32" s="379">
        <v>69054</v>
      </c>
      <c r="E32" s="404">
        <v>0.96841595165474192</v>
      </c>
      <c r="F32" s="379">
        <v>22535</v>
      </c>
      <c r="G32" s="379">
        <v>16143</v>
      </c>
      <c r="H32" s="404">
        <v>-0.28364765919680496</v>
      </c>
      <c r="I32" s="379">
        <v>0</v>
      </c>
      <c r="J32" s="379">
        <v>0</v>
      </c>
      <c r="K32" s="404"/>
      <c r="L32" s="379">
        <v>2012</v>
      </c>
      <c r="M32" s="379">
        <v>8571</v>
      </c>
      <c r="N32" s="404">
        <v>3.2599403578528827</v>
      </c>
    </row>
    <row r="33" spans="1:14" s="377" customFormat="1">
      <c r="A33" s="378" t="s">
        <v>279</v>
      </c>
      <c r="B33" s="378" t="s">
        <v>280</v>
      </c>
      <c r="C33" s="379">
        <v>15583</v>
      </c>
      <c r="D33" s="379">
        <v>9729</v>
      </c>
      <c r="E33" s="404">
        <v>-0.3756657896425592</v>
      </c>
      <c r="F33" s="379">
        <v>6264</v>
      </c>
      <c r="G33" s="379">
        <v>11544</v>
      </c>
      <c r="H33" s="404">
        <v>0.84291187739463602</v>
      </c>
      <c r="I33" s="379">
        <v>0</v>
      </c>
      <c r="J33" s="379">
        <v>0</v>
      </c>
      <c r="K33" s="404"/>
      <c r="L33" s="379">
        <v>0</v>
      </c>
      <c r="M33" s="379">
        <v>317</v>
      </c>
      <c r="N33" s="404"/>
    </row>
    <row r="34" spans="1:14" s="377" customFormat="1">
      <c r="A34" s="380"/>
      <c r="B34" s="378" t="s">
        <v>283</v>
      </c>
      <c r="C34" s="381">
        <v>0</v>
      </c>
      <c r="D34" s="381">
        <v>2365</v>
      </c>
      <c r="E34" s="405"/>
      <c r="F34" s="381">
        <v>0</v>
      </c>
      <c r="G34" s="381">
        <v>4817</v>
      </c>
      <c r="H34" s="405"/>
      <c r="I34" s="381">
        <v>0</v>
      </c>
      <c r="J34" s="381">
        <v>0</v>
      </c>
      <c r="K34" s="405"/>
      <c r="L34" s="381">
        <v>0</v>
      </c>
      <c r="M34" s="381">
        <v>0</v>
      </c>
      <c r="N34" s="405"/>
    </row>
    <row r="35" spans="1:14" s="384" customFormat="1">
      <c r="A35" s="382"/>
      <c r="B35" s="382" t="s">
        <v>281</v>
      </c>
      <c r="C35" s="383">
        <v>3429716</v>
      </c>
      <c r="D35" s="383">
        <v>2835418</v>
      </c>
      <c r="E35" s="406">
        <v>-0.17327907033701917</v>
      </c>
      <c r="F35" s="383">
        <v>1747431</v>
      </c>
      <c r="G35" s="383">
        <v>1522323</v>
      </c>
      <c r="H35" s="406">
        <v>-0.1288222539259061</v>
      </c>
      <c r="I35" s="383">
        <v>59219</v>
      </c>
      <c r="J35" s="383">
        <v>82798</v>
      </c>
      <c r="K35" s="406">
        <v>0.39816612911396682</v>
      </c>
      <c r="L35" s="383">
        <v>663809</v>
      </c>
      <c r="M35" s="383">
        <v>332608</v>
      </c>
      <c r="N35" s="406">
        <v>-0.49894020719815491</v>
      </c>
    </row>
    <row r="37" spans="1:14" ht="307.2" customHeight="1">
      <c r="N37" s="477">
        <v>41</v>
      </c>
    </row>
    <row r="39" spans="1:14">
      <c r="F39" s="475"/>
      <c r="G39" s="475"/>
      <c r="I39" s="475"/>
      <c r="J39" s="475"/>
      <c r="L39" s="475"/>
      <c r="M39" s="475"/>
    </row>
    <row r="40" spans="1:14">
      <c r="C40" s="475"/>
      <c r="D40" s="475"/>
      <c r="F40" s="475"/>
      <c r="G40" s="475"/>
      <c r="I40" s="475"/>
      <c r="J40" s="475"/>
      <c r="L40" s="475"/>
      <c r="M40" s="475"/>
    </row>
    <row r="41" spans="1:14">
      <c r="C41" s="475"/>
      <c r="D41" s="475"/>
      <c r="F41" s="475"/>
      <c r="G41" s="475"/>
      <c r="I41" s="475"/>
      <c r="J41" s="475"/>
      <c r="L41" s="475"/>
      <c r="M41" s="475"/>
    </row>
    <row r="42" spans="1:14">
      <c r="C42" s="475"/>
      <c r="D42" s="475"/>
      <c r="F42" s="475"/>
      <c r="G42" s="475"/>
      <c r="I42" s="475"/>
      <c r="J42" s="475"/>
      <c r="L42" s="475"/>
      <c r="M42" s="475"/>
    </row>
    <row r="43" spans="1:14">
      <c r="C43" s="475"/>
      <c r="D43" s="475"/>
      <c r="F43" s="475"/>
      <c r="G43" s="475"/>
      <c r="I43" s="475"/>
      <c r="J43" s="475"/>
      <c r="L43" s="475"/>
      <c r="M43" s="475"/>
    </row>
    <row r="44" spans="1:14">
      <c r="C44" s="475"/>
      <c r="D44" s="475"/>
      <c r="F44" s="475"/>
      <c r="G44" s="475"/>
      <c r="I44" s="475"/>
      <c r="J44" s="475"/>
      <c r="L44" s="475"/>
      <c r="M44" s="475"/>
    </row>
    <row r="45" spans="1:14">
      <c r="C45" s="475"/>
      <c r="D45" s="475"/>
      <c r="F45" s="475"/>
      <c r="G45" s="475"/>
      <c r="I45" s="475"/>
      <c r="J45" s="475"/>
      <c r="L45" s="475"/>
      <c r="M45" s="475"/>
    </row>
    <row r="46" spans="1:14">
      <c r="C46" s="475"/>
      <c r="D46" s="475"/>
      <c r="F46" s="475"/>
      <c r="G46" s="475"/>
      <c r="I46" s="475"/>
      <c r="J46" s="475"/>
      <c r="L46" s="475"/>
      <c r="M46" s="475"/>
    </row>
    <row r="47" spans="1:14">
      <c r="C47" s="475"/>
      <c r="D47" s="475"/>
      <c r="F47" s="475"/>
      <c r="G47" s="475"/>
      <c r="I47" s="475"/>
      <c r="J47" s="475"/>
      <c r="L47" s="475"/>
      <c r="M47" s="475"/>
    </row>
    <row r="48" spans="1:14">
      <c r="C48" s="475"/>
      <c r="D48" s="475"/>
      <c r="F48" s="475"/>
      <c r="G48" s="475"/>
      <c r="I48" s="475"/>
      <c r="J48" s="475"/>
      <c r="L48" s="475"/>
      <c r="M48" s="475"/>
    </row>
    <row r="49" spans="3:13">
      <c r="C49" s="475"/>
      <c r="D49" s="475"/>
      <c r="F49" s="475"/>
      <c r="G49" s="475"/>
      <c r="I49" s="475"/>
      <c r="J49" s="475"/>
      <c r="L49" s="475"/>
      <c r="M49" s="475"/>
    </row>
    <row r="50" spans="3:13">
      <c r="C50" s="475"/>
      <c r="D50" s="475"/>
      <c r="F50" s="475"/>
      <c r="G50" s="475"/>
      <c r="I50" s="475"/>
      <c r="J50" s="475"/>
      <c r="L50" s="475"/>
      <c r="M50" s="475"/>
    </row>
    <row r="51" spans="3:13">
      <c r="C51" s="475"/>
      <c r="D51" s="475"/>
      <c r="F51" s="475"/>
      <c r="G51" s="475"/>
      <c r="I51" s="475"/>
      <c r="J51" s="475"/>
      <c r="L51" s="475"/>
      <c r="M51" s="475"/>
    </row>
    <row r="52" spans="3:13">
      <c r="C52" s="475"/>
      <c r="D52" s="475"/>
      <c r="F52" s="475"/>
      <c r="G52" s="475"/>
      <c r="I52" s="475"/>
      <c r="J52" s="475"/>
      <c r="L52" s="475"/>
      <c r="M52" s="475"/>
    </row>
    <row r="53" spans="3:13">
      <c r="C53" s="475"/>
      <c r="D53" s="475"/>
      <c r="F53" s="475"/>
      <c r="G53" s="475"/>
      <c r="I53" s="475"/>
      <c r="J53" s="475"/>
      <c r="L53" s="475"/>
      <c r="M53" s="475"/>
    </row>
    <row r="54" spans="3:13">
      <c r="C54" s="475"/>
      <c r="D54" s="475"/>
      <c r="F54" s="475"/>
      <c r="G54" s="475"/>
      <c r="I54" s="475"/>
      <c r="J54" s="475"/>
      <c r="L54" s="475"/>
      <c r="M54" s="475"/>
    </row>
    <row r="55" spans="3:13">
      <c r="C55" s="475"/>
      <c r="D55" s="475"/>
      <c r="F55" s="475"/>
      <c r="G55" s="475"/>
      <c r="I55" s="475"/>
      <c r="J55" s="475"/>
      <c r="L55" s="475"/>
      <c r="M55" s="475"/>
    </row>
    <row r="56" spans="3:13">
      <c r="C56" s="475"/>
      <c r="D56" s="475"/>
      <c r="F56" s="475"/>
      <c r="G56" s="475"/>
      <c r="I56" s="475"/>
      <c r="J56" s="475"/>
      <c r="L56" s="475"/>
      <c r="M56" s="475"/>
    </row>
    <row r="57" spans="3:13">
      <c r="C57" s="475"/>
      <c r="D57" s="475"/>
      <c r="F57" s="475"/>
      <c r="G57" s="475"/>
      <c r="I57" s="475"/>
      <c r="J57" s="475"/>
      <c r="L57" s="475"/>
      <c r="M57" s="475"/>
    </row>
    <row r="58" spans="3:13">
      <c r="C58" s="475"/>
      <c r="D58" s="475"/>
      <c r="F58" s="475"/>
      <c r="G58" s="475"/>
      <c r="I58" s="475"/>
      <c r="J58" s="475"/>
      <c r="L58" s="475"/>
      <c r="M58" s="475"/>
    </row>
    <row r="59" spans="3:13">
      <c r="C59" s="475"/>
      <c r="D59" s="475"/>
      <c r="F59" s="475"/>
      <c r="G59" s="475"/>
      <c r="I59" s="475"/>
      <c r="J59" s="475"/>
      <c r="L59" s="475"/>
      <c r="M59" s="475"/>
    </row>
    <row r="60" spans="3:13">
      <c r="C60" s="475"/>
      <c r="D60" s="475"/>
      <c r="F60" s="475"/>
      <c r="G60" s="475"/>
      <c r="I60" s="475"/>
      <c r="J60" s="475"/>
      <c r="L60" s="475"/>
      <c r="M60" s="475"/>
    </row>
    <row r="61" spans="3:13">
      <c r="C61" s="475"/>
      <c r="D61" s="475"/>
      <c r="F61" s="475"/>
      <c r="G61" s="475"/>
      <c r="I61" s="475"/>
      <c r="J61" s="475"/>
      <c r="L61" s="475"/>
      <c r="M61" s="475"/>
    </row>
    <row r="62" spans="3:13">
      <c r="C62" s="475"/>
      <c r="D62" s="475"/>
      <c r="F62" s="475"/>
      <c r="G62" s="475"/>
      <c r="I62" s="475"/>
      <c r="L62" s="475"/>
      <c r="M62" s="475"/>
    </row>
    <row r="63" spans="3:13">
      <c r="C63" s="475"/>
      <c r="D63" s="475"/>
      <c r="F63" s="475"/>
      <c r="G63" s="475"/>
      <c r="I63" s="475"/>
      <c r="L63" s="475"/>
    </row>
    <row r="64" spans="3:13">
      <c r="C64" s="475"/>
      <c r="D64" s="475"/>
      <c r="F64" s="475"/>
      <c r="L64" s="475"/>
    </row>
    <row r="65" spans="3:6">
      <c r="C65" s="475"/>
      <c r="F65" s="475"/>
    </row>
    <row r="66" spans="3:6">
      <c r="C66" s="475"/>
      <c r="F66" s="475"/>
    </row>
    <row r="67" spans="3:6">
      <c r="C67" s="475"/>
      <c r="F67" s="475"/>
    </row>
    <row r="68" spans="3:6">
      <c r="C68" s="475"/>
      <c r="F68" s="475"/>
    </row>
    <row r="69" spans="3:6">
      <c r="C69" s="475"/>
      <c r="F69" s="475"/>
    </row>
    <row r="70" spans="3:6">
      <c r="C70" s="475"/>
      <c r="F70" s="475"/>
    </row>
    <row r="71" spans="3:6">
      <c r="C71" s="475"/>
      <c r="F71" s="475"/>
    </row>
    <row r="72" spans="3:6">
      <c r="C72" s="475"/>
      <c r="F72" s="475"/>
    </row>
    <row r="73" spans="3:6">
      <c r="C73" s="475"/>
      <c r="F73" s="475"/>
    </row>
    <row r="74" spans="3:6">
      <c r="C74" s="475"/>
      <c r="F74" s="475"/>
    </row>
    <row r="75" spans="3:6">
      <c r="C75" s="475"/>
    </row>
    <row r="76" spans="3:6">
      <c r="C76" s="475"/>
    </row>
    <row r="77" spans="3:6">
      <c r="C77" s="475"/>
    </row>
    <row r="78" spans="3:6">
      <c r="C78" s="475"/>
    </row>
    <row r="79" spans="3:6">
      <c r="C79" s="475"/>
    </row>
    <row r="80" spans="3:6">
      <c r="C80" s="475"/>
    </row>
    <row r="81" spans="3:3">
      <c r="C81" s="475"/>
    </row>
    <row r="82" spans="3:3">
      <c r="C82" s="475"/>
    </row>
    <row r="83" spans="3:3">
      <c r="C83" s="475"/>
    </row>
    <row r="84" spans="3:3">
      <c r="C84" s="475"/>
    </row>
  </sheetData>
  <mergeCells count="8">
    <mergeCell ref="A3:N3"/>
    <mergeCell ref="A4:N4"/>
    <mergeCell ref="A5:N5"/>
    <mergeCell ref="B7:B8"/>
    <mergeCell ref="C7:E7"/>
    <mergeCell ref="F7:H7"/>
    <mergeCell ref="I7:K7"/>
    <mergeCell ref="L7:N7"/>
  </mergeCells>
  <printOptions horizontalCentered="1"/>
  <pageMargins left="0" right="0" top="1.3385826771653544" bottom="0" header="0" footer="0"/>
  <pageSetup scale="63" orientation="landscape" r:id="rId1"/>
</worksheet>
</file>

<file path=xl/worksheets/sheet42.xml><?xml version="1.0" encoding="utf-8"?>
<worksheet xmlns="http://schemas.openxmlformats.org/spreadsheetml/2006/main" xmlns:r="http://schemas.openxmlformats.org/officeDocument/2006/relationships">
  <sheetPr>
    <pageSetUpPr fitToPage="1"/>
  </sheetPr>
  <dimension ref="A2:N84"/>
  <sheetViews>
    <sheetView topLeftCell="D1" workbookViewId="0">
      <selection activeCell="N37" sqref="N37"/>
    </sheetView>
  </sheetViews>
  <sheetFormatPr baseColWidth="10" defaultColWidth="11.6640625" defaultRowHeight="13.2"/>
  <cols>
    <col min="1" max="1" width="4.33203125" style="371" hidden="1" customWidth="1"/>
    <col min="2" max="2" width="73.5546875" style="371" bestFit="1" customWidth="1"/>
    <col min="3" max="4" width="13.44140625" style="371" bestFit="1" customWidth="1"/>
    <col min="5" max="5" width="10.5546875" style="371" bestFit="1" customWidth="1"/>
    <col min="6" max="11" width="11.6640625" style="371"/>
    <col min="12" max="12" width="12.109375" style="371" bestFit="1" customWidth="1"/>
    <col min="13" max="14" width="11.6640625" style="371"/>
    <col min="15" max="15" width="7.44140625" style="371" bestFit="1" customWidth="1"/>
    <col min="16" max="16384" width="11.6640625" style="371"/>
  </cols>
  <sheetData>
    <row r="2" spans="1:14">
      <c r="B2" s="402" t="s">
        <v>282</v>
      </c>
      <c r="C2" s="471"/>
      <c r="D2" s="471"/>
      <c r="E2" s="471"/>
      <c r="F2" s="471"/>
      <c r="G2" s="471"/>
      <c r="H2" s="471"/>
      <c r="I2" s="471"/>
      <c r="J2" s="471"/>
      <c r="K2" s="471"/>
      <c r="L2" s="471"/>
      <c r="M2" s="471"/>
      <c r="N2" s="471"/>
    </row>
    <row r="3" spans="1:14">
      <c r="A3" s="498" t="s">
        <v>286</v>
      </c>
      <c r="B3" s="498"/>
      <c r="C3" s="498"/>
      <c r="D3" s="498"/>
      <c r="E3" s="498"/>
      <c r="F3" s="498"/>
      <c r="G3" s="498"/>
      <c r="H3" s="498"/>
      <c r="I3" s="498"/>
      <c r="J3" s="498"/>
      <c r="K3" s="498"/>
      <c r="L3" s="498"/>
      <c r="M3" s="498"/>
      <c r="N3" s="498"/>
    </row>
    <row r="4" spans="1:14">
      <c r="A4" s="498" t="s">
        <v>308</v>
      </c>
      <c r="B4" s="498"/>
      <c r="C4" s="498"/>
      <c r="D4" s="498"/>
      <c r="E4" s="498"/>
      <c r="F4" s="498"/>
      <c r="G4" s="498"/>
      <c r="H4" s="498"/>
      <c r="I4" s="498"/>
      <c r="J4" s="498"/>
      <c r="K4" s="498"/>
      <c r="L4" s="498"/>
      <c r="M4" s="498"/>
      <c r="N4" s="498"/>
    </row>
    <row r="5" spans="1:14">
      <c r="A5" s="499" t="s">
        <v>288</v>
      </c>
      <c r="B5" s="499"/>
      <c r="C5" s="499"/>
      <c r="D5" s="499"/>
      <c r="E5" s="499"/>
      <c r="F5" s="499"/>
      <c r="G5" s="499"/>
      <c r="H5" s="499"/>
      <c r="I5" s="499"/>
      <c r="J5" s="499"/>
      <c r="K5" s="499"/>
      <c r="L5" s="499"/>
      <c r="M5" s="499"/>
      <c r="N5" s="499"/>
    </row>
    <row r="6" spans="1:14">
      <c r="A6" s="472"/>
      <c r="B6" s="473"/>
      <c r="C6" s="473"/>
      <c r="D6" s="473"/>
      <c r="E6" s="474"/>
    </row>
    <row r="7" spans="1:14" s="373" customFormat="1" ht="42" customHeight="1">
      <c r="A7" s="372"/>
      <c r="B7" s="500" t="s">
        <v>225</v>
      </c>
      <c r="C7" s="502" t="s">
        <v>226</v>
      </c>
      <c r="D7" s="503"/>
      <c r="E7" s="504"/>
      <c r="F7" s="502" t="s">
        <v>227</v>
      </c>
      <c r="G7" s="503"/>
      <c r="H7" s="504"/>
      <c r="I7" s="502" t="s">
        <v>228</v>
      </c>
      <c r="J7" s="503"/>
      <c r="K7" s="504"/>
      <c r="L7" s="502" t="s">
        <v>229</v>
      </c>
      <c r="M7" s="503"/>
      <c r="N7" s="504"/>
    </row>
    <row r="8" spans="1:14">
      <c r="A8" s="372"/>
      <c r="B8" s="501"/>
      <c r="C8" s="440">
        <v>2014</v>
      </c>
      <c r="D8" s="440">
        <v>2015</v>
      </c>
      <c r="E8" s="374" t="s">
        <v>230</v>
      </c>
      <c r="F8" s="440">
        <v>2014</v>
      </c>
      <c r="G8" s="440">
        <v>2015</v>
      </c>
      <c r="H8" s="374" t="s">
        <v>230</v>
      </c>
      <c r="I8" s="440">
        <v>2014</v>
      </c>
      <c r="J8" s="440">
        <v>2015</v>
      </c>
      <c r="K8" s="374" t="s">
        <v>230</v>
      </c>
      <c r="L8" s="440">
        <v>2014</v>
      </c>
      <c r="M8" s="440">
        <v>2015</v>
      </c>
      <c r="N8" s="374" t="s">
        <v>230</v>
      </c>
    </row>
    <row r="9" spans="1:14" s="377" customFormat="1">
      <c r="A9" s="375" t="s">
        <v>231</v>
      </c>
      <c r="B9" s="375" t="s">
        <v>232</v>
      </c>
      <c r="C9" s="376">
        <v>145</v>
      </c>
      <c r="D9" s="376">
        <v>0</v>
      </c>
      <c r="E9" s="403">
        <v>-1</v>
      </c>
      <c r="F9" s="376">
        <v>36219</v>
      </c>
      <c r="G9" s="376">
        <v>20142</v>
      </c>
      <c r="H9" s="403">
        <v>-0.44388304481073471</v>
      </c>
      <c r="I9" s="376">
        <v>715</v>
      </c>
      <c r="J9" s="376">
        <v>23</v>
      </c>
      <c r="K9" s="403">
        <v>-0.96783216783216786</v>
      </c>
      <c r="L9" s="376">
        <v>0</v>
      </c>
      <c r="M9" s="376">
        <v>0</v>
      </c>
      <c r="N9" s="407" t="e">
        <v>#DIV/0!</v>
      </c>
    </row>
    <row r="10" spans="1:14" s="377" customFormat="1">
      <c r="A10" s="378" t="s">
        <v>233</v>
      </c>
      <c r="B10" s="378" t="s">
        <v>234</v>
      </c>
      <c r="C10" s="379">
        <v>178785</v>
      </c>
      <c r="D10" s="379">
        <v>9404</v>
      </c>
      <c r="E10" s="404">
        <v>-0.9474005089912465</v>
      </c>
      <c r="F10" s="379">
        <v>24842</v>
      </c>
      <c r="G10" s="379">
        <v>22143</v>
      </c>
      <c r="H10" s="404">
        <v>-0.10864664680782546</v>
      </c>
      <c r="I10" s="379">
        <v>1543</v>
      </c>
      <c r="J10" s="379">
        <v>3355</v>
      </c>
      <c r="K10" s="404">
        <v>1.1743357096565132</v>
      </c>
      <c r="L10" s="379">
        <v>29290</v>
      </c>
      <c r="M10" s="379">
        <v>110157</v>
      </c>
      <c r="N10" s="404">
        <v>2.7609081597814953</v>
      </c>
    </row>
    <row r="11" spans="1:14" s="377" customFormat="1">
      <c r="A11" s="378" t="s">
        <v>235</v>
      </c>
      <c r="B11" s="378" t="s">
        <v>236</v>
      </c>
      <c r="C11" s="379">
        <v>438674</v>
      </c>
      <c r="D11" s="379">
        <v>100546</v>
      </c>
      <c r="E11" s="404">
        <v>-0.77079562499715049</v>
      </c>
      <c r="F11" s="379">
        <v>17434</v>
      </c>
      <c r="G11" s="379">
        <v>82825</v>
      </c>
      <c r="H11" s="404">
        <v>3.7507743489732706</v>
      </c>
      <c r="I11" s="379">
        <v>8483</v>
      </c>
      <c r="J11" s="379">
        <v>16895</v>
      </c>
      <c r="K11" s="404">
        <v>0.99163031946245428</v>
      </c>
      <c r="L11" s="379">
        <v>0</v>
      </c>
      <c r="M11" s="379">
        <v>11</v>
      </c>
      <c r="N11" s="408" t="e">
        <v>#DIV/0!</v>
      </c>
    </row>
    <row r="12" spans="1:14" s="377" customFormat="1">
      <c r="A12" s="378" t="s">
        <v>237</v>
      </c>
      <c r="B12" s="378" t="s">
        <v>238</v>
      </c>
      <c r="C12" s="379">
        <v>1517</v>
      </c>
      <c r="D12" s="379">
        <v>9342</v>
      </c>
      <c r="E12" s="404">
        <v>5.1582069874752801</v>
      </c>
      <c r="F12" s="379">
        <v>425</v>
      </c>
      <c r="G12" s="379">
        <v>1857</v>
      </c>
      <c r="H12" s="404">
        <v>3.3694117647058826</v>
      </c>
      <c r="I12" s="379">
        <v>323</v>
      </c>
      <c r="J12" s="379">
        <v>839</v>
      </c>
      <c r="K12" s="404">
        <v>1.5975232198142415</v>
      </c>
      <c r="L12" s="379">
        <v>0</v>
      </c>
      <c r="M12" s="379">
        <v>0</v>
      </c>
      <c r="N12" s="408" t="e">
        <v>#DIV/0!</v>
      </c>
    </row>
    <row r="13" spans="1:14" s="377" customFormat="1">
      <c r="A13" s="378" t="s">
        <v>239</v>
      </c>
      <c r="B13" s="378" t="s">
        <v>240</v>
      </c>
      <c r="C13" s="379">
        <v>220835</v>
      </c>
      <c r="D13" s="379">
        <v>309469</v>
      </c>
      <c r="E13" s="404">
        <v>0.40135848031335614</v>
      </c>
      <c r="F13" s="379">
        <v>265762</v>
      </c>
      <c r="G13" s="379">
        <v>301876</v>
      </c>
      <c r="H13" s="404">
        <v>0.13588850174216027</v>
      </c>
      <c r="I13" s="379">
        <v>7336</v>
      </c>
      <c r="J13" s="379">
        <v>21366</v>
      </c>
      <c r="K13" s="404">
        <v>1.9124863685932387</v>
      </c>
      <c r="L13" s="379">
        <v>51394</v>
      </c>
      <c r="M13" s="379">
        <v>30128</v>
      </c>
      <c r="N13" s="404">
        <v>-0.41378371016071913</v>
      </c>
    </row>
    <row r="14" spans="1:14" s="377" customFormat="1">
      <c r="A14" s="378" t="s">
        <v>241</v>
      </c>
      <c r="B14" s="378" t="s">
        <v>242</v>
      </c>
      <c r="C14" s="379">
        <v>11784</v>
      </c>
      <c r="D14" s="379">
        <v>9785</v>
      </c>
      <c r="E14" s="404">
        <v>-0.1696367956551256</v>
      </c>
      <c r="F14" s="379">
        <v>32794</v>
      </c>
      <c r="G14" s="379">
        <v>48787</v>
      </c>
      <c r="H14" s="404">
        <v>0.48768067329389525</v>
      </c>
      <c r="I14" s="379">
        <v>50</v>
      </c>
      <c r="J14" s="379">
        <v>487</v>
      </c>
      <c r="K14" s="404">
        <v>8.74</v>
      </c>
      <c r="L14" s="379">
        <v>2371</v>
      </c>
      <c r="M14" s="379">
        <v>26570</v>
      </c>
      <c r="N14" s="404">
        <v>10.206242091944327</v>
      </c>
    </row>
    <row r="15" spans="1:14" s="377" customFormat="1">
      <c r="A15" s="378" t="s">
        <v>243</v>
      </c>
      <c r="B15" s="378" t="s">
        <v>244</v>
      </c>
      <c r="C15" s="379">
        <v>155629</v>
      </c>
      <c r="D15" s="379">
        <v>312495</v>
      </c>
      <c r="E15" s="404">
        <v>1.00794839008154</v>
      </c>
      <c r="F15" s="379">
        <v>55594</v>
      </c>
      <c r="G15" s="379">
        <v>95293</v>
      </c>
      <c r="H15" s="404">
        <v>0.71408785120696483</v>
      </c>
      <c r="I15" s="379">
        <v>1417</v>
      </c>
      <c r="J15" s="379">
        <v>2484</v>
      </c>
      <c r="K15" s="404">
        <v>0.75299929428369794</v>
      </c>
      <c r="L15" s="379">
        <v>21956</v>
      </c>
      <c r="M15" s="379">
        <v>82897</v>
      </c>
      <c r="N15" s="404">
        <v>2.7755966478411369</v>
      </c>
    </row>
    <row r="16" spans="1:14" s="377" customFormat="1">
      <c r="A16" s="378" t="s">
        <v>245</v>
      </c>
      <c r="B16" s="378" t="s">
        <v>246</v>
      </c>
      <c r="C16" s="379">
        <v>330984</v>
      </c>
      <c r="D16" s="379">
        <v>439248</v>
      </c>
      <c r="E16" s="404">
        <v>0.32709738235080849</v>
      </c>
      <c r="F16" s="379">
        <v>68087</v>
      </c>
      <c r="G16" s="379">
        <v>184376</v>
      </c>
      <c r="H16" s="404">
        <v>1.7079471852189112</v>
      </c>
      <c r="I16" s="379">
        <v>1153</v>
      </c>
      <c r="J16" s="379">
        <v>3954</v>
      </c>
      <c r="K16" s="404">
        <v>2.4293148308759758</v>
      </c>
      <c r="L16" s="379">
        <v>42976</v>
      </c>
      <c r="M16" s="379">
        <v>25278</v>
      </c>
      <c r="N16" s="404">
        <v>-0.41181124348473569</v>
      </c>
    </row>
    <row r="17" spans="1:14" s="377" customFormat="1">
      <c r="A17" s="378" t="s">
        <v>247</v>
      </c>
      <c r="B17" s="378" t="s">
        <v>248</v>
      </c>
      <c r="C17" s="379">
        <v>557619</v>
      </c>
      <c r="D17" s="379">
        <v>399607</v>
      </c>
      <c r="E17" s="404">
        <v>-0.28336911044996671</v>
      </c>
      <c r="F17" s="379">
        <v>246154</v>
      </c>
      <c r="G17" s="379">
        <v>434418</v>
      </c>
      <c r="H17" s="404">
        <v>0.76482202198623628</v>
      </c>
      <c r="I17" s="379">
        <v>7599</v>
      </c>
      <c r="J17" s="379">
        <v>6658</v>
      </c>
      <c r="K17" s="404">
        <v>-0.12383208316883801</v>
      </c>
      <c r="L17" s="379">
        <v>14292</v>
      </c>
      <c r="M17" s="379">
        <v>12020</v>
      </c>
      <c r="N17" s="404">
        <v>-0.15897005317660229</v>
      </c>
    </row>
    <row r="18" spans="1:14" s="377" customFormat="1">
      <c r="A18" s="378" t="s">
        <v>249</v>
      </c>
      <c r="B18" s="378" t="s">
        <v>250</v>
      </c>
      <c r="C18" s="379">
        <v>62308</v>
      </c>
      <c r="D18" s="379">
        <v>65912</v>
      </c>
      <c r="E18" s="404">
        <v>5.7841689670668293E-2</v>
      </c>
      <c r="F18" s="379">
        <v>80069</v>
      </c>
      <c r="G18" s="379">
        <v>84984</v>
      </c>
      <c r="H18" s="404">
        <v>6.138455582060473E-2</v>
      </c>
      <c r="I18" s="379">
        <v>8965</v>
      </c>
      <c r="J18" s="379">
        <v>5870</v>
      </c>
      <c r="K18" s="404">
        <v>-0.34523145566090352</v>
      </c>
      <c r="L18" s="379">
        <v>18828</v>
      </c>
      <c r="M18" s="379">
        <v>41822</v>
      </c>
      <c r="N18" s="404">
        <v>1.2212661992776717</v>
      </c>
    </row>
    <row r="19" spans="1:14" s="377" customFormat="1">
      <c r="A19" s="378" t="s">
        <v>251</v>
      </c>
      <c r="B19" s="378" t="s">
        <v>252</v>
      </c>
      <c r="C19" s="379">
        <v>297204</v>
      </c>
      <c r="D19" s="379">
        <v>145811</v>
      </c>
      <c r="E19" s="404">
        <v>-0.50939085611229995</v>
      </c>
      <c r="F19" s="379">
        <v>176886</v>
      </c>
      <c r="G19" s="379">
        <v>198305</v>
      </c>
      <c r="H19" s="404">
        <v>0.12108928914668204</v>
      </c>
      <c r="I19" s="379">
        <v>380</v>
      </c>
      <c r="J19" s="379">
        <v>1550</v>
      </c>
      <c r="K19" s="404">
        <v>3.0789473684210527</v>
      </c>
      <c r="L19" s="379">
        <v>42096</v>
      </c>
      <c r="M19" s="379">
        <v>3974</v>
      </c>
      <c r="N19" s="404">
        <v>-0.90559673128088181</v>
      </c>
    </row>
    <row r="20" spans="1:14" s="377" customFormat="1">
      <c r="A20" s="378" t="s">
        <v>253</v>
      </c>
      <c r="B20" s="378" t="s">
        <v>254</v>
      </c>
      <c r="C20" s="379">
        <v>34267</v>
      </c>
      <c r="D20" s="379">
        <v>119254</v>
      </c>
      <c r="E20" s="404">
        <v>2.4801412437622203</v>
      </c>
      <c r="F20" s="379">
        <v>22576</v>
      </c>
      <c r="G20" s="379">
        <v>25720</v>
      </c>
      <c r="H20" s="404">
        <v>0.13926293408929838</v>
      </c>
      <c r="I20" s="379">
        <v>3599</v>
      </c>
      <c r="J20" s="379">
        <v>3928</v>
      </c>
      <c r="K20" s="404">
        <v>9.1414281744929146E-2</v>
      </c>
      <c r="L20" s="379">
        <v>18840</v>
      </c>
      <c r="M20" s="379">
        <v>17511</v>
      </c>
      <c r="N20" s="404">
        <v>-7.0541401273885349E-2</v>
      </c>
    </row>
    <row r="21" spans="1:14" s="377" customFormat="1">
      <c r="A21" s="378" t="s">
        <v>255</v>
      </c>
      <c r="B21" s="378" t="s">
        <v>256</v>
      </c>
      <c r="C21" s="379">
        <v>103484</v>
      </c>
      <c r="D21" s="379">
        <v>132809</v>
      </c>
      <c r="E21" s="404">
        <v>0.28337714042750572</v>
      </c>
      <c r="F21" s="379">
        <v>290999</v>
      </c>
      <c r="G21" s="379">
        <v>299185</v>
      </c>
      <c r="H21" s="404">
        <v>2.813068086144626E-2</v>
      </c>
      <c r="I21" s="379">
        <v>4726</v>
      </c>
      <c r="J21" s="379">
        <v>4292</v>
      </c>
      <c r="K21" s="404">
        <v>-9.1832416419805329E-2</v>
      </c>
      <c r="L21" s="379">
        <v>1950</v>
      </c>
      <c r="M21" s="379">
        <v>11055</v>
      </c>
      <c r="N21" s="404">
        <v>4.6692307692307695</v>
      </c>
    </row>
    <row r="22" spans="1:14" s="377" customFormat="1">
      <c r="A22" s="378" t="s">
        <v>257</v>
      </c>
      <c r="B22" s="378" t="s">
        <v>258</v>
      </c>
      <c r="C22" s="379">
        <v>14589</v>
      </c>
      <c r="D22" s="379">
        <v>57944</v>
      </c>
      <c r="E22" s="404">
        <v>2.9717595448625675</v>
      </c>
      <c r="F22" s="379">
        <v>17840</v>
      </c>
      <c r="G22" s="379">
        <v>20557</v>
      </c>
      <c r="H22" s="404">
        <v>0.1522982062780269</v>
      </c>
      <c r="I22" s="379">
        <v>1465</v>
      </c>
      <c r="J22" s="379">
        <v>475</v>
      </c>
      <c r="K22" s="404">
        <v>-0.67576791808873715</v>
      </c>
      <c r="L22" s="379">
        <v>1084</v>
      </c>
      <c r="M22" s="379">
        <v>4602</v>
      </c>
      <c r="N22" s="404">
        <v>3.2453874538745389</v>
      </c>
    </row>
    <row r="23" spans="1:14" s="377" customFormat="1">
      <c r="A23" s="378" t="s">
        <v>259</v>
      </c>
      <c r="B23" s="378" t="s">
        <v>260</v>
      </c>
      <c r="C23" s="379">
        <v>528424</v>
      </c>
      <c r="D23" s="379">
        <v>347895</v>
      </c>
      <c r="E23" s="404">
        <v>-0.34163664027371959</v>
      </c>
      <c r="F23" s="379">
        <v>268181</v>
      </c>
      <c r="G23" s="379">
        <v>191813</v>
      </c>
      <c r="H23" s="404">
        <v>-0.28476290266648269</v>
      </c>
      <c r="I23" s="379">
        <v>17622</v>
      </c>
      <c r="J23" s="379">
        <v>10028</v>
      </c>
      <c r="K23" s="404">
        <v>-0.43093859947792534</v>
      </c>
      <c r="L23" s="379">
        <v>43429</v>
      </c>
      <c r="M23" s="379">
        <v>59261</v>
      </c>
      <c r="N23" s="404">
        <v>0.36454903405558498</v>
      </c>
    </row>
    <row r="24" spans="1:14" s="377" customFormat="1">
      <c r="A24" s="378" t="s">
        <v>261</v>
      </c>
      <c r="B24" s="378" t="s">
        <v>262</v>
      </c>
      <c r="C24" s="379">
        <v>843134</v>
      </c>
      <c r="D24" s="379">
        <v>853317</v>
      </c>
      <c r="E24" s="404">
        <v>1.2077558252899303E-2</v>
      </c>
      <c r="F24" s="379">
        <v>496991</v>
      </c>
      <c r="G24" s="379">
        <v>529996</v>
      </c>
      <c r="H24" s="404">
        <v>6.6409653293520401E-2</v>
      </c>
      <c r="I24" s="379">
        <v>12848</v>
      </c>
      <c r="J24" s="379">
        <v>11699</v>
      </c>
      <c r="K24" s="404">
        <v>-8.9430261519302612E-2</v>
      </c>
      <c r="L24" s="379">
        <v>64190</v>
      </c>
      <c r="M24" s="379">
        <v>81229</v>
      </c>
      <c r="N24" s="404">
        <v>0.26544633120423744</v>
      </c>
    </row>
    <row r="25" spans="1:14" s="377" customFormat="1">
      <c r="A25" s="378" t="s">
        <v>263</v>
      </c>
      <c r="B25" s="378" t="s">
        <v>264</v>
      </c>
      <c r="C25" s="379">
        <v>4955</v>
      </c>
      <c r="D25" s="379">
        <v>14340</v>
      </c>
      <c r="E25" s="404">
        <v>1.8940464177598386</v>
      </c>
      <c r="F25" s="379">
        <v>6976</v>
      </c>
      <c r="G25" s="379">
        <v>7423</v>
      </c>
      <c r="H25" s="404">
        <v>6.4076834862385315E-2</v>
      </c>
      <c r="I25" s="379">
        <v>1502</v>
      </c>
      <c r="J25" s="379">
        <v>745</v>
      </c>
      <c r="K25" s="404">
        <v>-0.50399467376830898</v>
      </c>
      <c r="L25" s="379">
        <v>1547</v>
      </c>
      <c r="M25" s="379">
        <v>3451</v>
      </c>
      <c r="N25" s="404">
        <v>1.2307692307692308</v>
      </c>
    </row>
    <row r="26" spans="1:14" s="377" customFormat="1">
      <c r="A26" s="378" t="s">
        <v>265</v>
      </c>
      <c r="B26" s="378" t="s">
        <v>266</v>
      </c>
      <c r="C26" s="379">
        <v>84593</v>
      </c>
      <c r="D26" s="379">
        <v>98654</v>
      </c>
      <c r="E26" s="404">
        <v>0.16621942713936141</v>
      </c>
      <c r="F26" s="379">
        <v>86887</v>
      </c>
      <c r="G26" s="379">
        <v>70587</v>
      </c>
      <c r="H26" s="404">
        <v>-0.18759998618895807</v>
      </c>
      <c r="I26" s="379">
        <v>3507</v>
      </c>
      <c r="J26" s="379">
        <v>6010</v>
      </c>
      <c r="K26" s="404">
        <v>0.71371542629027662</v>
      </c>
      <c r="L26" s="379">
        <v>104</v>
      </c>
      <c r="M26" s="379">
        <v>14087</v>
      </c>
      <c r="N26" s="404">
        <v>134.45192307692307</v>
      </c>
    </row>
    <row r="27" spans="1:14" s="377" customFormat="1">
      <c r="A27" s="378" t="s">
        <v>267</v>
      </c>
      <c r="B27" s="378" t="s">
        <v>268</v>
      </c>
      <c r="C27" s="379">
        <v>141358</v>
      </c>
      <c r="D27" s="379">
        <v>112981</v>
      </c>
      <c r="E27" s="404">
        <v>-0.20074562458438858</v>
      </c>
      <c r="F27" s="379">
        <v>92313</v>
      </c>
      <c r="G27" s="379">
        <v>34380</v>
      </c>
      <c r="H27" s="404">
        <v>-0.62757141464365795</v>
      </c>
      <c r="I27" s="379">
        <v>275</v>
      </c>
      <c r="J27" s="379">
        <v>14</v>
      </c>
      <c r="K27" s="404">
        <v>-0.9490909090909091</v>
      </c>
      <c r="L27" s="379">
        <v>37976</v>
      </c>
      <c r="M27" s="379">
        <v>0</v>
      </c>
      <c r="N27" s="404">
        <v>-1</v>
      </c>
    </row>
    <row r="28" spans="1:14" s="377" customFormat="1">
      <c r="A28" s="378" t="s">
        <v>269</v>
      </c>
      <c r="B28" s="378" t="s">
        <v>270</v>
      </c>
      <c r="C28" s="379">
        <v>187981</v>
      </c>
      <c r="D28" s="379">
        <v>891033</v>
      </c>
      <c r="E28" s="404">
        <v>3.7400162782408861</v>
      </c>
      <c r="F28" s="379">
        <v>17263</v>
      </c>
      <c r="G28" s="379">
        <v>17532</v>
      </c>
      <c r="H28" s="404">
        <v>1.5582459595667033E-2</v>
      </c>
      <c r="I28" s="379">
        <v>607</v>
      </c>
      <c r="J28" s="379">
        <v>0</v>
      </c>
      <c r="K28" s="404">
        <v>-1</v>
      </c>
      <c r="L28" s="379">
        <v>0</v>
      </c>
      <c r="M28" s="379">
        <v>0</v>
      </c>
      <c r="N28" s="408" t="e">
        <v>#DIV/0!</v>
      </c>
    </row>
    <row r="29" spans="1:14" s="377" customFormat="1">
      <c r="A29" s="378" t="s">
        <v>271</v>
      </c>
      <c r="B29" s="378" t="s">
        <v>272</v>
      </c>
      <c r="C29" s="379">
        <v>50228</v>
      </c>
      <c r="D29" s="379">
        <v>30534</v>
      </c>
      <c r="E29" s="404">
        <v>-0.39209206020546311</v>
      </c>
      <c r="F29" s="379">
        <v>26698</v>
      </c>
      <c r="G29" s="379">
        <v>56724</v>
      </c>
      <c r="H29" s="404">
        <v>1.1246535320997828</v>
      </c>
      <c r="I29" s="379">
        <v>1195</v>
      </c>
      <c r="J29" s="379">
        <v>3923</v>
      </c>
      <c r="K29" s="404">
        <v>2.2828451882845187</v>
      </c>
      <c r="L29" s="379">
        <v>8489</v>
      </c>
      <c r="M29" s="379">
        <v>6092</v>
      </c>
      <c r="N29" s="404">
        <v>-0.28236541406526094</v>
      </c>
    </row>
    <row r="30" spans="1:14" s="377" customFormat="1">
      <c r="A30" s="378" t="s">
        <v>273</v>
      </c>
      <c r="B30" s="378" t="s">
        <v>274</v>
      </c>
      <c r="C30" s="379">
        <v>1751</v>
      </c>
      <c r="D30" s="379">
        <v>178040</v>
      </c>
      <c r="E30" s="404">
        <v>100.67904054825814</v>
      </c>
      <c r="F30" s="379">
        <v>21066</v>
      </c>
      <c r="G30" s="379">
        <v>36087</v>
      </c>
      <c r="H30" s="404">
        <v>0.71304471660495583</v>
      </c>
      <c r="I30" s="379">
        <v>2</v>
      </c>
      <c r="J30" s="379">
        <v>0</v>
      </c>
      <c r="K30" s="404">
        <v>-1</v>
      </c>
      <c r="L30" s="379">
        <v>1440</v>
      </c>
      <c r="M30" s="379">
        <v>91722</v>
      </c>
      <c r="N30" s="404">
        <v>62.695833333333333</v>
      </c>
    </row>
    <row r="31" spans="1:14" s="377" customFormat="1">
      <c r="A31" s="378" t="s">
        <v>275</v>
      </c>
      <c r="B31" s="378" t="s">
        <v>276</v>
      </c>
      <c r="C31" s="379">
        <v>46721</v>
      </c>
      <c r="D31" s="379">
        <v>37079</v>
      </c>
      <c r="E31" s="404">
        <v>-0.20637400740566342</v>
      </c>
      <c r="F31" s="379">
        <v>13794</v>
      </c>
      <c r="G31" s="379">
        <v>7111</v>
      </c>
      <c r="H31" s="404">
        <v>-0.48448600840945338</v>
      </c>
      <c r="I31" s="379">
        <v>321</v>
      </c>
      <c r="J31" s="379">
        <v>255</v>
      </c>
      <c r="K31" s="404">
        <v>-0.20560747663551401</v>
      </c>
      <c r="L31" s="379">
        <v>4710</v>
      </c>
      <c r="M31" s="379">
        <v>444</v>
      </c>
      <c r="N31" s="404">
        <v>-0.90573248407643314</v>
      </c>
    </row>
    <row r="32" spans="1:14" s="377" customFormat="1">
      <c r="A32" s="378" t="s">
        <v>277</v>
      </c>
      <c r="B32" s="378" t="s">
        <v>278</v>
      </c>
      <c r="C32" s="379">
        <v>24886</v>
      </c>
      <c r="D32" s="379">
        <v>270331</v>
      </c>
      <c r="E32" s="404">
        <v>9.8627742505826568</v>
      </c>
      <c r="F32" s="379">
        <v>6021</v>
      </c>
      <c r="G32" s="379">
        <v>45203</v>
      </c>
      <c r="H32" s="404">
        <v>6.5075568842384985</v>
      </c>
      <c r="I32" s="379">
        <v>0</v>
      </c>
      <c r="J32" s="379">
        <v>0</v>
      </c>
      <c r="K32" s="408" t="e">
        <v>#DIV/0!</v>
      </c>
      <c r="L32" s="379">
        <v>2727</v>
      </c>
      <c r="M32" s="379">
        <v>20327</v>
      </c>
      <c r="N32" s="404">
        <v>6.4539787312064538</v>
      </c>
    </row>
    <row r="33" spans="1:14" s="377" customFormat="1">
      <c r="A33" s="378" t="s">
        <v>279</v>
      </c>
      <c r="B33" s="378" t="s">
        <v>280</v>
      </c>
      <c r="C33" s="379">
        <v>5340</v>
      </c>
      <c r="D33" s="379">
        <v>22771</v>
      </c>
      <c r="E33" s="404">
        <v>3.2642322097378278</v>
      </c>
      <c r="F33" s="379">
        <v>18895</v>
      </c>
      <c r="G33" s="379">
        <v>29430</v>
      </c>
      <c r="H33" s="404">
        <v>0.55755490870600688</v>
      </c>
      <c r="I33" s="379">
        <v>405</v>
      </c>
      <c r="J33" s="379">
        <v>0</v>
      </c>
      <c r="K33" s="404">
        <v>-1</v>
      </c>
      <c r="L33" s="379">
        <v>976</v>
      </c>
      <c r="M33" s="379">
        <v>805</v>
      </c>
      <c r="N33" s="404">
        <v>-0.17520491803278687</v>
      </c>
    </row>
    <row r="34" spans="1:14" s="377" customFormat="1">
      <c r="A34" s="380"/>
      <c r="B34" s="378" t="s">
        <v>283</v>
      </c>
      <c r="C34" s="381">
        <v>56469</v>
      </c>
      <c r="D34" s="381">
        <v>68568</v>
      </c>
      <c r="E34" s="405">
        <v>0.21425915103862297</v>
      </c>
      <c r="F34" s="381">
        <v>1928</v>
      </c>
      <c r="G34" s="381">
        <v>5735</v>
      </c>
      <c r="H34" s="405">
        <v>1.974585062240664</v>
      </c>
      <c r="I34" s="381">
        <v>0</v>
      </c>
      <c r="J34" s="381">
        <v>0</v>
      </c>
      <c r="K34" s="409" t="e">
        <v>#DIV/0!</v>
      </c>
      <c r="L34" s="381">
        <v>0</v>
      </c>
      <c r="M34" s="381">
        <v>265</v>
      </c>
      <c r="N34" s="409" t="e">
        <v>#DIV/0!</v>
      </c>
    </row>
    <row r="35" spans="1:14" s="384" customFormat="1">
      <c r="A35" s="382"/>
      <c r="B35" s="382" t="s">
        <v>281</v>
      </c>
      <c r="C35" s="383">
        <v>4383664</v>
      </c>
      <c r="D35" s="383">
        <v>5037169</v>
      </c>
      <c r="E35" s="406">
        <v>0.14907734716894361</v>
      </c>
      <c r="F35" s="383">
        <v>2392694</v>
      </c>
      <c r="G35" s="383">
        <v>2852489</v>
      </c>
      <c r="H35" s="406">
        <v>0.19216623605024294</v>
      </c>
      <c r="I35" s="383">
        <v>86038</v>
      </c>
      <c r="J35" s="383">
        <v>104850</v>
      </c>
      <c r="K35" s="406">
        <v>0.21864757432762269</v>
      </c>
      <c r="L35" s="383">
        <v>410665</v>
      </c>
      <c r="M35" s="383">
        <v>643708</v>
      </c>
      <c r="N35" s="406">
        <v>0.5674771407351491</v>
      </c>
    </row>
    <row r="37" spans="1:14" ht="307.2" customHeight="1">
      <c r="N37" s="476">
        <v>42</v>
      </c>
    </row>
    <row r="39" spans="1:14">
      <c r="F39" s="475"/>
      <c r="G39" s="475"/>
      <c r="I39" s="475"/>
      <c r="J39" s="475"/>
      <c r="L39" s="475"/>
      <c r="M39" s="475"/>
    </row>
    <row r="40" spans="1:14">
      <c r="C40" s="475"/>
      <c r="D40" s="475"/>
      <c r="F40" s="475"/>
      <c r="G40" s="475"/>
      <c r="I40" s="475"/>
      <c r="J40" s="475"/>
      <c r="L40" s="475"/>
      <c r="M40" s="475"/>
    </row>
    <row r="41" spans="1:14">
      <c r="C41" s="475"/>
      <c r="D41" s="475"/>
      <c r="F41" s="475"/>
      <c r="G41" s="475"/>
      <c r="I41" s="475"/>
      <c r="J41" s="475"/>
      <c r="L41" s="475"/>
      <c r="M41" s="475"/>
    </row>
    <row r="42" spans="1:14">
      <c r="C42" s="475"/>
      <c r="D42" s="475"/>
      <c r="F42" s="475"/>
      <c r="G42" s="475"/>
      <c r="I42" s="475"/>
      <c r="J42" s="475"/>
      <c r="L42" s="475"/>
      <c r="M42" s="475"/>
    </row>
    <row r="43" spans="1:14">
      <c r="C43" s="475"/>
      <c r="D43" s="475"/>
      <c r="F43" s="475"/>
      <c r="G43" s="475"/>
      <c r="I43" s="475"/>
      <c r="J43" s="475"/>
      <c r="L43" s="475"/>
      <c r="M43" s="475"/>
    </row>
    <row r="44" spans="1:14">
      <c r="C44" s="475"/>
      <c r="D44" s="475"/>
      <c r="F44" s="475"/>
      <c r="G44" s="475"/>
      <c r="I44" s="475"/>
      <c r="J44" s="475"/>
      <c r="L44" s="475"/>
      <c r="M44" s="475"/>
    </row>
    <row r="45" spans="1:14">
      <c r="C45" s="475"/>
      <c r="D45" s="475"/>
      <c r="F45" s="475"/>
      <c r="G45" s="475"/>
      <c r="I45" s="475"/>
      <c r="J45" s="475"/>
      <c r="L45" s="475"/>
      <c r="M45" s="475"/>
    </row>
    <row r="46" spans="1:14">
      <c r="C46" s="475"/>
      <c r="D46" s="475"/>
      <c r="F46" s="475"/>
      <c r="G46" s="475"/>
      <c r="I46" s="475"/>
      <c r="J46" s="475"/>
      <c r="L46" s="475"/>
      <c r="M46" s="475"/>
    </row>
    <row r="47" spans="1:14">
      <c r="C47" s="475"/>
      <c r="D47" s="475"/>
      <c r="F47" s="475"/>
      <c r="G47" s="475"/>
      <c r="I47" s="475"/>
      <c r="J47" s="475"/>
      <c r="L47" s="475"/>
      <c r="M47" s="475"/>
    </row>
    <row r="48" spans="1:14">
      <c r="C48" s="475"/>
      <c r="D48" s="475"/>
      <c r="F48" s="475"/>
      <c r="G48" s="475"/>
      <c r="I48" s="475"/>
      <c r="J48" s="475"/>
      <c r="L48" s="475"/>
      <c r="M48" s="475"/>
    </row>
    <row r="49" spans="3:13">
      <c r="C49" s="475"/>
      <c r="D49" s="475"/>
      <c r="F49" s="475"/>
      <c r="G49" s="475"/>
      <c r="I49" s="475"/>
      <c r="J49" s="475"/>
      <c r="L49" s="475"/>
      <c r="M49" s="475"/>
    </row>
    <row r="50" spans="3:13">
      <c r="C50" s="475"/>
      <c r="D50" s="475"/>
      <c r="F50" s="475"/>
      <c r="G50" s="475"/>
      <c r="I50" s="475"/>
      <c r="J50" s="475"/>
      <c r="L50" s="475"/>
      <c r="M50" s="475"/>
    </row>
    <row r="51" spans="3:13">
      <c r="C51" s="475"/>
      <c r="D51" s="475"/>
      <c r="F51" s="475"/>
      <c r="G51" s="475"/>
      <c r="I51" s="475"/>
      <c r="J51" s="475"/>
      <c r="L51" s="475"/>
      <c r="M51" s="475"/>
    </row>
    <row r="52" spans="3:13">
      <c r="C52" s="475"/>
      <c r="D52" s="475"/>
      <c r="F52" s="475"/>
      <c r="G52" s="475"/>
      <c r="I52" s="475"/>
      <c r="J52" s="475"/>
      <c r="L52" s="475"/>
      <c r="M52" s="475"/>
    </row>
    <row r="53" spans="3:13">
      <c r="C53" s="475"/>
      <c r="D53" s="475"/>
      <c r="F53" s="475"/>
      <c r="G53" s="475"/>
      <c r="I53" s="475"/>
      <c r="J53" s="475"/>
      <c r="L53" s="475"/>
      <c r="M53" s="475"/>
    </row>
    <row r="54" spans="3:13">
      <c r="C54" s="475"/>
      <c r="D54" s="475"/>
      <c r="F54" s="475"/>
      <c r="G54" s="475"/>
      <c r="I54" s="475"/>
      <c r="J54" s="475"/>
      <c r="L54" s="475"/>
      <c r="M54" s="475"/>
    </row>
    <row r="55" spans="3:13">
      <c r="C55" s="475"/>
      <c r="D55" s="475"/>
      <c r="F55" s="475"/>
      <c r="G55" s="475"/>
      <c r="I55" s="475"/>
      <c r="J55" s="475"/>
      <c r="L55" s="475"/>
      <c r="M55" s="475"/>
    </row>
    <row r="56" spans="3:13">
      <c r="C56" s="475"/>
      <c r="D56" s="475"/>
      <c r="F56" s="475"/>
      <c r="G56" s="475"/>
      <c r="I56" s="475"/>
      <c r="J56" s="475"/>
      <c r="L56" s="475"/>
      <c r="M56" s="475"/>
    </row>
    <row r="57" spans="3:13">
      <c r="C57" s="475"/>
      <c r="D57" s="475"/>
      <c r="F57" s="475"/>
      <c r="G57" s="475"/>
      <c r="I57" s="475"/>
      <c r="J57" s="475"/>
      <c r="L57" s="475"/>
      <c r="M57" s="475"/>
    </row>
    <row r="58" spans="3:13">
      <c r="C58" s="475"/>
      <c r="D58" s="475"/>
      <c r="F58" s="475"/>
      <c r="G58" s="475"/>
      <c r="I58" s="475"/>
      <c r="J58" s="475"/>
      <c r="L58" s="475"/>
      <c r="M58" s="475"/>
    </row>
    <row r="59" spans="3:13">
      <c r="C59" s="475"/>
      <c r="D59" s="475"/>
      <c r="F59" s="475"/>
      <c r="G59" s="475"/>
      <c r="I59" s="475"/>
      <c r="J59" s="475"/>
      <c r="L59" s="475"/>
      <c r="M59" s="475"/>
    </row>
    <row r="60" spans="3:13">
      <c r="C60" s="475"/>
      <c r="D60" s="475"/>
      <c r="F60" s="475"/>
      <c r="G60" s="475"/>
      <c r="I60" s="475"/>
      <c r="J60" s="475"/>
      <c r="L60" s="475"/>
      <c r="M60" s="475"/>
    </row>
    <row r="61" spans="3:13">
      <c r="C61" s="475"/>
      <c r="D61" s="475"/>
      <c r="F61" s="475"/>
      <c r="G61" s="475"/>
      <c r="I61" s="475"/>
      <c r="J61" s="475"/>
      <c r="L61" s="475"/>
      <c r="M61" s="475"/>
    </row>
    <row r="62" spans="3:13">
      <c r="C62" s="475"/>
      <c r="D62" s="475"/>
      <c r="F62" s="475"/>
      <c r="G62" s="475"/>
      <c r="I62" s="475"/>
      <c r="L62" s="475"/>
      <c r="M62" s="475"/>
    </row>
    <row r="63" spans="3:13">
      <c r="C63" s="475"/>
      <c r="D63" s="475"/>
      <c r="F63" s="475"/>
      <c r="G63" s="475"/>
      <c r="I63" s="475"/>
      <c r="L63" s="475"/>
    </row>
    <row r="64" spans="3:13">
      <c r="C64" s="475"/>
      <c r="D64" s="475"/>
      <c r="F64" s="475"/>
      <c r="L64" s="475"/>
    </row>
    <row r="65" spans="3:6">
      <c r="C65" s="475"/>
      <c r="F65" s="475"/>
    </row>
    <row r="66" spans="3:6">
      <c r="C66" s="475"/>
      <c r="F66" s="475"/>
    </row>
    <row r="67" spans="3:6">
      <c r="C67" s="475"/>
      <c r="F67" s="475"/>
    </row>
    <row r="68" spans="3:6">
      <c r="C68" s="475"/>
      <c r="F68" s="475"/>
    </row>
    <row r="69" spans="3:6">
      <c r="C69" s="475"/>
      <c r="F69" s="475"/>
    </row>
    <row r="70" spans="3:6">
      <c r="C70" s="475"/>
      <c r="F70" s="475"/>
    </row>
    <row r="71" spans="3:6">
      <c r="C71" s="475"/>
      <c r="F71" s="475"/>
    </row>
    <row r="72" spans="3:6">
      <c r="C72" s="475"/>
      <c r="F72" s="475"/>
    </row>
    <row r="73" spans="3:6">
      <c r="C73" s="475"/>
      <c r="F73" s="475"/>
    </row>
    <row r="74" spans="3:6">
      <c r="C74" s="475"/>
      <c r="F74" s="475"/>
    </row>
    <row r="75" spans="3:6">
      <c r="C75" s="475"/>
    </row>
    <row r="76" spans="3:6">
      <c r="C76" s="475"/>
    </row>
    <row r="77" spans="3:6">
      <c r="C77" s="475"/>
    </row>
    <row r="78" spans="3:6">
      <c r="C78" s="475"/>
    </row>
    <row r="79" spans="3:6">
      <c r="C79" s="475"/>
    </row>
    <row r="80" spans="3:6">
      <c r="C80" s="475"/>
    </row>
    <row r="81" spans="3:3">
      <c r="C81" s="475"/>
    </row>
    <row r="82" spans="3:3">
      <c r="C82" s="475"/>
    </row>
    <row r="83" spans="3:3">
      <c r="C83" s="475"/>
    </row>
    <row r="84" spans="3:3">
      <c r="C84" s="475"/>
    </row>
  </sheetData>
  <mergeCells count="8">
    <mergeCell ref="A3:N3"/>
    <mergeCell ref="A4:N4"/>
    <mergeCell ref="A5:N5"/>
    <mergeCell ref="B7:B8"/>
    <mergeCell ref="C7:E7"/>
    <mergeCell ref="F7:H7"/>
    <mergeCell ref="I7:K7"/>
    <mergeCell ref="L7:N7"/>
  </mergeCells>
  <printOptions horizontalCentered="1"/>
  <pageMargins left="0" right="0" top="1.3385826771653544" bottom="0" header="0" footer="0"/>
  <pageSetup scale="63" orientation="landscape" r:id="rId1"/>
</worksheet>
</file>

<file path=xl/worksheets/sheet43.xml><?xml version="1.0" encoding="utf-8"?>
<worksheet xmlns="http://schemas.openxmlformats.org/spreadsheetml/2006/main" xmlns:r="http://schemas.openxmlformats.org/officeDocument/2006/relationships">
  <sheetPr>
    <pageSetUpPr fitToPage="1"/>
  </sheetPr>
  <dimension ref="A2:N84"/>
  <sheetViews>
    <sheetView topLeftCell="N7" workbookViewId="0">
      <selection activeCell="Y38" sqref="Y38"/>
    </sheetView>
  </sheetViews>
  <sheetFormatPr baseColWidth="10" defaultColWidth="11.6640625" defaultRowHeight="13.2"/>
  <cols>
    <col min="1" max="1" width="4.33203125" style="371" hidden="1" customWidth="1"/>
    <col min="2" max="2" width="73.5546875" style="371" bestFit="1" customWidth="1"/>
    <col min="3" max="4" width="13.44140625" style="371" bestFit="1" customWidth="1"/>
    <col min="5" max="5" width="10.5546875" style="371" bestFit="1" customWidth="1"/>
    <col min="6" max="11" width="11.6640625" style="371"/>
    <col min="12" max="12" width="12.109375" style="371" bestFit="1" customWidth="1"/>
    <col min="13" max="14" width="11.6640625" style="371"/>
    <col min="15" max="15" width="7.44140625" style="371" bestFit="1" customWidth="1"/>
    <col min="16" max="16384" width="11.6640625" style="371"/>
  </cols>
  <sheetData>
    <row r="2" spans="1:14">
      <c r="B2" s="402" t="s">
        <v>284</v>
      </c>
      <c r="C2" s="471"/>
      <c r="D2" s="471"/>
      <c r="E2" s="471"/>
      <c r="F2" s="471"/>
      <c r="G2" s="471"/>
      <c r="H2" s="471"/>
      <c r="I2" s="471"/>
      <c r="J2" s="471"/>
      <c r="K2" s="471"/>
      <c r="L2" s="471"/>
      <c r="M2" s="471"/>
      <c r="N2" s="471"/>
    </row>
    <row r="3" spans="1:14">
      <c r="A3" s="498" t="s">
        <v>286</v>
      </c>
      <c r="B3" s="498"/>
      <c r="C3" s="498"/>
      <c r="D3" s="498"/>
      <c r="E3" s="498"/>
      <c r="F3" s="498"/>
      <c r="G3" s="498"/>
      <c r="H3" s="498"/>
      <c r="I3" s="498"/>
      <c r="J3" s="498"/>
      <c r="K3" s="498"/>
      <c r="L3" s="498"/>
      <c r="M3" s="498"/>
      <c r="N3" s="498"/>
    </row>
    <row r="4" spans="1:14">
      <c r="A4" s="498" t="s">
        <v>309</v>
      </c>
      <c r="B4" s="498"/>
      <c r="C4" s="498"/>
      <c r="D4" s="498"/>
      <c r="E4" s="498"/>
      <c r="F4" s="498"/>
      <c r="G4" s="498"/>
      <c r="H4" s="498"/>
      <c r="I4" s="498"/>
      <c r="J4" s="498"/>
      <c r="K4" s="498"/>
      <c r="L4" s="498"/>
      <c r="M4" s="498"/>
      <c r="N4" s="498"/>
    </row>
    <row r="5" spans="1:14">
      <c r="A5" s="499" t="s">
        <v>288</v>
      </c>
      <c r="B5" s="499"/>
      <c r="C5" s="499"/>
      <c r="D5" s="499"/>
      <c r="E5" s="499"/>
      <c r="F5" s="499"/>
      <c r="G5" s="499"/>
      <c r="H5" s="499"/>
      <c r="I5" s="499"/>
      <c r="J5" s="499"/>
      <c r="K5" s="499"/>
      <c r="L5" s="499"/>
      <c r="M5" s="499"/>
      <c r="N5" s="499"/>
    </row>
    <row r="6" spans="1:14">
      <c r="A6" s="472"/>
      <c r="B6" s="473"/>
      <c r="C6" s="473"/>
      <c r="D6" s="473"/>
      <c r="E6" s="474"/>
    </row>
    <row r="7" spans="1:14" s="373" customFormat="1" ht="42" customHeight="1">
      <c r="A7" s="372"/>
      <c r="B7" s="500" t="s">
        <v>225</v>
      </c>
      <c r="C7" s="502" t="s">
        <v>226</v>
      </c>
      <c r="D7" s="503"/>
      <c r="E7" s="504"/>
      <c r="F7" s="502" t="s">
        <v>227</v>
      </c>
      <c r="G7" s="503"/>
      <c r="H7" s="504"/>
      <c r="I7" s="502" t="s">
        <v>228</v>
      </c>
      <c r="J7" s="503"/>
      <c r="K7" s="504"/>
      <c r="L7" s="502" t="s">
        <v>229</v>
      </c>
      <c r="M7" s="503"/>
      <c r="N7" s="504"/>
    </row>
    <row r="8" spans="1:14">
      <c r="A8" s="372"/>
      <c r="B8" s="501"/>
      <c r="C8" s="440">
        <v>2014</v>
      </c>
      <c r="D8" s="440">
        <v>2015</v>
      </c>
      <c r="E8" s="374" t="s">
        <v>230</v>
      </c>
      <c r="F8" s="440">
        <v>2014</v>
      </c>
      <c r="G8" s="440">
        <v>2015</v>
      </c>
      <c r="H8" s="374" t="s">
        <v>230</v>
      </c>
      <c r="I8" s="440">
        <v>2014</v>
      </c>
      <c r="J8" s="440">
        <v>2015</v>
      </c>
      <c r="K8" s="374" t="s">
        <v>230</v>
      </c>
      <c r="L8" s="440">
        <v>2014</v>
      </c>
      <c r="M8" s="440">
        <v>2015</v>
      </c>
      <c r="N8" s="374" t="s">
        <v>230</v>
      </c>
    </row>
    <row r="9" spans="1:14" s="377" customFormat="1">
      <c r="A9" s="375" t="s">
        <v>231</v>
      </c>
      <c r="B9" s="375" t="s">
        <v>232</v>
      </c>
      <c r="C9" s="376">
        <v>0</v>
      </c>
      <c r="D9" s="376">
        <v>0</v>
      </c>
      <c r="E9" s="403" t="s">
        <v>332</v>
      </c>
      <c r="F9" s="376">
        <v>24774.422500000001</v>
      </c>
      <c r="G9" s="376">
        <v>1183</v>
      </c>
      <c r="H9" s="403">
        <v>-0.95224913920798759</v>
      </c>
      <c r="I9" s="376">
        <v>745.82</v>
      </c>
      <c r="J9" s="376">
        <v>744</v>
      </c>
      <c r="K9" s="403">
        <v>-2.4402670885737172E-3</v>
      </c>
      <c r="L9" s="376">
        <v>0</v>
      </c>
      <c r="M9" s="376">
        <v>0</v>
      </c>
      <c r="N9" s="403" t="s">
        <v>332</v>
      </c>
    </row>
    <row r="10" spans="1:14" s="377" customFormat="1">
      <c r="A10" s="378" t="s">
        <v>233</v>
      </c>
      <c r="B10" s="378" t="s">
        <v>234</v>
      </c>
      <c r="C10" s="379">
        <v>214107.95250000001</v>
      </c>
      <c r="D10" s="379">
        <v>4213</v>
      </c>
      <c r="E10" s="404">
        <v>-0.9803230101880499</v>
      </c>
      <c r="F10" s="379">
        <v>27470.687500000004</v>
      </c>
      <c r="G10" s="379">
        <v>27715</v>
      </c>
      <c r="H10" s="404">
        <v>8.8935706468939429E-3</v>
      </c>
      <c r="I10" s="379">
        <v>12917.77</v>
      </c>
      <c r="J10" s="379">
        <v>11063</v>
      </c>
      <c r="K10" s="404">
        <v>-0.14358283202131641</v>
      </c>
      <c r="L10" s="379">
        <v>25954.955000000002</v>
      </c>
      <c r="M10" s="379">
        <v>102275</v>
      </c>
      <c r="N10" s="404">
        <v>2.9404807290168677</v>
      </c>
    </row>
    <row r="11" spans="1:14" s="377" customFormat="1">
      <c r="A11" s="378" t="s">
        <v>235</v>
      </c>
      <c r="B11" s="378" t="s">
        <v>236</v>
      </c>
      <c r="C11" s="379">
        <v>87026.3</v>
      </c>
      <c r="D11" s="379">
        <v>178216</v>
      </c>
      <c r="E11" s="404">
        <v>1.0478407102220821</v>
      </c>
      <c r="F11" s="379">
        <v>28177.750000000004</v>
      </c>
      <c r="G11" s="379">
        <v>150401</v>
      </c>
      <c r="H11" s="404">
        <v>4.3375801829457634</v>
      </c>
      <c r="I11" s="379">
        <v>19674.145</v>
      </c>
      <c r="J11" s="379">
        <v>13722</v>
      </c>
      <c r="K11" s="404">
        <v>-0.30253639992995884</v>
      </c>
      <c r="L11" s="379">
        <v>0</v>
      </c>
      <c r="M11" s="379">
        <v>15869</v>
      </c>
      <c r="N11" s="404" t="s">
        <v>332</v>
      </c>
    </row>
    <row r="12" spans="1:14" s="377" customFormat="1">
      <c r="A12" s="378" t="s">
        <v>237</v>
      </c>
      <c r="B12" s="378" t="s">
        <v>238</v>
      </c>
      <c r="C12" s="379">
        <v>977.31750000000011</v>
      </c>
      <c r="D12" s="379">
        <v>6943</v>
      </c>
      <c r="E12" s="404">
        <v>6.1041396475556811</v>
      </c>
      <c r="F12" s="379">
        <v>1354.4175</v>
      </c>
      <c r="G12" s="379">
        <v>1476</v>
      </c>
      <c r="H12" s="404">
        <v>8.9767372320573219E-2</v>
      </c>
      <c r="I12" s="379">
        <v>3.1425000000000001</v>
      </c>
      <c r="J12" s="379">
        <v>10</v>
      </c>
      <c r="K12" s="404">
        <v>2.1821797931583133</v>
      </c>
      <c r="L12" s="379">
        <v>0</v>
      </c>
      <c r="M12" s="379">
        <v>0</v>
      </c>
      <c r="N12" s="404" t="s">
        <v>332</v>
      </c>
    </row>
    <row r="13" spans="1:14" s="377" customFormat="1">
      <c r="A13" s="378" t="s">
        <v>239</v>
      </c>
      <c r="B13" s="378" t="s">
        <v>240</v>
      </c>
      <c r="C13" s="379">
        <v>724476.14</v>
      </c>
      <c r="D13" s="379">
        <v>236310</v>
      </c>
      <c r="E13" s="404">
        <v>-0.67381948562170735</v>
      </c>
      <c r="F13" s="379">
        <v>263927.05250000005</v>
      </c>
      <c r="G13" s="379">
        <v>232832</v>
      </c>
      <c r="H13" s="404">
        <v>-0.11781684448584535</v>
      </c>
      <c r="I13" s="379">
        <v>7726.3600000000006</v>
      </c>
      <c r="J13" s="379">
        <v>8424</v>
      </c>
      <c r="K13" s="404">
        <v>9.0293488783851558E-2</v>
      </c>
      <c r="L13" s="379">
        <v>69320.407500000001</v>
      </c>
      <c r="M13" s="379">
        <v>50998</v>
      </c>
      <c r="N13" s="404">
        <v>-0.26431476906710338</v>
      </c>
    </row>
    <row r="14" spans="1:14" s="377" customFormat="1">
      <c r="A14" s="378" t="s">
        <v>241</v>
      </c>
      <c r="B14" s="378" t="s">
        <v>242</v>
      </c>
      <c r="C14" s="379">
        <v>27253.855000000003</v>
      </c>
      <c r="D14" s="379">
        <v>90000</v>
      </c>
      <c r="E14" s="404">
        <v>2.3022851262692927</v>
      </c>
      <c r="F14" s="379">
        <v>57622.975000000006</v>
      </c>
      <c r="G14" s="379">
        <v>71374</v>
      </c>
      <c r="H14" s="404">
        <v>0.23863788705807004</v>
      </c>
      <c r="I14" s="379">
        <v>171.79000000000002</v>
      </c>
      <c r="J14" s="379">
        <v>1135</v>
      </c>
      <c r="K14" s="404">
        <v>5.6069037778683271</v>
      </c>
      <c r="L14" s="379">
        <v>3621.2075000000004</v>
      </c>
      <c r="M14" s="379">
        <v>-27431</v>
      </c>
      <c r="N14" s="404">
        <v>-8.5750975330742563</v>
      </c>
    </row>
    <row r="15" spans="1:14" s="377" customFormat="1">
      <c r="A15" s="378" t="s">
        <v>243</v>
      </c>
      <c r="B15" s="378" t="s">
        <v>244</v>
      </c>
      <c r="C15" s="379">
        <v>200929.35500000001</v>
      </c>
      <c r="D15" s="379">
        <v>399315</v>
      </c>
      <c r="E15" s="404">
        <v>0.98734027688487813</v>
      </c>
      <c r="F15" s="379">
        <v>101194.785</v>
      </c>
      <c r="G15" s="379">
        <v>87677</v>
      </c>
      <c r="H15" s="404">
        <v>-0.1335818342812824</v>
      </c>
      <c r="I15" s="379">
        <v>6497.6425000000008</v>
      </c>
      <c r="J15" s="379">
        <v>1859</v>
      </c>
      <c r="K15" s="404">
        <v>-0.71389623236427679</v>
      </c>
      <c r="L15" s="379">
        <v>15287.215000000002</v>
      </c>
      <c r="M15" s="379">
        <v>59523</v>
      </c>
      <c r="N15" s="404">
        <v>2.8936457687028012</v>
      </c>
    </row>
    <row r="16" spans="1:14" s="377" customFormat="1">
      <c r="A16" s="378" t="s">
        <v>245</v>
      </c>
      <c r="B16" s="378" t="s">
        <v>246</v>
      </c>
      <c r="C16" s="379">
        <v>271253.26750000002</v>
      </c>
      <c r="D16" s="379">
        <v>422690</v>
      </c>
      <c r="E16" s="404">
        <v>0.55828537623053698</v>
      </c>
      <c r="F16" s="379">
        <v>56678.130000000005</v>
      </c>
      <c r="G16" s="379">
        <v>146675</v>
      </c>
      <c r="H16" s="404">
        <v>1.5878588443196695</v>
      </c>
      <c r="I16" s="379">
        <v>3994.1175000000003</v>
      </c>
      <c r="J16" s="379">
        <v>2059</v>
      </c>
      <c r="K16" s="404">
        <v>-0.48449188087230788</v>
      </c>
      <c r="L16" s="379">
        <v>34356.952500000007</v>
      </c>
      <c r="M16" s="379">
        <v>52876</v>
      </c>
      <c r="N16" s="404">
        <v>0.53901892200712476</v>
      </c>
    </row>
    <row r="17" spans="1:14" s="377" customFormat="1">
      <c r="A17" s="378" t="s">
        <v>247</v>
      </c>
      <c r="B17" s="378" t="s">
        <v>248</v>
      </c>
      <c r="C17" s="379">
        <v>140664.58500000002</v>
      </c>
      <c r="D17" s="379">
        <v>231835</v>
      </c>
      <c r="E17" s="404">
        <v>0.64814050388020528</v>
      </c>
      <c r="F17" s="379">
        <v>199494.28000000003</v>
      </c>
      <c r="G17" s="379">
        <v>254945</v>
      </c>
      <c r="H17" s="404">
        <v>0.27795644065584219</v>
      </c>
      <c r="I17" s="379">
        <v>9360.4600000000009</v>
      </c>
      <c r="J17" s="379">
        <v>10735</v>
      </c>
      <c r="K17" s="404">
        <v>0.14684534734404067</v>
      </c>
      <c r="L17" s="379">
        <v>29919.742500000004</v>
      </c>
      <c r="M17" s="379">
        <v>40212</v>
      </c>
      <c r="N17" s="404">
        <v>0.34399552402564942</v>
      </c>
    </row>
    <row r="18" spans="1:14" s="377" customFormat="1">
      <c r="A18" s="378" t="s">
        <v>249</v>
      </c>
      <c r="B18" s="378" t="s">
        <v>250</v>
      </c>
      <c r="C18" s="379">
        <v>72258.645000000004</v>
      </c>
      <c r="D18" s="379">
        <v>112606</v>
      </c>
      <c r="E18" s="404">
        <v>0.55837408797244947</v>
      </c>
      <c r="F18" s="379">
        <v>84771.032500000001</v>
      </c>
      <c r="G18" s="379">
        <v>68523</v>
      </c>
      <c r="H18" s="404">
        <v>-0.19166963077865073</v>
      </c>
      <c r="I18" s="379">
        <v>14804.317500000001</v>
      </c>
      <c r="J18" s="379">
        <v>5099</v>
      </c>
      <c r="K18" s="404">
        <v>-0.65557345011007773</v>
      </c>
      <c r="L18" s="379">
        <v>17270.132500000003</v>
      </c>
      <c r="M18" s="379">
        <v>20108</v>
      </c>
      <c r="N18" s="404">
        <v>0.16432227720314224</v>
      </c>
    </row>
    <row r="19" spans="1:14" s="377" customFormat="1">
      <c r="A19" s="378" t="s">
        <v>251</v>
      </c>
      <c r="B19" s="378" t="s">
        <v>252</v>
      </c>
      <c r="C19" s="379">
        <v>456221.86500000005</v>
      </c>
      <c r="D19" s="379">
        <v>470844</v>
      </c>
      <c r="E19" s="404">
        <v>3.2050491486198165E-2</v>
      </c>
      <c r="F19" s="379">
        <v>235822.62750000003</v>
      </c>
      <c r="G19" s="379">
        <v>244765</v>
      </c>
      <c r="H19" s="404">
        <v>3.7919908682214842E-2</v>
      </c>
      <c r="I19" s="379">
        <v>495.46750000000003</v>
      </c>
      <c r="J19" s="379">
        <v>1903</v>
      </c>
      <c r="K19" s="404">
        <v>2.8408170061608478</v>
      </c>
      <c r="L19" s="379">
        <v>51839.727500000008</v>
      </c>
      <c r="M19" s="379">
        <v>35931</v>
      </c>
      <c r="N19" s="404">
        <v>-0.30688293066355349</v>
      </c>
    </row>
    <row r="20" spans="1:14" s="377" customFormat="1">
      <c r="A20" s="378" t="s">
        <v>253</v>
      </c>
      <c r="B20" s="378" t="s">
        <v>254</v>
      </c>
      <c r="C20" s="379">
        <v>18540.75</v>
      </c>
      <c r="D20" s="379">
        <v>-3979</v>
      </c>
      <c r="E20" s="404">
        <v>-1.2146083626606259</v>
      </c>
      <c r="F20" s="379">
        <v>34763.3825</v>
      </c>
      <c r="G20" s="379">
        <v>42100</v>
      </c>
      <c r="H20" s="404">
        <v>0.21104440858135715</v>
      </c>
      <c r="I20" s="379">
        <v>2365.2550000000001</v>
      </c>
      <c r="J20" s="379">
        <v>3566</v>
      </c>
      <c r="K20" s="404">
        <v>0.50765985062921326</v>
      </c>
      <c r="L20" s="379">
        <v>1264.3325000000002</v>
      </c>
      <c r="M20" s="379">
        <v>148</v>
      </c>
      <c r="N20" s="404">
        <v>-0.88294218490784659</v>
      </c>
    </row>
    <row r="21" spans="1:14" s="377" customFormat="1">
      <c r="A21" s="378" t="s">
        <v>255</v>
      </c>
      <c r="B21" s="378" t="s">
        <v>256</v>
      </c>
      <c r="C21" s="379">
        <v>105994.43000000001</v>
      </c>
      <c r="D21" s="379">
        <v>92242</v>
      </c>
      <c r="E21" s="404">
        <v>-0.12974672348348876</v>
      </c>
      <c r="F21" s="379">
        <v>324501.88250000001</v>
      </c>
      <c r="G21" s="379">
        <v>306415</v>
      </c>
      <c r="H21" s="404">
        <v>-5.5737373110616724E-2</v>
      </c>
      <c r="I21" s="379">
        <v>5572.7000000000007</v>
      </c>
      <c r="J21" s="379">
        <v>1876</v>
      </c>
      <c r="K21" s="404">
        <v>-0.66335887451325215</v>
      </c>
      <c r="L21" s="379">
        <v>35583.575000000004</v>
      </c>
      <c r="M21" s="379">
        <v>23627</v>
      </c>
      <c r="N21" s="404">
        <v>-0.33601387718912457</v>
      </c>
    </row>
    <row r="22" spans="1:14" s="377" customFormat="1">
      <c r="A22" s="378" t="s">
        <v>257</v>
      </c>
      <c r="B22" s="378" t="s">
        <v>258</v>
      </c>
      <c r="C22" s="379">
        <v>46943.712500000001</v>
      </c>
      <c r="D22" s="379">
        <v>50665</v>
      </c>
      <c r="E22" s="404">
        <v>7.9271265560856494E-2</v>
      </c>
      <c r="F22" s="379">
        <v>24078.882500000003</v>
      </c>
      <c r="G22" s="379">
        <v>14784</v>
      </c>
      <c r="H22" s="404">
        <v>-0.38601801807039848</v>
      </c>
      <c r="I22" s="379">
        <v>0</v>
      </c>
      <c r="J22" s="379">
        <v>877</v>
      </c>
      <c r="K22" s="404" t="s">
        <v>332</v>
      </c>
      <c r="L22" s="379">
        <v>924.94250000000011</v>
      </c>
      <c r="M22" s="379">
        <v>1672</v>
      </c>
      <c r="N22" s="404">
        <v>0.80767993686093975</v>
      </c>
    </row>
    <row r="23" spans="1:14" s="377" customFormat="1">
      <c r="A23" s="378" t="s">
        <v>259</v>
      </c>
      <c r="B23" s="378" t="s">
        <v>260</v>
      </c>
      <c r="C23" s="379">
        <v>200819.36750000002</v>
      </c>
      <c r="D23" s="379">
        <v>522533</v>
      </c>
      <c r="E23" s="404">
        <v>1.6020050083067805</v>
      </c>
      <c r="F23" s="379">
        <v>171676.87000000002</v>
      </c>
      <c r="G23" s="379">
        <v>174683</v>
      </c>
      <c r="H23" s="404">
        <v>1.7510396129659021E-2</v>
      </c>
      <c r="I23" s="379">
        <v>12887.392500000002</v>
      </c>
      <c r="J23" s="379">
        <v>14594</v>
      </c>
      <c r="K23" s="404">
        <v>0.1324245769654333</v>
      </c>
      <c r="L23" s="379">
        <v>53827.882500000007</v>
      </c>
      <c r="M23" s="379">
        <v>113558</v>
      </c>
      <c r="N23" s="404">
        <v>1.1096501427489738</v>
      </c>
    </row>
    <row r="24" spans="1:14" s="377" customFormat="1">
      <c r="A24" s="378" t="s">
        <v>261</v>
      </c>
      <c r="B24" s="378" t="s">
        <v>262</v>
      </c>
      <c r="C24" s="379">
        <v>847421.21500000008</v>
      </c>
      <c r="D24" s="379">
        <v>735996</v>
      </c>
      <c r="E24" s="404">
        <v>-0.13148740322721336</v>
      </c>
      <c r="F24" s="379">
        <v>507656.21</v>
      </c>
      <c r="G24" s="379">
        <v>479416</v>
      </c>
      <c r="H24" s="404">
        <v>-5.5628611339158092E-2</v>
      </c>
      <c r="I24" s="379">
        <v>18200.3125</v>
      </c>
      <c r="J24" s="379">
        <v>13997</v>
      </c>
      <c r="K24" s="404">
        <v>-0.23094727082295977</v>
      </c>
      <c r="L24" s="379">
        <v>93353.200000000012</v>
      </c>
      <c r="M24" s="379">
        <v>132600</v>
      </c>
      <c r="N24" s="404">
        <v>0.42041194088686817</v>
      </c>
    </row>
    <row r="25" spans="1:14" s="377" customFormat="1">
      <c r="A25" s="378" t="s">
        <v>263</v>
      </c>
      <c r="B25" s="378" t="s">
        <v>264</v>
      </c>
      <c r="C25" s="379">
        <v>1570.2025000000001</v>
      </c>
      <c r="D25" s="379">
        <v>31448</v>
      </c>
      <c r="E25" s="404">
        <v>19.027990020395457</v>
      </c>
      <c r="F25" s="379">
        <v>10379.677500000002</v>
      </c>
      <c r="G25" s="379">
        <v>12646</v>
      </c>
      <c r="H25" s="404">
        <v>0.21834228471934683</v>
      </c>
      <c r="I25" s="379">
        <v>122.5575</v>
      </c>
      <c r="J25" s="379">
        <v>0</v>
      </c>
      <c r="K25" s="404">
        <v>-1</v>
      </c>
      <c r="L25" s="379">
        <v>5310.8250000000007</v>
      </c>
      <c r="M25" s="379">
        <v>2023</v>
      </c>
      <c r="N25" s="404">
        <v>-0.61907989813258779</v>
      </c>
    </row>
    <row r="26" spans="1:14" s="377" customFormat="1">
      <c r="A26" s="378" t="s">
        <v>265</v>
      </c>
      <c r="B26" s="378" t="s">
        <v>266</v>
      </c>
      <c r="C26" s="379">
        <v>86510.930000000008</v>
      </c>
      <c r="D26" s="379">
        <v>104020</v>
      </c>
      <c r="E26" s="404">
        <v>0.20239142036734539</v>
      </c>
      <c r="F26" s="379">
        <v>48487.727500000008</v>
      </c>
      <c r="G26" s="379">
        <v>67819</v>
      </c>
      <c r="H26" s="404">
        <v>0.39868382159176236</v>
      </c>
      <c r="I26" s="379">
        <v>8739.2925000000014</v>
      </c>
      <c r="J26" s="379">
        <v>3019</v>
      </c>
      <c r="K26" s="404">
        <v>-0.65454869487432765</v>
      </c>
      <c r="L26" s="379">
        <v>5717.2550000000001</v>
      </c>
      <c r="M26" s="379">
        <v>11109</v>
      </c>
      <c r="N26" s="404">
        <v>0.94306533467546927</v>
      </c>
    </row>
    <row r="27" spans="1:14" s="377" customFormat="1">
      <c r="A27" s="378" t="s">
        <v>267</v>
      </c>
      <c r="B27" s="378" t="s">
        <v>268</v>
      </c>
      <c r="C27" s="379">
        <v>118707.93750000001</v>
      </c>
      <c r="D27" s="379">
        <v>89940</v>
      </c>
      <c r="E27" s="404">
        <v>-0.24234215593207498</v>
      </c>
      <c r="F27" s="379">
        <v>178749.59000000003</v>
      </c>
      <c r="G27" s="379">
        <v>32789</v>
      </c>
      <c r="H27" s="404">
        <v>-0.81656461421813609</v>
      </c>
      <c r="I27" s="379">
        <v>0</v>
      </c>
      <c r="J27" s="379">
        <v>800</v>
      </c>
      <c r="K27" s="404" t="s">
        <v>332</v>
      </c>
      <c r="L27" s="379">
        <v>19410.175000000003</v>
      </c>
      <c r="M27" s="379">
        <v>0</v>
      </c>
      <c r="N27" s="404">
        <v>-1</v>
      </c>
    </row>
    <row r="28" spans="1:14" s="377" customFormat="1">
      <c r="A28" s="378" t="s">
        <v>269</v>
      </c>
      <c r="B28" s="378" t="s">
        <v>270</v>
      </c>
      <c r="C28" s="379">
        <v>350603.48750000005</v>
      </c>
      <c r="D28" s="379">
        <v>1001780</v>
      </c>
      <c r="E28" s="404">
        <v>1.857301868681497</v>
      </c>
      <c r="F28" s="379">
        <v>92385.310000000012</v>
      </c>
      <c r="G28" s="379">
        <v>83065</v>
      </c>
      <c r="H28" s="404">
        <v>-0.10088519484320625</v>
      </c>
      <c r="I28" s="379">
        <v>0</v>
      </c>
      <c r="J28" s="379">
        <v>0</v>
      </c>
      <c r="K28" s="404" t="s">
        <v>332</v>
      </c>
      <c r="L28" s="379">
        <v>0</v>
      </c>
      <c r="M28" s="379">
        <v>0</v>
      </c>
      <c r="N28" s="404" t="s">
        <v>332</v>
      </c>
    </row>
    <row r="29" spans="1:14" s="377" customFormat="1">
      <c r="A29" s="378" t="s">
        <v>271</v>
      </c>
      <c r="B29" s="378" t="s">
        <v>272</v>
      </c>
      <c r="C29" s="379">
        <v>78136.16750000001</v>
      </c>
      <c r="D29" s="379">
        <v>50061</v>
      </c>
      <c r="E29" s="404">
        <v>-0.35931078267948074</v>
      </c>
      <c r="F29" s="379">
        <v>37329.757500000007</v>
      </c>
      <c r="G29" s="379">
        <v>41627</v>
      </c>
      <c r="H29" s="404">
        <v>0.11511573575049322</v>
      </c>
      <c r="I29" s="379">
        <v>738.48750000000007</v>
      </c>
      <c r="J29" s="379">
        <v>2613</v>
      </c>
      <c r="K29" s="404">
        <v>2.5383131061798605</v>
      </c>
      <c r="L29" s="379">
        <v>8234.3975000000009</v>
      </c>
      <c r="M29" s="379">
        <v>10016</v>
      </c>
      <c r="N29" s="404">
        <v>0.21636100273274381</v>
      </c>
    </row>
    <row r="30" spans="1:14" s="377" customFormat="1">
      <c r="A30" s="378" t="s">
        <v>273</v>
      </c>
      <c r="B30" s="378" t="s">
        <v>274</v>
      </c>
      <c r="C30" s="379">
        <v>2625.0350000000003</v>
      </c>
      <c r="D30" s="379">
        <v>55015</v>
      </c>
      <c r="E30" s="404">
        <v>19.957815800551227</v>
      </c>
      <c r="F30" s="379">
        <v>17989.765000000003</v>
      </c>
      <c r="G30" s="379">
        <v>37066</v>
      </c>
      <c r="H30" s="404">
        <v>1.0603937850216494</v>
      </c>
      <c r="I30" s="379">
        <v>0</v>
      </c>
      <c r="J30" s="379">
        <v>0</v>
      </c>
      <c r="K30" s="404" t="s">
        <v>332</v>
      </c>
      <c r="L30" s="379">
        <v>1288.4250000000002</v>
      </c>
      <c r="M30" s="379">
        <v>39311</v>
      </c>
      <c r="N30" s="404">
        <v>29.510895085084496</v>
      </c>
    </row>
    <row r="31" spans="1:14" s="377" customFormat="1">
      <c r="A31" s="378" t="s">
        <v>275</v>
      </c>
      <c r="B31" s="378" t="s">
        <v>276</v>
      </c>
      <c r="C31" s="379">
        <v>45972.680000000008</v>
      </c>
      <c r="D31" s="379">
        <v>48967</v>
      </c>
      <c r="E31" s="404">
        <v>6.5132596141882354E-2</v>
      </c>
      <c r="F31" s="379">
        <v>1716.8525000000002</v>
      </c>
      <c r="G31" s="379">
        <v>3697</v>
      </c>
      <c r="H31" s="404">
        <v>1.1533591266576479</v>
      </c>
      <c r="I31" s="379">
        <v>3246.2025000000003</v>
      </c>
      <c r="J31" s="379">
        <v>202</v>
      </c>
      <c r="K31" s="404">
        <v>-0.93777344450939215</v>
      </c>
      <c r="L31" s="379">
        <v>34385.235000000001</v>
      </c>
      <c r="M31" s="379">
        <v>5557</v>
      </c>
      <c r="N31" s="404">
        <v>-0.8383899368435318</v>
      </c>
    </row>
    <row r="32" spans="1:14" s="377" customFormat="1">
      <c r="A32" s="378" t="s">
        <v>277</v>
      </c>
      <c r="B32" s="378" t="s">
        <v>278</v>
      </c>
      <c r="C32" s="379">
        <v>659897.76500000001</v>
      </c>
      <c r="D32" s="379">
        <v>237095</v>
      </c>
      <c r="E32" s="404">
        <v>-0.64070949687183743</v>
      </c>
      <c r="F32" s="379">
        <v>54946.612500000003</v>
      </c>
      <c r="G32" s="379">
        <v>81535</v>
      </c>
      <c r="H32" s="404">
        <v>0.48389493528832184</v>
      </c>
      <c r="I32" s="379">
        <v>0</v>
      </c>
      <c r="J32" s="379">
        <v>1011</v>
      </c>
      <c r="K32" s="404" t="s">
        <v>332</v>
      </c>
      <c r="L32" s="379">
        <v>697.6350000000001</v>
      </c>
      <c r="M32" s="379">
        <v>10778</v>
      </c>
      <c r="N32" s="404">
        <v>14.449339554351486</v>
      </c>
    </row>
    <row r="33" spans="1:14" s="377" customFormat="1">
      <c r="A33" s="378" t="s">
        <v>279</v>
      </c>
      <c r="B33" s="378" t="s">
        <v>280</v>
      </c>
      <c r="C33" s="379">
        <v>10703.355000000001</v>
      </c>
      <c r="D33" s="379">
        <v>47302</v>
      </c>
      <c r="E33" s="404">
        <v>3.4193619664114654</v>
      </c>
      <c r="F33" s="379">
        <v>48259.372500000005</v>
      </c>
      <c r="G33" s="379">
        <v>45556</v>
      </c>
      <c r="H33" s="404">
        <v>-5.6017564256559793E-2</v>
      </c>
      <c r="I33" s="379">
        <v>0</v>
      </c>
      <c r="J33" s="379">
        <v>0</v>
      </c>
      <c r="K33" s="404" t="s">
        <v>332</v>
      </c>
      <c r="L33" s="379">
        <v>2200.7975000000001</v>
      </c>
      <c r="M33" s="379">
        <v>21045</v>
      </c>
      <c r="N33" s="404">
        <v>8.5624427054283725</v>
      </c>
    </row>
    <row r="34" spans="1:14" s="377" customFormat="1">
      <c r="A34" s="380"/>
      <c r="B34" s="378" t="s">
        <v>283</v>
      </c>
      <c r="C34" s="381">
        <v>2564.2800000000002</v>
      </c>
      <c r="D34" s="381">
        <v>24229</v>
      </c>
      <c r="E34" s="405">
        <v>8.4486561529942126</v>
      </c>
      <c r="F34" s="381">
        <v>1680.19</v>
      </c>
      <c r="G34" s="381">
        <v>4476</v>
      </c>
      <c r="H34" s="405">
        <v>1.6639844303322837</v>
      </c>
      <c r="I34" s="381">
        <v>422.14250000000004</v>
      </c>
      <c r="J34" s="381">
        <v>688</v>
      </c>
      <c r="K34" s="405">
        <v>0.62978141267462984</v>
      </c>
      <c r="L34" s="381">
        <v>535.27250000000004</v>
      </c>
      <c r="M34" s="381">
        <v>1113</v>
      </c>
      <c r="N34" s="405">
        <v>1.0793147415568705</v>
      </c>
    </row>
    <row r="35" spans="1:14" s="384" customFormat="1">
      <c r="A35" s="382"/>
      <c r="B35" s="382" t="s">
        <v>281</v>
      </c>
      <c r="C35" s="383">
        <v>4772180.5975000011</v>
      </c>
      <c r="D35" s="383">
        <v>5240286</v>
      </c>
      <c r="E35" s="406">
        <v>9.8090462616864285E-2</v>
      </c>
      <c r="F35" s="383">
        <v>2635890.2425000006</v>
      </c>
      <c r="G35" s="383">
        <v>2715240</v>
      </c>
      <c r="H35" s="406">
        <v>3.0103589375838492E-2</v>
      </c>
      <c r="I35" s="383">
        <v>128685.375</v>
      </c>
      <c r="J35" s="383">
        <v>99996</v>
      </c>
      <c r="K35" s="406">
        <v>-0.22294200098496042</v>
      </c>
      <c r="L35" s="383">
        <v>510304.29000000004</v>
      </c>
      <c r="M35" s="383">
        <v>722918</v>
      </c>
      <c r="N35" s="406">
        <v>0.41664103979999845</v>
      </c>
    </row>
    <row r="37" spans="1:14" ht="307.2" customHeight="1">
      <c r="N37" s="477">
        <v>43</v>
      </c>
    </row>
    <row r="39" spans="1:14">
      <c r="F39" s="475"/>
      <c r="G39" s="475"/>
      <c r="I39" s="475"/>
      <c r="J39" s="475"/>
      <c r="L39" s="475"/>
      <c r="M39" s="475"/>
    </row>
    <row r="40" spans="1:14">
      <c r="C40" s="475"/>
      <c r="D40" s="475"/>
      <c r="F40" s="475"/>
      <c r="G40" s="475"/>
      <c r="I40" s="475"/>
      <c r="J40" s="475"/>
      <c r="L40" s="475"/>
      <c r="M40" s="475"/>
    </row>
    <row r="41" spans="1:14">
      <c r="C41" s="475"/>
      <c r="D41" s="475"/>
      <c r="F41" s="475"/>
      <c r="G41" s="475"/>
      <c r="I41" s="475"/>
      <c r="J41" s="475"/>
      <c r="L41" s="475"/>
      <c r="M41" s="475"/>
    </row>
    <row r="42" spans="1:14">
      <c r="C42" s="475"/>
      <c r="D42" s="475"/>
      <c r="F42" s="475"/>
      <c r="G42" s="475"/>
      <c r="I42" s="475"/>
      <c r="J42" s="475"/>
      <c r="L42" s="475"/>
      <c r="M42" s="475"/>
    </row>
    <row r="43" spans="1:14">
      <c r="C43" s="475"/>
      <c r="D43" s="475"/>
      <c r="F43" s="475"/>
      <c r="G43" s="475"/>
      <c r="I43" s="475"/>
      <c r="J43" s="475"/>
      <c r="L43" s="475"/>
      <c r="M43" s="475"/>
    </row>
    <row r="44" spans="1:14">
      <c r="C44" s="475"/>
      <c r="D44" s="475"/>
      <c r="F44" s="475"/>
      <c r="G44" s="475"/>
      <c r="I44" s="475"/>
      <c r="J44" s="475"/>
      <c r="L44" s="475"/>
      <c r="M44" s="475"/>
    </row>
    <row r="45" spans="1:14">
      <c r="C45" s="475"/>
      <c r="D45" s="475"/>
      <c r="F45" s="475"/>
      <c r="G45" s="475"/>
      <c r="I45" s="475"/>
      <c r="J45" s="475"/>
      <c r="L45" s="475"/>
      <c r="M45" s="475"/>
    </row>
    <row r="46" spans="1:14">
      <c r="C46" s="475"/>
      <c r="D46" s="475"/>
      <c r="F46" s="475"/>
      <c r="G46" s="475"/>
      <c r="I46" s="475"/>
      <c r="J46" s="475"/>
      <c r="L46" s="475"/>
      <c r="M46" s="475"/>
    </row>
    <row r="47" spans="1:14">
      <c r="C47" s="475"/>
      <c r="D47" s="475"/>
      <c r="F47" s="475"/>
      <c r="G47" s="475"/>
      <c r="I47" s="475"/>
      <c r="J47" s="475"/>
      <c r="L47" s="475"/>
      <c r="M47" s="475"/>
    </row>
    <row r="48" spans="1:14">
      <c r="C48" s="475"/>
      <c r="D48" s="475"/>
      <c r="F48" s="475"/>
      <c r="G48" s="475"/>
      <c r="I48" s="475"/>
      <c r="J48" s="475"/>
      <c r="L48" s="475"/>
      <c r="M48" s="475"/>
    </row>
    <row r="49" spans="3:13">
      <c r="C49" s="475"/>
      <c r="D49" s="475"/>
      <c r="F49" s="475"/>
      <c r="G49" s="475"/>
      <c r="I49" s="475"/>
      <c r="J49" s="475"/>
      <c r="L49" s="475"/>
      <c r="M49" s="475"/>
    </row>
    <row r="50" spans="3:13">
      <c r="C50" s="475"/>
      <c r="D50" s="475"/>
      <c r="F50" s="475"/>
      <c r="G50" s="475"/>
      <c r="I50" s="475"/>
      <c r="J50" s="475"/>
      <c r="L50" s="475"/>
      <c r="M50" s="475"/>
    </row>
    <row r="51" spans="3:13">
      <c r="C51" s="475"/>
      <c r="D51" s="475"/>
      <c r="F51" s="475"/>
      <c r="G51" s="475"/>
      <c r="I51" s="475"/>
      <c r="J51" s="475"/>
      <c r="L51" s="475"/>
      <c r="M51" s="475"/>
    </row>
    <row r="52" spans="3:13">
      <c r="C52" s="475"/>
      <c r="D52" s="475"/>
      <c r="F52" s="475"/>
      <c r="G52" s="475"/>
      <c r="I52" s="475"/>
      <c r="J52" s="475"/>
      <c r="L52" s="475"/>
      <c r="M52" s="475"/>
    </row>
    <row r="53" spans="3:13">
      <c r="C53" s="475"/>
      <c r="D53" s="475"/>
      <c r="F53" s="475"/>
      <c r="G53" s="475"/>
      <c r="I53" s="475"/>
      <c r="J53" s="475"/>
      <c r="L53" s="475"/>
      <c r="M53" s="475"/>
    </row>
    <row r="54" spans="3:13">
      <c r="C54" s="475"/>
      <c r="D54" s="475"/>
      <c r="F54" s="475"/>
      <c r="G54" s="475"/>
      <c r="I54" s="475"/>
      <c r="J54" s="475"/>
      <c r="L54" s="475"/>
      <c r="M54" s="475"/>
    </row>
    <row r="55" spans="3:13">
      <c r="C55" s="475"/>
      <c r="D55" s="475"/>
      <c r="F55" s="475"/>
      <c r="G55" s="475"/>
      <c r="I55" s="475"/>
      <c r="J55" s="475"/>
      <c r="L55" s="475"/>
      <c r="M55" s="475"/>
    </row>
    <row r="56" spans="3:13">
      <c r="C56" s="475"/>
      <c r="D56" s="475"/>
      <c r="F56" s="475"/>
      <c r="G56" s="475"/>
      <c r="I56" s="475"/>
      <c r="J56" s="475"/>
      <c r="L56" s="475"/>
      <c r="M56" s="475"/>
    </row>
    <row r="57" spans="3:13">
      <c r="C57" s="475"/>
      <c r="D57" s="475"/>
      <c r="F57" s="475"/>
      <c r="G57" s="475"/>
      <c r="I57" s="475"/>
      <c r="J57" s="475"/>
      <c r="L57" s="475"/>
      <c r="M57" s="475"/>
    </row>
    <row r="58" spans="3:13">
      <c r="C58" s="475"/>
      <c r="D58" s="475"/>
      <c r="F58" s="475"/>
      <c r="G58" s="475"/>
      <c r="I58" s="475"/>
      <c r="J58" s="475"/>
      <c r="L58" s="475"/>
      <c r="M58" s="475"/>
    </row>
    <row r="59" spans="3:13">
      <c r="C59" s="475"/>
      <c r="D59" s="475"/>
      <c r="F59" s="475"/>
      <c r="G59" s="475"/>
      <c r="I59" s="475"/>
      <c r="J59" s="475"/>
      <c r="L59" s="475"/>
      <c r="M59" s="475"/>
    </row>
    <row r="60" spans="3:13">
      <c r="C60" s="475"/>
      <c r="D60" s="475"/>
      <c r="F60" s="475"/>
      <c r="G60" s="475"/>
      <c r="I60" s="475"/>
      <c r="J60" s="475"/>
      <c r="L60" s="475"/>
      <c r="M60" s="475"/>
    </row>
    <row r="61" spans="3:13">
      <c r="C61" s="475"/>
      <c r="D61" s="475"/>
      <c r="F61" s="475"/>
      <c r="G61" s="475"/>
      <c r="I61" s="475"/>
      <c r="J61" s="475"/>
      <c r="L61" s="475"/>
      <c r="M61" s="475"/>
    </row>
    <row r="62" spans="3:13">
      <c r="C62" s="475"/>
      <c r="D62" s="475"/>
      <c r="F62" s="475"/>
      <c r="G62" s="475"/>
      <c r="I62" s="475"/>
      <c r="L62" s="475"/>
      <c r="M62" s="475"/>
    </row>
    <row r="63" spans="3:13">
      <c r="C63" s="475"/>
      <c r="D63" s="475"/>
      <c r="F63" s="475"/>
      <c r="G63" s="475"/>
      <c r="I63" s="475"/>
      <c r="L63" s="475"/>
    </row>
    <row r="64" spans="3:13">
      <c r="C64" s="475"/>
      <c r="D64" s="475"/>
      <c r="F64" s="475"/>
      <c r="L64" s="475"/>
    </row>
    <row r="65" spans="3:6">
      <c r="C65" s="475"/>
      <c r="F65" s="475"/>
    </row>
    <row r="66" spans="3:6">
      <c r="C66" s="475"/>
      <c r="F66" s="475"/>
    </row>
    <row r="67" spans="3:6">
      <c r="C67" s="475"/>
      <c r="F67" s="475"/>
    </row>
    <row r="68" spans="3:6">
      <c r="C68" s="475"/>
      <c r="F68" s="475"/>
    </row>
    <row r="69" spans="3:6">
      <c r="C69" s="475"/>
      <c r="F69" s="475"/>
    </row>
    <row r="70" spans="3:6">
      <c r="C70" s="475"/>
      <c r="F70" s="475"/>
    </row>
    <row r="71" spans="3:6">
      <c r="C71" s="475"/>
      <c r="F71" s="475"/>
    </row>
    <row r="72" spans="3:6">
      <c r="C72" s="475"/>
      <c r="F72" s="475"/>
    </row>
    <row r="73" spans="3:6">
      <c r="C73" s="475"/>
      <c r="F73" s="475"/>
    </row>
    <row r="74" spans="3:6">
      <c r="C74" s="475"/>
      <c r="F74" s="475"/>
    </row>
    <row r="75" spans="3:6">
      <c r="C75" s="475"/>
    </row>
    <row r="76" spans="3:6">
      <c r="C76" s="475"/>
    </row>
    <row r="77" spans="3:6">
      <c r="C77" s="475"/>
    </row>
    <row r="78" spans="3:6">
      <c r="C78" s="475"/>
    </row>
    <row r="79" spans="3:6">
      <c r="C79" s="475"/>
    </row>
    <row r="80" spans="3:6">
      <c r="C80" s="475"/>
    </row>
    <row r="81" spans="3:3">
      <c r="C81" s="475"/>
    </row>
    <row r="82" spans="3:3">
      <c r="C82" s="475"/>
    </row>
    <row r="83" spans="3:3">
      <c r="C83" s="475"/>
    </row>
    <row r="84" spans="3:3">
      <c r="C84" s="475"/>
    </row>
  </sheetData>
  <mergeCells count="8">
    <mergeCell ref="A3:N3"/>
    <mergeCell ref="A4:N4"/>
    <mergeCell ref="A5:N5"/>
    <mergeCell ref="B7:B8"/>
    <mergeCell ref="C7:E7"/>
    <mergeCell ref="F7:H7"/>
    <mergeCell ref="I7:K7"/>
    <mergeCell ref="L7:N7"/>
  </mergeCells>
  <printOptions horizontalCentered="1"/>
  <pageMargins left="0" right="0" top="1.3385826771653544" bottom="0" header="0" footer="0"/>
  <pageSetup scale="63"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2:N37"/>
  <sheetViews>
    <sheetView topLeftCell="D1" workbookViewId="0">
      <selection activeCell="Q17" sqref="Q17"/>
    </sheetView>
  </sheetViews>
  <sheetFormatPr baseColWidth="10" defaultColWidth="11.6640625" defaultRowHeight="13.2"/>
  <cols>
    <col min="1" max="1" width="4.33203125" style="371" hidden="1" customWidth="1"/>
    <col min="2" max="2" width="70.44140625" style="371" bestFit="1" customWidth="1"/>
    <col min="3" max="4" width="13.44140625" style="371" bestFit="1" customWidth="1"/>
    <col min="5" max="5" width="10.5546875" style="371" bestFit="1" customWidth="1"/>
    <col min="6" max="14" width="11.6640625" style="371"/>
    <col min="15" max="15" width="7.44140625" style="371" bestFit="1" customWidth="1"/>
    <col min="16" max="16384" width="11.6640625" style="371"/>
  </cols>
  <sheetData>
    <row r="2" spans="1:14">
      <c r="B2" s="402" t="s">
        <v>285</v>
      </c>
      <c r="C2" s="471"/>
      <c r="D2" s="471"/>
      <c r="E2" s="471"/>
      <c r="F2" s="471"/>
      <c r="G2" s="471"/>
      <c r="H2" s="471"/>
      <c r="I2" s="471"/>
      <c r="J2" s="471"/>
      <c r="K2" s="471"/>
      <c r="L2" s="471"/>
      <c r="M2" s="471"/>
      <c r="N2" s="471"/>
    </row>
    <row r="3" spans="1:14">
      <c r="A3" s="498" t="s">
        <v>286</v>
      </c>
      <c r="B3" s="498"/>
      <c r="C3" s="498"/>
      <c r="D3" s="498"/>
      <c r="E3" s="498"/>
      <c r="F3" s="498"/>
      <c r="G3" s="498"/>
      <c r="H3" s="498"/>
      <c r="I3" s="498"/>
      <c r="J3" s="498"/>
      <c r="K3" s="498"/>
      <c r="L3" s="498"/>
      <c r="M3" s="498"/>
      <c r="N3" s="498"/>
    </row>
    <row r="4" spans="1:14">
      <c r="A4" s="498" t="s">
        <v>287</v>
      </c>
      <c r="B4" s="498"/>
      <c r="C4" s="498"/>
      <c r="D4" s="498"/>
      <c r="E4" s="498"/>
      <c r="F4" s="498"/>
      <c r="G4" s="498"/>
      <c r="H4" s="498"/>
      <c r="I4" s="498"/>
      <c r="J4" s="498"/>
      <c r="K4" s="498"/>
      <c r="L4" s="498"/>
      <c r="M4" s="498"/>
      <c r="N4" s="498"/>
    </row>
    <row r="5" spans="1:14">
      <c r="A5" s="499" t="s">
        <v>288</v>
      </c>
      <c r="B5" s="499"/>
      <c r="C5" s="499"/>
      <c r="D5" s="499"/>
      <c r="E5" s="499"/>
      <c r="F5" s="499"/>
      <c r="G5" s="499"/>
      <c r="H5" s="499"/>
      <c r="I5" s="499"/>
      <c r="J5" s="499"/>
      <c r="K5" s="499"/>
      <c r="L5" s="499"/>
      <c r="M5" s="499"/>
      <c r="N5" s="499"/>
    </row>
    <row r="6" spans="1:14">
      <c r="A6" s="472"/>
      <c r="B6" s="473"/>
      <c r="C6" s="473"/>
      <c r="D6" s="473"/>
      <c r="E6" s="474"/>
    </row>
    <row r="7" spans="1:14" s="373" customFormat="1" ht="42" customHeight="1">
      <c r="A7" s="372"/>
      <c r="B7" s="500" t="s">
        <v>225</v>
      </c>
      <c r="C7" s="502" t="s">
        <v>226</v>
      </c>
      <c r="D7" s="503"/>
      <c r="E7" s="504"/>
      <c r="F7" s="502" t="s">
        <v>227</v>
      </c>
      <c r="G7" s="503"/>
      <c r="H7" s="504"/>
      <c r="I7" s="502" t="s">
        <v>228</v>
      </c>
      <c r="J7" s="503"/>
      <c r="K7" s="504"/>
      <c r="L7" s="502" t="s">
        <v>229</v>
      </c>
      <c r="M7" s="503"/>
      <c r="N7" s="504"/>
    </row>
    <row r="8" spans="1:14">
      <c r="A8" s="372"/>
      <c r="B8" s="501"/>
      <c r="C8" s="440">
        <v>2014</v>
      </c>
      <c r="D8" s="440">
        <v>2015</v>
      </c>
      <c r="E8" s="385" t="s">
        <v>230</v>
      </c>
      <c r="F8" s="440">
        <v>2014</v>
      </c>
      <c r="G8" s="440">
        <v>2015</v>
      </c>
      <c r="H8" s="385" t="s">
        <v>230</v>
      </c>
      <c r="I8" s="440">
        <v>2014</v>
      </c>
      <c r="J8" s="440">
        <v>2015</v>
      </c>
      <c r="K8" s="385" t="s">
        <v>230</v>
      </c>
      <c r="L8" s="440">
        <v>2014</v>
      </c>
      <c r="M8" s="440">
        <v>2015</v>
      </c>
      <c r="N8" s="385" t="s">
        <v>230</v>
      </c>
    </row>
    <row r="9" spans="1:14" s="377" customFormat="1">
      <c r="A9" s="375" t="s">
        <v>231</v>
      </c>
      <c r="B9" s="375" t="s">
        <v>232</v>
      </c>
      <c r="C9" s="376">
        <v>134.28899999999999</v>
      </c>
      <c r="D9" s="376">
        <v>0</v>
      </c>
      <c r="E9" s="386">
        <v>-1</v>
      </c>
      <c r="F9" s="376">
        <v>15419.291999999999</v>
      </c>
      <c r="G9" s="376">
        <v>4456</v>
      </c>
      <c r="H9" s="386">
        <v>-0.71101137458191987</v>
      </c>
      <c r="I9" s="376">
        <v>0</v>
      </c>
      <c r="J9" s="376">
        <v>26</v>
      </c>
      <c r="K9" s="386"/>
      <c r="L9" s="376">
        <v>0</v>
      </c>
      <c r="M9" s="376">
        <v>0</v>
      </c>
      <c r="N9" s="386"/>
    </row>
    <row r="10" spans="1:14" s="377" customFormat="1">
      <c r="A10" s="378" t="s">
        <v>233</v>
      </c>
      <c r="B10" s="378" t="s">
        <v>234</v>
      </c>
      <c r="C10" s="379">
        <v>148831.76999999999</v>
      </c>
      <c r="D10" s="379">
        <v>9477</v>
      </c>
      <c r="E10" s="386">
        <v>-0.93632407919357541</v>
      </c>
      <c r="F10" s="379">
        <v>27732.240000000002</v>
      </c>
      <c r="G10" s="379">
        <v>21844</v>
      </c>
      <c r="H10" s="386">
        <v>-0.21232471664748326</v>
      </c>
      <c r="I10" s="379">
        <v>2328.7170000000001</v>
      </c>
      <c r="J10" s="379">
        <v>586</v>
      </c>
      <c r="K10" s="386">
        <v>-0.74835928968612331</v>
      </c>
      <c r="L10" s="379">
        <v>240621.94500000001</v>
      </c>
      <c r="M10" s="379">
        <v>192098</v>
      </c>
      <c r="N10" s="386">
        <v>-0.20166051354958503</v>
      </c>
    </row>
    <row r="11" spans="1:14" s="377" customFormat="1">
      <c r="A11" s="378" t="s">
        <v>235</v>
      </c>
      <c r="B11" s="378" t="s">
        <v>236</v>
      </c>
      <c r="C11" s="379">
        <v>64101.656999999999</v>
      </c>
      <c r="D11" s="379">
        <v>196253</v>
      </c>
      <c r="E11" s="386">
        <v>2.061590123949526</v>
      </c>
      <c r="F11" s="379">
        <v>74874.966</v>
      </c>
      <c r="G11" s="379">
        <v>75084</v>
      </c>
      <c r="H11" s="386">
        <v>2.7917742226420462E-3</v>
      </c>
      <c r="I11" s="379">
        <v>25743.93</v>
      </c>
      <c r="J11" s="379">
        <v>32190</v>
      </c>
      <c r="K11" s="386">
        <v>0.25039183994052189</v>
      </c>
      <c r="L11" s="379">
        <v>0</v>
      </c>
      <c r="M11" s="379">
        <v>19911</v>
      </c>
      <c r="N11" s="386"/>
    </row>
    <row r="12" spans="1:14" s="377" customFormat="1">
      <c r="A12" s="378" t="s">
        <v>237</v>
      </c>
      <c r="B12" s="378" t="s">
        <v>238</v>
      </c>
      <c r="C12" s="379">
        <v>4319.1090000000004</v>
      </c>
      <c r="D12" s="379">
        <v>10934</v>
      </c>
      <c r="E12" s="386">
        <v>1.5315406487773287</v>
      </c>
      <c r="F12" s="379">
        <v>919.20299999999997</v>
      </c>
      <c r="G12" s="379">
        <v>605</v>
      </c>
      <c r="H12" s="386">
        <v>-0.34182112112340796</v>
      </c>
      <c r="I12" s="379">
        <v>0</v>
      </c>
      <c r="J12" s="379">
        <v>0</v>
      </c>
      <c r="K12" s="386"/>
      <c r="L12" s="379">
        <v>72.87</v>
      </c>
      <c r="M12" s="379">
        <v>0</v>
      </c>
      <c r="N12" s="386">
        <v>-1</v>
      </c>
    </row>
    <row r="13" spans="1:14" s="377" customFormat="1">
      <c r="A13" s="378" t="s">
        <v>239</v>
      </c>
      <c r="B13" s="378" t="s">
        <v>240</v>
      </c>
      <c r="C13" s="379">
        <v>1078959.024</v>
      </c>
      <c r="D13" s="379">
        <v>1681438</v>
      </c>
      <c r="E13" s="386">
        <v>0.55838911635999255</v>
      </c>
      <c r="F13" s="379">
        <v>668006.57700000005</v>
      </c>
      <c r="G13" s="379">
        <v>477580</v>
      </c>
      <c r="H13" s="386">
        <v>-0.28506691933364009</v>
      </c>
      <c r="I13" s="379">
        <v>26142.633000000002</v>
      </c>
      <c r="J13" s="379">
        <v>9667</v>
      </c>
      <c r="K13" s="386">
        <v>-0.63022087331448218</v>
      </c>
      <c r="L13" s="379">
        <v>175890.48300000001</v>
      </c>
      <c r="M13" s="379">
        <v>144340</v>
      </c>
      <c r="N13" s="386">
        <v>-0.17937572551892991</v>
      </c>
    </row>
    <row r="14" spans="1:14" s="377" customFormat="1">
      <c r="A14" s="378" t="s">
        <v>241</v>
      </c>
      <c r="B14" s="378" t="s">
        <v>242</v>
      </c>
      <c r="C14" s="379">
        <v>129705.477</v>
      </c>
      <c r="D14" s="379">
        <v>91319</v>
      </c>
      <c r="E14" s="386">
        <v>-0.29595108770927231</v>
      </c>
      <c r="F14" s="379">
        <v>84569.798999999999</v>
      </c>
      <c r="G14" s="379">
        <v>150467</v>
      </c>
      <c r="H14" s="386">
        <v>0.77920489086180755</v>
      </c>
      <c r="I14" s="379">
        <v>753.68399999999997</v>
      </c>
      <c r="J14" s="379">
        <v>828</v>
      </c>
      <c r="K14" s="386">
        <v>9.8603658827837712E-2</v>
      </c>
      <c r="L14" s="379">
        <v>32153.366999999998</v>
      </c>
      <c r="M14" s="379">
        <v>2516</v>
      </c>
      <c r="N14" s="386">
        <v>-0.92175003009793655</v>
      </c>
    </row>
    <row r="15" spans="1:14" s="377" customFormat="1">
      <c r="A15" s="378" t="s">
        <v>243</v>
      </c>
      <c r="B15" s="378" t="s">
        <v>244</v>
      </c>
      <c r="C15" s="379">
        <v>1418169.915</v>
      </c>
      <c r="D15" s="379">
        <v>784483</v>
      </c>
      <c r="E15" s="386">
        <v>-0.44683426738748722</v>
      </c>
      <c r="F15" s="379">
        <v>338810.10600000003</v>
      </c>
      <c r="G15" s="379">
        <v>290103</v>
      </c>
      <c r="H15" s="386">
        <v>-0.14375930687262328</v>
      </c>
      <c r="I15" s="379">
        <v>7801.2539999999999</v>
      </c>
      <c r="J15" s="379">
        <v>11207</v>
      </c>
      <c r="K15" s="386">
        <v>0.43656391651906223</v>
      </c>
      <c r="L15" s="379">
        <v>186063.13500000001</v>
      </c>
      <c r="M15" s="379">
        <v>362167</v>
      </c>
      <c r="N15" s="386">
        <v>0.94647370635779082</v>
      </c>
    </row>
    <row r="16" spans="1:14" s="377" customFormat="1">
      <c r="A16" s="378" t="s">
        <v>245</v>
      </c>
      <c r="B16" s="378" t="s">
        <v>246</v>
      </c>
      <c r="C16" s="379">
        <v>670601.79</v>
      </c>
      <c r="D16" s="379">
        <v>757670</v>
      </c>
      <c r="E16" s="386">
        <v>0.12983593437768778</v>
      </c>
      <c r="F16" s="379">
        <v>238783.53899999999</v>
      </c>
      <c r="G16" s="379">
        <v>138905</v>
      </c>
      <c r="H16" s="386">
        <v>-0.41828067134895758</v>
      </c>
      <c r="I16" s="379">
        <v>9478.3050000000003</v>
      </c>
      <c r="J16" s="379">
        <v>6152</v>
      </c>
      <c r="K16" s="386">
        <v>-0.35093880182163373</v>
      </c>
      <c r="L16" s="379">
        <v>59349.491999999998</v>
      </c>
      <c r="M16" s="379">
        <v>29870</v>
      </c>
      <c r="N16" s="386">
        <v>-0.49671009820943368</v>
      </c>
    </row>
    <row r="17" spans="1:14" s="377" customFormat="1">
      <c r="A17" s="378" t="s">
        <v>247</v>
      </c>
      <c r="B17" s="378" t="s">
        <v>248</v>
      </c>
      <c r="C17" s="379">
        <v>517842.32699999999</v>
      </c>
      <c r="D17" s="379">
        <v>1069730</v>
      </c>
      <c r="E17" s="386">
        <v>1.0657446180524366</v>
      </c>
      <c r="F17" s="379">
        <v>575157.70499999996</v>
      </c>
      <c r="G17" s="379">
        <v>899713</v>
      </c>
      <c r="H17" s="386">
        <v>0.56428922394423986</v>
      </c>
      <c r="I17" s="379">
        <v>34628.864999999998</v>
      </c>
      <c r="J17" s="379">
        <v>24532</v>
      </c>
      <c r="K17" s="386">
        <v>-0.29157366260776951</v>
      </c>
      <c r="L17" s="379">
        <v>60925.565999999999</v>
      </c>
      <c r="M17" s="379">
        <v>51971</v>
      </c>
      <c r="N17" s="386">
        <v>-0.1469755077860089</v>
      </c>
    </row>
    <row r="18" spans="1:14" s="377" customFormat="1">
      <c r="A18" s="378" t="s">
        <v>249</v>
      </c>
      <c r="B18" s="378" t="s">
        <v>250</v>
      </c>
      <c r="C18" s="379">
        <v>336587.571</v>
      </c>
      <c r="D18" s="379">
        <v>176222</v>
      </c>
      <c r="E18" s="386">
        <v>-0.47644531413787705</v>
      </c>
      <c r="F18" s="379">
        <v>341103.429</v>
      </c>
      <c r="G18" s="379">
        <v>266768</v>
      </c>
      <c r="H18" s="386">
        <v>-0.21792636098067489</v>
      </c>
      <c r="I18" s="379">
        <v>25670.019</v>
      </c>
      <c r="J18" s="379">
        <v>18169</v>
      </c>
      <c r="K18" s="386">
        <v>-0.29220932793232446</v>
      </c>
      <c r="L18" s="379">
        <v>32297.025000000001</v>
      </c>
      <c r="M18" s="379">
        <v>70910</v>
      </c>
      <c r="N18" s="386">
        <v>1.1955582596229837</v>
      </c>
    </row>
    <row r="19" spans="1:14" s="377" customFormat="1">
      <c r="A19" s="378" t="s">
        <v>251</v>
      </c>
      <c r="B19" s="378" t="s">
        <v>252</v>
      </c>
      <c r="C19" s="379">
        <v>402066.47100000002</v>
      </c>
      <c r="D19" s="379">
        <v>436302</v>
      </c>
      <c r="E19" s="386">
        <v>8.5148928023893788E-2</v>
      </c>
      <c r="F19" s="379">
        <v>466130.652</v>
      </c>
      <c r="G19" s="379">
        <v>402740</v>
      </c>
      <c r="H19" s="386">
        <v>-0.13599331373728241</v>
      </c>
      <c r="I19" s="379">
        <v>2949.1529999999998</v>
      </c>
      <c r="J19" s="379">
        <v>1386</v>
      </c>
      <c r="K19" s="386">
        <v>-0.53003455568429303</v>
      </c>
      <c r="L19" s="379">
        <v>78445.596000000005</v>
      </c>
      <c r="M19" s="379">
        <v>78827</v>
      </c>
      <c r="N19" s="386">
        <v>4.8620192776659505E-3</v>
      </c>
    </row>
    <row r="20" spans="1:14" s="377" customFormat="1">
      <c r="A20" s="378" t="s">
        <v>253</v>
      </c>
      <c r="B20" s="378" t="s">
        <v>254</v>
      </c>
      <c r="C20" s="379">
        <v>52935.891000000003</v>
      </c>
      <c r="D20" s="379">
        <v>108495</v>
      </c>
      <c r="E20" s="386">
        <v>1.0495546207014819</v>
      </c>
      <c r="F20" s="379">
        <v>92859.282000000007</v>
      </c>
      <c r="G20" s="379">
        <v>39165</v>
      </c>
      <c r="H20" s="386">
        <v>-0.57823279314177767</v>
      </c>
      <c r="I20" s="379">
        <v>11408.319</v>
      </c>
      <c r="J20" s="379">
        <v>15463</v>
      </c>
      <c r="K20" s="386">
        <v>0.35541441293848819</v>
      </c>
      <c r="L20" s="379">
        <v>4164</v>
      </c>
      <c r="M20" s="379">
        <v>1563</v>
      </c>
      <c r="N20" s="386">
        <v>-0.62463976945244959</v>
      </c>
    </row>
    <row r="21" spans="1:14" s="377" customFormat="1">
      <c r="A21" s="378" t="s">
        <v>255</v>
      </c>
      <c r="B21" s="378" t="s">
        <v>256</v>
      </c>
      <c r="C21" s="379">
        <v>440717.76</v>
      </c>
      <c r="D21" s="379">
        <v>185647</v>
      </c>
      <c r="E21" s="386">
        <v>-0.57876215381018459</v>
      </c>
      <c r="F21" s="379">
        <v>717052.25100000005</v>
      </c>
      <c r="G21" s="379">
        <v>463353</v>
      </c>
      <c r="H21" s="386">
        <v>-0.35380859713666812</v>
      </c>
      <c r="I21" s="379">
        <v>10389.18</v>
      </c>
      <c r="J21" s="379">
        <v>12731</v>
      </c>
      <c r="K21" s="386">
        <v>0.22540951258905897</v>
      </c>
      <c r="L21" s="379">
        <v>45950.781000000003</v>
      </c>
      <c r="M21" s="379">
        <v>38949</v>
      </c>
      <c r="N21" s="386">
        <v>-0.15237566908819247</v>
      </c>
    </row>
    <row r="22" spans="1:14" s="377" customFormat="1">
      <c r="A22" s="378" t="s">
        <v>257</v>
      </c>
      <c r="B22" s="378" t="s">
        <v>258</v>
      </c>
      <c r="C22" s="379">
        <v>182695.5</v>
      </c>
      <c r="D22" s="379">
        <v>80905</v>
      </c>
      <c r="E22" s="386">
        <v>-0.5571593170056186</v>
      </c>
      <c r="F22" s="379">
        <v>57246.671999999999</v>
      </c>
      <c r="G22" s="379">
        <v>54470</v>
      </c>
      <c r="H22" s="386">
        <v>-4.8503640526037894E-2</v>
      </c>
      <c r="I22" s="379">
        <v>986.86800000000005</v>
      </c>
      <c r="J22" s="379">
        <v>1535</v>
      </c>
      <c r="K22" s="386">
        <v>0.55542585229230246</v>
      </c>
      <c r="L22" s="379">
        <v>8587.2090000000007</v>
      </c>
      <c r="M22" s="379">
        <v>13443</v>
      </c>
      <c r="N22" s="386">
        <v>0.56546789533130015</v>
      </c>
    </row>
    <row r="23" spans="1:14" s="377" customFormat="1">
      <c r="A23" s="378" t="s">
        <v>259</v>
      </c>
      <c r="B23" s="378" t="s">
        <v>260</v>
      </c>
      <c r="C23" s="379">
        <v>1057573.7609999999</v>
      </c>
      <c r="D23" s="379">
        <v>829236</v>
      </c>
      <c r="E23" s="386">
        <v>-0.21590717302223231</v>
      </c>
      <c r="F23" s="379">
        <v>269577.36</v>
      </c>
      <c r="G23" s="379">
        <v>421267</v>
      </c>
      <c r="H23" s="386">
        <v>0.56269428560321244</v>
      </c>
      <c r="I23" s="379">
        <v>22492.886999999999</v>
      </c>
      <c r="J23" s="379">
        <v>19935</v>
      </c>
      <c r="K23" s="386">
        <v>-0.11371981729157306</v>
      </c>
      <c r="L23" s="379">
        <v>285433.87199999997</v>
      </c>
      <c r="M23" s="379">
        <v>89567</v>
      </c>
      <c r="N23" s="386">
        <v>-0.68620752900692872</v>
      </c>
    </row>
    <row r="24" spans="1:14" s="377" customFormat="1">
      <c r="A24" s="378" t="s">
        <v>261</v>
      </c>
      <c r="B24" s="378" t="s">
        <v>262</v>
      </c>
      <c r="C24" s="379">
        <v>1290589.1189999999</v>
      </c>
      <c r="D24" s="379">
        <v>2660417</v>
      </c>
      <c r="E24" s="386">
        <v>1.061397357868163</v>
      </c>
      <c r="F24" s="379">
        <v>1120581.327</v>
      </c>
      <c r="G24" s="379">
        <v>952329</v>
      </c>
      <c r="H24" s="386">
        <v>-0.15014735918404254</v>
      </c>
      <c r="I24" s="379">
        <v>14769.708000000001</v>
      </c>
      <c r="J24" s="379">
        <v>11428</v>
      </c>
      <c r="K24" s="386">
        <v>-0.22625416832885256</v>
      </c>
      <c r="L24" s="379">
        <v>334415.00400000002</v>
      </c>
      <c r="M24" s="379">
        <v>417708</v>
      </c>
      <c r="N24" s="386">
        <v>0.24907075042601851</v>
      </c>
    </row>
    <row r="25" spans="1:14" s="377" customFormat="1">
      <c r="A25" s="378" t="s">
        <v>263</v>
      </c>
      <c r="B25" s="378" t="s">
        <v>264</v>
      </c>
      <c r="C25" s="379">
        <v>180145.05</v>
      </c>
      <c r="D25" s="379">
        <v>90175</v>
      </c>
      <c r="E25" s="386">
        <v>-0.49943115284044715</v>
      </c>
      <c r="F25" s="379">
        <v>205890.02100000001</v>
      </c>
      <c r="G25" s="379">
        <v>12410</v>
      </c>
      <c r="H25" s="386">
        <v>-0.93972510207281978</v>
      </c>
      <c r="I25" s="379">
        <v>1336.644</v>
      </c>
      <c r="J25" s="379">
        <v>1269</v>
      </c>
      <c r="K25" s="386">
        <v>-5.0607341969888767E-2</v>
      </c>
      <c r="L25" s="379">
        <v>163.43700000000001</v>
      </c>
      <c r="M25" s="379">
        <v>2403</v>
      </c>
      <c r="N25" s="386">
        <v>13.702913049064778</v>
      </c>
    </row>
    <row r="26" spans="1:14" s="377" customFormat="1">
      <c r="A26" s="378" t="s">
        <v>265</v>
      </c>
      <c r="B26" s="378" t="s">
        <v>266</v>
      </c>
      <c r="C26" s="379">
        <v>392139.495</v>
      </c>
      <c r="D26" s="379">
        <v>227563</v>
      </c>
      <c r="E26" s="386">
        <v>-0.41968864931597871</v>
      </c>
      <c r="F26" s="379">
        <v>166187.32199999999</v>
      </c>
      <c r="G26" s="379">
        <v>125522</v>
      </c>
      <c r="H26" s="386">
        <v>-0.24469569345367986</v>
      </c>
      <c r="I26" s="379">
        <v>22779.162</v>
      </c>
      <c r="J26" s="379">
        <v>13015</v>
      </c>
      <c r="K26" s="386">
        <v>-0.42864447779071063</v>
      </c>
      <c r="L26" s="379">
        <v>45154.415999999997</v>
      </c>
      <c r="M26" s="379">
        <v>47079</v>
      </c>
      <c r="N26" s="386">
        <v>4.2622276412566218E-2</v>
      </c>
    </row>
    <row r="27" spans="1:14" s="377" customFormat="1">
      <c r="A27" s="378" t="s">
        <v>267</v>
      </c>
      <c r="B27" s="378" t="s">
        <v>268</v>
      </c>
      <c r="C27" s="379">
        <v>458093.09100000001</v>
      </c>
      <c r="D27" s="379">
        <v>263918</v>
      </c>
      <c r="E27" s="386">
        <v>-0.42387692548718225</v>
      </c>
      <c r="F27" s="379">
        <v>313217.12099999998</v>
      </c>
      <c r="G27" s="379">
        <v>153421</v>
      </c>
      <c r="H27" s="386">
        <v>-0.51017683991801965</v>
      </c>
      <c r="I27" s="379">
        <v>2602.5</v>
      </c>
      <c r="J27" s="379">
        <v>3195</v>
      </c>
      <c r="K27" s="386">
        <v>0.2276657060518732</v>
      </c>
      <c r="L27" s="379">
        <v>3662.2379999999998</v>
      </c>
      <c r="M27" s="379">
        <v>24871</v>
      </c>
      <c r="N27" s="386">
        <v>5.7912025379016878</v>
      </c>
    </row>
    <row r="28" spans="1:14" s="377" customFormat="1">
      <c r="A28" s="378" t="s">
        <v>269</v>
      </c>
      <c r="B28" s="378" t="s">
        <v>270</v>
      </c>
      <c r="C28" s="379">
        <v>956343.79799999995</v>
      </c>
      <c r="D28" s="379">
        <v>3122579</v>
      </c>
      <c r="E28" s="386">
        <v>2.2651218176248373</v>
      </c>
      <c r="F28" s="379">
        <v>191408.67</v>
      </c>
      <c r="G28" s="379">
        <v>157025</v>
      </c>
      <c r="H28" s="386">
        <v>-0.17963486189000744</v>
      </c>
      <c r="I28" s="379">
        <v>2657.6729999999998</v>
      </c>
      <c r="J28" s="379">
        <v>2758</v>
      </c>
      <c r="K28" s="386">
        <v>3.7749941396101112E-2</v>
      </c>
      <c r="L28" s="379">
        <v>1205.4780000000001</v>
      </c>
      <c r="M28" s="379">
        <v>21</v>
      </c>
      <c r="N28" s="386">
        <v>-0.98257952447079089</v>
      </c>
    </row>
    <row r="29" spans="1:14" s="377" customFormat="1">
      <c r="A29" s="378" t="s">
        <v>271</v>
      </c>
      <c r="B29" s="378" t="s">
        <v>272</v>
      </c>
      <c r="C29" s="379">
        <v>552159.93299999996</v>
      </c>
      <c r="D29" s="379">
        <v>203225</v>
      </c>
      <c r="E29" s="386">
        <v>-0.63194540593368265</v>
      </c>
      <c r="F29" s="379">
        <v>186298.40100000001</v>
      </c>
      <c r="G29" s="379">
        <v>116686</v>
      </c>
      <c r="H29" s="386">
        <v>-0.3736607540716359</v>
      </c>
      <c r="I29" s="379">
        <v>16804.863000000001</v>
      </c>
      <c r="J29" s="379">
        <v>6819</v>
      </c>
      <c r="K29" s="386">
        <v>-0.59422460034336488</v>
      </c>
      <c r="L29" s="379">
        <v>38756.43</v>
      </c>
      <c r="M29" s="379">
        <v>352647</v>
      </c>
      <c r="N29" s="386">
        <v>8.099057885362507</v>
      </c>
    </row>
    <row r="30" spans="1:14" s="377" customFormat="1">
      <c r="A30" s="378" t="s">
        <v>273</v>
      </c>
      <c r="B30" s="378" t="s">
        <v>274</v>
      </c>
      <c r="C30" s="379">
        <v>235058.84099999999</v>
      </c>
      <c r="D30" s="379">
        <v>213517</v>
      </c>
      <c r="E30" s="386">
        <v>-9.1644461907305949E-2</v>
      </c>
      <c r="F30" s="379">
        <v>69743.876999999993</v>
      </c>
      <c r="G30" s="379">
        <v>33381</v>
      </c>
      <c r="H30" s="386">
        <v>-0.52137733897414384</v>
      </c>
      <c r="I30" s="379">
        <v>0</v>
      </c>
      <c r="J30" s="379">
        <v>0</v>
      </c>
      <c r="K30" s="386"/>
      <c r="L30" s="379">
        <v>14334.57</v>
      </c>
      <c r="M30" s="379">
        <v>0</v>
      </c>
      <c r="N30" s="386">
        <v>-1</v>
      </c>
    </row>
    <row r="31" spans="1:14" s="377" customFormat="1">
      <c r="A31" s="378" t="s">
        <v>275</v>
      </c>
      <c r="B31" s="378" t="s">
        <v>276</v>
      </c>
      <c r="C31" s="379">
        <v>51333.792000000001</v>
      </c>
      <c r="D31" s="379">
        <v>91784</v>
      </c>
      <c r="E31" s="386">
        <v>0.78798402424664049</v>
      </c>
      <c r="F31" s="379">
        <v>68670.606</v>
      </c>
      <c r="G31" s="379">
        <v>63561</v>
      </c>
      <c r="H31" s="386">
        <v>-7.4407469187034697E-2</v>
      </c>
      <c r="I31" s="379">
        <v>1486.548</v>
      </c>
      <c r="J31" s="379">
        <v>685</v>
      </c>
      <c r="K31" s="386">
        <v>-0.53920088688693535</v>
      </c>
      <c r="L31" s="379">
        <v>30580.416000000001</v>
      </c>
      <c r="M31" s="379">
        <v>4323</v>
      </c>
      <c r="N31" s="386">
        <v>-0.85863501660670671</v>
      </c>
    </row>
    <row r="32" spans="1:14" s="377" customFormat="1">
      <c r="A32" s="378" t="s">
        <v>277</v>
      </c>
      <c r="B32" s="378" t="s">
        <v>278</v>
      </c>
      <c r="C32" s="379">
        <v>390084.56099999999</v>
      </c>
      <c r="D32" s="379">
        <v>627650</v>
      </c>
      <c r="E32" s="386">
        <v>0.60901010383746002</v>
      </c>
      <c r="F32" s="379">
        <v>36839.949000000001</v>
      </c>
      <c r="G32" s="379">
        <v>89900</v>
      </c>
      <c r="H32" s="386">
        <v>1.4402856800914681</v>
      </c>
      <c r="I32" s="379">
        <v>0</v>
      </c>
      <c r="J32" s="379">
        <v>0</v>
      </c>
      <c r="K32" s="386"/>
      <c r="L32" s="379">
        <v>40734.33</v>
      </c>
      <c r="M32" s="379">
        <v>30661</v>
      </c>
      <c r="N32" s="386">
        <v>-0.24729337637319679</v>
      </c>
    </row>
    <row r="33" spans="1:14" s="377" customFormat="1">
      <c r="A33" s="378" t="s">
        <v>279</v>
      </c>
      <c r="B33" s="378" t="s">
        <v>280</v>
      </c>
      <c r="C33" s="379">
        <v>110258.556</v>
      </c>
      <c r="D33" s="379">
        <v>320276</v>
      </c>
      <c r="E33" s="386">
        <v>1.9047723062870516</v>
      </c>
      <c r="F33" s="379">
        <v>198408.35399999999</v>
      </c>
      <c r="G33" s="379">
        <v>212431</v>
      </c>
      <c r="H33" s="386">
        <v>7.0675683343454421E-2</v>
      </c>
      <c r="I33" s="379">
        <v>684.97799999999995</v>
      </c>
      <c r="J33" s="379">
        <v>1643</v>
      </c>
      <c r="K33" s="386">
        <v>1.3986171818656952</v>
      </c>
      <c r="L33" s="379">
        <v>22771.875</v>
      </c>
      <c r="M33" s="379">
        <v>12027</v>
      </c>
      <c r="N33" s="386">
        <v>-0.47184849732400164</v>
      </c>
    </row>
    <row r="34" spans="1:14" s="377" customFormat="1">
      <c r="A34" s="378"/>
      <c r="B34" s="378" t="s">
        <v>283</v>
      </c>
      <c r="C34" s="379">
        <v>62451.671999999999</v>
      </c>
      <c r="D34" s="379">
        <v>137462</v>
      </c>
      <c r="E34" s="386">
        <v>1.2010939915267602</v>
      </c>
      <c r="F34" s="379">
        <v>5047.8090000000002</v>
      </c>
      <c r="G34" s="379">
        <v>52025</v>
      </c>
      <c r="H34" s="386">
        <v>9.3064517694706748</v>
      </c>
      <c r="I34" s="379">
        <v>0</v>
      </c>
      <c r="J34" s="379">
        <v>916</v>
      </c>
      <c r="K34" s="386"/>
      <c r="L34" s="379">
        <v>941.06399999999996</v>
      </c>
      <c r="M34" s="379">
        <v>43155</v>
      </c>
      <c r="N34" s="386">
        <v>44.857667491265211</v>
      </c>
    </row>
    <row r="35" spans="1:14" s="384" customFormat="1">
      <c r="A35" s="382"/>
      <c r="B35" s="382" t="s">
        <v>281</v>
      </c>
      <c r="C35" s="383">
        <v>11183900.219999999</v>
      </c>
      <c r="D35" s="383">
        <v>14376677</v>
      </c>
      <c r="E35" s="387">
        <v>0.28547972685686224</v>
      </c>
      <c r="F35" s="383">
        <v>6530536.5300000003</v>
      </c>
      <c r="G35" s="383">
        <v>5675211</v>
      </c>
      <c r="H35" s="387">
        <v>-0.13097324026453308</v>
      </c>
      <c r="I35" s="383">
        <v>243895.89</v>
      </c>
      <c r="J35" s="383">
        <v>196135</v>
      </c>
      <c r="K35" s="387">
        <v>-0.19582490709458045</v>
      </c>
      <c r="L35" s="383">
        <v>1742674.5989999997</v>
      </c>
      <c r="M35" s="383">
        <v>2031027</v>
      </c>
      <c r="N35" s="387">
        <v>0.16546542949869458</v>
      </c>
    </row>
    <row r="37" spans="1:14" ht="284.25" customHeight="1">
      <c r="N37" s="477">
        <v>44</v>
      </c>
    </row>
  </sheetData>
  <mergeCells count="8">
    <mergeCell ref="A3:N3"/>
    <mergeCell ref="A4:N4"/>
    <mergeCell ref="A5:N5"/>
    <mergeCell ref="B7:B8"/>
    <mergeCell ref="C7:E7"/>
    <mergeCell ref="F7:H7"/>
    <mergeCell ref="I7:K7"/>
    <mergeCell ref="L7:N7"/>
  </mergeCells>
  <printOptions horizontalCentered="1"/>
  <pageMargins left="0" right="0" top="1.3385826771653544" bottom="0" header="0" footer="0"/>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W79"/>
  <sheetViews>
    <sheetView workbookViewId="0">
      <selection activeCell="O25" sqref="O25"/>
    </sheetView>
  </sheetViews>
  <sheetFormatPr baseColWidth="10" defaultRowHeight="13.2"/>
  <cols>
    <col min="1" max="2" width="2.6640625" customWidth="1"/>
    <col min="3" max="3" width="53.109375" customWidth="1"/>
    <col min="4" max="4" width="10.33203125" bestFit="1" customWidth="1"/>
    <col min="5" max="6" width="9.6640625" customWidth="1"/>
    <col min="7" max="7" width="10.33203125" bestFit="1" customWidth="1"/>
    <col min="8" max="8" width="9.6640625" customWidth="1"/>
    <col min="9" max="9" width="10.33203125" bestFit="1" customWidth="1"/>
    <col min="10" max="11" width="9.6640625" customWidth="1"/>
    <col min="12" max="12" width="10.6640625" bestFit="1" customWidth="1"/>
    <col min="13" max="14" width="9.6640625" customWidth="1"/>
    <col min="15" max="15" width="10.33203125" bestFit="1" customWidth="1"/>
    <col min="16" max="18" width="9.6640625" customWidth="1"/>
    <col min="19" max="19" width="10.44140625" bestFit="1" customWidth="1"/>
    <col min="20" max="22" width="10.6640625" bestFit="1" customWidth="1"/>
    <col min="23" max="23" width="5.88671875" customWidth="1"/>
  </cols>
  <sheetData>
    <row r="1" spans="1:22" ht="24.6">
      <c r="M1" s="156"/>
    </row>
    <row r="2" spans="1:22">
      <c r="A2" s="1" t="s">
        <v>165</v>
      </c>
      <c r="B2" s="2"/>
      <c r="C2" s="2"/>
      <c r="D2" s="2"/>
      <c r="E2" s="2"/>
      <c r="F2" s="2"/>
      <c r="G2" s="2"/>
      <c r="H2" s="2"/>
      <c r="I2" s="2"/>
      <c r="J2" s="2"/>
      <c r="K2" s="2"/>
      <c r="L2" s="2"/>
      <c r="M2" s="2"/>
      <c r="N2" s="2"/>
      <c r="O2" s="2"/>
      <c r="P2" s="2"/>
      <c r="Q2" s="2"/>
      <c r="R2" s="2"/>
      <c r="S2" s="2"/>
      <c r="T2" s="2"/>
      <c r="U2" s="2"/>
      <c r="V2" s="2"/>
    </row>
    <row r="3" spans="1:22">
      <c r="A3" s="47" t="str">
        <f>+Total!A3</f>
        <v>ESTADO DE OPERACIONES DE GOBIERNO  2015</v>
      </c>
      <c r="B3" s="5"/>
      <c r="C3" s="5"/>
      <c r="D3" s="2"/>
      <c r="E3" s="2"/>
      <c r="F3" s="2"/>
      <c r="G3" s="2"/>
      <c r="H3" s="2"/>
      <c r="I3" s="2"/>
      <c r="J3" s="2"/>
      <c r="K3" s="2"/>
      <c r="L3" s="2"/>
      <c r="M3" s="2"/>
      <c r="N3" s="2"/>
      <c r="O3" s="2"/>
      <c r="P3" s="2"/>
      <c r="Q3" s="2"/>
      <c r="R3" s="2"/>
      <c r="S3" s="2"/>
      <c r="T3" s="2"/>
      <c r="U3" s="2"/>
      <c r="V3" s="2"/>
    </row>
    <row r="4" spans="1:22">
      <c r="A4" s="1" t="s">
        <v>0</v>
      </c>
      <c r="B4" s="2"/>
      <c r="C4" s="2"/>
      <c r="D4" s="2"/>
      <c r="E4" s="2"/>
      <c r="F4" s="2"/>
      <c r="G4" s="2"/>
      <c r="H4" s="2"/>
      <c r="I4" s="2"/>
      <c r="J4" s="2"/>
      <c r="K4" s="2"/>
      <c r="L4" s="2"/>
      <c r="M4" s="2"/>
      <c r="N4" s="2"/>
      <c r="O4" s="2"/>
      <c r="P4" s="2"/>
      <c r="Q4" s="2"/>
      <c r="R4" s="2"/>
      <c r="S4" s="2"/>
      <c r="T4" s="2"/>
      <c r="U4" s="2"/>
      <c r="V4" s="2"/>
    </row>
    <row r="5" spans="1:22">
      <c r="A5" s="1" t="s">
        <v>50</v>
      </c>
      <c r="B5" s="2"/>
      <c r="C5" s="7"/>
      <c r="D5" s="2"/>
      <c r="E5" s="2"/>
      <c r="F5" s="2"/>
      <c r="G5" s="2"/>
      <c r="H5" s="2"/>
      <c r="I5" s="2"/>
      <c r="J5" s="2"/>
      <c r="K5" s="2"/>
      <c r="L5" s="2"/>
      <c r="M5" s="2"/>
      <c r="N5" s="2"/>
      <c r="O5" s="2"/>
      <c r="P5" s="2"/>
      <c r="Q5" s="2"/>
      <c r="R5" s="2"/>
      <c r="S5" s="2"/>
      <c r="T5" s="2"/>
      <c r="U5" s="2"/>
      <c r="V5" s="2"/>
    </row>
    <row r="6" spans="1:22">
      <c r="A6" s="1" t="s">
        <v>2</v>
      </c>
      <c r="B6" s="2"/>
      <c r="C6" s="7"/>
      <c r="D6" s="2"/>
      <c r="E6" s="2"/>
      <c r="F6" s="2"/>
      <c r="G6" s="2"/>
      <c r="H6" s="2"/>
      <c r="I6" s="2"/>
      <c r="J6" s="2"/>
      <c r="K6" s="2"/>
      <c r="L6" s="2"/>
      <c r="M6" s="2"/>
      <c r="N6" s="2"/>
      <c r="O6" s="2"/>
      <c r="P6" s="2"/>
      <c r="Q6" s="2"/>
      <c r="R6" s="2"/>
      <c r="S6" s="2"/>
      <c r="T6" s="2"/>
      <c r="U6" s="2"/>
      <c r="V6" s="2"/>
    </row>
    <row r="7" spans="1:22">
      <c r="A7" s="9"/>
      <c r="B7" s="10"/>
      <c r="C7" s="11"/>
    </row>
    <row r="8" spans="1:22" ht="24.75" customHeight="1">
      <c r="A8" s="13"/>
      <c r="B8" s="14"/>
      <c r="C8" s="14"/>
      <c r="D8" s="15" t="s">
        <v>4</v>
      </c>
      <c r="E8" s="132" t="s">
        <v>82</v>
      </c>
      <c r="F8" s="132" t="s">
        <v>83</v>
      </c>
      <c r="G8" s="277" t="s">
        <v>93</v>
      </c>
      <c r="H8" s="132" t="s">
        <v>84</v>
      </c>
      <c r="I8" s="132" t="s">
        <v>85</v>
      </c>
      <c r="J8" s="90" t="s">
        <v>90</v>
      </c>
      <c r="K8" s="90" t="s">
        <v>94</v>
      </c>
      <c r="L8" s="90" t="s">
        <v>92</v>
      </c>
      <c r="M8" s="15" t="s">
        <v>184</v>
      </c>
      <c r="N8" s="132" t="s">
        <v>185</v>
      </c>
      <c r="O8" s="90" t="s">
        <v>186</v>
      </c>
      <c r="P8" s="90" t="s">
        <v>189</v>
      </c>
      <c r="Q8" s="15" t="s">
        <v>197</v>
      </c>
      <c r="R8" s="132" t="s">
        <v>198</v>
      </c>
      <c r="S8" s="90" t="s">
        <v>199</v>
      </c>
      <c r="T8" s="90" t="s">
        <v>200</v>
      </c>
      <c r="U8" s="90" t="s">
        <v>201</v>
      </c>
      <c r="V8" s="90" t="s">
        <v>196</v>
      </c>
    </row>
    <row r="9" spans="1:22">
      <c r="A9" s="16"/>
      <c r="B9" s="17"/>
      <c r="C9" s="17"/>
      <c r="D9" s="113"/>
      <c r="E9" s="145"/>
      <c r="F9" s="145"/>
      <c r="G9" s="284"/>
      <c r="H9" s="145"/>
      <c r="I9" s="145"/>
      <c r="J9" s="114"/>
      <c r="K9" s="114"/>
      <c r="L9" s="114"/>
      <c r="M9" s="113"/>
      <c r="N9" s="145"/>
      <c r="O9" s="114"/>
      <c r="P9" s="114"/>
      <c r="Q9" s="113"/>
      <c r="R9" s="145"/>
      <c r="S9" s="114"/>
      <c r="T9" s="114"/>
      <c r="U9" s="114"/>
      <c r="V9" s="114"/>
    </row>
    <row r="10" spans="1:22">
      <c r="A10" s="19" t="s">
        <v>5</v>
      </c>
      <c r="B10" s="17"/>
      <c r="C10" s="17"/>
      <c r="D10" s="105"/>
      <c r="E10" s="140"/>
      <c r="F10" s="140"/>
      <c r="G10" s="271"/>
      <c r="H10" s="140"/>
      <c r="I10" s="140"/>
      <c r="J10" s="106"/>
      <c r="K10" s="106"/>
      <c r="L10" s="106"/>
      <c r="M10" s="105"/>
      <c r="N10" s="140"/>
      <c r="O10" s="106"/>
      <c r="P10" s="106"/>
      <c r="Q10" s="105"/>
      <c r="R10" s="140"/>
      <c r="S10" s="106"/>
      <c r="T10" s="106"/>
      <c r="U10" s="106"/>
      <c r="V10" s="106"/>
    </row>
    <row r="11" spans="1:22">
      <c r="A11" s="20" t="s">
        <v>6</v>
      </c>
      <c r="B11" s="17"/>
      <c r="C11" s="17"/>
      <c r="D11" s="107">
        <v>3001738.1210000003</v>
      </c>
      <c r="E11" s="144">
        <v>2467270.1950000003</v>
      </c>
      <c r="F11" s="144">
        <v>2571782.091</v>
      </c>
      <c r="G11" s="21">
        <v>8040790.4069999959</v>
      </c>
      <c r="H11" s="144">
        <v>4694058.4619999994</v>
      </c>
      <c r="I11" s="144">
        <v>631397.18900000001</v>
      </c>
      <c r="J11" s="108">
        <v>2330929.4669999997</v>
      </c>
      <c r="K11" s="108">
        <v>7656385.1179999979</v>
      </c>
      <c r="L11" s="108">
        <v>15697175.524999999</v>
      </c>
      <c r="M11" s="107">
        <v>2527813.0349999992</v>
      </c>
      <c r="N11" s="144">
        <v>2747150.3940000003</v>
      </c>
      <c r="O11" s="108">
        <v>2671905.0089999987</v>
      </c>
      <c r="P11" s="108">
        <v>7946868.4379999982</v>
      </c>
      <c r="Q11" s="107">
        <v>2891308.6260000002</v>
      </c>
      <c r="R11" s="144">
        <v>2721799.2189999996</v>
      </c>
      <c r="S11" s="108">
        <v>3098335.4810000006</v>
      </c>
      <c r="T11" s="108">
        <v>8711443.3260000013</v>
      </c>
      <c r="U11" s="108">
        <v>16658311.763999995</v>
      </c>
      <c r="V11" s="108">
        <v>32355487.288999986</v>
      </c>
    </row>
    <row r="12" spans="1:22">
      <c r="A12" s="20"/>
      <c r="B12" s="17" t="s">
        <v>7</v>
      </c>
      <c r="C12" s="17"/>
      <c r="D12" s="107">
        <v>2628041.06</v>
      </c>
      <c r="E12" s="144">
        <v>2127359.9029999999</v>
      </c>
      <c r="F12" s="144">
        <v>2171729.6800000002</v>
      </c>
      <c r="G12" s="21">
        <v>6927130.6429999992</v>
      </c>
      <c r="H12" s="144">
        <v>4312253.977</v>
      </c>
      <c r="I12" s="144">
        <v>262208.565</v>
      </c>
      <c r="J12" s="108">
        <v>1986646.0009999999</v>
      </c>
      <c r="K12" s="108">
        <v>6561108.5430000005</v>
      </c>
      <c r="L12" s="108">
        <v>13488239.186000001</v>
      </c>
      <c r="M12" s="107">
        <v>2121209.2710000002</v>
      </c>
      <c r="N12" s="144">
        <v>2390096.8790000002</v>
      </c>
      <c r="O12" s="108">
        <v>2262432.2459999998</v>
      </c>
      <c r="P12" s="108">
        <v>6773738.3959999997</v>
      </c>
      <c r="Q12" s="107">
        <v>2431848.443</v>
      </c>
      <c r="R12" s="144">
        <v>2310530.906</v>
      </c>
      <c r="S12" s="108">
        <v>2673458.9950000001</v>
      </c>
      <c r="T12" s="108">
        <v>7415838.3439999996</v>
      </c>
      <c r="U12" s="108">
        <v>14189576.739999998</v>
      </c>
      <c r="V12" s="108">
        <v>27677815.925999999</v>
      </c>
    </row>
    <row r="13" spans="1:22" s="180" customFormat="1">
      <c r="A13" s="74"/>
      <c r="B13" s="72"/>
      <c r="C13" s="72" t="s">
        <v>67</v>
      </c>
      <c r="D13" s="181">
        <v>132012.34195</v>
      </c>
      <c r="E13" s="182">
        <v>85719.035999999993</v>
      </c>
      <c r="F13" s="182">
        <v>101243.038282248</v>
      </c>
      <c r="G13" s="176">
        <v>318974.41623224801</v>
      </c>
      <c r="H13" s="182">
        <v>376801.95237199997</v>
      </c>
      <c r="I13" s="182">
        <v>29733.361204923702</v>
      </c>
      <c r="J13" s="183">
        <v>92816.956114114495</v>
      </c>
      <c r="K13" s="183">
        <v>499352.26969103818</v>
      </c>
      <c r="L13" s="183">
        <v>818326.68592328625</v>
      </c>
      <c r="M13" s="181">
        <v>114527.043392076</v>
      </c>
      <c r="N13" s="182">
        <v>74637.045003000007</v>
      </c>
      <c r="O13" s="183">
        <v>88203.167969809612</v>
      </c>
      <c r="P13" s="183">
        <v>277367.2563648856</v>
      </c>
      <c r="Q13" s="181">
        <v>79610.409149523999</v>
      </c>
      <c r="R13" s="182">
        <v>59679.458143522701</v>
      </c>
      <c r="S13" s="183">
        <v>52968.965722047797</v>
      </c>
      <c r="T13" s="183">
        <v>192258.83301509451</v>
      </c>
      <c r="U13" s="183">
        <v>469626.08937998011</v>
      </c>
      <c r="V13" s="183">
        <v>1287952.7753032665</v>
      </c>
    </row>
    <row r="14" spans="1:22" s="180" customFormat="1">
      <c r="A14" s="74"/>
      <c r="B14" s="72"/>
      <c r="C14" s="72" t="s">
        <v>57</v>
      </c>
      <c r="D14" s="181">
        <v>2496028.7180500003</v>
      </c>
      <c r="E14" s="182">
        <v>2041640.8669999999</v>
      </c>
      <c r="F14" s="182">
        <v>2070486.6417177522</v>
      </c>
      <c r="G14" s="176">
        <v>6608156.2267677523</v>
      </c>
      <c r="H14" s="182">
        <v>3935452.0246279999</v>
      </c>
      <c r="I14" s="182">
        <v>232475.20379507629</v>
      </c>
      <c r="J14" s="183">
        <v>1893829.0448858854</v>
      </c>
      <c r="K14" s="183">
        <v>6061756.2733089617</v>
      </c>
      <c r="L14" s="183">
        <v>12669912.500076715</v>
      </c>
      <c r="M14" s="181">
        <v>2006682.2276079243</v>
      </c>
      <c r="N14" s="182">
        <v>2315459.833997</v>
      </c>
      <c r="O14" s="183">
        <v>2174229.0780301904</v>
      </c>
      <c r="P14" s="183">
        <v>6496371.1396351149</v>
      </c>
      <c r="Q14" s="181">
        <v>2352238.0338504761</v>
      </c>
      <c r="R14" s="182">
        <v>2250851.4478564775</v>
      </c>
      <c r="S14" s="183">
        <v>2620490.0292779524</v>
      </c>
      <c r="T14" s="183">
        <v>7223579.510984906</v>
      </c>
      <c r="U14" s="183">
        <v>13719950.650620021</v>
      </c>
      <c r="V14" s="183">
        <v>26389863.150696736</v>
      </c>
    </row>
    <row r="15" spans="1:22">
      <c r="A15" s="20"/>
      <c r="B15" s="17" t="s">
        <v>101</v>
      </c>
      <c r="C15" s="17"/>
      <c r="D15" s="107">
        <v>0</v>
      </c>
      <c r="E15" s="144">
        <v>0</v>
      </c>
      <c r="F15" s="144">
        <v>0</v>
      </c>
      <c r="G15" s="21">
        <v>0</v>
      </c>
      <c r="H15" s="144">
        <v>0</v>
      </c>
      <c r="I15" s="144">
        <v>0</v>
      </c>
      <c r="J15" s="108">
        <v>0</v>
      </c>
      <c r="K15" s="108">
        <v>0</v>
      </c>
      <c r="L15" s="108">
        <v>0</v>
      </c>
      <c r="M15" s="107">
        <v>0</v>
      </c>
      <c r="N15" s="144">
        <v>0</v>
      </c>
      <c r="O15" s="108">
        <v>0</v>
      </c>
      <c r="P15" s="108">
        <v>0</v>
      </c>
      <c r="Q15" s="107">
        <v>0</v>
      </c>
      <c r="R15" s="144">
        <v>0</v>
      </c>
      <c r="S15" s="108">
        <v>0</v>
      </c>
      <c r="T15" s="108">
        <v>0</v>
      </c>
      <c r="U15" s="108">
        <v>0</v>
      </c>
      <c r="V15" s="108">
        <v>0</v>
      </c>
    </row>
    <row r="16" spans="1:22">
      <c r="A16" s="20"/>
      <c r="B16" s="17" t="s">
        <v>8</v>
      </c>
      <c r="C16" s="17"/>
      <c r="D16" s="107">
        <v>192768.359</v>
      </c>
      <c r="E16" s="144">
        <v>181013.391</v>
      </c>
      <c r="F16" s="144">
        <v>181891.34700000001</v>
      </c>
      <c r="G16" s="21">
        <v>555673.09700000007</v>
      </c>
      <c r="H16" s="144">
        <v>191629.99799999999</v>
      </c>
      <c r="I16" s="144">
        <v>191672.726</v>
      </c>
      <c r="J16" s="108">
        <v>183110.15299999999</v>
      </c>
      <c r="K16" s="108">
        <v>566412.87699999998</v>
      </c>
      <c r="L16" s="108">
        <v>1122085.9739999999</v>
      </c>
      <c r="M16" s="107">
        <v>183996.62700000001</v>
      </c>
      <c r="N16" s="144">
        <v>179199.04399999999</v>
      </c>
      <c r="O16" s="108">
        <v>184984.92499999999</v>
      </c>
      <c r="P16" s="108">
        <v>548180.5959999999</v>
      </c>
      <c r="Q16" s="107">
        <v>201894.671</v>
      </c>
      <c r="R16" s="144">
        <v>191686.86799999999</v>
      </c>
      <c r="S16" s="108">
        <v>188641.258</v>
      </c>
      <c r="T16" s="108">
        <v>582222.79700000002</v>
      </c>
      <c r="U16" s="108">
        <v>1130403.3929999999</v>
      </c>
      <c r="V16" s="108">
        <v>2252489.3669999996</v>
      </c>
    </row>
    <row r="17" spans="1:22">
      <c r="A17" s="20"/>
      <c r="B17" s="17" t="s">
        <v>64</v>
      </c>
      <c r="C17" s="17"/>
      <c r="D17" s="107">
        <v>7060.848</v>
      </c>
      <c r="E17" s="144">
        <v>3175.8490000000002</v>
      </c>
      <c r="F17" s="144">
        <v>3525.011</v>
      </c>
      <c r="G17" s="21">
        <v>13761.708000000001</v>
      </c>
      <c r="H17" s="144">
        <v>5162.0460000000003</v>
      </c>
      <c r="I17" s="144">
        <v>5262.4930000000004</v>
      </c>
      <c r="J17" s="108">
        <v>6103.5410000000002</v>
      </c>
      <c r="K17" s="108">
        <v>16528.080000000002</v>
      </c>
      <c r="L17" s="108">
        <v>30289.788</v>
      </c>
      <c r="M17" s="107">
        <v>6041.8410000000003</v>
      </c>
      <c r="N17" s="144">
        <v>9228.1839999999993</v>
      </c>
      <c r="O17" s="108">
        <v>4036.7999999999997</v>
      </c>
      <c r="P17" s="108">
        <v>19306.825000000001</v>
      </c>
      <c r="Q17" s="107">
        <v>7693.4979999999996</v>
      </c>
      <c r="R17" s="144">
        <v>5290.241</v>
      </c>
      <c r="S17" s="108">
        <v>22732.010999999999</v>
      </c>
      <c r="T17" s="108">
        <v>35715.75</v>
      </c>
      <c r="U17" s="108">
        <v>55022.574999999997</v>
      </c>
      <c r="V17" s="108">
        <v>85312.362999999998</v>
      </c>
    </row>
    <row r="18" spans="1:22">
      <c r="A18" s="20"/>
      <c r="B18" s="17" t="s">
        <v>65</v>
      </c>
      <c r="C18" s="17"/>
      <c r="D18" s="107">
        <v>19561.712</v>
      </c>
      <c r="E18" s="144">
        <v>16066.938</v>
      </c>
      <c r="F18" s="144">
        <v>22509.955999999998</v>
      </c>
      <c r="G18" s="21">
        <v>58138.606</v>
      </c>
      <c r="H18" s="144">
        <v>34664.83</v>
      </c>
      <c r="I18" s="144">
        <v>33281.345000000001</v>
      </c>
      <c r="J18" s="108">
        <v>19388.603999999999</v>
      </c>
      <c r="K18" s="108">
        <v>87334.77900000001</v>
      </c>
      <c r="L18" s="108">
        <v>145473.38500000001</v>
      </c>
      <c r="M18" s="107">
        <v>40292.002999999997</v>
      </c>
      <c r="N18" s="144">
        <v>22965.09</v>
      </c>
      <c r="O18" s="108">
        <v>26917.361000000001</v>
      </c>
      <c r="P18" s="108">
        <v>90174.453999999998</v>
      </c>
      <c r="Q18" s="107">
        <v>107379.644</v>
      </c>
      <c r="R18" s="144">
        <v>36614.123</v>
      </c>
      <c r="S18" s="108">
        <v>26278.564999999999</v>
      </c>
      <c r="T18" s="108">
        <v>170272.33199999999</v>
      </c>
      <c r="U18" s="108">
        <v>260446.78599999999</v>
      </c>
      <c r="V18" s="108">
        <v>405920.17099999997</v>
      </c>
    </row>
    <row r="19" spans="1:22">
      <c r="A19" s="20"/>
      <c r="B19" s="17" t="s">
        <v>9</v>
      </c>
      <c r="C19" s="17"/>
      <c r="D19" s="107">
        <v>68640.161999999997</v>
      </c>
      <c r="E19" s="144">
        <v>70622.394</v>
      </c>
      <c r="F19" s="144">
        <v>79421.540999999997</v>
      </c>
      <c r="G19" s="21">
        <v>218684.09699999998</v>
      </c>
      <c r="H19" s="144">
        <v>62474.033000000003</v>
      </c>
      <c r="I19" s="144">
        <v>59151.527999999998</v>
      </c>
      <c r="J19" s="108">
        <v>63018.559999999998</v>
      </c>
      <c r="K19" s="108">
        <v>184644.12099999998</v>
      </c>
      <c r="L19" s="108">
        <v>403328.21799999999</v>
      </c>
      <c r="M19" s="107">
        <v>77036.623000000007</v>
      </c>
      <c r="N19" s="144">
        <v>70009.442999999999</v>
      </c>
      <c r="O19" s="108">
        <v>72396.217999999993</v>
      </c>
      <c r="P19" s="108">
        <v>219442.28399999999</v>
      </c>
      <c r="Q19" s="107">
        <v>57870.156999999999</v>
      </c>
      <c r="R19" s="144">
        <v>72551.864000000001</v>
      </c>
      <c r="S19" s="108">
        <v>72605.101999999999</v>
      </c>
      <c r="T19" s="108">
        <v>203027.12300000002</v>
      </c>
      <c r="U19" s="108">
        <v>422469.40700000001</v>
      </c>
      <c r="V19" s="108">
        <v>825797.625</v>
      </c>
    </row>
    <row r="20" spans="1:22">
      <c r="A20" s="20"/>
      <c r="B20" s="17" t="s">
        <v>10</v>
      </c>
      <c r="C20" s="17"/>
      <c r="D20" s="107">
        <v>85665.98</v>
      </c>
      <c r="E20" s="144">
        <v>69031.72</v>
      </c>
      <c r="F20" s="144">
        <v>112704.556</v>
      </c>
      <c r="G20" s="21">
        <v>267402.25599999999</v>
      </c>
      <c r="H20" s="144">
        <v>87873.577999999994</v>
      </c>
      <c r="I20" s="144">
        <v>79820.532000000007</v>
      </c>
      <c r="J20" s="108">
        <v>72662.607999999993</v>
      </c>
      <c r="K20" s="108">
        <v>240356.71799999999</v>
      </c>
      <c r="L20" s="108">
        <v>507758.97399999999</v>
      </c>
      <c r="M20" s="107">
        <v>99236.67</v>
      </c>
      <c r="N20" s="144">
        <v>75651.754000000001</v>
      </c>
      <c r="O20" s="108">
        <v>121137.459</v>
      </c>
      <c r="P20" s="108">
        <v>296025.88300000003</v>
      </c>
      <c r="Q20" s="107">
        <v>84622.213000000003</v>
      </c>
      <c r="R20" s="144">
        <v>105125.217</v>
      </c>
      <c r="S20" s="108">
        <v>114619.55</v>
      </c>
      <c r="T20" s="108">
        <v>304366.98</v>
      </c>
      <c r="U20" s="108">
        <v>600392.86300000001</v>
      </c>
      <c r="V20" s="108">
        <v>1108151.8370000001</v>
      </c>
    </row>
    <row r="21" spans="1:22">
      <c r="A21" s="20"/>
      <c r="B21" s="17"/>
      <c r="C21" s="17"/>
      <c r="D21" s="103"/>
      <c r="E21" s="146"/>
      <c r="F21" s="146"/>
      <c r="G21" s="285"/>
      <c r="H21" s="146"/>
      <c r="I21" s="146"/>
      <c r="J21" s="104"/>
      <c r="K21" s="104"/>
      <c r="L21" s="104"/>
      <c r="M21" s="103"/>
      <c r="N21" s="146"/>
      <c r="O21" s="104"/>
      <c r="P21" s="104"/>
      <c r="Q21" s="103"/>
      <c r="R21" s="146"/>
      <c r="S21" s="104"/>
      <c r="T21" s="104"/>
      <c r="U21" s="104"/>
      <c r="V21" s="104"/>
    </row>
    <row r="22" spans="1:22">
      <c r="A22" s="20" t="s">
        <v>11</v>
      </c>
      <c r="B22" s="17"/>
      <c r="C22" s="17"/>
      <c r="D22" s="107">
        <v>2170974.554</v>
      </c>
      <c r="E22" s="144">
        <v>2049604.513</v>
      </c>
      <c r="F22" s="144">
        <v>2450073.912</v>
      </c>
      <c r="G22" s="21">
        <v>6670652.9790000003</v>
      </c>
      <c r="H22" s="144">
        <v>2225805.2739999997</v>
      </c>
      <c r="I22" s="144">
        <v>2270541.5979999998</v>
      </c>
      <c r="J22" s="108">
        <v>2456989.5159999998</v>
      </c>
      <c r="K22" s="108">
        <v>6953336.3879999993</v>
      </c>
      <c r="L22" s="108">
        <v>13623989.367000001</v>
      </c>
      <c r="M22" s="107">
        <v>2480345.5249999999</v>
      </c>
      <c r="N22" s="144">
        <v>2481739.3559999997</v>
      </c>
      <c r="O22" s="108">
        <v>2588811.9019999998</v>
      </c>
      <c r="P22" s="108">
        <v>7550896.7829999998</v>
      </c>
      <c r="Q22" s="107">
        <v>2332893.5969999996</v>
      </c>
      <c r="R22" s="144">
        <v>2364419.6919999998</v>
      </c>
      <c r="S22" s="108">
        <v>3471365.1310000001</v>
      </c>
      <c r="T22" s="108">
        <v>8168678.4199999999</v>
      </c>
      <c r="U22" s="108">
        <v>15719575.202999998</v>
      </c>
      <c r="V22" s="108">
        <v>29343564.57</v>
      </c>
    </row>
    <row r="23" spans="1:22">
      <c r="A23" s="20"/>
      <c r="B23" s="17" t="s">
        <v>12</v>
      </c>
      <c r="C23" s="17"/>
      <c r="D23" s="107">
        <v>531347.43700000003</v>
      </c>
      <c r="E23" s="144">
        <v>520302.97499999998</v>
      </c>
      <c r="F23" s="144">
        <v>687988.76699999999</v>
      </c>
      <c r="G23" s="21">
        <v>1739639.179</v>
      </c>
      <c r="H23" s="144">
        <v>534673.95799999998</v>
      </c>
      <c r="I23" s="144">
        <v>531408.69700000004</v>
      </c>
      <c r="J23" s="108">
        <v>680443.31099999999</v>
      </c>
      <c r="K23" s="108">
        <v>1746525.966</v>
      </c>
      <c r="L23" s="108">
        <v>3486165.145</v>
      </c>
      <c r="M23" s="107">
        <v>529760.24800000002</v>
      </c>
      <c r="N23" s="144">
        <v>540485.04799999995</v>
      </c>
      <c r="O23" s="108">
        <v>695518.97</v>
      </c>
      <c r="P23" s="108">
        <v>1765764.2660000001</v>
      </c>
      <c r="Q23" s="107">
        <v>536405.14599999995</v>
      </c>
      <c r="R23" s="144">
        <v>566676.38300000003</v>
      </c>
      <c r="S23" s="108">
        <v>737936.39300000004</v>
      </c>
      <c r="T23" s="108">
        <v>1841017.9220000003</v>
      </c>
      <c r="U23" s="108">
        <v>3606782.1880000001</v>
      </c>
      <c r="V23" s="108">
        <v>7092947.3330000006</v>
      </c>
    </row>
    <row r="24" spans="1:22">
      <c r="A24" s="20"/>
      <c r="B24" s="17" t="s">
        <v>13</v>
      </c>
      <c r="C24" s="17"/>
      <c r="D24" s="107">
        <v>130296.41499999999</v>
      </c>
      <c r="E24" s="144">
        <v>167241.06</v>
      </c>
      <c r="F24" s="144">
        <v>236093.55100000001</v>
      </c>
      <c r="G24" s="21">
        <v>533631.02599999995</v>
      </c>
      <c r="H24" s="144">
        <v>213996.56299999999</v>
      </c>
      <c r="I24" s="144">
        <v>204863.527</v>
      </c>
      <c r="J24" s="108">
        <v>230617.25899999999</v>
      </c>
      <c r="K24" s="108">
        <v>649477.34899999993</v>
      </c>
      <c r="L24" s="108">
        <v>1183108.375</v>
      </c>
      <c r="M24" s="107">
        <v>225665.20800000001</v>
      </c>
      <c r="N24" s="144">
        <v>233783.492</v>
      </c>
      <c r="O24" s="108">
        <v>266820.462</v>
      </c>
      <c r="P24" s="108">
        <v>726269.16200000001</v>
      </c>
      <c r="Q24" s="107">
        <v>237456.505</v>
      </c>
      <c r="R24" s="144">
        <v>282738.054</v>
      </c>
      <c r="S24" s="108">
        <v>478029.20899999997</v>
      </c>
      <c r="T24" s="108">
        <v>998223.76799999992</v>
      </c>
      <c r="U24" s="108">
        <v>1724492.93</v>
      </c>
      <c r="V24" s="108">
        <v>2907601.3049999997</v>
      </c>
    </row>
    <row r="25" spans="1:22">
      <c r="A25" s="20"/>
      <c r="B25" s="17" t="s">
        <v>14</v>
      </c>
      <c r="C25" s="17"/>
      <c r="D25" s="107">
        <v>287042.348</v>
      </c>
      <c r="E25" s="144">
        <v>28151.862000000001</v>
      </c>
      <c r="F25" s="144">
        <v>53305.527000000002</v>
      </c>
      <c r="G25" s="21">
        <v>368499.73700000002</v>
      </c>
      <c r="H25" s="144">
        <v>18101.994999999999</v>
      </c>
      <c r="I25" s="144">
        <v>9005.5740000000005</v>
      </c>
      <c r="J25" s="108">
        <v>1194.1890000000001</v>
      </c>
      <c r="K25" s="108">
        <v>28301.757999999998</v>
      </c>
      <c r="L25" s="108">
        <v>396801.495</v>
      </c>
      <c r="M25" s="107">
        <v>271073.29100000003</v>
      </c>
      <c r="N25" s="144">
        <v>29204.837</v>
      </c>
      <c r="O25" s="108">
        <v>96349.097999999998</v>
      </c>
      <c r="P25" s="108">
        <v>396627.22600000002</v>
      </c>
      <c r="Q25" s="107">
        <v>24488.092000000001</v>
      </c>
      <c r="R25" s="144">
        <v>2773.78</v>
      </c>
      <c r="S25" s="108">
        <v>10755.353999999999</v>
      </c>
      <c r="T25" s="108">
        <v>38017.225999999995</v>
      </c>
      <c r="U25" s="108">
        <v>434644.45200000005</v>
      </c>
      <c r="V25" s="108">
        <v>831445.94700000004</v>
      </c>
    </row>
    <row r="26" spans="1:22">
      <c r="A26" s="20"/>
      <c r="B26" s="17" t="s">
        <v>66</v>
      </c>
      <c r="C26" s="17"/>
      <c r="D26" s="107">
        <v>722553.34100000001</v>
      </c>
      <c r="E26" s="144">
        <v>851463.35600000003</v>
      </c>
      <c r="F26" s="144">
        <v>854949.76699999999</v>
      </c>
      <c r="G26" s="21">
        <v>2428966.4640000002</v>
      </c>
      <c r="H26" s="144">
        <v>950748.11399999994</v>
      </c>
      <c r="I26" s="144">
        <v>939105.35600000003</v>
      </c>
      <c r="J26" s="108">
        <v>1035407.5110000001</v>
      </c>
      <c r="K26" s="108">
        <v>2925260.9810000001</v>
      </c>
      <c r="L26" s="108">
        <v>5354227.4450000003</v>
      </c>
      <c r="M26" s="107">
        <v>920454.89599999995</v>
      </c>
      <c r="N26" s="144">
        <v>1151253.1459999999</v>
      </c>
      <c r="O26" s="108">
        <v>999751.30200000003</v>
      </c>
      <c r="P26" s="108">
        <v>3071459.344</v>
      </c>
      <c r="Q26" s="107">
        <v>1027993.917</v>
      </c>
      <c r="R26" s="144">
        <v>1007630.8590000001</v>
      </c>
      <c r="S26" s="108">
        <v>1669554.172</v>
      </c>
      <c r="T26" s="108">
        <v>3705178.9479999999</v>
      </c>
      <c r="U26" s="108">
        <v>6776638.2919999994</v>
      </c>
      <c r="V26" s="108">
        <v>12130865.737</v>
      </c>
    </row>
    <row r="27" spans="1:22">
      <c r="A27" s="20"/>
      <c r="B27" s="17" t="s">
        <v>58</v>
      </c>
      <c r="C27" s="17"/>
      <c r="D27" s="107">
        <v>494519.32400000002</v>
      </c>
      <c r="E27" s="144">
        <v>473454.77399999998</v>
      </c>
      <c r="F27" s="144">
        <v>611916.04299999995</v>
      </c>
      <c r="G27" s="21">
        <v>1579890.1409999998</v>
      </c>
      <c r="H27" s="144">
        <v>503468.516</v>
      </c>
      <c r="I27" s="144">
        <v>584342.53599999996</v>
      </c>
      <c r="J27" s="108">
        <v>506788.47899999999</v>
      </c>
      <c r="K27" s="108">
        <v>1594599.531</v>
      </c>
      <c r="L27" s="108">
        <v>3174489.6719999998</v>
      </c>
      <c r="M27" s="107">
        <v>525772.49800000002</v>
      </c>
      <c r="N27" s="144">
        <v>521223.1</v>
      </c>
      <c r="O27" s="108">
        <v>527446.50800000003</v>
      </c>
      <c r="P27" s="108">
        <v>1574442.1060000001</v>
      </c>
      <c r="Q27" s="107">
        <v>499505.16499999998</v>
      </c>
      <c r="R27" s="144">
        <v>502010.83299999998</v>
      </c>
      <c r="S27" s="108">
        <v>570965.08299999998</v>
      </c>
      <c r="T27" s="108">
        <v>1572481.0809999998</v>
      </c>
      <c r="U27" s="108">
        <v>3146923.1869999999</v>
      </c>
      <c r="V27" s="108">
        <v>6321412.8589999992</v>
      </c>
    </row>
    <row r="28" spans="1:22">
      <c r="A28" s="20"/>
      <c r="B28" s="17" t="s">
        <v>15</v>
      </c>
      <c r="C28" s="17"/>
      <c r="D28" s="107">
        <v>5215.6890000000003</v>
      </c>
      <c r="E28" s="144">
        <v>8990.4860000000008</v>
      </c>
      <c r="F28" s="144">
        <v>5820.2569999999996</v>
      </c>
      <c r="G28" s="21">
        <v>20026.432000000001</v>
      </c>
      <c r="H28" s="144">
        <v>4816.1279999999997</v>
      </c>
      <c r="I28" s="144">
        <v>1815.9079999999999</v>
      </c>
      <c r="J28" s="108">
        <v>2538.7669999999998</v>
      </c>
      <c r="K28" s="108">
        <v>9170.8029999999999</v>
      </c>
      <c r="L28" s="108">
        <v>29197.235000000001</v>
      </c>
      <c r="M28" s="107">
        <v>7619.384</v>
      </c>
      <c r="N28" s="144">
        <v>5789.7330000000002</v>
      </c>
      <c r="O28" s="108">
        <v>2925.5619999999999</v>
      </c>
      <c r="P28" s="108">
        <v>16334.679</v>
      </c>
      <c r="Q28" s="107">
        <v>7044.7719999999999</v>
      </c>
      <c r="R28" s="144">
        <v>2589.7829999999999</v>
      </c>
      <c r="S28" s="108">
        <v>4124.92</v>
      </c>
      <c r="T28" s="108">
        <v>13759.475</v>
      </c>
      <c r="U28" s="108">
        <v>30094.154000000002</v>
      </c>
      <c r="V28" s="108">
        <v>59291.389000000003</v>
      </c>
    </row>
    <row r="29" spans="1:22">
      <c r="A29" s="20"/>
      <c r="B29" s="17"/>
      <c r="C29" s="17"/>
      <c r="D29" s="107"/>
      <c r="E29" s="144"/>
      <c r="F29" s="144"/>
      <c r="G29" s="21"/>
      <c r="H29" s="144"/>
      <c r="I29" s="144"/>
      <c r="J29" s="108"/>
      <c r="K29" s="108"/>
      <c r="L29" s="108"/>
      <c r="M29" s="107"/>
      <c r="N29" s="144"/>
      <c r="O29" s="108"/>
      <c r="P29" s="108"/>
      <c r="Q29" s="107"/>
      <c r="R29" s="144"/>
      <c r="S29" s="108"/>
      <c r="T29" s="108"/>
      <c r="U29" s="108"/>
      <c r="V29" s="108"/>
    </row>
    <row r="30" spans="1:22">
      <c r="A30" s="22" t="s">
        <v>16</v>
      </c>
      <c r="B30" s="23"/>
      <c r="C30" s="23"/>
      <c r="D30" s="107">
        <v>830763.56700000027</v>
      </c>
      <c r="E30" s="144">
        <v>417665.68200000026</v>
      </c>
      <c r="F30" s="144">
        <v>121708.179</v>
      </c>
      <c r="G30" s="21">
        <v>1370137.4279999956</v>
      </c>
      <c r="H30" s="144">
        <v>2468253.1879999996</v>
      </c>
      <c r="I30" s="144">
        <v>-1639144.4089999998</v>
      </c>
      <c r="J30" s="108">
        <v>-126060.04900000012</v>
      </c>
      <c r="K30" s="108">
        <v>703048.72999999858</v>
      </c>
      <c r="L30" s="108">
        <v>2073186.157999998</v>
      </c>
      <c r="M30" s="107">
        <v>47467.509999999311</v>
      </c>
      <c r="N30" s="144">
        <v>265411.03800000064</v>
      </c>
      <c r="O30" s="108">
        <v>83093.106999998912</v>
      </c>
      <c r="P30" s="108">
        <v>395971.6549999984</v>
      </c>
      <c r="Q30" s="107">
        <v>558415.02900000056</v>
      </c>
      <c r="R30" s="144">
        <v>357379.52699999977</v>
      </c>
      <c r="S30" s="108">
        <v>-373029.64999999944</v>
      </c>
      <c r="T30" s="108">
        <v>542764.90600000136</v>
      </c>
      <c r="U30" s="108">
        <v>938736.56099999696</v>
      </c>
      <c r="V30" s="108">
        <v>3011922.7189999856</v>
      </c>
    </row>
    <row r="31" spans="1:22">
      <c r="A31" s="20"/>
      <c r="B31" s="17"/>
      <c r="C31" s="17"/>
      <c r="D31" s="107"/>
      <c r="E31" s="144"/>
      <c r="F31" s="144"/>
      <c r="G31" s="21"/>
      <c r="H31" s="144"/>
      <c r="I31" s="144"/>
      <c r="J31" s="108"/>
      <c r="K31" s="108"/>
      <c r="L31" s="108"/>
      <c r="M31" s="107"/>
      <c r="N31" s="144"/>
      <c r="O31" s="108"/>
      <c r="P31" s="108"/>
      <c r="Q31" s="107"/>
      <c r="R31" s="144"/>
      <c r="S31" s="108"/>
      <c r="T31" s="108"/>
      <c r="U31" s="108"/>
      <c r="V31" s="108"/>
    </row>
    <row r="32" spans="1:22">
      <c r="A32" s="19" t="s">
        <v>17</v>
      </c>
      <c r="B32" s="17"/>
      <c r="C32" s="17"/>
      <c r="D32" s="107"/>
      <c r="E32" s="144"/>
      <c r="F32" s="144"/>
      <c r="G32" s="21"/>
      <c r="H32" s="144"/>
      <c r="I32" s="144"/>
      <c r="J32" s="108"/>
      <c r="K32" s="108"/>
      <c r="L32" s="108"/>
      <c r="M32" s="107"/>
      <c r="N32" s="144"/>
      <c r="O32" s="108"/>
      <c r="P32" s="108"/>
      <c r="Q32" s="107"/>
      <c r="R32" s="144"/>
      <c r="S32" s="108"/>
      <c r="T32" s="108"/>
      <c r="U32" s="108"/>
      <c r="V32" s="108"/>
    </row>
    <row r="33" spans="1:22">
      <c r="A33" s="20" t="s">
        <v>18</v>
      </c>
      <c r="B33" s="17"/>
      <c r="C33" s="17"/>
      <c r="D33" s="107">
        <v>286247.58</v>
      </c>
      <c r="E33" s="144">
        <v>333976.49900000001</v>
      </c>
      <c r="F33" s="144">
        <v>508254.51800000004</v>
      </c>
      <c r="G33" s="21">
        <v>1128478.5970000001</v>
      </c>
      <c r="H33" s="144">
        <v>457949.473</v>
      </c>
      <c r="I33" s="144">
        <v>428252.27799999999</v>
      </c>
      <c r="J33" s="108">
        <v>533141.84699999995</v>
      </c>
      <c r="K33" s="108">
        <v>1419343.5980000002</v>
      </c>
      <c r="L33" s="108">
        <v>2547822.1950000003</v>
      </c>
      <c r="M33" s="107">
        <v>435453.74599999998</v>
      </c>
      <c r="N33" s="144">
        <v>435856.59600000002</v>
      </c>
      <c r="O33" s="108">
        <v>434295.92300000001</v>
      </c>
      <c r="P33" s="108">
        <v>1305606.2650000001</v>
      </c>
      <c r="Q33" s="107">
        <v>508188.45500000002</v>
      </c>
      <c r="R33" s="144">
        <v>615678.53200000001</v>
      </c>
      <c r="S33" s="108">
        <v>1664664.311</v>
      </c>
      <c r="T33" s="108">
        <v>2788531.298</v>
      </c>
      <c r="U33" s="108">
        <v>4094137.5630000001</v>
      </c>
      <c r="V33" s="108">
        <v>6641959.7580000004</v>
      </c>
    </row>
    <row r="34" spans="1:22">
      <c r="A34" s="20"/>
      <c r="B34" s="17" t="s">
        <v>19</v>
      </c>
      <c r="C34" s="17"/>
      <c r="D34" s="107">
        <v>1335.9860000000001</v>
      </c>
      <c r="E34" s="144">
        <v>2728.7669999999998</v>
      </c>
      <c r="F34" s="144">
        <v>4961.4849999999997</v>
      </c>
      <c r="G34" s="21">
        <v>9026.2379999999994</v>
      </c>
      <c r="H34" s="144">
        <v>1695.3579999999999</v>
      </c>
      <c r="I34" s="144">
        <v>6427.9170000000004</v>
      </c>
      <c r="J34" s="108">
        <v>7238.6450000000004</v>
      </c>
      <c r="K34" s="108">
        <v>15361.920000000002</v>
      </c>
      <c r="L34" s="108">
        <v>24388.158000000003</v>
      </c>
      <c r="M34" s="107">
        <v>3929.1729999999998</v>
      </c>
      <c r="N34" s="144">
        <v>2712.319</v>
      </c>
      <c r="O34" s="108">
        <v>1424.3710000000001</v>
      </c>
      <c r="P34" s="108">
        <v>8065.8630000000003</v>
      </c>
      <c r="Q34" s="107">
        <v>2914.3739999999998</v>
      </c>
      <c r="R34" s="144">
        <v>2985.6709999999998</v>
      </c>
      <c r="S34" s="108">
        <v>3926.9670000000001</v>
      </c>
      <c r="T34" s="108">
        <v>9827.0120000000006</v>
      </c>
      <c r="U34" s="108">
        <v>17892.875</v>
      </c>
      <c r="V34" s="108">
        <v>42281.033000000003</v>
      </c>
    </row>
    <row r="35" spans="1:22">
      <c r="A35" s="20"/>
      <c r="B35" s="17" t="s">
        <v>20</v>
      </c>
      <c r="C35" s="17"/>
      <c r="D35" s="107">
        <v>112708.66800000001</v>
      </c>
      <c r="E35" s="144">
        <v>194315.584</v>
      </c>
      <c r="F35" s="144">
        <v>260322.777</v>
      </c>
      <c r="G35" s="21">
        <v>567347.02899999998</v>
      </c>
      <c r="H35" s="144">
        <v>224279.69500000001</v>
      </c>
      <c r="I35" s="144">
        <v>210204.85</v>
      </c>
      <c r="J35" s="108">
        <v>298360.93699999998</v>
      </c>
      <c r="K35" s="108">
        <v>732845.48200000008</v>
      </c>
      <c r="L35" s="108">
        <v>1300192.5109999999</v>
      </c>
      <c r="M35" s="107">
        <v>256716.389</v>
      </c>
      <c r="N35" s="144">
        <v>223116.72700000001</v>
      </c>
      <c r="O35" s="108">
        <v>229036.99400000001</v>
      </c>
      <c r="P35" s="108">
        <v>708870.1100000001</v>
      </c>
      <c r="Q35" s="107">
        <v>262968.679</v>
      </c>
      <c r="R35" s="144">
        <v>322335.24599999998</v>
      </c>
      <c r="S35" s="108">
        <v>1046343.235</v>
      </c>
      <c r="T35" s="108">
        <v>1631647.1600000001</v>
      </c>
      <c r="U35" s="108">
        <v>2340517.2700000005</v>
      </c>
      <c r="V35" s="108">
        <v>3640709.7810000004</v>
      </c>
    </row>
    <row r="36" spans="1:22">
      <c r="A36" s="20"/>
      <c r="B36" s="17" t="s">
        <v>21</v>
      </c>
      <c r="C36" s="17"/>
      <c r="D36" s="107">
        <v>174874.89799999999</v>
      </c>
      <c r="E36" s="144">
        <v>142389.682</v>
      </c>
      <c r="F36" s="144">
        <v>252893.226</v>
      </c>
      <c r="G36" s="21">
        <v>570157.80599999998</v>
      </c>
      <c r="H36" s="144">
        <v>235365.136</v>
      </c>
      <c r="I36" s="144">
        <v>224475.345</v>
      </c>
      <c r="J36" s="108">
        <v>242019.55499999999</v>
      </c>
      <c r="K36" s="108">
        <v>701860.03600000008</v>
      </c>
      <c r="L36" s="108">
        <v>1272017.8420000002</v>
      </c>
      <c r="M36" s="107">
        <v>182666.53</v>
      </c>
      <c r="N36" s="144">
        <v>215452.18799999999</v>
      </c>
      <c r="O36" s="108">
        <v>206683.3</v>
      </c>
      <c r="P36" s="108">
        <v>604802.01799999992</v>
      </c>
      <c r="Q36" s="107">
        <v>248134.15</v>
      </c>
      <c r="R36" s="144">
        <v>296328.95699999999</v>
      </c>
      <c r="S36" s="108">
        <v>622248.04299999995</v>
      </c>
      <c r="T36" s="108">
        <v>1166711.1499999999</v>
      </c>
      <c r="U36" s="108">
        <v>1771513.1679999998</v>
      </c>
      <c r="V36" s="108">
        <v>3043531.01</v>
      </c>
    </row>
    <row r="37" spans="1:22">
      <c r="A37" s="20"/>
      <c r="B37" s="17"/>
      <c r="C37" s="17"/>
      <c r="D37" s="107"/>
      <c r="E37" s="144"/>
      <c r="F37" s="144"/>
      <c r="G37" s="21"/>
      <c r="H37" s="144"/>
      <c r="I37" s="144"/>
      <c r="J37" s="108"/>
      <c r="K37" s="108"/>
      <c r="L37" s="108"/>
      <c r="M37" s="107"/>
      <c r="N37" s="144"/>
      <c r="O37" s="108"/>
      <c r="P37" s="108"/>
      <c r="Q37" s="107"/>
      <c r="R37" s="144"/>
      <c r="S37" s="108"/>
      <c r="T37" s="108"/>
      <c r="U37" s="108"/>
      <c r="V37" s="108"/>
    </row>
    <row r="38" spans="1:22">
      <c r="A38" s="24" t="s">
        <v>59</v>
      </c>
      <c r="B38" s="25"/>
      <c r="C38" s="25"/>
      <c r="D38" s="109">
        <v>3003074.1070000003</v>
      </c>
      <c r="E38" s="147">
        <v>2469998.9620000003</v>
      </c>
      <c r="F38" s="147">
        <v>2576743.5759999999</v>
      </c>
      <c r="G38" s="26">
        <v>8049816.6449999958</v>
      </c>
      <c r="H38" s="147">
        <v>4695753.8199999994</v>
      </c>
      <c r="I38" s="147">
        <v>637825.10600000003</v>
      </c>
      <c r="J38" s="110">
        <v>2338168.1119999997</v>
      </c>
      <c r="K38" s="110">
        <v>7671747.0379999978</v>
      </c>
      <c r="L38" s="110">
        <v>15721563.682999998</v>
      </c>
      <c r="M38" s="109">
        <v>2531742.2079999992</v>
      </c>
      <c r="N38" s="147">
        <v>2749862.7130000005</v>
      </c>
      <c r="O38" s="110">
        <v>2673329.3799999985</v>
      </c>
      <c r="P38" s="110">
        <v>7954934.3009999981</v>
      </c>
      <c r="Q38" s="109">
        <v>2894223</v>
      </c>
      <c r="R38" s="147">
        <v>2724784.8899999997</v>
      </c>
      <c r="S38" s="110">
        <v>3102262.4480000008</v>
      </c>
      <c r="T38" s="110">
        <v>8721270.3380000014</v>
      </c>
      <c r="U38" s="110">
        <v>16676204.638999995</v>
      </c>
      <c r="V38" s="110">
        <v>32397768.321999986</v>
      </c>
    </row>
    <row r="39" spans="1:22">
      <c r="A39" s="24" t="s">
        <v>60</v>
      </c>
      <c r="B39" s="25"/>
      <c r="C39" s="25"/>
      <c r="D39" s="109">
        <v>2458558.12</v>
      </c>
      <c r="E39" s="147">
        <v>2386309.7790000001</v>
      </c>
      <c r="F39" s="147">
        <v>2963289.915</v>
      </c>
      <c r="G39" s="26">
        <v>7808157.8140000002</v>
      </c>
      <c r="H39" s="147">
        <v>2685450.1049999995</v>
      </c>
      <c r="I39" s="147">
        <v>2705221.7930000001</v>
      </c>
      <c r="J39" s="110">
        <v>2997370.0079999999</v>
      </c>
      <c r="K39" s="110">
        <v>8388041.9059999995</v>
      </c>
      <c r="L39" s="110">
        <v>16196199.720000001</v>
      </c>
      <c r="M39" s="109">
        <v>2919728.4439999997</v>
      </c>
      <c r="N39" s="147">
        <v>2920308.2709999997</v>
      </c>
      <c r="O39" s="110">
        <v>3024532.1959999995</v>
      </c>
      <c r="P39" s="110">
        <v>8864568.9110000003</v>
      </c>
      <c r="Q39" s="109">
        <v>2843996.4259999995</v>
      </c>
      <c r="R39" s="147">
        <v>2983083.8949999996</v>
      </c>
      <c r="S39" s="110">
        <v>5139956.409</v>
      </c>
      <c r="T39" s="110">
        <v>10967036.73</v>
      </c>
      <c r="U39" s="110">
        <v>19831605.640999999</v>
      </c>
      <c r="V39" s="110">
        <v>36027805.361000001</v>
      </c>
    </row>
    <row r="40" spans="1:22">
      <c r="A40" s="24" t="s">
        <v>22</v>
      </c>
      <c r="B40" s="25"/>
      <c r="C40" s="25"/>
      <c r="D40" s="109">
        <v>544515.9870000002</v>
      </c>
      <c r="E40" s="147">
        <v>83689.183000000194</v>
      </c>
      <c r="F40" s="147">
        <v>-386546.33900000015</v>
      </c>
      <c r="G40" s="26">
        <v>241658.83099999558</v>
      </c>
      <c r="H40" s="147">
        <v>2010303.7149999999</v>
      </c>
      <c r="I40" s="147">
        <v>-2067396.6869999999</v>
      </c>
      <c r="J40" s="110">
        <v>-659201.89600000018</v>
      </c>
      <c r="K40" s="110">
        <v>-716294.86800000165</v>
      </c>
      <c r="L40" s="110">
        <v>-474636.03700000234</v>
      </c>
      <c r="M40" s="109">
        <v>-387986.2360000005</v>
      </c>
      <c r="N40" s="147">
        <v>-170445.55799999926</v>
      </c>
      <c r="O40" s="110">
        <v>-351202.81600000104</v>
      </c>
      <c r="P40" s="110">
        <v>-909634.6100000022</v>
      </c>
      <c r="Q40" s="109">
        <v>50226.574000000488</v>
      </c>
      <c r="R40" s="147">
        <v>-258299.00499999989</v>
      </c>
      <c r="S40" s="110">
        <v>-2037693.9609999992</v>
      </c>
      <c r="T40" s="110">
        <v>-2245766.3919999991</v>
      </c>
      <c r="U40" s="110">
        <v>-3155401.0020000041</v>
      </c>
      <c r="V40" s="110">
        <v>-3630037.0390000157</v>
      </c>
    </row>
    <row r="41" spans="1:22">
      <c r="A41" s="27"/>
      <c r="B41" s="28"/>
      <c r="C41" s="28"/>
      <c r="D41" s="111"/>
      <c r="E41" s="148"/>
      <c r="F41" s="148"/>
      <c r="G41" s="286"/>
      <c r="H41" s="148"/>
      <c r="I41" s="148"/>
      <c r="J41" s="112"/>
      <c r="K41" s="112"/>
      <c r="L41" s="112"/>
      <c r="M41" s="111"/>
      <c r="N41" s="148"/>
      <c r="O41" s="112"/>
      <c r="P41" s="112"/>
      <c r="Q41" s="111"/>
      <c r="R41" s="148"/>
      <c r="S41" s="112"/>
      <c r="T41" s="112"/>
      <c r="U41" s="112"/>
      <c r="V41" s="112"/>
    </row>
    <row r="42" spans="1:22">
      <c r="A42" s="19" t="s">
        <v>23</v>
      </c>
      <c r="B42" s="17"/>
      <c r="C42" s="17"/>
      <c r="D42" s="103"/>
      <c r="E42" s="146"/>
      <c r="F42" s="146"/>
      <c r="G42" s="285"/>
      <c r="H42" s="146"/>
      <c r="I42" s="146"/>
      <c r="J42" s="104"/>
      <c r="K42" s="104"/>
      <c r="L42" s="104"/>
      <c r="M42" s="103"/>
      <c r="N42" s="146"/>
      <c r="O42" s="104"/>
      <c r="P42" s="104"/>
      <c r="Q42" s="103"/>
      <c r="R42" s="146"/>
      <c r="S42" s="104"/>
      <c r="T42" s="104"/>
      <c r="U42" s="104"/>
      <c r="V42" s="104"/>
    </row>
    <row r="43" spans="1:22">
      <c r="A43" s="19"/>
      <c r="B43" s="17"/>
      <c r="C43" s="17"/>
      <c r="D43" s="103"/>
      <c r="E43" s="146"/>
      <c r="F43" s="146"/>
      <c r="G43" s="285"/>
      <c r="H43" s="146"/>
      <c r="I43" s="146"/>
      <c r="J43" s="104"/>
      <c r="K43" s="104"/>
      <c r="L43" s="104"/>
      <c r="M43" s="103"/>
      <c r="N43" s="146"/>
      <c r="O43" s="104"/>
      <c r="P43" s="104"/>
      <c r="Q43" s="103"/>
      <c r="R43" s="146"/>
      <c r="S43" s="104"/>
      <c r="T43" s="104"/>
      <c r="U43" s="104"/>
      <c r="V43" s="104"/>
    </row>
    <row r="44" spans="1:22">
      <c r="A44" s="20" t="s">
        <v>24</v>
      </c>
      <c r="B44" s="17"/>
      <c r="C44" s="17"/>
      <c r="D44" s="107">
        <v>-758631.58800000011</v>
      </c>
      <c r="E44" s="144">
        <v>1010.8129999999819</v>
      </c>
      <c r="F44" s="144">
        <v>-523058.80899999995</v>
      </c>
      <c r="G44" s="21">
        <v>-1280679.5839999998</v>
      </c>
      <c r="H44" s="144">
        <v>2619271.0580000002</v>
      </c>
      <c r="I44" s="144">
        <v>-1377357.64</v>
      </c>
      <c r="J44" s="108">
        <v>-168528.28599999996</v>
      </c>
      <c r="K44" s="108">
        <v>1073385.1320000002</v>
      </c>
      <c r="L44" s="108">
        <v>-207294.45199999952</v>
      </c>
      <c r="M44" s="107">
        <v>200949.96099999998</v>
      </c>
      <c r="N44" s="144">
        <v>-253817.06699999995</v>
      </c>
      <c r="O44" s="108">
        <v>-62197.668000000005</v>
      </c>
      <c r="P44" s="108">
        <v>-115064.77400000003</v>
      </c>
      <c r="Q44" s="107">
        <v>539667.48100000003</v>
      </c>
      <c r="R44" s="144">
        <v>300435.701</v>
      </c>
      <c r="S44" s="108">
        <v>-2129496.977</v>
      </c>
      <c r="T44" s="108">
        <v>-1289393.7949999999</v>
      </c>
      <c r="U44" s="108">
        <v>-1404458.5690000001</v>
      </c>
      <c r="V44" s="108">
        <v>-1611753.0209999997</v>
      </c>
    </row>
    <row r="45" spans="1:22">
      <c r="A45" s="20" t="s">
        <v>25</v>
      </c>
      <c r="B45" s="17"/>
      <c r="C45" s="17"/>
      <c r="D45" s="107">
        <v>-124888.197</v>
      </c>
      <c r="E45" s="144">
        <v>-770.97299999999996</v>
      </c>
      <c r="F45" s="144">
        <v>-10034.860999999997</v>
      </c>
      <c r="G45" s="21">
        <v>-135694.03099999999</v>
      </c>
      <c r="H45" s="144">
        <v>-29711.621999999999</v>
      </c>
      <c r="I45" s="144">
        <v>2596.9079999999994</v>
      </c>
      <c r="J45" s="108">
        <v>4892.2840000000033</v>
      </c>
      <c r="K45" s="108">
        <v>-22222.429999999993</v>
      </c>
      <c r="L45" s="108">
        <v>-157916.46099999998</v>
      </c>
      <c r="M45" s="107">
        <v>23930.655999999995</v>
      </c>
      <c r="N45" s="144">
        <v>43188.607000000004</v>
      </c>
      <c r="O45" s="108">
        <v>28120.053</v>
      </c>
      <c r="P45" s="108">
        <v>95239.315999999992</v>
      </c>
      <c r="Q45" s="107">
        <v>24167.557000000001</v>
      </c>
      <c r="R45" s="144">
        <v>29588.577000000001</v>
      </c>
      <c r="S45" s="108">
        <v>55119.473999999995</v>
      </c>
      <c r="T45" s="108">
        <v>108875.60800000001</v>
      </c>
      <c r="U45" s="108">
        <v>204114.92399999997</v>
      </c>
      <c r="V45" s="108">
        <v>46198.462999999989</v>
      </c>
    </row>
    <row r="46" spans="1:22">
      <c r="A46" s="20"/>
      <c r="B46" s="17" t="s">
        <v>26</v>
      </c>
      <c r="C46" s="17"/>
      <c r="D46" s="107">
        <v>7338.1890000000003</v>
      </c>
      <c r="E46" s="144">
        <v>12561.421</v>
      </c>
      <c r="F46" s="144">
        <v>18502.241000000002</v>
      </c>
      <c r="G46" s="21">
        <v>38401.851000000002</v>
      </c>
      <c r="H46" s="144">
        <v>17555.518</v>
      </c>
      <c r="I46" s="144">
        <v>19757.636999999999</v>
      </c>
      <c r="J46" s="108">
        <v>30763.187000000002</v>
      </c>
      <c r="K46" s="108">
        <v>68076.342000000004</v>
      </c>
      <c r="L46" s="108">
        <v>106478.193</v>
      </c>
      <c r="M46" s="107">
        <v>37272.682999999997</v>
      </c>
      <c r="N46" s="144">
        <v>52175.188000000002</v>
      </c>
      <c r="O46" s="108">
        <v>39981.991000000002</v>
      </c>
      <c r="P46" s="108">
        <v>129429.86199999999</v>
      </c>
      <c r="Q46" s="107">
        <v>40524.5</v>
      </c>
      <c r="R46" s="144">
        <v>44708.055</v>
      </c>
      <c r="S46" s="108">
        <v>80311.221999999994</v>
      </c>
      <c r="T46" s="108">
        <v>165543.777</v>
      </c>
      <c r="U46" s="108">
        <v>294973.63899999997</v>
      </c>
      <c r="V46" s="108">
        <v>401451.83199999994</v>
      </c>
    </row>
    <row r="47" spans="1:22">
      <c r="A47" s="20"/>
      <c r="B47" s="17" t="s">
        <v>27</v>
      </c>
      <c r="C47" s="17"/>
      <c r="D47" s="107">
        <v>132226.386</v>
      </c>
      <c r="E47" s="144">
        <v>13332.394</v>
      </c>
      <c r="F47" s="144">
        <v>28537.101999999999</v>
      </c>
      <c r="G47" s="21">
        <v>174095.88199999998</v>
      </c>
      <c r="H47" s="144">
        <v>47267.14</v>
      </c>
      <c r="I47" s="144">
        <v>17160.728999999999</v>
      </c>
      <c r="J47" s="108">
        <v>25870.902999999998</v>
      </c>
      <c r="K47" s="108">
        <v>90298.771999999997</v>
      </c>
      <c r="L47" s="108">
        <v>264394.65399999998</v>
      </c>
      <c r="M47" s="107">
        <v>13342.027</v>
      </c>
      <c r="N47" s="144">
        <v>8986.5810000000001</v>
      </c>
      <c r="O47" s="108">
        <v>11861.938</v>
      </c>
      <c r="P47" s="108">
        <v>34190.546000000002</v>
      </c>
      <c r="Q47" s="107">
        <v>16356.942999999999</v>
      </c>
      <c r="R47" s="144">
        <v>15119.477999999999</v>
      </c>
      <c r="S47" s="108">
        <v>25191.748</v>
      </c>
      <c r="T47" s="108">
        <v>56668.168999999994</v>
      </c>
      <c r="U47" s="108">
        <v>90858.714999999997</v>
      </c>
      <c r="V47" s="108">
        <v>355253.36899999995</v>
      </c>
    </row>
    <row r="48" spans="1:22">
      <c r="A48" s="20" t="s">
        <v>28</v>
      </c>
      <c r="B48" s="17"/>
      <c r="C48" s="17"/>
      <c r="D48" s="107">
        <v>-571934.93900000001</v>
      </c>
      <c r="E48" s="144">
        <v>-44225.228000000017</v>
      </c>
      <c r="F48" s="144">
        <v>-40763.343000000001</v>
      </c>
      <c r="G48" s="21">
        <v>-656923.50999999978</v>
      </c>
      <c r="H48" s="144">
        <v>1254605.1299999999</v>
      </c>
      <c r="I48" s="144">
        <v>82678.894</v>
      </c>
      <c r="J48" s="108">
        <v>-494233.70999999996</v>
      </c>
      <c r="K48" s="108">
        <v>843050.31400000001</v>
      </c>
      <c r="L48" s="108">
        <v>186126.80400000024</v>
      </c>
      <c r="M48" s="107">
        <v>100825.20599999999</v>
      </c>
      <c r="N48" s="144">
        <v>121507.83399999999</v>
      </c>
      <c r="O48" s="108">
        <v>420136.527</v>
      </c>
      <c r="P48" s="108">
        <v>642469.56699999992</v>
      </c>
      <c r="Q48" s="107">
        <v>402053.44099999999</v>
      </c>
      <c r="R48" s="144">
        <v>265561.71600000001</v>
      </c>
      <c r="S48" s="108">
        <v>-1807900.3959999999</v>
      </c>
      <c r="T48" s="108">
        <v>-1140285.2390000001</v>
      </c>
      <c r="U48" s="108">
        <v>-497815.67200000014</v>
      </c>
      <c r="V48" s="108">
        <v>-311688.86799999978</v>
      </c>
    </row>
    <row r="49" spans="1:22">
      <c r="A49" s="20"/>
      <c r="B49" s="17" t="s">
        <v>29</v>
      </c>
      <c r="C49" s="17"/>
      <c r="D49" s="107">
        <v>929347.61800000002</v>
      </c>
      <c r="E49" s="144">
        <v>120120.62699999999</v>
      </c>
      <c r="F49" s="144">
        <v>13363.091</v>
      </c>
      <c r="G49" s="21">
        <v>1062831.3360000001</v>
      </c>
      <c r="H49" s="144">
        <v>1310123.882</v>
      </c>
      <c r="I49" s="144">
        <v>87072.346999999994</v>
      </c>
      <c r="J49" s="108">
        <v>-441667.39799999999</v>
      </c>
      <c r="K49" s="108">
        <v>955528.83100000001</v>
      </c>
      <c r="L49" s="108">
        <v>2018360.1670000001</v>
      </c>
      <c r="M49" s="107">
        <v>132946.36499999999</v>
      </c>
      <c r="N49" s="144">
        <v>126786.65</v>
      </c>
      <c r="O49" s="108">
        <v>420721.86099999998</v>
      </c>
      <c r="P49" s="108">
        <v>680454.87599999993</v>
      </c>
      <c r="Q49" s="107">
        <v>419778.21100000001</v>
      </c>
      <c r="R49" s="144">
        <v>276579.902</v>
      </c>
      <c r="S49" s="108">
        <v>-1742138.959</v>
      </c>
      <c r="T49" s="108">
        <v>-1045780.846</v>
      </c>
      <c r="U49" s="108">
        <v>-365325.97000000009</v>
      </c>
      <c r="V49" s="108">
        <v>1653034.1970000002</v>
      </c>
    </row>
    <row r="50" spans="1:22">
      <c r="A50" s="20"/>
      <c r="B50" s="17" t="s">
        <v>30</v>
      </c>
      <c r="C50" s="17"/>
      <c r="D50" s="107">
        <v>1501282.557</v>
      </c>
      <c r="E50" s="144">
        <v>164345.85500000001</v>
      </c>
      <c r="F50" s="144">
        <v>54126.434000000001</v>
      </c>
      <c r="G50" s="21">
        <v>1719754.8459999999</v>
      </c>
      <c r="H50" s="144">
        <v>55518.752</v>
      </c>
      <c r="I50" s="144">
        <v>4393.4530000000004</v>
      </c>
      <c r="J50" s="108">
        <v>52566.311999999998</v>
      </c>
      <c r="K50" s="108">
        <v>112478.51699999999</v>
      </c>
      <c r="L50" s="108">
        <v>1832233.3629999999</v>
      </c>
      <c r="M50" s="107">
        <v>32121.159</v>
      </c>
      <c r="N50" s="144">
        <v>5278.8159999999998</v>
      </c>
      <c r="O50" s="108">
        <v>585.33399999999995</v>
      </c>
      <c r="P50" s="108">
        <v>37985.309000000001</v>
      </c>
      <c r="Q50" s="107">
        <v>17724.77</v>
      </c>
      <c r="R50" s="144">
        <v>11018.186</v>
      </c>
      <c r="S50" s="108">
        <v>65761.437000000005</v>
      </c>
      <c r="T50" s="108">
        <v>94504.393000000011</v>
      </c>
      <c r="U50" s="108">
        <v>132489.70200000002</v>
      </c>
      <c r="V50" s="108">
        <v>1964723.0649999999</v>
      </c>
    </row>
    <row r="51" spans="1:22">
      <c r="A51" s="20" t="s">
        <v>31</v>
      </c>
      <c r="B51" s="17"/>
      <c r="C51" s="17"/>
      <c r="D51" s="107">
        <v>-211234.48300000001</v>
      </c>
      <c r="E51" s="144">
        <v>58113.436999999998</v>
      </c>
      <c r="F51" s="144">
        <v>-302022.75799999997</v>
      </c>
      <c r="G51" s="21">
        <v>-455143.804</v>
      </c>
      <c r="H51" s="144">
        <v>241898.95</v>
      </c>
      <c r="I51" s="144">
        <v>-66267.231</v>
      </c>
      <c r="J51" s="108">
        <v>52953.485000000001</v>
      </c>
      <c r="K51" s="108">
        <v>228585.20400000003</v>
      </c>
      <c r="L51" s="108">
        <v>-226558.59999999998</v>
      </c>
      <c r="M51" s="107">
        <v>60606.900999999998</v>
      </c>
      <c r="N51" s="144">
        <v>-598779.32499999995</v>
      </c>
      <c r="O51" s="108">
        <v>-154945.53099999999</v>
      </c>
      <c r="P51" s="108">
        <v>-693117.95499999996</v>
      </c>
      <c r="Q51" s="107">
        <v>-90484.085000000006</v>
      </c>
      <c r="R51" s="144">
        <v>-112239.473</v>
      </c>
      <c r="S51" s="108">
        <v>-272850.12400000001</v>
      </c>
      <c r="T51" s="108">
        <v>-475573.68200000003</v>
      </c>
      <c r="U51" s="108">
        <v>-1168691.6370000001</v>
      </c>
      <c r="V51" s="108">
        <v>-1395250.2370000002</v>
      </c>
    </row>
    <row r="52" spans="1:22">
      <c r="A52" s="20" t="s">
        <v>32</v>
      </c>
      <c r="B52" s="17"/>
      <c r="C52" s="17"/>
      <c r="D52" s="107">
        <v>149426.03099999999</v>
      </c>
      <c r="E52" s="144">
        <v>-12106.423000000001</v>
      </c>
      <c r="F52" s="144">
        <v>-170237.84700000001</v>
      </c>
      <c r="G52" s="21">
        <v>-32918.239000000031</v>
      </c>
      <c r="H52" s="144">
        <v>1152478.6000000001</v>
      </c>
      <c r="I52" s="144">
        <v>-1396366.2109999999</v>
      </c>
      <c r="J52" s="108">
        <v>267859.65500000003</v>
      </c>
      <c r="K52" s="108">
        <v>23972.044000000227</v>
      </c>
      <c r="L52" s="108">
        <v>-8946.1949999998033</v>
      </c>
      <c r="M52" s="107">
        <v>15587.198</v>
      </c>
      <c r="N52" s="144">
        <v>180265.81700000001</v>
      </c>
      <c r="O52" s="108">
        <v>-355508.717</v>
      </c>
      <c r="P52" s="108">
        <v>-159655.70199999999</v>
      </c>
      <c r="Q52" s="107">
        <v>203930.568</v>
      </c>
      <c r="R52" s="144">
        <v>117524.88099999999</v>
      </c>
      <c r="S52" s="108">
        <v>-103865.931</v>
      </c>
      <c r="T52" s="108">
        <v>217589.51800000004</v>
      </c>
      <c r="U52" s="108">
        <v>57933.81600000005</v>
      </c>
      <c r="V52" s="108">
        <v>48987.621000000247</v>
      </c>
    </row>
    <row r="53" spans="1:22">
      <c r="A53" s="20" t="s">
        <v>86</v>
      </c>
      <c r="B53" s="17"/>
      <c r="C53" s="17"/>
      <c r="D53" s="107">
        <v>0</v>
      </c>
      <c r="E53" s="144">
        <v>0</v>
      </c>
      <c r="F53" s="144">
        <v>0</v>
      </c>
      <c r="G53" s="21">
        <v>0</v>
      </c>
      <c r="H53" s="144">
        <v>0</v>
      </c>
      <c r="I53" s="144">
        <v>0</v>
      </c>
      <c r="J53" s="108">
        <v>0</v>
      </c>
      <c r="K53" s="108">
        <v>0</v>
      </c>
      <c r="L53" s="108">
        <v>0</v>
      </c>
      <c r="M53" s="107">
        <v>0</v>
      </c>
      <c r="N53" s="144">
        <v>0</v>
      </c>
      <c r="O53" s="108">
        <v>0</v>
      </c>
      <c r="P53" s="108">
        <v>0</v>
      </c>
      <c r="Q53" s="107">
        <v>0</v>
      </c>
      <c r="R53" s="144">
        <v>0</v>
      </c>
      <c r="S53" s="108">
        <v>0</v>
      </c>
      <c r="T53" s="108">
        <v>0</v>
      </c>
      <c r="U53" s="108">
        <v>0</v>
      </c>
      <c r="V53" s="108">
        <v>0</v>
      </c>
    </row>
    <row r="54" spans="1:22" hidden="1">
      <c r="A54" s="20"/>
      <c r="B54" s="17" t="s">
        <v>33</v>
      </c>
      <c r="C54" s="17"/>
      <c r="D54" s="107">
        <v>0</v>
      </c>
      <c r="E54" s="144">
        <v>0</v>
      </c>
      <c r="F54" s="144">
        <v>0</v>
      </c>
      <c r="G54" s="21">
        <v>0</v>
      </c>
      <c r="H54" s="144">
        <v>0</v>
      </c>
      <c r="I54" s="144">
        <v>0</v>
      </c>
      <c r="J54" s="108">
        <v>0</v>
      </c>
      <c r="K54" s="108">
        <v>0</v>
      </c>
      <c r="L54" s="108">
        <v>0</v>
      </c>
      <c r="M54" s="107">
        <v>0</v>
      </c>
      <c r="N54" s="144">
        <v>0</v>
      </c>
      <c r="O54" s="108">
        <v>0</v>
      </c>
      <c r="P54" s="108">
        <v>0</v>
      </c>
      <c r="Q54" s="107">
        <v>0</v>
      </c>
      <c r="R54" s="144">
        <v>0</v>
      </c>
      <c r="S54" s="108">
        <v>0</v>
      </c>
      <c r="T54" s="108">
        <v>0</v>
      </c>
      <c r="U54" s="108">
        <v>0</v>
      </c>
      <c r="V54" s="108">
        <v>0</v>
      </c>
    </row>
    <row r="55" spans="1:22" hidden="1">
      <c r="A55" s="20"/>
      <c r="B55" s="17" t="s">
        <v>34</v>
      </c>
      <c r="C55" s="17"/>
      <c r="D55" s="107">
        <v>0</v>
      </c>
      <c r="E55" s="144">
        <v>0</v>
      </c>
      <c r="F55" s="144">
        <v>0</v>
      </c>
      <c r="G55" s="21">
        <v>0</v>
      </c>
      <c r="H55" s="144">
        <v>0</v>
      </c>
      <c r="I55" s="144">
        <v>0</v>
      </c>
      <c r="J55" s="108">
        <v>0</v>
      </c>
      <c r="K55" s="108">
        <v>0</v>
      </c>
      <c r="L55" s="108">
        <v>0</v>
      </c>
      <c r="M55" s="107">
        <v>0</v>
      </c>
      <c r="N55" s="144">
        <v>0</v>
      </c>
      <c r="O55" s="108">
        <v>0</v>
      </c>
      <c r="P55" s="108">
        <v>0</v>
      </c>
      <c r="Q55" s="107">
        <v>0</v>
      </c>
      <c r="R55" s="144">
        <v>0</v>
      </c>
      <c r="S55" s="108">
        <v>0</v>
      </c>
      <c r="T55" s="108">
        <v>0</v>
      </c>
      <c r="U55" s="108">
        <v>0</v>
      </c>
      <c r="V55" s="108">
        <v>0</v>
      </c>
    </row>
    <row r="56" spans="1:22">
      <c r="A56" s="74" t="s">
        <v>87</v>
      </c>
      <c r="B56" s="17"/>
      <c r="C56" s="17"/>
      <c r="D56" s="107">
        <v>0</v>
      </c>
      <c r="E56" s="144">
        <v>0</v>
      </c>
      <c r="F56" s="144">
        <v>0</v>
      </c>
      <c r="G56" s="21">
        <v>0</v>
      </c>
      <c r="H56" s="144">
        <v>0</v>
      </c>
      <c r="I56" s="144">
        <v>0</v>
      </c>
      <c r="J56" s="108">
        <v>0</v>
      </c>
      <c r="K56" s="108">
        <v>0</v>
      </c>
      <c r="L56" s="108">
        <v>0</v>
      </c>
      <c r="M56" s="107">
        <v>0</v>
      </c>
      <c r="N56" s="144">
        <v>0</v>
      </c>
      <c r="O56" s="108">
        <v>0</v>
      </c>
      <c r="P56" s="108">
        <v>0</v>
      </c>
      <c r="Q56" s="107">
        <v>0</v>
      </c>
      <c r="R56" s="144">
        <v>0</v>
      </c>
      <c r="S56" s="108">
        <v>0</v>
      </c>
      <c r="T56" s="108">
        <v>0</v>
      </c>
      <c r="U56" s="108">
        <v>0</v>
      </c>
      <c r="V56" s="108">
        <v>0</v>
      </c>
    </row>
    <row r="57" spans="1:22">
      <c r="A57" s="20" t="s">
        <v>35</v>
      </c>
      <c r="B57" s="17"/>
      <c r="C57" s="17"/>
      <c r="D57" s="107">
        <v>0</v>
      </c>
      <c r="E57" s="144">
        <v>0</v>
      </c>
      <c r="F57" s="144">
        <v>0</v>
      </c>
      <c r="G57" s="21">
        <v>0</v>
      </c>
      <c r="H57" s="144">
        <v>0</v>
      </c>
      <c r="I57" s="144">
        <v>0</v>
      </c>
      <c r="J57" s="108">
        <v>0</v>
      </c>
      <c r="K57" s="108">
        <v>0</v>
      </c>
      <c r="L57" s="108">
        <v>0</v>
      </c>
      <c r="M57" s="107">
        <v>0</v>
      </c>
      <c r="N57" s="144">
        <v>0</v>
      </c>
      <c r="O57" s="108">
        <v>0</v>
      </c>
      <c r="P57" s="108">
        <v>0</v>
      </c>
      <c r="Q57" s="107">
        <v>0</v>
      </c>
      <c r="R57" s="144">
        <v>0</v>
      </c>
      <c r="S57" s="108">
        <v>0</v>
      </c>
      <c r="T57" s="108">
        <v>0</v>
      </c>
      <c r="U57" s="108">
        <v>0</v>
      </c>
      <c r="V57" s="108">
        <v>0</v>
      </c>
    </row>
    <row r="58" spans="1:22">
      <c r="A58" s="20"/>
      <c r="B58" s="17"/>
      <c r="C58" s="17"/>
      <c r="D58" s="107"/>
      <c r="E58" s="144"/>
      <c r="F58" s="144"/>
      <c r="G58" s="21"/>
      <c r="H58" s="144"/>
      <c r="I58" s="144"/>
      <c r="J58" s="108"/>
      <c r="K58" s="108"/>
      <c r="L58" s="108"/>
      <c r="M58" s="107"/>
      <c r="N58" s="144"/>
      <c r="O58" s="108"/>
      <c r="P58" s="108"/>
      <c r="Q58" s="107"/>
      <c r="R58" s="144"/>
      <c r="S58" s="108"/>
      <c r="T58" s="108"/>
      <c r="U58" s="108"/>
      <c r="V58" s="108"/>
    </row>
    <row r="59" spans="1:22">
      <c r="A59" s="20" t="s">
        <v>36</v>
      </c>
      <c r="B59" s="17"/>
      <c r="C59" s="17"/>
      <c r="D59" s="107">
        <v>-1303147.575</v>
      </c>
      <c r="E59" s="144">
        <v>-82678.37</v>
      </c>
      <c r="F59" s="144">
        <v>-136512.47</v>
      </c>
      <c r="G59" s="21">
        <v>-1522338.4150000003</v>
      </c>
      <c r="H59" s="144">
        <v>608967.34299999999</v>
      </c>
      <c r="I59" s="144">
        <v>690039.0469999999</v>
      </c>
      <c r="J59" s="108">
        <v>490673.61000000004</v>
      </c>
      <c r="K59" s="108">
        <v>1789680.0000000002</v>
      </c>
      <c r="L59" s="108">
        <v>267341.58499999996</v>
      </c>
      <c r="M59" s="107">
        <v>588936.19699999993</v>
      </c>
      <c r="N59" s="144">
        <v>-83371.508999999991</v>
      </c>
      <c r="O59" s="108">
        <v>289005.24800000002</v>
      </c>
      <c r="P59" s="108">
        <v>794569.93599999999</v>
      </c>
      <c r="Q59" s="107">
        <v>489440.90700000001</v>
      </c>
      <c r="R59" s="144">
        <v>558734.70600000001</v>
      </c>
      <c r="S59" s="108">
        <v>-91803.016000000003</v>
      </c>
      <c r="T59" s="108">
        <v>956372.59700000007</v>
      </c>
      <c r="U59" s="108">
        <v>1750942.5330000005</v>
      </c>
      <c r="V59" s="108">
        <v>2018284.1180000005</v>
      </c>
    </row>
    <row r="60" spans="1:22">
      <c r="A60" s="20" t="s">
        <v>37</v>
      </c>
      <c r="B60" s="17"/>
      <c r="C60" s="17"/>
      <c r="D60" s="107">
        <v>-1239.5070000000001</v>
      </c>
      <c r="E60" s="144">
        <v>-2319.4929999999999</v>
      </c>
      <c r="F60" s="144">
        <v>-9554.1639999999989</v>
      </c>
      <c r="G60" s="21">
        <v>-13113.163999999999</v>
      </c>
      <c r="H60" s="144">
        <v>-11543.665999999999</v>
      </c>
      <c r="I60" s="144">
        <v>-5828.5110000000004</v>
      </c>
      <c r="J60" s="108">
        <v>472.80400000000009</v>
      </c>
      <c r="K60" s="108">
        <v>-16899.373</v>
      </c>
      <c r="L60" s="108">
        <v>-30012.537000000004</v>
      </c>
      <c r="M60" s="107">
        <v>-1398.596</v>
      </c>
      <c r="N60" s="144">
        <v>-7293.7650000000003</v>
      </c>
      <c r="O60" s="108">
        <v>-5166.0910000000003</v>
      </c>
      <c r="P60" s="108">
        <v>-13858.451999999999</v>
      </c>
      <c r="Q60" s="107">
        <v>-16757.012999999999</v>
      </c>
      <c r="R60" s="144">
        <v>-6416.7519999999995</v>
      </c>
      <c r="S60" s="108">
        <v>20360.493999999999</v>
      </c>
      <c r="T60" s="108">
        <v>-2813.270999999997</v>
      </c>
      <c r="U60" s="108">
        <v>-16671.722999999998</v>
      </c>
      <c r="V60" s="108">
        <v>-46684.26</v>
      </c>
    </row>
    <row r="61" spans="1:22">
      <c r="A61" s="20"/>
      <c r="B61" s="17" t="s">
        <v>38</v>
      </c>
      <c r="C61" s="17"/>
      <c r="D61" s="107">
        <v>0</v>
      </c>
      <c r="E61" s="144">
        <v>0</v>
      </c>
      <c r="F61" s="144">
        <v>3595.8690000000001</v>
      </c>
      <c r="G61" s="21">
        <v>3595.8690000000001</v>
      </c>
      <c r="H61" s="144">
        <v>0</v>
      </c>
      <c r="I61" s="144">
        <v>1586.35</v>
      </c>
      <c r="J61" s="108">
        <v>4811.6459999999997</v>
      </c>
      <c r="K61" s="108">
        <v>6397.9959999999992</v>
      </c>
      <c r="L61" s="108">
        <v>9993.8649999999998</v>
      </c>
      <c r="M61" s="107">
        <v>81.358999999999995</v>
      </c>
      <c r="N61" s="144">
        <v>507.25700000000001</v>
      </c>
      <c r="O61" s="108">
        <v>0</v>
      </c>
      <c r="P61" s="108">
        <v>588.61599999999999</v>
      </c>
      <c r="Q61" s="107">
        <v>0</v>
      </c>
      <c r="R61" s="144">
        <v>187.452</v>
      </c>
      <c r="S61" s="108">
        <v>27556.495999999999</v>
      </c>
      <c r="T61" s="108">
        <v>27743.948</v>
      </c>
      <c r="U61" s="108">
        <v>28332.563999999998</v>
      </c>
      <c r="V61" s="108">
        <v>38326.428999999996</v>
      </c>
    </row>
    <row r="62" spans="1:22">
      <c r="A62" s="20"/>
      <c r="B62" s="17"/>
      <c r="C62" s="17" t="s">
        <v>39</v>
      </c>
      <c r="D62" s="107">
        <v>0</v>
      </c>
      <c r="E62" s="144">
        <v>0</v>
      </c>
      <c r="F62" s="144">
        <v>0</v>
      </c>
      <c r="G62" s="21">
        <v>0</v>
      </c>
      <c r="H62" s="144">
        <v>0</v>
      </c>
      <c r="I62" s="144">
        <v>0</v>
      </c>
      <c r="J62" s="108">
        <v>0</v>
      </c>
      <c r="K62" s="108">
        <v>0</v>
      </c>
      <c r="L62" s="108">
        <v>0</v>
      </c>
      <c r="M62" s="107">
        <v>0</v>
      </c>
      <c r="N62" s="144">
        <v>0</v>
      </c>
      <c r="O62" s="108">
        <v>0</v>
      </c>
      <c r="P62" s="108">
        <v>0</v>
      </c>
      <c r="Q62" s="107">
        <v>0</v>
      </c>
      <c r="R62" s="144">
        <v>0</v>
      </c>
      <c r="S62" s="108">
        <v>0</v>
      </c>
      <c r="T62" s="108">
        <v>0</v>
      </c>
      <c r="U62" s="108">
        <v>0</v>
      </c>
      <c r="V62" s="108">
        <v>0</v>
      </c>
    </row>
    <row r="63" spans="1:22">
      <c r="A63" s="20"/>
      <c r="B63" s="17"/>
      <c r="C63" s="17" t="s">
        <v>40</v>
      </c>
      <c r="D63" s="107">
        <v>0</v>
      </c>
      <c r="E63" s="144">
        <v>0</v>
      </c>
      <c r="F63" s="144">
        <v>3595.8690000000001</v>
      </c>
      <c r="G63" s="21">
        <v>3595.8690000000001</v>
      </c>
      <c r="H63" s="144">
        <v>0</v>
      </c>
      <c r="I63" s="144">
        <v>1586.35</v>
      </c>
      <c r="J63" s="108">
        <v>4811.6459999999997</v>
      </c>
      <c r="K63" s="108">
        <v>6397.9959999999992</v>
      </c>
      <c r="L63" s="108">
        <v>9993.8649999999998</v>
      </c>
      <c r="M63" s="107">
        <v>81.358999999999995</v>
      </c>
      <c r="N63" s="144">
        <v>507.25700000000001</v>
      </c>
      <c r="O63" s="108">
        <v>0</v>
      </c>
      <c r="P63" s="108">
        <v>588.61599999999999</v>
      </c>
      <c r="Q63" s="107">
        <v>0</v>
      </c>
      <c r="R63" s="144">
        <v>187.452</v>
      </c>
      <c r="S63" s="108">
        <v>27556.495999999999</v>
      </c>
      <c r="T63" s="108">
        <v>27743.948</v>
      </c>
      <c r="U63" s="108">
        <v>28332.563999999998</v>
      </c>
      <c r="V63" s="108">
        <v>38326.428999999996</v>
      </c>
    </row>
    <row r="64" spans="1:22">
      <c r="A64" s="20"/>
      <c r="B64" s="17" t="s">
        <v>41</v>
      </c>
      <c r="C64" s="17"/>
      <c r="D64" s="107">
        <v>1239.5070000000001</v>
      </c>
      <c r="E64" s="144">
        <v>2319.4929999999999</v>
      </c>
      <c r="F64" s="144">
        <v>13150.032999999999</v>
      </c>
      <c r="G64" s="21">
        <v>16709.032999999999</v>
      </c>
      <c r="H64" s="144">
        <v>11543.665999999999</v>
      </c>
      <c r="I64" s="144">
        <v>7414.8609999999999</v>
      </c>
      <c r="J64" s="108">
        <v>4338.8419999999996</v>
      </c>
      <c r="K64" s="108">
        <v>23297.368999999999</v>
      </c>
      <c r="L64" s="108">
        <v>40006.402000000002</v>
      </c>
      <c r="M64" s="107">
        <v>1479.9549999999999</v>
      </c>
      <c r="N64" s="144">
        <v>7801.0219999999999</v>
      </c>
      <c r="O64" s="108">
        <v>5166.0910000000003</v>
      </c>
      <c r="P64" s="108">
        <v>14447.067999999999</v>
      </c>
      <c r="Q64" s="107">
        <v>16757.012999999999</v>
      </c>
      <c r="R64" s="144">
        <v>6604.2039999999997</v>
      </c>
      <c r="S64" s="108">
        <v>7196.0020000000004</v>
      </c>
      <c r="T64" s="108">
        <v>30557.218999999997</v>
      </c>
      <c r="U64" s="108">
        <v>45004.286999999997</v>
      </c>
      <c r="V64" s="108">
        <v>85010.688999999998</v>
      </c>
    </row>
    <row r="65" spans="1:23">
      <c r="A65" s="20" t="s">
        <v>42</v>
      </c>
      <c r="B65" s="17"/>
      <c r="C65" s="17"/>
      <c r="D65" s="107">
        <v>-1219228.773</v>
      </c>
      <c r="E65" s="144">
        <v>-13236.502</v>
      </c>
      <c r="F65" s="144">
        <v>-64624.803999999996</v>
      </c>
      <c r="G65" s="21">
        <v>-1297090.0790000001</v>
      </c>
      <c r="H65" s="144">
        <v>682892.946</v>
      </c>
      <c r="I65" s="144">
        <v>759470.61</v>
      </c>
      <c r="J65" s="108">
        <v>555711.55700000003</v>
      </c>
      <c r="K65" s="108">
        <v>1998075.1130000001</v>
      </c>
      <c r="L65" s="108">
        <v>700985.03399999999</v>
      </c>
      <c r="M65" s="107">
        <v>661931.21100000001</v>
      </c>
      <c r="N65" s="144">
        <v>-3371.9189999999999</v>
      </c>
      <c r="O65" s="108">
        <v>372536.49400000001</v>
      </c>
      <c r="P65" s="108">
        <v>1031095.7860000001</v>
      </c>
      <c r="Q65" s="107">
        <v>587392.57200000004</v>
      </c>
      <c r="R65" s="144">
        <v>646513.84600000002</v>
      </c>
      <c r="S65" s="108">
        <v>-26948.136999999999</v>
      </c>
      <c r="T65" s="108">
        <v>1206958.281</v>
      </c>
      <c r="U65" s="108">
        <v>2238054.0670000003</v>
      </c>
      <c r="V65" s="108">
        <v>2939039.1010000003</v>
      </c>
    </row>
    <row r="66" spans="1:23">
      <c r="A66" s="20"/>
      <c r="B66" s="17" t="s">
        <v>38</v>
      </c>
      <c r="C66" s="17"/>
      <c r="D66" s="107">
        <v>0</v>
      </c>
      <c r="E66" s="144">
        <v>0</v>
      </c>
      <c r="F66" s="144">
        <v>0</v>
      </c>
      <c r="G66" s="21">
        <v>0</v>
      </c>
      <c r="H66" s="144">
        <v>764822.09699999995</v>
      </c>
      <c r="I66" s="144">
        <v>765874.64199999999</v>
      </c>
      <c r="J66" s="108">
        <v>560434.853</v>
      </c>
      <c r="K66" s="108">
        <v>2091131.5920000002</v>
      </c>
      <c r="L66" s="108">
        <v>2091131.5920000002</v>
      </c>
      <c r="M66" s="107">
        <v>668566.64199999999</v>
      </c>
      <c r="N66" s="144">
        <v>0</v>
      </c>
      <c r="O66" s="108">
        <v>655913.223</v>
      </c>
      <c r="P66" s="108">
        <v>1324479.865</v>
      </c>
      <c r="Q66" s="107">
        <v>591353.36</v>
      </c>
      <c r="R66" s="144">
        <v>646418.93500000006</v>
      </c>
      <c r="S66" s="108">
        <v>0</v>
      </c>
      <c r="T66" s="108">
        <v>1237772.2949999999</v>
      </c>
      <c r="U66" s="108">
        <v>2562252.16</v>
      </c>
      <c r="V66" s="108">
        <v>4653383.7520000003</v>
      </c>
    </row>
    <row r="67" spans="1:23">
      <c r="A67" s="20"/>
      <c r="B67" s="17"/>
      <c r="C67" s="17" t="s">
        <v>39</v>
      </c>
      <c r="D67" s="107">
        <v>0</v>
      </c>
      <c r="E67" s="144">
        <v>0</v>
      </c>
      <c r="F67" s="144">
        <v>0</v>
      </c>
      <c r="G67" s="21">
        <v>0</v>
      </c>
      <c r="H67" s="144">
        <v>764822.09699999995</v>
      </c>
      <c r="I67" s="144">
        <v>765874.64199999999</v>
      </c>
      <c r="J67" s="108">
        <v>560434.853</v>
      </c>
      <c r="K67" s="108">
        <v>2091131.5920000002</v>
      </c>
      <c r="L67" s="108">
        <v>2091131.5920000002</v>
      </c>
      <c r="M67" s="107">
        <v>668566.64199999999</v>
      </c>
      <c r="N67" s="144">
        <v>0</v>
      </c>
      <c r="O67" s="108">
        <v>655913.223</v>
      </c>
      <c r="P67" s="108">
        <v>1324479.865</v>
      </c>
      <c r="Q67" s="107">
        <v>591353.36</v>
      </c>
      <c r="R67" s="144">
        <v>646418.93500000006</v>
      </c>
      <c r="S67" s="108">
        <v>0</v>
      </c>
      <c r="T67" s="108">
        <v>1237772.2949999999</v>
      </c>
      <c r="U67" s="108">
        <v>2562252.16</v>
      </c>
      <c r="V67" s="108">
        <v>4653383.7520000003</v>
      </c>
    </row>
    <row r="68" spans="1:23">
      <c r="A68" s="20"/>
      <c r="B68" s="17"/>
      <c r="C68" s="17" t="s">
        <v>40</v>
      </c>
      <c r="D68" s="107">
        <v>0</v>
      </c>
      <c r="E68" s="144">
        <v>0</v>
      </c>
      <c r="F68" s="144">
        <v>0</v>
      </c>
      <c r="G68" s="21">
        <v>0</v>
      </c>
      <c r="H68" s="144">
        <v>0</v>
      </c>
      <c r="I68" s="144">
        <v>0</v>
      </c>
      <c r="J68" s="108">
        <v>0</v>
      </c>
      <c r="K68" s="108">
        <v>0</v>
      </c>
      <c r="L68" s="108">
        <v>0</v>
      </c>
      <c r="M68" s="107">
        <v>0</v>
      </c>
      <c r="N68" s="144">
        <v>0</v>
      </c>
      <c r="O68" s="108">
        <v>0</v>
      </c>
      <c r="P68" s="108">
        <v>0</v>
      </c>
      <c r="Q68" s="107">
        <v>0</v>
      </c>
      <c r="R68" s="144">
        <v>0</v>
      </c>
      <c r="S68" s="108">
        <v>0</v>
      </c>
      <c r="T68" s="108">
        <v>0</v>
      </c>
      <c r="U68" s="108">
        <v>0</v>
      </c>
      <c r="V68" s="108">
        <v>0</v>
      </c>
    </row>
    <row r="69" spans="1:23">
      <c r="A69" s="20"/>
      <c r="B69" s="17" t="s">
        <v>41</v>
      </c>
      <c r="C69" s="17"/>
      <c r="D69" s="107">
        <v>1219228.773</v>
      </c>
      <c r="E69" s="144">
        <v>13236.502</v>
      </c>
      <c r="F69" s="144">
        <v>64624.803999999996</v>
      </c>
      <c r="G69" s="21">
        <v>1297090.0790000001</v>
      </c>
      <c r="H69" s="144">
        <v>81929.150999999998</v>
      </c>
      <c r="I69" s="144">
        <v>6404.0320000000002</v>
      </c>
      <c r="J69" s="108">
        <v>4723.2960000000003</v>
      </c>
      <c r="K69" s="108">
        <v>93056.479000000007</v>
      </c>
      <c r="L69" s="108">
        <v>1390146.5580000002</v>
      </c>
      <c r="M69" s="107">
        <v>6635.4309999999996</v>
      </c>
      <c r="N69" s="144">
        <v>3371.9189999999999</v>
      </c>
      <c r="O69" s="108">
        <v>283376.72899999999</v>
      </c>
      <c r="P69" s="108">
        <v>293384.07899999997</v>
      </c>
      <c r="Q69" s="107">
        <v>3960.788</v>
      </c>
      <c r="R69" s="144">
        <v>-94.911000000000001</v>
      </c>
      <c r="S69" s="108">
        <v>26948.136999999999</v>
      </c>
      <c r="T69" s="108">
        <v>30814.013999999999</v>
      </c>
      <c r="U69" s="108">
        <v>324198.09299999999</v>
      </c>
      <c r="V69" s="108">
        <v>1714344.6510000001</v>
      </c>
    </row>
    <row r="70" spans="1:23">
      <c r="A70" s="20" t="s">
        <v>43</v>
      </c>
      <c r="B70" s="17"/>
      <c r="C70" s="17"/>
      <c r="D70" s="107">
        <v>-82679.294999999998</v>
      </c>
      <c r="E70" s="144">
        <v>-67122.375</v>
      </c>
      <c r="F70" s="144">
        <v>-62333.502</v>
      </c>
      <c r="G70" s="21">
        <v>-212135.17199999999</v>
      </c>
      <c r="H70" s="144">
        <v>-62381.936999999998</v>
      </c>
      <c r="I70" s="144">
        <v>-63603.052000000003</v>
      </c>
      <c r="J70" s="108">
        <v>-65510.750999999997</v>
      </c>
      <c r="K70" s="108">
        <v>-191495.74</v>
      </c>
      <c r="L70" s="108">
        <v>-403630.91200000001</v>
      </c>
      <c r="M70" s="107">
        <v>-71596.418000000005</v>
      </c>
      <c r="N70" s="144">
        <v>-72705.824999999997</v>
      </c>
      <c r="O70" s="108">
        <v>-78365.154999999999</v>
      </c>
      <c r="P70" s="108">
        <v>-222667.39800000002</v>
      </c>
      <c r="Q70" s="107">
        <v>-81194.652000000002</v>
      </c>
      <c r="R70" s="144">
        <v>-81362.388000000006</v>
      </c>
      <c r="S70" s="108">
        <v>-85215.373000000007</v>
      </c>
      <c r="T70" s="108">
        <v>-247772.413</v>
      </c>
      <c r="U70" s="108">
        <v>-470439.81099999999</v>
      </c>
      <c r="V70" s="108">
        <v>-874070.723</v>
      </c>
    </row>
    <row r="71" spans="1:23">
      <c r="A71" s="20"/>
      <c r="B71" s="17"/>
      <c r="C71" s="17"/>
      <c r="D71" s="107"/>
      <c r="E71" s="144"/>
      <c r="F71" s="144"/>
      <c r="G71" s="21"/>
      <c r="H71" s="144"/>
      <c r="I71" s="144"/>
      <c r="J71" s="108"/>
      <c r="K71" s="108"/>
      <c r="L71" s="108"/>
      <c r="M71" s="107"/>
      <c r="N71" s="144"/>
      <c r="O71" s="108"/>
      <c r="P71" s="108"/>
      <c r="Q71" s="107"/>
      <c r="R71" s="144"/>
      <c r="S71" s="108"/>
      <c r="T71" s="108"/>
      <c r="U71" s="108"/>
      <c r="V71" s="108"/>
    </row>
    <row r="72" spans="1:23">
      <c r="A72" s="24" t="s">
        <v>44</v>
      </c>
      <c r="B72" s="25"/>
      <c r="C72" s="25"/>
      <c r="D72" s="109">
        <v>544515.98699999985</v>
      </c>
      <c r="E72" s="147">
        <v>83689.182999999975</v>
      </c>
      <c r="F72" s="147">
        <v>-386546.33899999992</v>
      </c>
      <c r="G72" s="26">
        <v>241658.83100000047</v>
      </c>
      <c r="H72" s="147">
        <v>2010303.7150000003</v>
      </c>
      <c r="I72" s="147">
        <v>-2067396.6869999999</v>
      </c>
      <c r="J72" s="110">
        <v>-659201.89599999995</v>
      </c>
      <c r="K72" s="110">
        <v>-716294.86800000002</v>
      </c>
      <c r="L72" s="110">
        <v>-474636.03699999949</v>
      </c>
      <c r="M72" s="109">
        <v>-387986.23599999992</v>
      </c>
      <c r="N72" s="147">
        <v>-170445.55799999996</v>
      </c>
      <c r="O72" s="110">
        <v>-351202.91600000003</v>
      </c>
      <c r="P72" s="110">
        <v>-909634.71</v>
      </c>
      <c r="Q72" s="109">
        <v>50226.574000000022</v>
      </c>
      <c r="R72" s="147">
        <v>-258299.005</v>
      </c>
      <c r="S72" s="110">
        <v>-2037693.9609999999</v>
      </c>
      <c r="T72" s="110">
        <v>-2245766.392</v>
      </c>
      <c r="U72" s="110">
        <v>-3155401.1020000009</v>
      </c>
      <c r="V72" s="110">
        <v>-3630037.1390000004</v>
      </c>
    </row>
    <row r="73" spans="1:23">
      <c r="A73" s="30"/>
      <c r="B73" s="31"/>
      <c r="C73" s="31"/>
      <c r="D73" s="111"/>
      <c r="E73" s="148"/>
      <c r="F73" s="148"/>
      <c r="G73" s="286"/>
      <c r="H73" s="148"/>
      <c r="I73" s="148"/>
      <c r="J73" s="112"/>
      <c r="K73" s="112"/>
      <c r="L73" s="112"/>
      <c r="M73" s="111"/>
      <c r="N73" s="148"/>
      <c r="O73" s="112"/>
      <c r="P73" s="112"/>
      <c r="Q73" s="111"/>
      <c r="R73" s="148"/>
      <c r="S73" s="112"/>
      <c r="T73" s="112"/>
      <c r="U73" s="112"/>
      <c r="V73" s="112"/>
    </row>
    <row r="74" spans="1:23" ht="13.95" customHeight="1">
      <c r="A74" s="38" t="s">
        <v>45</v>
      </c>
      <c r="B74" s="484" t="s">
        <v>48</v>
      </c>
      <c r="C74" s="484"/>
      <c r="D74" s="484"/>
      <c r="E74" s="484"/>
      <c r="F74" s="484"/>
      <c r="G74" s="221"/>
    </row>
    <row r="75" spans="1:23" ht="12.75" customHeight="1">
      <c r="A75" s="36" t="s">
        <v>46</v>
      </c>
      <c r="B75" s="37" t="s">
        <v>61</v>
      </c>
      <c r="C75" s="37"/>
      <c r="D75" s="37"/>
      <c r="E75" s="37"/>
      <c r="F75" s="37"/>
      <c r="G75" s="221"/>
    </row>
    <row r="76" spans="1:23" ht="12.75" customHeight="1">
      <c r="A76" s="36" t="s">
        <v>47</v>
      </c>
      <c r="B76" s="37" t="s">
        <v>79</v>
      </c>
      <c r="C76" s="37"/>
      <c r="D76" s="37"/>
      <c r="E76" s="37"/>
      <c r="F76" s="37"/>
      <c r="G76" s="221"/>
    </row>
    <row r="77" spans="1:23" s="66" customFormat="1" ht="26.7" customHeight="1">
      <c r="A77" s="36" t="s">
        <v>49</v>
      </c>
      <c r="B77" s="485" t="s">
        <v>63</v>
      </c>
      <c r="C77" s="485"/>
      <c r="D77" s="485"/>
      <c r="E77" s="485"/>
      <c r="F77" s="485"/>
      <c r="G77" s="309"/>
      <c r="J77" s="36"/>
      <c r="R77" s="308"/>
      <c r="W77" s="316">
        <v>5</v>
      </c>
    </row>
    <row r="78" spans="1:23">
      <c r="A78" s="17"/>
      <c r="B78" s="17"/>
      <c r="C78" s="17"/>
      <c r="D78" s="33"/>
      <c r="E78" s="17"/>
      <c r="F78" s="17"/>
      <c r="G78" s="17"/>
    </row>
    <row r="79" spans="1:23">
      <c r="A79" s="17"/>
      <c r="B79" s="17"/>
      <c r="C79" s="17"/>
      <c r="D79" s="33"/>
      <c r="E79" s="17"/>
      <c r="F79" s="17"/>
      <c r="G79" s="17"/>
    </row>
  </sheetData>
  <mergeCells count="2">
    <mergeCell ref="B74:F74"/>
    <mergeCell ref="B77:F77"/>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X80"/>
  <sheetViews>
    <sheetView topLeftCell="E29" workbookViewId="0">
      <selection activeCell="O62" sqref="O62"/>
    </sheetView>
  </sheetViews>
  <sheetFormatPr baseColWidth="10" defaultRowHeight="13.2"/>
  <cols>
    <col min="1" max="2" width="2.88671875" customWidth="1"/>
    <col min="3" max="3" width="53" customWidth="1"/>
    <col min="4" max="6" width="9.6640625" customWidth="1"/>
    <col min="7" max="7" width="10.44140625" bestFit="1" customWidth="1"/>
    <col min="8" max="8" width="10.109375" bestFit="1" customWidth="1"/>
    <col min="9" max="9" width="9.6640625" customWidth="1"/>
    <col min="10" max="10" width="10.109375" bestFit="1" customWidth="1"/>
    <col min="11" max="14" width="9.6640625" customWidth="1"/>
    <col min="15" max="15" width="10.6640625" customWidth="1"/>
    <col min="16" max="20" width="9.6640625" customWidth="1"/>
    <col min="21" max="21" width="10.33203125" bestFit="1" customWidth="1"/>
    <col min="22" max="22" width="9.6640625" customWidth="1"/>
    <col min="23" max="23" width="5.88671875" customWidth="1"/>
  </cols>
  <sheetData>
    <row r="1" spans="1:24" ht="24.6">
      <c r="M1" s="156"/>
    </row>
    <row r="2" spans="1:24">
      <c r="A2" s="1" t="s">
        <v>166</v>
      </c>
      <c r="B2" s="2"/>
      <c r="C2" s="2"/>
      <c r="D2" s="2"/>
      <c r="E2" s="2"/>
      <c r="F2" s="2"/>
      <c r="G2" s="2"/>
      <c r="H2" s="2"/>
      <c r="I2" s="2"/>
      <c r="J2" s="2"/>
      <c r="K2" s="2"/>
      <c r="L2" s="2"/>
      <c r="M2" s="2"/>
      <c r="N2" s="2"/>
      <c r="O2" s="2"/>
      <c r="P2" s="2"/>
      <c r="Q2" s="2"/>
      <c r="R2" s="2"/>
      <c r="S2" s="2"/>
      <c r="T2" s="2"/>
      <c r="U2" s="2"/>
      <c r="V2" s="2"/>
    </row>
    <row r="3" spans="1:24">
      <c r="A3" s="47" t="str">
        <f>+Total!A3</f>
        <v>ESTADO DE OPERACIONES DE GOBIERNO  2015</v>
      </c>
      <c r="B3" s="5"/>
      <c r="C3" s="5"/>
      <c r="D3" s="2"/>
      <c r="E3" s="2"/>
      <c r="F3" s="2"/>
      <c r="G3" s="2"/>
      <c r="H3" s="2"/>
      <c r="I3" s="2"/>
      <c r="J3" s="2"/>
      <c r="K3" s="2"/>
      <c r="L3" s="2"/>
      <c r="M3" s="2"/>
      <c r="N3" s="2"/>
      <c r="O3" s="2"/>
      <c r="P3" s="2"/>
      <c r="Q3" s="2"/>
      <c r="R3" s="2"/>
      <c r="S3" s="2"/>
      <c r="T3" s="2"/>
      <c r="U3" s="2"/>
      <c r="V3" s="2"/>
    </row>
    <row r="4" spans="1:24">
      <c r="A4" s="1" t="s">
        <v>0</v>
      </c>
      <c r="B4" s="2"/>
      <c r="C4" s="2"/>
      <c r="D4" s="2"/>
      <c r="E4" s="2"/>
      <c r="F4" s="2"/>
      <c r="G4" s="2"/>
      <c r="H4" s="2"/>
      <c r="I4" s="2"/>
      <c r="J4" s="2"/>
      <c r="K4" s="2"/>
      <c r="L4" s="2"/>
      <c r="M4" s="2"/>
      <c r="N4" s="2"/>
      <c r="O4" s="2"/>
      <c r="P4" s="2"/>
      <c r="Q4" s="2"/>
      <c r="R4" s="2"/>
      <c r="S4" s="2"/>
      <c r="T4" s="2"/>
      <c r="U4" s="2"/>
      <c r="V4" s="2"/>
    </row>
    <row r="5" spans="1:24">
      <c r="A5" s="1" t="s">
        <v>52</v>
      </c>
      <c r="B5" s="2"/>
      <c r="C5" s="7"/>
      <c r="D5" s="2"/>
      <c r="E5" s="2"/>
      <c r="F5" s="2"/>
      <c r="G5" s="2"/>
      <c r="H5" s="2"/>
      <c r="I5" s="2"/>
      <c r="J5" s="2"/>
      <c r="K5" s="2"/>
      <c r="L5" s="2"/>
      <c r="M5" s="2"/>
      <c r="N5" s="2"/>
      <c r="O5" s="2"/>
      <c r="P5" s="2"/>
      <c r="Q5" s="2"/>
      <c r="R5" s="2"/>
      <c r="S5" s="2"/>
      <c r="T5" s="2"/>
      <c r="U5" s="2"/>
      <c r="V5" s="2"/>
    </row>
    <row r="6" spans="1:24">
      <c r="A6" s="1" t="s">
        <v>53</v>
      </c>
      <c r="B6" s="2"/>
      <c r="C6" s="7"/>
      <c r="D6" s="2"/>
      <c r="E6" s="2"/>
      <c r="F6" s="2"/>
      <c r="G6" s="2"/>
      <c r="H6" s="2"/>
      <c r="I6" s="2"/>
      <c r="J6" s="2"/>
      <c r="K6" s="2"/>
      <c r="L6" s="2"/>
      <c r="M6" s="2"/>
      <c r="N6" s="2"/>
      <c r="O6" s="2"/>
      <c r="P6" s="2"/>
      <c r="Q6" s="2"/>
      <c r="R6" s="2"/>
      <c r="S6" s="2"/>
      <c r="T6" s="2"/>
      <c r="U6" s="2"/>
      <c r="V6" s="2"/>
    </row>
    <row r="7" spans="1:24">
      <c r="A7" s="9"/>
      <c r="B7" s="10"/>
      <c r="C7" s="11"/>
      <c r="D7" s="2"/>
      <c r="E7" s="2"/>
      <c r="F7" s="2"/>
      <c r="G7" s="2"/>
    </row>
    <row r="8" spans="1:24" ht="25.5" customHeight="1">
      <c r="A8" s="13"/>
      <c r="B8" s="14"/>
      <c r="C8" s="14"/>
      <c r="D8" s="15" t="s">
        <v>4</v>
      </c>
      <c r="E8" s="132" t="s">
        <v>82</v>
      </c>
      <c r="F8" s="132" t="s">
        <v>83</v>
      </c>
      <c r="G8" s="277" t="s">
        <v>93</v>
      </c>
      <c r="H8" s="132" t="s">
        <v>84</v>
      </c>
      <c r="I8" s="132" t="s">
        <v>85</v>
      </c>
      <c r="J8" s="90" t="s">
        <v>90</v>
      </c>
      <c r="K8" s="90" t="s">
        <v>91</v>
      </c>
      <c r="L8" s="90" t="s">
        <v>92</v>
      </c>
      <c r="M8" s="15" t="s">
        <v>184</v>
      </c>
      <c r="N8" s="132" t="s">
        <v>185</v>
      </c>
      <c r="O8" s="90" t="s">
        <v>186</v>
      </c>
      <c r="P8" s="90" t="s">
        <v>189</v>
      </c>
      <c r="Q8" s="15" t="s">
        <v>197</v>
      </c>
      <c r="R8" s="132" t="s">
        <v>198</v>
      </c>
      <c r="S8" s="90" t="s">
        <v>199</v>
      </c>
      <c r="T8" s="90" t="s">
        <v>200</v>
      </c>
      <c r="U8" s="90" t="s">
        <v>201</v>
      </c>
      <c r="V8" s="90" t="s">
        <v>196</v>
      </c>
    </row>
    <row r="9" spans="1:24">
      <c r="A9" s="16"/>
      <c r="B9" s="17"/>
      <c r="C9" s="17"/>
      <c r="D9" s="103"/>
      <c r="E9" s="146"/>
      <c r="F9" s="146"/>
      <c r="G9" s="285"/>
      <c r="H9" s="146"/>
      <c r="I9" s="146"/>
      <c r="J9" s="104"/>
      <c r="K9" s="104"/>
      <c r="L9" s="104"/>
      <c r="M9" s="103"/>
      <c r="N9" s="146"/>
      <c r="O9" s="104"/>
      <c r="P9" s="104"/>
      <c r="Q9" s="103"/>
      <c r="R9" s="146"/>
      <c r="S9" s="104"/>
      <c r="T9" s="104"/>
      <c r="U9" s="104"/>
      <c r="V9" s="104"/>
    </row>
    <row r="10" spans="1:24">
      <c r="A10" s="19" t="s">
        <v>5</v>
      </c>
      <c r="B10" s="17"/>
      <c r="C10" s="17"/>
      <c r="D10" s="105"/>
      <c r="E10" s="140"/>
      <c r="F10" s="140"/>
      <c r="G10" s="271"/>
      <c r="H10" s="140"/>
      <c r="I10" s="140"/>
      <c r="J10" s="106"/>
      <c r="K10" s="106"/>
      <c r="L10" s="106"/>
      <c r="M10" s="105"/>
      <c r="N10" s="140"/>
      <c r="O10" s="106"/>
      <c r="P10" s="106"/>
      <c r="Q10" s="105"/>
      <c r="R10" s="140"/>
      <c r="S10" s="106"/>
      <c r="T10" s="106"/>
      <c r="U10" s="106"/>
      <c r="V10" s="106"/>
    </row>
    <row r="11" spans="1:24">
      <c r="A11" s="20" t="s">
        <v>6</v>
      </c>
      <c r="B11" s="17"/>
      <c r="C11" s="17"/>
      <c r="D11" s="107">
        <v>42437.676800000008</v>
      </c>
      <c r="E11" s="144">
        <v>39045</v>
      </c>
      <c r="F11" s="144">
        <v>43742.231249999997</v>
      </c>
      <c r="G11" s="21">
        <v>125224.90805000001</v>
      </c>
      <c r="H11" s="144">
        <v>45977</v>
      </c>
      <c r="I11" s="144">
        <v>44471</v>
      </c>
      <c r="J11" s="108">
        <v>45537.45948000002</v>
      </c>
      <c r="K11" s="108">
        <v>135985.45948000002</v>
      </c>
      <c r="L11" s="108">
        <v>261210.36753000005</v>
      </c>
      <c r="M11" s="107">
        <v>136251.45947999993</v>
      </c>
      <c r="N11" s="144">
        <v>255163</v>
      </c>
      <c r="O11" s="108">
        <v>91020</v>
      </c>
      <c r="P11" s="108">
        <v>482434.45947999996</v>
      </c>
      <c r="Q11" s="107">
        <v>54266.732049999999</v>
      </c>
      <c r="R11" s="144">
        <v>97490</v>
      </c>
      <c r="S11" s="108">
        <v>103124</v>
      </c>
      <c r="T11" s="108">
        <v>254880.73204999999</v>
      </c>
      <c r="U11" s="108">
        <v>737315.19152999995</v>
      </c>
      <c r="V11" s="108">
        <v>998525.55905999988</v>
      </c>
    </row>
    <row r="12" spans="1:24">
      <c r="A12" s="20"/>
      <c r="B12" s="17" t="s">
        <v>80</v>
      </c>
      <c r="C12" s="17"/>
      <c r="D12" s="107">
        <v>0</v>
      </c>
      <c r="E12" s="144">
        <v>0</v>
      </c>
      <c r="F12" s="144">
        <v>9.9999997473787516E-6</v>
      </c>
      <c r="G12" s="21">
        <v>9.9999997473787516E-6</v>
      </c>
      <c r="H12" s="144">
        <v>0</v>
      </c>
      <c r="I12" s="144">
        <v>0.44962000000032276</v>
      </c>
      <c r="J12" s="108">
        <v>0</v>
      </c>
      <c r="K12" s="108">
        <v>0.44962000000032276</v>
      </c>
      <c r="L12" s="108">
        <v>0.44963000000007014</v>
      </c>
      <c r="M12" s="107">
        <v>0</v>
      </c>
      <c r="N12" s="144">
        <v>0</v>
      </c>
      <c r="O12" s="108">
        <v>0</v>
      </c>
      <c r="P12" s="108">
        <v>0</v>
      </c>
      <c r="Q12" s="107">
        <v>0</v>
      </c>
      <c r="R12" s="144">
        <v>0</v>
      </c>
      <c r="S12" s="108">
        <v>0</v>
      </c>
      <c r="T12" s="108">
        <v>0</v>
      </c>
      <c r="U12" s="108">
        <v>0</v>
      </c>
      <c r="V12" s="108">
        <v>0.44963000000007014</v>
      </c>
    </row>
    <row r="13" spans="1:24" s="180" customFormat="1">
      <c r="A13" s="74"/>
      <c r="B13" s="72"/>
      <c r="C13" s="72" t="s">
        <v>67</v>
      </c>
      <c r="D13" s="181">
        <v>0</v>
      </c>
      <c r="E13" s="182">
        <v>0</v>
      </c>
      <c r="F13" s="182">
        <v>0</v>
      </c>
      <c r="G13" s="176">
        <v>0</v>
      </c>
      <c r="H13" s="182">
        <v>0</v>
      </c>
      <c r="I13" s="182">
        <v>0</v>
      </c>
      <c r="J13" s="183">
        <v>0</v>
      </c>
      <c r="K13" s="183">
        <v>0</v>
      </c>
      <c r="L13" s="183">
        <v>0</v>
      </c>
      <c r="M13" s="181">
        <v>0</v>
      </c>
      <c r="N13" s="182">
        <v>0</v>
      </c>
      <c r="O13" s="183">
        <v>0</v>
      </c>
      <c r="P13" s="183">
        <v>0</v>
      </c>
      <c r="Q13" s="181">
        <v>0</v>
      </c>
      <c r="R13" s="182">
        <v>0</v>
      </c>
      <c r="S13" s="183">
        <v>0</v>
      </c>
      <c r="T13" s="183">
        <v>0</v>
      </c>
      <c r="U13" s="183">
        <v>0</v>
      </c>
      <c r="V13" s="183">
        <v>0</v>
      </c>
    </row>
    <row r="14" spans="1:24" s="180" customFormat="1">
      <c r="A14" s="74"/>
      <c r="B14" s="72"/>
      <c r="C14" s="72" t="s">
        <v>81</v>
      </c>
      <c r="D14" s="181">
        <v>0</v>
      </c>
      <c r="E14" s="182">
        <v>0</v>
      </c>
      <c r="F14" s="182">
        <v>9.9999997473787516E-6</v>
      </c>
      <c r="G14" s="176">
        <v>9.9999997473787516E-6</v>
      </c>
      <c r="H14" s="182">
        <v>0</v>
      </c>
      <c r="I14" s="182">
        <v>0.44962000000032276</v>
      </c>
      <c r="J14" s="183">
        <v>0</v>
      </c>
      <c r="K14" s="183">
        <v>0.44962000000032276</v>
      </c>
      <c r="L14" s="183">
        <v>0.44963000000007014</v>
      </c>
      <c r="M14" s="181">
        <v>0</v>
      </c>
      <c r="N14" s="182">
        <v>0</v>
      </c>
      <c r="O14" s="183">
        <v>0</v>
      </c>
      <c r="P14" s="183">
        <v>0</v>
      </c>
      <c r="Q14" s="181">
        <v>0</v>
      </c>
      <c r="R14" s="182">
        <v>0</v>
      </c>
      <c r="S14" s="183">
        <v>0</v>
      </c>
      <c r="T14" s="183">
        <v>0</v>
      </c>
      <c r="U14" s="183">
        <v>0</v>
      </c>
      <c r="V14" s="183">
        <v>0.44963000000007014</v>
      </c>
    </row>
    <row r="15" spans="1:24">
      <c r="A15" s="20"/>
      <c r="B15" s="17" t="s">
        <v>101</v>
      </c>
      <c r="C15" s="17"/>
      <c r="D15" s="107">
        <v>9947.6768000000102</v>
      </c>
      <c r="E15" s="144">
        <v>5265</v>
      </c>
      <c r="F15" s="144">
        <v>5515.2312400000001</v>
      </c>
      <c r="G15" s="21">
        <v>20727.908040000009</v>
      </c>
      <c r="H15" s="144">
        <v>5660</v>
      </c>
      <c r="I15" s="144">
        <v>6252.5503799999997</v>
      </c>
      <c r="J15" s="108">
        <v>5869.4594800000204</v>
      </c>
      <c r="K15" s="108">
        <v>17782.00986000002</v>
      </c>
      <c r="L15" s="108">
        <v>38509.917900000029</v>
      </c>
      <c r="M15" s="107">
        <v>103712.78798999995</v>
      </c>
      <c r="N15" s="144">
        <v>219406.88347</v>
      </c>
      <c r="O15" s="108">
        <v>56317.476009999998</v>
      </c>
      <c r="P15" s="108">
        <v>379437.14746999997</v>
      </c>
      <c r="Q15" s="107">
        <v>6478.4431699999996</v>
      </c>
      <c r="R15" s="144">
        <v>64594.5697</v>
      </c>
      <c r="S15" s="108">
        <v>64328.333270000003</v>
      </c>
      <c r="T15" s="108">
        <v>135401.34614000001</v>
      </c>
      <c r="U15" s="108">
        <v>514838.49361</v>
      </c>
      <c r="V15" s="108">
        <v>553348.41151000001</v>
      </c>
      <c r="X15" s="214"/>
    </row>
    <row r="16" spans="1:24">
      <c r="A16" s="20"/>
      <c r="B16" s="17" t="s">
        <v>8</v>
      </c>
      <c r="C16" s="17"/>
      <c r="D16" s="107">
        <v>0</v>
      </c>
      <c r="E16" s="144">
        <v>0</v>
      </c>
      <c r="F16" s="144">
        <v>0</v>
      </c>
      <c r="G16" s="21">
        <v>0</v>
      </c>
      <c r="H16" s="144">
        <v>0</v>
      </c>
      <c r="I16" s="144">
        <v>0</v>
      </c>
      <c r="J16" s="108">
        <v>0</v>
      </c>
      <c r="K16" s="108">
        <v>0</v>
      </c>
      <c r="L16" s="108">
        <v>0</v>
      </c>
      <c r="M16" s="107">
        <v>0</v>
      </c>
      <c r="N16" s="144">
        <v>0</v>
      </c>
      <c r="O16" s="108">
        <v>0</v>
      </c>
      <c r="P16" s="108">
        <v>0</v>
      </c>
      <c r="Q16" s="107">
        <v>0</v>
      </c>
      <c r="R16" s="144">
        <v>0</v>
      </c>
      <c r="S16" s="108">
        <v>0</v>
      </c>
      <c r="T16" s="108">
        <v>0</v>
      </c>
      <c r="U16" s="108">
        <v>0</v>
      </c>
      <c r="V16" s="108">
        <v>0</v>
      </c>
      <c r="X16" s="214"/>
    </row>
    <row r="17" spans="1:22">
      <c r="A17" s="20"/>
      <c r="B17" s="17" t="s">
        <v>54</v>
      </c>
      <c r="C17" s="17"/>
      <c r="D17" s="107">
        <v>0</v>
      </c>
      <c r="E17" s="144">
        <v>0</v>
      </c>
      <c r="F17" s="144">
        <v>0</v>
      </c>
      <c r="G17" s="21">
        <v>0</v>
      </c>
      <c r="H17" s="144">
        <v>0</v>
      </c>
      <c r="I17" s="144">
        <v>0</v>
      </c>
      <c r="J17" s="108">
        <v>0</v>
      </c>
      <c r="K17" s="108">
        <v>0</v>
      </c>
      <c r="L17" s="108">
        <v>0</v>
      </c>
      <c r="M17" s="107">
        <v>0</v>
      </c>
      <c r="N17" s="144">
        <v>0</v>
      </c>
      <c r="O17" s="108">
        <v>0</v>
      </c>
      <c r="P17" s="108">
        <v>0</v>
      </c>
      <c r="Q17" s="107">
        <v>0</v>
      </c>
      <c r="R17" s="144">
        <v>0</v>
      </c>
      <c r="S17" s="108">
        <v>0</v>
      </c>
      <c r="T17" s="108">
        <v>0</v>
      </c>
      <c r="U17" s="108">
        <v>0</v>
      </c>
      <c r="V17" s="108">
        <v>0</v>
      </c>
    </row>
    <row r="18" spans="1:22">
      <c r="A18" s="20"/>
      <c r="B18" s="72" t="s">
        <v>55</v>
      </c>
      <c r="C18" s="17"/>
      <c r="D18" s="107">
        <v>29519</v>
      </c>
      <c r="E18" s="144">
        <v>30790</v>
      </c>
      <c r="F18" s="144">
        <v>34387</v>
      </c>
      <c r="G18" s="21">
        <v>94696</v>
      </c>
      <c r="H18" s="144">
        <v>37641</v>
      </c>
      <c r="I18" s="144">
        <v>35129</v>
      </c>
      <c r="J18" s="108">
        <v>35651</v>
      </c>
      <c r="K18" s="108">
        <v>108421</v>
      </c>
      <c r="L18" s="108">
        <v>203117</v>
      </c>
      <c r="M18" s="107">
        <v>29890</v>
      </c>
      <c r="N18" s="144">
        <v>34597</v>
      </c>
      <c r="O18" s="108">
        <v>32494</v>
      </c>
      <c r="P18" s="108">
        <v>96981</v>
      </c>
      <c r="Q18" s="107">
        <v>29848</v>
      </c>
      <c r="R18" s="144">
        <v>31825</v>
      </c>
      <c r="S18" s="108">
        <v>34831</v>
      </c>
      <c r="T18" s="108">
        <v>96504</v>
      </c>
      <c r="U18" s="108">
        <v>193485</v>
      </c>
      <c r="V18" s="108">
        <v>396602</v>
      </c>
    </row>
    <row r="19" spans="1:22">
      <c r="A19" s="20"/>
      <c r="B19" s="17" t="s">
        <v>9</v>
      </c>
      <c r="C19" s="17"/>
      <c r="D19" s="107">
        <v>706</v>
      </c>
      <c r="E19" s="144">
        <v>465</v>
      </c>
      <c r="F19" s="144">
        <v>1097</v>
      </c>
      <c r="G19" s="21">
        <v>2268</v>
      </c>
      <c r="H19" s="144">
        <v>677</v>
      </c>
      <c r="I19" s="144">
        <v>964</v>
      </c>
      <c r="J19" s="108">
        <v>767</v>
      </c>
      <c r="K19" s="108">
        <v>2408</v>
      </c>
      <c r="L19" s="108">
        <v>4676</v>
      </c>
      <c r="M19" s="107">
        <v>795</v>
      </c>
      <c r="N19" s="144">
        <v>728</v>
      </c>
      <c r="O19" s="108">
        <v>664</v>
      </c>
      <c r="P19" s="108">
        <v>2187</v>
      </c>
      <c r="Q19" s="107">
        <v>828</v>
      </c>
      <c r="R19" s="144">
        <v>513</v>
      </c>
      <c r="S19" s="108">
        <v>452</v>
      </c>
      <c r="T19" s="108">
        <v>1793</v>
      </c>
      <c r="U19" s="108">
        <v>3980</v>
      </c>
      <c r="V19" s="108">
        <v>8656</v>
      </c>
    </row>
    <row r="20" spans="1:22">
      <c r="A20" s="20"/>
      <c r="B20" s="17" t="s">
        <v>10</v>
      </c>
      <c r="C20" s="17"/>
      <c r="D20" s="107">
        <v>2265</v>
      </c>
      <c r="E20" s="144">
        <v>2525</v>
      </c>
      <c r="F20" s="144">
        <v>2743</v>
      </c>
      <c r="G20" s="21">
        <v>7533</v>
      </c>
      <c r="H20" s="144">
        <v>1999</v>
      </c>
      <c r="I20" s="144">
        <v>2125</v>
      </c>
      <c r="J20" s="108">
        <v>3250</v>
      </c>
      <c r="K20" s="108">
        <v>7374</v>
      </c>
      <c r="L20" s="108">
        <v>14907</v>
      </c>
      <c r="M20" s="107">
        <v>1853.6714899999897</v>
      </c>
      <c r="N20" s="144">
        <v>431.11652999999933</v>
      </c>
      <c r="O20" s="108">
        <v>1544.5239900000015</v>
      </c>
      <c r="P20" s="108">
        <v>3829.3120099999906</v>
      </c>
      <c r="Q20" s="107">
        <v>17112.28888</v>
      </c>
      <c r="R20" s="144">
        <v>557.43029999999999</v>
      </c>
      <c r="S20" s="108">
        <v>3512.6667299999972</v>
      </c>
      <c r="T20" s="108">
        <v>21182.385909999997</v>
      </c>
      <c r="U20" s="108">
        <v>25011.697919999988</v>
      </c>
      <c r="V20" s="108">
        <v>39918.697919999991</v>
      </c>
    </row>
    <row r="21" spans="1:22">
      <c r="A21" s="20"/>
      <c r="B21" s="17"/>
      <c r="C21" s="17"/>
      <c r="D21" s="103"/>
      <c r="E21" s="146"/>
      <c r="F21" s="146"/>
      <c r="G21" s="285"/>
      <c r="H21" s="146"/>
      <c r="I21" s="146"/>
      <c r="J21" s="104"/>
      <c r="K21" s="104"/>
      <c r="L21" s="104"/>
      <c r="M21" s="103"/>
      <c r="N21" s="146"/>
      <c r="O21" s="104"/>
      <c r="P21" s="104"/>
      <c r="Q21" s="103"/>
      <c r="R21" s="146"/>
      <c r="S21" s="104"/>
      <c r="T21" s="104"/>
      <c r="U21" s="104"/>
      <c r="V21" s="104"/>
    </row>
    <row r="22" spans="1:22">
      <c r="A22" s="20" t="s">
        <v>11</v>
      </c>
      <c r="B22" s="17"/>
      <c r="C22" s="17"/>
      <c r="D22" s="107">
        <v>32113</v>
      </c>
      <c r="E22" s="144">
        <v>69201</v>
      </c>
      <c r="F22" s="144">
        <v>43203</v>
      </c>
      <c r="G22" s="21">
        <v>144517</v>
      </c>
      <c r="H22" s="144">
        <v>57175</v>
      </c>
      <c r="I22" s="144">
        <v>50536</v>
      </c>
      <c r="J22" s="108">
        <v>50864</v>
      </c>
      <c r="K22" s="108">
        <v>158575</v>
      </c>
      <c r="L22" s="108">
        <v>303092</v>
      </c>
      <c r="M22" s="107">
        <v>24585</v>
      </c>
      <c r="N22" s="144">
        <v>55959</v>
      </c>
      <c r="O22" s="108">
        <v>73712</v>
      </c>
      <c r="P22" s="108">
        <v>154256</v>
      </c>
      <c r="Q22" s="107">
        <v>55399</v>
      </c>
      <c r="R22" s="144">
        <v>34777</v>
      </c>
      <c r="S22" s="108">
        <v>97056</v>
      </c>
      <c r="T22" s="108">
        <v>187232</v>
      </c>
      <c r="U22" s="108">
        <v>341488</v>
      </c>
      <c r="V22" s="108">
        <v>644580</v>
      </c>
    </row>
    <row r="23" spans="1:22">
      <c r="A23" s="20"/>
      <c r="B23" s="17" t="s">
        <v>12</v>
      </c>
      <c r="C23" s="17"/>
      <c r="D23" s="107">
        <v>11856</v>
      </c>
      <c r="E23" s="144">
        <v>11083</v>
      </c>
      <c r="F23" s="144">
        <v>13081</v>
      </c>
      <c r="G23" s="21">
        <v>36020</v>
      </c>
      <c r="H23" s="144">
        <v>15314</v>
      </c>
      <c r="I23" s="144">
        <v>15984</v>
      </c>
      <c r="J23" s="108">
        <v>12909</v>
      </c>
      <c r="K23" s="108">
        <v>44207</v>
      </c>
      <c r="L23" s="108">
        <v>80227</v>
      </c>
      <c r="M23" s="107">
        <v>12909</v>
      </c>
      <c r="N23" s="144">
        <v>15227</v>
      </c>
      <c r="O23" s="108">
        <v>15091</v>
      </c>
      <c r="P23" s="108">
        <v>43227</v>
      </c>
      <c r="Q23" s="107">
        <v>15725</v>
      </c>
      <c r="R23" s="144">
        <v>13259</v>
      </c>
      <c r="S23" s="108">
        <v>23643</v>
      </c>
      <c r="T23" s="108">
        <v>52627</v>
      </c>
      <c r="U23" s="108">
        <v>95854</v>
      </c>
      <c r="V23" s="108">
        <v>176081</v>
      </c>
    </row>
    <row r="24" spans="1:22">
      <c r="A24" s="20"/>
      <c r="B24" s="17" t="s">
        <v>13</v>
      </c>
      <c r="C24" s="17"/>
      <c r="D24" s="107">
        <v>19675</v>
      </c>
      <c r="E24" s="144">
        <v>26234</v>
      </c>
      <c r="F24" s="144">
        <v>18176</v>
      </c>
      <c r="G24" s="21">
        <v>64085</v>
      </c>
      <c r="H24" s="144">
        <v>13356</v>
      </c>
      <c r="I24" s="144">
        <v>20873</v>
      </c>
      <c r="J24" s="108">
        <v>20684</v>
      </c>
      <c r="K24" s="108">
        <v>54913</v>
      </c>
      <c r="L24" s="108">
        <v>118998</v>
      </c>
      <c r="M24" s="107">
        <v>9323</v>
      </c>
      <c r="N24" s="144">
        <v>14064</v>
      </c>
      <c r="O24" s="108">
        <v>13119</v>
      </c>
      <c r="P24" s="108">
        <v>36506</v>
      </c>
      <c r="Q24" s="107">
        <v>15700</v>
      </c>
      <c r="R24" s="144">
        <v>19943</v>
      </c>
      <c r="S24" s="108">
        <v>59724</v>
      </c>
      <c r="T24" s="108">
        <v>95367</v>
      </c>
      <c r="U24" s="108">
        <v>131873</v>
      </c>
      <c r="V24" s="108">
        <v>250871</v>
      </c>
    </row>
    <row r="25" spans="1:22">
      <c r="A25" s="20"/>
      <c r="B25" s="17" t="s">
        <v>14</v>
      </c>
      <c r="C25" s="17"/>
      <c r="D25" s="107">
        <v>1</v>
      </c>
      <c r="E25" s="144">
        <v>17536</v>
      </c>
      <c r="F25" s="144">
        <v>11196</v>
      </c>
      <c r="G25" s="21">
        <v>28733</v>
      </c>
      <c r="H25" s="144">
        <v>23644</v>
      </c>
      <c r="I25" s="144">
        <v>295</v>
      </c>
      <c r="J25" s="108">
        <v>1692</v>
      </c>
      <c r="K25" s="108">
        <v>25631</v>
      </c>
      <c r="L25" s="108">
        <v>54364</v>
      </c>
      <c r="M25" s="107">
        <v>149</v>
      </c>
      <c r="N25" s="144">
        <v>17488</v>
      </c>
      <c r="O25" s="108">
        <v>38612</v>
      </c>
      <c r="P25" s="108">
        <v>56249</v>
      </c>
      <c r="Q25" s="107">
        <v>23049</v>
      </c>
      <c r="R25" s="144">
        <v>506</v>
      </c>
      <c r="S25" s="108">
        <v>1430</v>
      </c>
      <c r="T25" s="108">
        <v>24985</v>
      </c>
      <c r="U25" s="108">
        <v>81234</v>
      </c>
      <c r="V25" s="108">
        <v>135598</v>
      </c>
    </row>
    <row r="26" spans="1:22">
      <c r="A26" s="20"/>
      <c r="B26" s="17" t="s">
        <v>56</v>
      </c>
      <c r="C26" s="17"/>
      <c r="D26" s="107">
        <v>447</v>
      </c>
      <c r="E26" s="144">
        <v>14328</v>
      </c>
      <c r="F26" s="144">
        <v>738</v>
      </c>
      <c r="G26" s="21">
        <v>15513</v>
      </c>
      <c r="H26" s="144">
        <v>4713</v>
      </c>
      <c r="I26" s="144">
        <v>13375</v>
      </c>
      <c r="J26" s="108">
        <v>15566</v>
      </c>
      <c r="K26" s="108">
        <v>33654</v>
      </c>
      <c r="L26" s="108">
        <v>49167</v>
      </c>
      <c r="M26" s="107">
        <v>2182</v>
      </c>
      <c r="N26" s="144">
        <v>9054</v>
      </c>
      <c r="O26" s="108">
        <v>6561</v>
      </c>
      <c r="P26" s="108">
        <v>17797</v>
      </c>
      <c r="Q26" s="107">
        <v>912</v>
      </c>
      <c r="R26" s="144">
        <v>871</v>
      </c>
      <c r="S26" s="108">
        <v>11647</v>
      </c>
      <c r="T26" s="108">
        <v>13430</v>
      </c>
      <c r="U26" s="108">
        <v>31227</v>
      </c>
      <c r="V26" s="108">
        <v>80394</v>
      </c>
    </row>
    <row r="27" spans="1:22">
      <c r="A27" s="20"/>
      <c r="B27" s="17" t="s">
        <v>58</v>
      </c>
      <c r="C27" s="17"/>
      <c r="D27" s="107">
        <v>84</v>
      </c>
      <c r="E27" s="144">
        <v>20</v>
      </c>
      <c r="F27" s="144">
        <v>0</v>
      </c>
      <c r="G27" s="21">
        <v>104</v>
      </c>
      <c r="H27" s="144">
        <v>0</v>
      </c>
      <c r="I27" s="144">
        <v>8</v>
      </c>
      <c r="J27" s="108">
        <v>13</v>
      </c>
      <c r="K27" s="108">
        <v>21</v>
      </c>
      <c r="L27" s="108">
        <v>125</v>
      </c>
      <c r="M27" s="107">
        <v>14</v>
      </c>
      <c r="N27" s="144">
        <v>0</v>
      </c>
      <c r="O27" s="108">
        <v>5</v>
      </c>
      <c r="P27" s="108">
        <v>19</v>
      </c>
      <c r="Q27" s="107">
        <v>226</v>
      </c>
      <c r="R27" s="144">
        <v>0</v>
      </c>
      <c r="S27" s="108">
        <v>156</v>
      </c>
      <c r="T27" s="108">
        <v>382</v>
      </c>
      <c r="U27" s="108">
        <v>401</v>
      </c>
      <c r="V27" s="108">
        <v>526</v>
      </c>
    </row>
    <row r="28" spans="1:22">
      <c r="A28" s="20"/>
      <c r="B28" s="17" t="s">
        <v>15</v>
      </c>
      <c r="C28" s="17"/>
      <c r="D28" s="107">
        <v>50</v>
      </c>
      <c r="E28" s="144">
        <v>0</v>
      </c>
      <c r="F28" s="144">
        <v>12</v>
      </c>
      <c r="G28" s="21">
        <v>62</v>
      </c>
      <c r="H28" s="144">
        <v>148</v>
      </c>
      <c r="I28" s="144">
        <v>1</v>
      </c>
      <c r="J28" s="108">
        <v>0</v>
      </c>
      <c r="K28" s="108">
        <v>149</v>
      </c>
      <c r="L28" s="108">
        <v>211</v>
      </c>
      <c r="M28" s="107">
        <v>8</v>
      </c>
      <c r="N28" s="144">
        <v>126</v>
      </c>
      <c r="O28" s="108">
        <v>324</v>
      </c>
      <c r="P28" s="108">
        <v>458</v>
      </c>
      <c r="Q28" s="107">
        <v>-213</v>
      </c>
      <c r="R28" s="144">
        <v>198</v>
      </c>
      <c r="S28" s="108">
        <v>456</v>
      </c>
      <c r="T28" s="108">
        <v>441</v>
      </c>
      <c r="U28" s="108">
        <v>899</v>
      </c>
      <c r="V28" s="108">
        <v>1110</v>
      </c>
    </row>
    <row r="29" spans="1:22">
      <c r="A29" s="20"/>
      <c r="B29" s="17"/>
      <c r="C29" s="17"/>
      <c r="D29" s="107"/>
      <c r="E29" s="144"/>
      <c r="F29" s="144"/>
      <c r="G29" s="21"/>
      <c r="H29" s="144"/>
      <c r="I29" s="144"/>
      <c r="J29" s="108"/>
      <c r="K29" s="108"/>
      <c r="L29" s="108"/>
      <c r="M29" s="107"/>
      <c r="N29" s="144"/>
      <c r="O29" s="108"/>
      <c r="P29" s="108"/>
      <c r="Q29" s="107"/>
      <c r="R29" s="144"/>
      <c r="S29" s="108"/>
      <c r="T29" s="108"/>
      <c r="U29" s="108"/>
      <c r="V29" s="108"/>
    </row>
    <row r="30" spans="1:22">
      <c r="A30" s="22" t="s">
        <v>16</v>
      </c>
      <c r="B30" s="23"/>
      <c r="C30" s="23"/>
      <c r="D30" s="107">
        <v>10324.676800000008</v>
      </c>
      <c r="E30" s="144">
        <v>-30156</v>
      </c>
      <c r="F30" s="144">
        <v>539.23124999999709</v>
      </c>
      <c r="G30" s="21">
        <v>-19292.091949999987</v>
      </c>
      <c r="H30" s="144">
        <v>-11198</v>
      </c>
      <c r="I30" s="144">
        <v>-6065</v>
      </c>
      <c r="J30" s="108">
        <v>-5326.5405199999805</v>
      </c>
      <c r="K30" s="108">
        <v>-22589.54051999998</v>
      </c>
      <c r="L30" s="108">
        <v>-41881.632469999953</v>
      </c>
      <c r="M30" s="107">
        <v>111666.45947999993</v>
      </c>
      <c r="N30" s="144">
        <v>199204</v>
      </c>
      <c r="O30" s="108">
        <v>17308</v>
      </c>
      <c r="P30" s="108">
        <v>328178.45947999996</v>
      </c>
      <c r="Q30" s="107">
        <v>-1132.2679500000013</v>
      </c>
      <c r="R30" s="144">
        <v>62713</v>
      </c>
      <c r="S30" s="108">
        <v>6068</v>
      </c>
      <c r="T30" s="108">
        <v>67648.732049999991</v>
      </c>
      <c r="U30" s="108">
        <v>395827.19152999995</v>
      </c>
      <c r="V30" s="108">
        <v>353945.55905999988</v>
      </c>
    </row>
    <row r="31" spans="1:22">
      <c r="A31" s="20"/>
      <c r="B31" s="17"/>
      <c r="C31" s="17"/>
      <c r="D31" s="107"/>
      <c r="E31" s="144"/>
      <c r="F31" s="144"/>
      <c r="G31" s="21"/>
      <c r="H31" s="144"/>
      <c r="I31" s="144"/>
      <c r="J31" s="108"/>
      <c r="K31" s="108"/>
      <c r="L31" s="108"/>
      <c r="M31" s="107"/>
      <c r="N31" s="144"/>
      <c r="O31" s="108"/>
      <c r="P31" s="108"/>
      <c r="Q31" s="107"/>
      <c r="R31" s="144"/>
      <c r="S31" s="108"/>
      <c r="T31" s="108"/>
      <c r="U31" s="108"/>
      <c r="V31" s="108"/>
    </row>
    <row r="32" spans="1:22">
      <c r="A32" s="19" t="s">
        <v>17</v>
      </c>
      <c r="B32" s="17"/>
      <c r="C32" s="17"/>
      <c r="D32" s="107"/>
      <c r="E32" s="144"/>
      <c r="F32" s="144"/>
      <c r="G32" s="21"/>
      <c r="H32" s="144"/>
      <c r="I32" s="144"/>
      <c r="J32" s="108"/>
      <c r="K32" s="108"/>
      <c r="L32" s="108"/>
      <c r="M32" s="107"/>
      <c r="N32" s="144"/>
      <c r="O32" s="108"/>
      <c r="P32" s="108"/>
      <c r="Q32" s="107"/>
      <c r="R32" s="144"/>
      <c r="S32" s="108"/>
      <c r="T32" s="108"/>
      <c r="U32" s="108"/>
      <c r="V32" s="108"/>
    </row>
    <row r="33" spans="1:22">
      <c r="A33" s="20" t="s">
        <v>18</v>
      </c>
      <c r="B33" s="17"/>
      <c r="C33" s="17"/>
      <c r="D33" s="107">
        <v>21</v>
      </c>
      <c r="E33" s="144">
        <v>283</v>
      </c>
      <c r="F33" s="144">
        <v>3645</v>
      </c>
      <c r="G33" s="21">
        <v>3949</v>
      </c>
      <c r="H33" s="144">
        <v>-3217</v>
      </c>
      <c r="I33" s="144">
        <v>134</v>
      </c>
      <c r="J33" s="108">
        <v>333</v>
      </c>
      <c r="K33" s="108">
        <v>-2750</v>
      </c>
      <c r="L33" s="108">
        <v>1199</v>
      </c>
      <c r="M33" s="107">
        <v>11318</v>
      </c>
      <c r="N33" s="144">
        <v>678</v>
      </c>
      <c r="O33" s="108">
        <v>698</v>
      </c>
      <c r="P33" s="108">
        <v>12694</v>
      </c>
      <c r="Q33" s="107">
        <v>2853</v>
      </c>
      <c r="R33" s="144">
        <v>312</v>
      </c>
      <c r="S33" s="108">
        <v>9487</v>
      </c>
      <c r="T33" s="108">
        <v>12652</v>
      </c>
      <c r="U33" s="108">
        <v>25346</v>
      </c>
      <c r="V33" s="108">
        <v>26545</v>
      </c>
    </row>
    <row r="34" spans="1:22">
      <c r="A34" s="20"/>
      <c r="B34" s="17" t="s">
        <v>19</v>
      </c>
      <c r="C34" s="17"/>
      <c r="D34" s="107">
        <v>0</v>
      </c>
      <c r="E34" s="144">
        <v>0</v>
      </c>
      <c r="F34" s="144">
        <v>0</v>
      </c>
      <c r="G34" s="21">
        <v>0</v>
      </c>
      <c r="H34" s="144">
        <v>0</v>
      </c>
      <c r="I34" s="144">
        <v>0</v>
      </c>
      <c r="J34" s="108">
        <v>0</v>
      </c>
      <c r="K34" s="108">
        <v>0</v>
      </c>
      <c r="L34" s="108">
        <v>0</v>
      </c>
      <c r="M34" s="107">
        <v>0</v>
      </c>
      <c r="N34" s="144">
        <v>0</v>
      </c>
      <c r="O34" s="108">
        <v>0</v>
      </c>
      <c r="P34" s="108">
        <v>0</v>
      </c>
      <c r="Q34" s="107">
        <v>0</v>
      </c>
      <c r="R34" s="144">
        <v>0</v>
      </c>
      <c r="S34" s="108">
        <v>0</v>
      </c>
      <c r="T34" s="108">
        <v>0</v>
      </c>
      <c r="U34" s="108">
        <v>0</v>
      </c>
      <c r="V34" s="108">
        <v>0</v>
      </c>
    </row>
    <row r="35" spans="1:22">
      <c r="A35" s="20"/>
      <c r="B35" s="17" t="s">
        <v>20</v>
      </c>
      <c r="C35" s="17"/>
      <c r="D35" s="107">
        <v>21</v>
      </c>
      <c r="E35" s="144">
        <v>283</v>
      </c>
      <c r="F35" s="144">
        <v>120</v>
      </c>
      <c r="G35" s="21">
        <v>424</v>
      </c>
      <c r="H35" s="144">
        <v>308</v>
      </c>
      <c r="I35" s="144">
        <v>134</v>
      </c>
      <c r="J35" s="108">
        <v>333</v>
      </c>
      <c r="K35" s="108">
        <v>775</v>
      </c>
      <c r="L35" s="108">
        <v>1199</v>
      </c>
      <c r="M35" s="107">
        <v>11318</v>
      </c>
      <c r="N35" s="144">
        <v>678</v>
      </c>
      <c r="O35" s="108">
        <v>698</v>
      </c>
      <c r="P35" s="108">
        <v>12694</v>
      </c>
      <c r="Q35" s="107">
        <v>2553</v>
      </c>
      <c r="R35" s="144">
        <v>312</v>
      </c>
      <c r="S35" s="108">
        <v>9487</v>
      </c>
      <c r="T35" s="108">
        <v>12352</v>
      </c>
      <c r="U35" s="108">
        <v>25046</v>
      </c>
      <c r="V35" s="108">
        <v>26245</v>
      </c>
    </row>
    <row r="36" spans="1:22">
      <c r="A36" s="20"/>
      <c r="B36" s="17" t="s">
        <v>21</v>
      </c>
      <c r="C36" s="17"/>
      <c r="D36" s="107">
        <v>0</v>
      </c>
      <c r="E36" s="144">
        <v>0</v>
      </c>
      <c r="F36" s="144">
        <v>3525</v>
      </c>
      <c r="G36" s="21">
        <v>3525</v>
      </c>
      <c r="H36" s="144">
        <v>-3525</v>
      </c>
      <c r="I36" s="144">
        <v>0</v>
      </c>
      <c r="J36" s="108">
        <v>0</v>
      </c>
      <c r="K36" s="108">
        <v>-3525</v>
      </c>
      <c r="L36" s="108">
        <v>0</v>
      </c>
      <c r="M36" s="107">
        <v>0</v>
      </c>
      <c r="N36" s="144">
        <v>0</v>
      </c>
      <c r="O36" s="108">
        <v>0</v>
      </c>
      <c r="P36" s="108">
        <v>0</v>
      </c>
      <c r="Q36" s="107">
        <v>300</v>
      </c>
      <c r="R36" s="144">
        <v>0</v>
      </c>
      <c r="S36" s="108">
        <v>0</v>
      </c>
      <c r="T36" s="108">
        <v>300</v>
      </c>
      <c r="U36" s="108">
        <v>300</v>
      </c>
      <c r="V36" s="108">
        <v>300</v>
      </c>
    </row>
    <row r="37" spans="1:22">
      <c r="A37" s="20"/>
      <c r="B37" s="17"/>
      <c r="C37" s="17"/>
      <c r="D37" s="107"/>
      <c r="E37" s="144"/>
      <c r="F37" s="144"/>
      <c r="G37" s="21"/>
      <c r="H37" s="144"/>
      <c r="I37" s="144"/>
      <c r="J37" s="108"/>
      <c r="K37" s="108"/>
      <c r="L37" s="108"/>
      <c r="M37" s="107"/>
      <c r="N37" s="144"/>
      <c r="O37" s="108"/>
      <c r="P37" s="108"/>
      <c r="Q37" s="107"/>
      <c r="R37" s="144"/>
      <c r="S37" s="108"/>
      <c r="T37" s="108"/>
      <c r="U37" s="108"/>
      <c r="V37" s="108"/>
    </row>
    <row r="38" spans="1:22">
      <c r="A38" s="24" t="s">
        <v>59</v>
      </c>
      <c r="B38" s="25"/>
      <c r="C38" s="25"/>
      <c r="D38" s="109">
        <v>42437.676800000008</v>
      </c>
      <c r="E38" s="147">
        <v>39045</v>
      </c>
      <c r="F38" s="147">
        <v>43742.231249999997</v>
      </c>
      <c r="G38" s="26">
        <v>125224.90805000001</v>
      </c>
      <c r="H38" s="147">
        <v>45977</v>
      </c>
      <c r="I38" s="147">
        <v>44471</v>
      </c>
      <c r="J38" s="110">
        <v>45537.45948000002</v>
      </c>
      <c r="K38" s="110">
        <v>135985.45948000002</v>
      </c>
      <c r="L38" s="110">
        <v>261210.36753000005</v>
      </c>
      <c r="M38" s="109">
        <v>136251.45947999993</v>
      </c>
      <c r="N38" s="147">
        <v>255163</v>
      </c>
      <c r="O38" s="110">
        <v>91020</v>
      </c>
      <c r="P38" s="110">
        <v>482434.45947999996</v>
      </c>
      <c r="Q38" s="109">
        <v>54266.732049999999</v>
      </c>
      <c r="R38" s="147">
        <v>97490</v>
      </c>
      <c r="S38" s="110">
        <v>103124</v>
      </c>
      <c r="T38" s="110">
        <v>254880.73204999999</v>
      </c>
      <c r="U38" s="110">
        <v>737315.19152999995</v>
      </c>
      <c r="V38" s="110">
        <v>998525.55905999988</v>
      </c>
    </row>
    <row r="39" spans="1:22">
      <c r="A39" s="24" t="s">
        <v>60</v>
      </c>
      <c r="B39" s="25"/>
      <c r="C39" s="25"/>
      <c r="D39" s="109">
        <v>32134</v>
      </c>
      <c r="E39" s="147">
        <v>69484</v>
      </c>
      <c r="F39" s="147">
        <v>46848</v>
      </c>
      <c r="G39" s="26">
        <v>148466</v>
      </c>
      <c r="H39" s="147">
        <v>53958</v>
      </c>
      <c r="I39" s="147">
        <v>50670</v>
      </c>
      <c r="J39" s="110">
        <v>51197</v>
      </c>
      <c r="K39" s="110">
        <v>155825</v>
      </c>
      <c r="L39" s="110">
        <v>304291</v>
      </c>
      <c r="M39" s="109">
        <v>35903</v>
      </c>
      <c r="N39" s="147">
        <v>56637</v>
      </c>
      <c r="O39" s="110">
        <v>74410</v>
      </c>
      <c r="P39" s="110">
        <v>166950</v>
      </c>
      <c r="Q39" s="109">
        <v>58252</v>
      </c>
      <c r="R39" s="147">
        <v>35089</v>
      </c>
      <c r="S39" s="110">
        <v>106543</v>
      </c>
      <c r="T39" s="110">
        <v>199884</v>
      </c>
      <c r="U39" s="110">
        <v>366834</v>
      </c>
      <c r="V39" s="110">
        <v>671125</v>
      </c>
    </row>
    <row r="40" spans="1:22">
      <c r="A40" s="24" t="s">
        <v>22</v>
      </c>
      <c r="B40" s="25"/>
      <c r="C40" s="25"/>
      <c r="D40" s="109">
        <v>10303.676800000008</v>
      </c>
      <c r="E40" s="147">
        <v>-30439</v>
      </c>
      <c r="F40" s="147">
        <v>-3105.7687500000029</v>
      </c>
      <c r="G40" s="26">
        <v>-23241.091949999987</v>
      </c>
      <c r="H40" s="147">
        <v>-7981</v>
      </c>
      <c r="I40" s="147">
        <v>-6199</v>
      </c>
      <c r="J40" s="110">
        <v>-5659.5405199999805</v>
      </c>
      <c r="K40" s="110">
        <v>-19839.54051999998</v>
      </c>
      <c r="L40" s="110">
        <v>-43080.632469999953</v>
      </c>
      <c r="M40" s="109">
        <v>100348.45947999993</v>
      </c>
      <c r="N40" s="147">
        <v>198526</v>
      </c>
      <c r="O40" s="110">
        <v>16610</v>
      </c>
      <c r="P40" s="110">
        <v>315484.45947999996</v>
      </c>
      <c r="Q40" s="109">
        <v>-3985.2679500000013</v>
      </c>
      <c r="R40" s="147">
        <v>62401</v>
      </c>
      <c r="S40" s="110">
        <v>-3419</v>
      </c>
      <c r="T40" s="110">
        <v>54996.732049999991</v>
      </c>
      <c r="U40" s="110">
        <v>370481.19152999995</v>
      </c>
      <c r="V40" s="110">
        <v>327400.55905999988</v>
      </c>
    </row>
    <row r="41" spans="1:22">
      <c r="A41" s="27"/>
      <c r="B41" s="28"/>
      <c r="C41" s="28"/>
      <c r="D41" s="111"/>
      <c r="E41" s="148"/>
      <c r="F41" s="148"/>
      <c r="G41" s="286"/>
      <c r="H41" s="148"/>
      <c r="I41" s="148"/>
      <c r="J41" s="112"/>
      <c r="K41" s="112"/>
      <c r="L41" s="112"/>
      <c r="M41" s="111"/>
      <c r="N41" s="148"/>
      <c r="O41" s="112"/>
      <c r="P41" s="112"/>
      <c r="Q41" s="111"/>
      <c r="R41" s="148"/>
      <c r="S41" s="112"/>
      <c r="T41" s="112"/>
      <c r="U41" s="112"/>
      <c r="V41" s="112"/>
    </row>
    <row r="42" spans="1:22">
      <c r="A42" s="19" t="s">
        <v>23</v>
      </c>
      <c r="B42" s="17"/>
      <c r="C42" s="17"/>
      <c r="D42" s="103"/>
      <c r="E42" s="146"/>
      <c r="F42" s="146"/>
      <c r="G42" s="285"/>
      <c r="H42" s="146"/>
      <c r="I42" s="146"/>
      <c r="J42" s="104"/>
      <c r="K42" s="104"/>
      <c r="L42" s="104"/>
      <c r="M42" s="103"/>
      <c r="N42" s="146"/>
      <c r="O42" s="104"/>
      <c r="P42" s="104"/>
      <c r="Q42" s="103"/>
      <c r="R42" s="146"/>
      <c r="S42" s="104"/>
      <c r="T42" s="104"/>
      <c r="U42" s="104"/>
      <c r="V42" s="104"/>
    </row>
    <row r="43" spans="1:22">
      <c r="A43" s="19"/>
      <c r="B43" s="17"/>
      <c r="C43" s="17"/>
      <c r="D43" s="103"/>
      <c r="E43" s="146"/>
      <c r="F43" s="146"/>
      <c r="G43" s="285"/>
      <c r="H43" s="146"/>
      <c r="I43" s="146"/>
      <c r="J43" s="104"/>
      <c r="K43" s="104"/>
      <c r="L43" s="104"/>
      <c r="M43" s="103"/>
      <c r="N43" s="146"/>
      <c r="O43" s="104"/>
      <c r="P43" s="104"/>
      <c r="Q43" s="103"/>
      <c r="R43" s="146"/>
      <c r="S43" s="104"/>
      <c r="T43" s="104"/>
      <c r="U43" s="104"/>
      <c r="V43" s="104"/>
    </row>
    <row r="44" spans="1:22">
      <c r="A44" s="20" t="s">
        <v>24</v>
      </c>
      <c r="B44" s="17"/>
      <c r="C44" s="17"/>
      <c r="D44" s="107">
        <v>9176.6768000000156</v>
      </c>
      <c r="E44" s="144">
        <v>-30588</v>
      </c>
      <c r="F44" s="144">
        <v>-4071.7687500000029</v>
      </c>
      <c r="G44" s="21">
        <v>-25483.091949999987</v>
      </c>
      <c r="H44" s="144">
        <v>-11003</v>
      </c>
      <c r="I44" s="144">
        <v>1494352</v>
      </c>
      <c r="J44" s="108">
        <v>-15221</v>
      </c>
      <c r="K44" s="108">
        <v>1468128</v>
      </c>
      <c r="L44" s="108">
        <v>1442644.90805</v>
      </c>
      <c r="M44" s="107">
        <v>100199.45947999996</v>
      </c>
      <c r="N44" s="144">
        <v>198526</v>
      </c>
      <c r="O44" s="108">
        <v>15627</v>
      </c>
      <c r="P44" s="108">
        <v>314352.45947999996</v>
      </c>
      <c r="Q44" s="107">
        <v>-7007.2679500000086</v>
      </c>
      <c r="R44" s="144">
        <v>61346</v>
      </c>
      <c r="S44" s="108">
        <v>-12950</v>
      </c>
      <c r="T44" s="108">
        <v>41388.732049999991</v>
      </c>
      <c r="U44" s="108">
        <v>355741.19152999995</v>
      </c>
      <c r="V44" s="108">
        <v>1798386.0995799999</v>
      </c>
    </row>
    <row r="45" spans="1:22">
      <c r="A45" s="20" t="s">
        <v>25</v>
      </c>
      <c r="B45" s="17"/>
      <c r="C45" s="17"/>
      <c r="D45" s="107">
        <v>-294</v>
      </c>
      <c r="E45" s="144">
        <v>17</v>
      </c>
      <c r="F45" s="144">
        <v>32</v>
      </c>
      <c r="G45" s="21">
        <v>-245</v>
      </c>
      <c r="H45" s="144">
        <v>-57</v>
      </c>
      <c r="I45" s="144">
        <v>-46</v>
      </c>
      <c r="J45" s="108">
        <v>-52</v>
      </c>
      <c r="K45" s="108">
        <v>-155</v>
      </c>
      <c r="L45" s="108">
        <v>-400</v>
      </c>
      <c r="M45" s="107">
        <v>38</v>
      </c>
      <c r="N45" s="144">
        <v>-63</v>
      </c>
      <c r="O45" s="108">
        <v>-64</v>
      </c>
      <c r="P45" s="108">
        <v>-89</v>
      </c>
      <c r="Q45" s="107">
        <v>-111</v>
      </c>
      <c r="R45" s="144">
        <v>338</v>
      </c>
      <c r="S45" s="108">
        <v>264</v>
      </c>
      <c r="T45" s="108">
        <v>491</v>
      </c>
      <c r="U45" s="108">
        <v>402</v>
      </c>
      <c r="V45" s="108">
        <v>2</v>
      </c>
    </row>
    <row r="46" spans="1:22">
      <c r="A46" s="20"/>
      <c r="B46" s="17" t="s">
        <v>26</v>
      </c>
      <c r="C46" s="17"/>
      <c r="D46" s="107">
        <v>304</v>
      </c>
      <c r="E46" s="144">
        <v>159</v>
      </c>
      <c r="F46" s="144">
        <v>201</v>
      </c>
      <c r="G46" s="21">
        <v>664</v>
      </c>
      <c r="H46" s="144">
        <v>55</v>
      </c>
      <c r="I46" s="144">
        <v>129</v>
      </c>
      <c r="J46" s="108">
        <v>250</v>
      </c>
      <c r="K46" s="108">
        <v>434</v>
      </c>
      <c r="L46" s="108">
        <v>1098</v>
      </c>
      <c r="M46" s="107">
        <v>209</v>
      </c>
      <c r="N46" s="144">
        <v>82</v>
      </c>
      <c r="O46" s="108">
        <v>71</v>
      </c>
      <c r="P46" s="108">
        <v>362</v>
      </c>
      <c r="Q46" s="107">
        <v>33</v>
      </c>
      <c r="R46" s="144">
        <v>434</v>
      </c>
      <c r="S46" s="108">
        <v>324</v>
      </c>
      <c r="T46" s="108">
        <v>791</v>
      </c>
      <c r="U46" s="108">
        <v>1153</v>
      </c>
      <c r="V46" s="108">
        <v>2251</v>
      </c>
    </row>
    <row r="47" spans="1:22">
      <c r="A47" s="20"/>
      <c r="B47" s="17" t="s">
        <v>27</v>
      </c>
      <c r="C47" s="17"/>
      <c r="D47" s="107">
        <v>598</v>
      </c>
      <c r="E47" s="144">
        <v>142</v>
      </c>
      <c r="F47" s="144">
        <v>169</v>
      </c>
      <c r="G47" s="21">
        <v>909</v>
      </c>
      <c r="H47" s="144">
        <v>112</v>
      </c>
      <c r="I47" s="144">
        <v>175</v>
      </c>
      <c r="J47" s="108">
        <v>302</v>
      </c>
      <c r="K47" s="108">
        <v>589</v>
      </c>
      <c r="L47" s="108">
        <v>1498</v>
      </c>
      <c r="M47" s="107">
        <v>171</v>
      </c>
      <c r="N47" s="144">
        <v>145</v>
      </c>
      <c r="O47" s="108">
        <v>135</v>
      </c>
      <c r="P47" s="108">
        <v>451</v>
      </c>
      <c r="Q47" s="107">
        <v>144</v>
      </c>
      <c r="R47" s="144">
        <v>96</v>
      </c>
      <c r="S47" s="108">
        <v>60</v>
      </c>
      <c r="T47" s="108">
        <v>300</v>
      </c>
      <c r="U47" s="108">
        <v>751</v>
      </c>
      <c r="V47" s="108">
        <v>2249</v>
      </c>
    </row>
    <row r="48" spans="1:22">
      <c r="A48" s="20" t="s">
        <v>28</v>
      </c>
      <c r="B48" s="17"/>
      <c r="C48" s="17"/>
      <c r="D48" s="107">
        <v>-373160</v>
      </c>
      <c r="E48" s="144">
        <v>50750</v>
      </c>
      <c r="F48" s="144">
        <v>-504763</v>
      </c>
      <c r="G48" s="21">
        <v>-827173</v>
      </c>
      <c r="H48" s="144">
        <v>-96968</v>
      </c>
      <c r="I48" s="144">
        <v>1587064</v>
      </c>
      <c r="J48" s="108">
        <v>361153</v>
      </c>
      <c r="K48" s="108">
        <v>1851249</v>
      </c>
      <c r="L48" s="108">
        <v>1024076</v>
      </c>
      <c r="M48" s="107">
        <v>205463</v>
      </c>
      <c r="N48" s="144">
        <v>-827060</v>
      </c>
      <c r="O48" s="108">
        <v>-32858</v>
      </c>
      <c r="P48" s="108">
        <v>-654455</v>
      </c>
      <c r="Q48" s="107">
        <v>-124450</v>
      </c>
      <c r="R48" s="144">
        <v>-138550</v>
      </c>
      <c r="S48" s="108">
        <v>-353351</v>
      </c>
      <c r="T48" s="108">
        <v>-616351</v>
      </c>
      <c r="U48" s="108">
        <v>-1270806</v>
      </c>
      <c r="V48" s="108">
        <v>-246730</v>
      </c>
    </row>
    <row r="49" spans="1:22">
      <c r="A49" s="20"/>
      <c r="B49" s="17" t="s">
        <v>29</v>
      </c>
      <c r="C49" s="17"/>
      <c r="D49" s="107">
        <v>1170162</v>
      </c>
      <c r="E49" s="144">
        <v>431114</v>
      </c>
      <c r="F49" s="144">
        <v>-145707</v>
      </c>
      <c r="G49" s="21">
        <v>1455569</v>
      </c>
      <c r="H49" s="144">
        <v>-16574</v>
      </c>
      <c r="I49" s="144">
        <v>1967759</v>
      </c>
      <c r="J49" s="108">
        <v>1206338</v>
      </c>
      <c r="K49" s="108">
        <v>3157523</v>
      </c>
      <c r="L49" s="108">
        <v>4613092</v>
      </c>
      <c r="M49" s="107">
        <v>576132</v>
      </c>
      <c r="N49" s="144">
        <v>108237</v>
      </c>
      <c r="O49" s="108">
        <v>142985</v>
      </c>
      <c r="P49" s="108">
        <v>827354</v>
      </c>
      <c r="Q49" s="107">
        <v>76094</v>
      </c>
      <c r="R49" s="144">
        <v>105726</v>
      </c>
      <c r="S49" s="108">
        <v>-252459</v>
      </c>
      <c r="T49" s="108">
        <v>-70639</v>
      </c>
      <c r="U49" s="108">
        <v>756715</v>
      </c>
      <c r="V49" s="108">
        <v>5369807</v>
      </c>
    </row>
    <row r="50" spans="1:22">
      <c r="A50" s="20"/>
      <c r="B50" s="17" t="s">
        <v>30</v>
      </c>
      <c r="C50" s="17"/>
      <c r="D50" s="107">
        <v>1543322</v>
      </c>
      <c r="E50" s="144">
        <v>380364</v>
      </c>
      <c r="F50" s="144">
        <v>359056</v>
      </c>
      <c r="G50" s="21">
        <v>2282742</v>
      </c>
      <c r="H50" s="144">
        <v>80394</v>
      </c>
      <c r="I50" s="144">
        <v>380695</v>
      </c>
      <c r="J50" s="108">
        <v>845185</v>
      </c>
      <c r="K50" s="108">
        <v>1306274</v>
      </c>
      <c r="L50" s="108">
        <v>3589016</v>
      </c>
      <c r="M50" s="107">
        <v>370669</v>
      </c>
      <c r="N50" s="144">
        <v>935297</v>
      </c>
      <c r="O50" s="108">
        <v>175843</v>
      </c>
      <c r="P50" s="108">
        <v>1481809</v>
      </c>
      <c r="Q50" s="107">
        <v>200544</v>
      </c>
      <c r="R50" s="144">
        <v>244276</v>
      </c>
      <c r="S50" s="108">
        <v>100892</v>
      </c>
      <c r="T50" s="108">
        <v>545712</v>
      </c>
      <c r="U50" s="108">
        <v>2027521</v>
      </c>
      <c r="V50" s="108">
        <v>5616537</v>
      </c>
    </row>
    <row r="51" spans="1:22">
      <c r="A51" s="20" t="s">
        <v>31</v>
      </c>
      <c r="B51" s="17"/>
      <c r="C51" s="17"/>
      <c r="D51" s="107">
        <v>339438</v>
      </c>
      <c r="E51" s="144">
        <v>-93549</v>
      </c>
      <c r="F51" s="144">
        <v>478576</v>
      </c>
      <c r="G51" s="21">
        <v>724465</v>
      </c>
      <c r="H51" s="144">
        <v>-400588</v>
      </c>
      <c r="I51" s="144">
        <v>106197</v>
      </c>
      <c r="J51" s="108">
        <v>-85309</v>
      </c>
      <c r="K51" s="108">
        <v>-379700</v>
      </c>
      <c r="L51" s="108">
        <v>344765</v>
      </c>
      <c r="M51" s="107">
        <v>-98907</v>
      </c>
      <c r="N51" s="144">
        <v>867030</v>
      </c>
      <c r="O51" s="108">
        <v>218548</v>
      </c>
      <c r="P51" s="108">
        <v>986671</v>
      </c>
      <c r="Q51" s="107">
        <v>131394</v>
      </c>
      <c r="R51" s="144">
        <v>156905</v>
      </c>
      <c r="S51" s="108">
        <v>386923</v>
      </c>
      <c r="T51" s="108">
        <v>675222</v>
      </c>
      <c r="U51" s="108">
        <v>1661893</v>
      </c>
      <c r="V51" s="108">
        <v>2006658</v>
      </c>
    </row>
    <row r="52" spans="1:22">
      <c r="A52" s="20" t="s">
        <v>32</v>
      </c>
      <c r="B52" s="17"/>
      <c r="C52" s="17"/>
      <c r="D52" s="107">
        <v>43192.676800000016</v>
      </c>
      <c r="E52" s="144">
        <v>12194</v>
      </c>
      <c r="F52" s="144">
        <v>22083.231249999997</v>
      </c>
      <c r="G52" s="21">
        <v>77469.908050000013</v>
      </c>
      <c r="H52" s="144">
        <v>486610</v>
      </c>
      <c r="I52" s="144">
        <v>-198863</v>
      </c>
      <c r="J52" s="108">
        <v>-291013</v>
      </c>
      <c r="K52" s="108">
        <v>-3266</v>
      </c>
      <c r="L52" s="108">
        <v>74203.908050000013</v>
      </c>
      <c r="M52" s="107">
        <v>-6394.5405200000387</v>
      </c>
      <c r="N52" s="144">
        <v>158619</v>
      </c>
      <c r="O52" s="108">
        <v>-169999</v>
      </c>
      <c r="P52" s="108">
        <v>-17774.540520000039</v>
      </c>
      <c r="Q52" s="107">
        <v>-13840.267950000009</v>
      </c>
      <c r="R52" s="144">
        <v>42653</v>
      </c>
      <c r="S52" s="108">
        <v>-46786</v>
      </c>
      <c r="T52" s="108">
        <v>-17973.267950000009</v>
      </c>
      <c r="U52" s="108">
        <v>-35747.808470000047</v>
      </c>
      <c r="V52" s="108">
        <v>38456.099579999965</v>
      </c>
    </row>
    <row r="53" spans="1:22">
      <c r="A53" s="20" t="s">
        <v>86</v>
      </c>
      <c r="B53" s="17"/>
      <c r="C53" s="17"/>
      <c r="D53" s="107">
        <v>0</v>
      </c>
      <c r="E53" s="144">
        <v>0</v>
      </c>
      <c r="F53" s="144">
        <v>0</v>
      </c>
      <c r="G53" s="21">
        <v>0</v>
      </c>
      <c r="H53" s="144">
        <v>0</v>
      </c>
      <c r="I53" s="144">
        <v>0</v>
      </c>
      <c r="J53" s="108">
        <v>0</v>
      </c>
      <c r="K53" s="108">
        <v>0</v>
      </c>
      <c r="L53" s="108">
        <v>0</v>
      </c>
      <c r="M53" s="107">
        <v>0</v>
      </c>
      <c r="N53" s="144">
        <v>0</v>
      </c>
      <c r="O53" s="108">
        <v>0</v>
      </c>
      <c r="P53" s="108">
        <v>0</v>
      </c>
      <c r="Q53" s="107">
        <v>0</v>
      </c>
      <c r="R53" s="144">
        <v>0</v>
      </c>
      <c r="S53" s="108">
        <v>0</v>
      </c>
      <c r="T53" s="108">
        <v>0</v>
      </c>
      <c r="U53" s="108">
        <v>0</v>
      </c>
      <c r="V53" s="108">
        <v>0</v>
      </c>
    </row>
    <row r="54" spans="1:22" hidden="1">
      <c r="A54" s="20"/>
      <c r="B54" s="17" t="s">
        <v>33</v>
      </c>
      <c r="C54" s="17"/>
      <c r="D54" s="107">
        <v>0</v>
      </c>
      <c r="E54" s="144">
        <v>0</v>
      </c>
      <c r="F54" s="144">
        <v>0</v>
      </c>
      <c r="G54" s="21">
        <v>0</v>
      </c>
      <c r="H54" s="144">
        <v>0</v>
      </c>
      <c r="I54" s="144">
        <v>0</v>
      </c>
      <c r="J54" s="108">
        <v>0</v>
      </c>
      <c r="K54" s="108">
        <v>0</v>
      </c>
      <c r="L54" s="108">
        <v>0</v>
      </c>
      <c r="M54" s="107">
        <v>0</v>
      </c>
      <c r="N54" s="144">
        <v>0</v>
      </c>
      <c r="O54" s="108">
        <v>0</v>
      </c>
      <c r="P54" s="108">
        <v>0</v>
      </c>
      <c r="Q54" s="107">
        <v>0</v>
      </c>
      <c r="R54" s="144">
        <v>0</v>
      </c>
      <c r="S54" s="108">
        <v>0</v>
      </c>
      <c r="T54" s="108">
        <v>0</v>
      </c>
      <c r="U54" s="108">
        <v>0</v>
      </c>
      <c r="V54" s="108">
        <v>0</v>
      </c>
    </row>
    <row r="55" spans="1:22" hidden="1">
      <c r="A55" s="20"/>
      <c r="B55" s="17" t="s">
        <v>34</v>
      </c>
      <c r="C55" s="17"/>
      <c r="D55" s="107">
        <v>0</v>
      </c>
      <c r="E55" s="144">
        <v>0</v>
      </c>
      <c r="F55" s="144">
        <v>0</v>
      </c>
      <c r="G55" s="21">
        <v>0</v>
      </c>
      <c r="H55" s="144">
        <v>0</v>
      </c>
      <c r="I55" s="144">
        <v>0</v>
      </c>
      <c r="J55" s="108">
        <v>0</v>
      </c>
      <c r="K55" s="108">
        <v>0</v>
      </c>
      <c r="L55" s="108">
        <v>0</v>
      </c>
      <c r="M55" s="107">
        <v>0</v>
      </c>
      <c r="N55" s="144">
        <v>0</v>
      </c>
      <c r="O55" s="108">
        <v>0</v>
      </c>
      <c r="P55" s="108">
        <v>0</v>
      </c>
      <c r="Q55" s="107">
        <v>0</v>
      </c>
      <c r="R55" s="144">
        <v>0</v>
      </c>
      <c r="S55" s="108">
        <v>0</v>
      </c>
      <c r="T55" s="108">
        <v>0</v>
      </c>
      <c r="U55" s="108">
        <v>0</v>
      </c>
      <c r="V55" s="108">
        <v>0</v>
      </c>
    </row>
    <row r="56" spans="1:22">
      <c r="A56" s="74" t="s">
        <v>88</v>
      </c>
      <c r="B56" s="17"/>
      <c r="C56" s="17"/>
      <c r="D56" s="107">
        <v>0</v>
      </c>
      <c r="E56" s="144">
        <v>0</v>
      </c>
      <c r="F56" s="144">
        <v>0</v>
      </c>
      <c r="G56" s="21">
        <v>0</v>
      </c>
      <c r="H56" s="144">
        <v>0</v>
      </c>
      <c r="I56" s="144">
        <v>0</v>
      </c>
      <c r="J56" s="108">
        <v>0</v>
      </c>
      <c r="K56" s="108">
        <v>0</v>
      </c>
      <c r="L56" s="108">
        <v>0</v>
      </c>
      <c r="M56" s="107">
        <v>0</v>
      </c>
      <c r="N56" s="144">
        <v>0</v>
      </c>
      <c r="O56" s="108">
        <v>0</v>
      </c>
      <c r="P56" s="108">
        <v>0</v>
      </c>
      <c r="Q56" s="107">
        <v>0</v>
      </c>
      <c r="R56" s="144">
        <v>0</v>
      </c>
      <c r="S56" s="108">
        <v>0</v>
      </c>
      <c r="T56" s="108">
        <v>0</v>
      </c>
      <c r="U56" s="108">
        <v>0</v>
      </c>
      <c r="V56" s="108">
        <v>0</v>
      </c>
    </row>
    <row r="57" spans="1:22">
      <c r="A57" s="20" t="s">
        <v>35</v>
      </c>
      <c r="B57" s="17"/>
      <c r="C57" s="17"/>
      <c r="D57" s="107">
        <v>0</v>
      </c>
      <c r="E57" s="144">
        <v>0</v>
      </c>
      <c r="F57" s="144">
        <v>0</v>
      </c>
      <c r="G57" s="21">
        <v>0</v>
      </c>
      <c r="H57" s="144">
        <v>0</v>
      </c>
      <c r="I57" s="144">
        <v>0</v>
      </c>
      <c r="J57" s="108">
        <v>0</v>
      </c>
      <c r="K57" s="108">
        <v>0</v>
      </c>
      <c r="L57" s="108">
        <v>0</v>
      </c>
      <c r="M57" s="107">
        <v>0</v>
      </c>
      <c r="N57" s="144">
        <v>0</v>
      </c>
      <c r="O57" s="108">
        <v>0</v>
      </c>
      <c r="P57" s="108">
        <v>0</v>
      </c>
      <c r="Q57" s="107">
        <v>0</v>
      </c>
      <c r="R57" s="144">
        <v>0</v>
      </c>
      <c r="S57" s="108">
        <v>0</v>
      </c>
      <c r="T57" s="108">
        <v>0</v>
      </c>
      <c r="U57" s="108">
        <v>0</v>
      </c>
      <c r="V57" s="108">
        <v>0</v>
      </c>
    </row>
    <row r="58" spans="1:22">
      <c r="A58" s="20"/>
      <c r="B58" s="17"/>
      <c r="C58" s="17"/>
      <c r="D58" s="107"/>
      <c r="E58" s="144"/>
      <c r="F58" s="144"/>
      <c r="G58" s="21"/>
      <c r="H58" s="144"/>
      <c r="I58" s="144"/>
      <c r="J58" s="108"/>
      <c r="K58" s="108"/>
      <c r="L58" s="108"/>
      <c r="M58" s="107"/>
      <c r="N58" s="144"/>
      <c r="O58" s="108"/>
      <c r="P58" s="108"/>
      <c r="Q58" s="107"/>
      <c r="R58" s="144"/>
      <c r="S58" s="108"/>
      <c r="T58" s="108"/>
      <c r="U58" s="108"/>
      <c r="V58" s="108"/>
    </row>
    <row r="59" spans="1:22">
      <c r="A59" s="20" t="s">
        <v>36</v>
      </c>
      <c r="B59" s="17"/>
      <c r="C59" s="17"/>
      <c r="D59" s="107">
        <v>-1127</v>
      </c>
      <c r="E59" s="144">
        <v>-149</v>
      </c>
      <c r="F59" s="144">
        <v>-966</v>
      </c>
      <c r="G59" s="21">
        <v>-2242</v>
      </c>
      <c r="H59" s="144">
        <v>-3022</v>
      </c>
      <c r="I59" s="144">
        <v>1500551</v>
      </c>
      <c r="J59" s="108">
        <v>-9561</v>
      </c>
      <c r="K59" s="108">
        <v>1487968</v>
      </c>
      <c r="L59" s="108">
        <v>1485726</v>
      </c>
      <c r="M59" s="107">
        <v>-149</v>
      </c>
      <c r="N59" s="144">
        <v>0</v>
      </c>
      <c r="O59" s="108">
        <v>-983</v>
      </c>
      <c r="P59" s="108">
        <v>-1132</v>
      </c>
      <c r="Q59" s="107">
        <v>-3022</v>
      </c>
      <c r="R59" s="144">
        <v>-1055</v>
      </c>
      <c r="S59" s="108">
        <v>-9531</v>
      </c>
      <c r="T59" s="108">
        <v>-13608</v>
      </c>
      <c r="U59" s="108">
        <v>-14740</v>
      </c>
      <c r="V59" s="108">
        <v>1470986</v>
      </c>
    </row>
    <row r="60" spans="1:22">
      <c r="A60" s="20" t="s">
        <v>37</v>
      </c>
      <c r="B60" s="17"/>
      <c r="C60" s="17"/>
      <c r="D60" s="107">
        <v>0</v>
      </c>
      <c r="E60" s="144">
        <v>-149</v>
      </c>
      <c r="F60" s="144">
        <v>-981</v>
      </c>
      <c r="G60" s="21">
        <v>-1130</v>
      </c>
      <c r="H60" s="144">
        <v>-3022</v>
      </c>
      <c r="I60" s="144">
        <v>1500551</v>
      </c>
      <c r="J60" s="108">
        <v>-9561</v>
      </c>
      <c r="K60" s="108">
        <v>1487968</v>
      </c>
      <c r="L60" s="108">
        <v>1486838</v>
      </c>
      <c r="M60" s="107">
        <v>-149</v>
      </c>
      <c r="N60" s="144">
        <v>0</v>
      </c>
      <c r="O60" s="108">
        <v>-983</v>
      </c>
      <c r="P60" s="108">
        <v>-1132</v>
      </c>
      <c r="Q60" s="107">
        <v>-3022</v>
      </c>
      <c r="R60" s="144">
        <v>-1055</v>
      </c>
      <c r="S60" s="108">
        <v>-9531</v>
      </c>
      <c r="T60" s="108">
        <v>-13608</v>
      </c>
      <c r="U60" s="108">
        <v>-14740</v>
      </c>
      <c r="V60" s="108">
        <v>1472098</v>
      </c>
    </row>
    <row r="61" spans="1:22">
      <c r="A61" s="20"/>
      <c r="B61" s="17" t="s">
        <v>38</v>
      </c>
      <c r="C61" s="17"/>
      <c r="D61" s="107">
        <v>0</v>
      </c>
      <c r="E61" s="144">
        <v>0</v>
      </c>
      <c r="F61" s="144">
        <v>0</v>
      </c>
      <c r="G61" s="21">
        <v>0</v>
      </c>
      <c r="H61" s="144">
        <v>0</v>
      </c>
      <c r="I61" s="144">
        <v>1501606</v>
      </c>
      <c r="J61" s="108">
        <v>0</v>
      </c>
      <c r="K61" s="108">
        <v>1501606</v>
      </c>
      <c r="L61" s="108">
        <v>1501606</v>
      </c>
      <c r="M61" s="107">
        <v>0</v>
      </c>
      <c r="N61" s="144">
        <v>0</v>
      </c>
      <c r="O61" s="108">
        <v>0</v>
      </c>
      <c r="P61" s="108">
        <v>0</v>
      </c>
      <c r="Q61" s="107">
        <v>0</v>
      </c>
      <c r="R61" s="144">
        <v>0</v>
      </c>
      <c r="S61" s="108">
        <v>0</v>
      </c>
      <c r="T61" s="108">
        <v>0</v>
      </c>
      <c r="U61" s="108">
        <v>0</v>
      </c>
      <c r="V61" s="108">
        <v>1501606</v>
      </c>
    </row>
    <row r="62" spans="1:22">
      <c r="A62" s="20"/>
      <c r="B62" s="17"/>
      <c r="C62" s="17" t="s">
        <v>39</v>
      </c>
      <c r="D62" s="107">
        <v>0</v>
      </c>
      <c r="E62" s="144">
        <v>0</v>
      </c>
      <c r="F62" s="144">
        <v>0</v>
      </c>
      <c r="G62" s="21">
        <v>0</v>
      </c>
      <c r="H62" s="144">
        <v>0</v>
      </c>
      <c r="I62" s="144">
        <v>1501606</v>
      </c>
      <c r="J62" s="108">
        <v>0</v>
      </c>
      <c r="K62" s="108">
        <v>1501606</v>
      </c>
      <c r="L62" s="108">
        <v>1501606</v>
      </c>
      <c r="M62" s="107">
        <v>0</v>
      </c>
      <c r="N62" s="144">
        <v>0</v>
      </c>
      <c r="O62" s="108">
        <v>0</v>
      </c>
      <c r="P62" s="108">
        <v>0</v>
      </c>
      <c r="Q62" s="107">
        <v>0</v>
      </c>
      <c r="R62" s="144">
        <v>0</v>
      </c>
      <c r="S62" s="108">
        <v>0</v>
      </c>
      <c r="T62" s="108">
        <v>0</v>
      </c>
      <c r="U62" s="108">
        <v>0</v>
      </c>
      <c r="V62" s="108">
        <v>1501606</v>
      </c>
    </row>
    <row r="63" spans="1:22">
      <c r="A63" s="20"/>
      <c r="B63" s="17"/>
      <c r="C63" s="17" t="s">
        <v>40</v>
      </c>
      <c r="D63" s="107">
        <v>0</v>
      </c>
      <c r="E63" s="144">
        <v>0</v>
      </c>
      <c r="F63" s="144">
        <v>0</v>
      </c>
      <c r="G63" s="21">
        <v>0</v>
      </c>
      <c r="H63" s="144">
        <v>0</v>
      </c>
      <c r="I63" s="144">
        <v>0</v>
      </c>
      <c r="J63" s="108">
        <v>0</v>
      </c>
      <c r="K63" s="108">
        <v>0</v>
      </c>
      <c r="L63" s="108">
        <v>0</v>
      </c>
      <c r="M63" s="107">
        <v>0</v>
      </c>
      <c r="N63" s="144">
        <v>0</v>
      </c>
      <c r="O63" s="108">
        <v>0</v>
      </c>
      <c r="P63" s="108">
        <v>0</v>
      </c>
      <c r="Q63" s="107">
        <v>0</v>
      </c>
      <c r="R63" s="144">
        <v>0</v>
      </c>
      <c r="S63" s="108">
        <v>0</v>
      </c>
      <c r="T63" s="108">
        <v>0</v>
      </c>
      <c r="U63" s="108">
        <v>0</v>
      </c>
      <c r="V63" s="108">
        <v>0</v>
      </c>
    </row>
    <row r="64" spans="1:22">
      <c r="A64" s="20"/>
      <c r="B64" s="17" t="s">
        <v>41</v>
      </c>
      <c r="C64" s="17"/>
      <c r="D64" s="107">
        <v>0</v>
      </c>
      <c r="E64" s="144">
        <v>149</v>
      </c>
      <c r="F64" s="144">
        <v>981</v>
      </c>
      <c r="G64" s="21">
        <v>1130</v>
      </c>
      <c r="H64" s="144">
        <v>3022</v>
      </c>
      <c r="I64" s="144">
        <v>1055</v>
      </c>
      <c r="J64" s="108">
        <v>9561</v>
      </c>
      <c r="K64" s="108">
        <v>13638</v>
      </c>
      <c r="L64" s="108">
        <v>14768</v>
      </c>
      <c r="M64" s="107">
        <v>149</v>
      </c>
      <c r="N64" s="144">
        <v>0</v>
      </c>
      <c r="O64" s="108">
        <v>983</v>
      </c>
      <c r="P64" s="108">
        <v>1132</v>
      </c>
      <c r="Q64" s="107">
        <v>3022</v>
      </c>
      <c r="R64" s="144">
        <v>1055</v>
      </c>
      <c r="S64" s="108">
        <v>9531</v>
      </c>
      <c r="T64" s="108">
        <v>13608</v>
      </c>
      <c r="U64" s="108">
        <v>14740</v>
      </c>
      <c r="V64" s="108">
        <v>29508</v>
      </c>
    </row>
    <row r="65" spans="1:23">
      <c r="A65" s="20" t="s">
        <v>42</v>
      </c>
      <c r="B65" s="17"/>
      <c r="C65" s="17"/>
      <c r="D65" s="107">
        <v>-1127</v>
      </c>
      <c r="E65" s="144">
        <v>0</v>
      </c>
      <c r="F65" s="144">
        <v>15</v>
      </c>
      <c r="G65" s="21">
        <v>-1112</v>
      </c>
      <c r="H65" s="144">
        <v>0</v>
      </c>
      <c r="I65" s="144">
        <v>0</v>
      </c>
      <c r="J65" s="108">
        <v>0</v>
      </c>
      <c r="K65" s="108">
        <v>0</v>
      </c>
      <c r="L65" s="108">
        <v>-1112</v>
      </c>
      <c r="M65" s="107">
        <v>0</v>
      </c>
      <c r="N65" s="144">
        <v>0</v>
      </c>
      <c r="O65" s="108">
        <v>0</v>
      </c>
      <c r="P65" s="108">
        <v>0</v>
      </c>
      <c r="Q65" s="107">
        <v>0</v>
      </c>
      <c r="R65" s="144">
        <v>0</v>
      </c>
      <c r="S65" s="108">
        <v>0</v>
      </c>
      <c r="T65" s="108">
        <v>0</v>
      </c>
      <c r="U65" s="108">
        <v>0</v>
      </c>
      <c r="V65" s="108">
        <v>-1112</v>
      </c>
    </row>
    <row r="66" spans="1:23">
      <c r="A66" s="20"/>
      <c r="B66" s="17" t="s">
        <v>38</v>
      </c>
      <c r="C66" s="17"/>
      <c r="D66" s="107">
        <v>0</v>
      </c>
      <c r="E66" s="144">
        <v>0</v>
      </c>
      <c r="F66" s="144">
        <v>0</v>
      </c>
      <c r="G66" s="21">
        <v>0</v>
      </c>
      <c r="H66" s="144">
        <v>0</v>
      </c>
      <c r="I66" s="144">
        <v>0</v>
      </c>
      <c r="J66" s="108">
        <v>0</v>
      </c>
      <c r="K66" s="108">
        <v>0</v>
      </c>
      <c r="L66" s="108">
        <v>0</v>
      </c>
      <c r="M66" s="107">
        <v>0</v>
      </c>
      <c r="N66" s="144">
        <v>0</v>
      </c>
      <c r="O66" s="108">
        <v>0</v>
      </c>
      <c r="P66" s="108">
        <v>0</v>
      </c>
      <c r="Q66" s="107">
        <v>0</v>
      </c>
      <c r="R66" s="144">
        <v>0</v>
      </c>
      <c r="S66" s="108">
        <v>0</v>
      </c>
      <c r="T66" s="108">
        <v>0</v>
      </c>
      <c r="U66" s="108">
        <v>0</v>
      </c>
      <c r="V66" s="108">
        <v>0</v>
      </c>
    </row>
    <row r="67" spans="1:23">
      <c r="A67" s="20"/>
      <c r="B67" s="17"/>
      <c r="C67" s="17" t="s">
        <v>39</v>
      </c>
      <c r="D67" s="107">
        <v>0</v>
      </c>
      <c r="E67" s="144">
        <v>0</v>
      </c>
      <c r="F67" s="144">
        <v>0</v>
      </c>
      <c r="G67" s="21">
        <v>0</v>
      </c>
      <c r="H67" s="144">
        <v>0</v>
      </c>
      <c r="I67" s="144">
        <v>0</v>
      </c>
      <c r="J67" s="108">
        <v>0</v>
      </c>
      <c r="K67" s="108">
        <v>0</v>
      </c>
      <c r="L67" s="108">
        <v>0</v>
      </c>
      <c r="M67" s="107">
        <v>0</v>
      </c>
      <c r="N67" s="144">
        <v>0</v>
      </c>
      <c r="O67" s="108">
        <v>0</v>
      </c>
      <c r="P67" s="108">
        <v>0</v>
      </c>
      <c r="Q67" s="107">
        <v>0</v>
      </c>
      <c r="R67" s="144">
        <v>0</v>
      </c>
      <c r="S67" s="108">
        <v>0</v>
      </c>
      <c r="T67" s="108">
        <v>0</v>
      </c>
      <c r="U67" s="108">
        <v>0</v>
      </c>
      <c r="V67" s="108">
        <v>0</v>
      </c>
    </row>
    <row r="68" spans="1:23">
      <c r="A68" s="20"/>
      <c r="B68" s="17"/>
      <c r="C68" s="17" t="s">
        <v>40</v>
      </c>
      <c r="D68" s="107">
        <v>0</v>
      </c>
      <c r="E68" s="144">
        <v>0</v>
      </c>
      <c r="F68" s="144">
        <v>0</v>
      </c>
      <c r="G68" s="21">
        <v>0</v>
      </c>
      <c r="H68" s="144">
        <v>0</v>
      </c>
      <c r="I68" s="144">
        <v>0</v>
      </c>
      <c r="J68" s="108">
        <v>0</v>
      </c>
      <c r="K68" s="108">
        <v>0</v>
      </c>
      <c r="L68" s="108">
        <v>0</v>
      </c>
      <c r="M68" s="107">
        <v>0</v>
      </c>
      <c r="N68" s="144">
        <v>0</v>
      </c>
      <c r="O68" s="108">
        <v>0</v>
      </c>
      <c r="P68" s="108">
        <v>0</v>
      </c>
      <c r="Q68" s="107">
        <v>0</v>
      </c>
      <c r="R68" s="144">
        <v>0</v>
      </c>
      <c r="S68" s="108">
        <v>0</v>
      </c>
      <c r="T68" s="108">
        <v>0</v>
      </c>
      <c r="U68" s="108">
        <v>0</v>
      </c>
      <c r="V68" s="108">
        <v>0</v>
      </c>
    </row>
    <row r="69" spans="1:23">
      <c r="A69" s="20"/>
      <c r="B69" s="17" t="s">
        <v>41</v>
      </c>
      <c r="C69" s="17"/>
      <c r="D69" s="107">
        <v>1127</v>
      </c>
      <c r="E69" s="144">
        <v>0</v>
      </c>
      <c r="F69" s="144">
        <v>-15</v>
      </c>
      <c r="G69" s="21">
        <v>1112</v>
      </c>
      <c r="H69" s="144">
        <v>0</v>
      </c>
      <c r="I69" s="144">
        <v>0</v>
      </c>
      <c r="J69" s="108">
        <v>0</v>
      </c>
      <c r="K69" s="108">
        <v>0</v>
      </c>
      <c r="L69" s="108">
        <v>1112</v>
      </c>
      <c r="M69" s="107">
        <v>0</v>
      </c>
      <c r="N69" s="144">
        <v>0</v>
      </c>
      <c r="O69" s="108">
        <v>0</v>
      </c>
      <c r="P69" s="108">
        <v>0</v>
      </c>
      <c r="Q69" s="107">
        <v>0</v>
      </c>
      <c r="R69" s="144">
        <v>0</v>
      </c>
      <c r="S69" s="108">
        <v>0</v>
      </c>
      <c r="T69" s="108">
        <v>0</v>
      </c>
      <c r="U69" s="108">
        <v>0</v>
      </c>
      <c r="V69" s="108">
        <v>1112</v>
      </c>
    </row>
    <row r="70" spans="1:23">
      <c r="A70" s="20" t="s">
        <v>43</v>
      </c>
      <c r="B70" s="17"/>
      <c r="C70" s="17"/>
      <c r="D70" s="107">
        <v>0</v>
      </c>
      <c r="E70" s="144">
        <v>0</v>
      </c>
      <c r="F70" s="144">
        <v>0</v>
      </c>
      <c r="G70" s="21">
        <v>0</v>
      </c>
      <c r="H70" s="144">
        <v>0</v>
      </c>
      <c r="I70" s="144">
        <v>0</v>
      </c>
      <c r="J70" s="108">
        <v>0</v>
      </c>
      <c r="K70" s="108">
        <v>0</v>
      </c>
      <c r="L70" s="108">
        <v>0</v>
      </c>
      <c r="M70" s="107">
        <v>0</v>
      </c>
      <c r="N70" s="144">
        <v>0</v>
      </c>
      <c r="O70" s="108">
        <v>0</v>
      </c>
      <c r="P70" s="108">
        <v>0</v>
      </c>
      <c r="Q70" s="107">
        <v>0</v>
      </c>
      <c r="R70" s="144">
        <v>0</v>
      </c>
      <c r="S70" s="108">
        <v>0</v>
      </c>
      <c r="T70" s="108">
        <v>0</v>
      </c>
      <c r="U70" s="108">
        <v>0</v>
      </c>
      <c r="V70" s="108">
        <v>0</v>
      </c>
    </row>
    <row r="71" spans="1:23">
      <c r="A71" s="20"/>
      <c r="B71" s="17"/>
      <c r="C71" s="17"/>
      <c r="D71" s="107"/>
      <c r="E71" s="144"/>
      <c r="F71" s="144"/>
      <c r="G71" s="21"/>
      <c r="H71" s="144"/>
      <c r="I71" s="144"/>
      <c r="J71" s="108"/>
      <c r="K71" s="108"/>
      <c r="L71" s="108"/>
      <c r="M71" s="107"/>
      <c r="N71" s="144"/>
      <c r="O71" s="108"/>
      <c r="P71" s="108"/>
      <c r="Q71" s="107"/>
      <c r="R71" s="144"/>
      <c r="S71" s="108"/>
      <c r="T71" s="108"/>
      <c r="U71" s="108"/>
      <c r="V71" s="108"/>
    </row>
    <row r="72" spans="1:23">
      <c r="A72" s="24" t="s">
        <v>44</v>
      </c>
      <c r="B72" s="25"/>
      <c r="C72" s="25"/>
      <c r="D72" s="109">
        <v>10303.676800000016</v>
      </c>
      <c r="E72" s="147">
        <v>-30439</v>
      </c>
      <c r="F72" s="147">
        <v>-3105.7687500000029</v>
      </c>
      <c r="G72" s="26">
        <v>-23241.091949999987</v>
      </c>
      <c r="H72" s="147">
        <v>-7981</v>
      </c>
      <c r="I72" s="147">
        <v>-6199</v>
      </c>
      <c r="J72" s="110">
        <v>-5660</v>
      </c>
      <c r="K72" s="110">
        <v>-19840</v>
      </c>
      <c r="L72" s="110">
        <v>-43081.091950000031</v>
      </c>
      <c r="M72" s="109">
        <v>100348.45947999996</v>
      </c>
      <c r="N72" s="147">
        <v>198526</v>
      </c>
      <c r="O72" s="110">
        <v>16610</v>
      </c>
      <c r="P72" s="110">
        <v>315484.45947999996</v>
      </c>
      <c r="Q72" s="109">
        <v>-3985.2679500000086</v>
      </c>
      <c r="R72" s="147">
        <v>62401</v>
      </c>
      <c r="S72" s="110">
        <v>-3419</v>
      </c>
      <c r="T72" s="110">
        <v>54996.732049999991</v>
      </c>
      <c r="U72" s="110">
        <v>370481.19152999995</v>
      </c>
      <c r="V72" s="110">
        <v>327401.09957999992</v>
      </c>
    </row>
    <row r="73" spans="1:23">
      <c r="A73" s="30"/>
      <c r="B73" s="31"/>
      <c r="C73" s="31"/>
      <c r="D73" s="111"/>
      <c r="E73" s="148"/>
      <c r="F73" s="148"/>
      <c r="G73" s="286"/>
      <c r="H73" s="148"/>
      <c r="I73" s="148"/>
      <c r="J73" s="112"/>
      <c r="K73" s="112"/>
      <c r="L73" s="112"/>
      <c r="M73" s="111"/>
      <c r="N73" s="148"/>
      <c r="O73" s="112"/>
      <c r="P73" s="112"/>
      <c r="Q73" s="111"/>
      <c r="R73" s="148"/>
      <c r="S73" s="112"/>
      <c r="T73" s="112"/>
      <c r="U73" s="112"/>
      <c r="V73" s="112"/>
    </row>
    <row r="74" spans="1:23" ht="14.25" customHeight="1">
      <c r="A74" s="36" t="s">
        <v>45</v>
      </c>
      <c r="B74" s="484" t="s">
        <v>48</v>
      </c>
      <c r="C74" s="484"/>
      <c r="D74" s="484"/>
      <c r="E74" s="484"/>
      <c r="F74" s="484"/>
      <c r="G74" s="221"/>
    </row>
    <row r="75" spans="1:23" ht="12.75" customHeight="1">
      <c r="A75" s="36" t="s">
        <v>46</v>
      </c>
      <c r="B75" s="37" t="s">
        <v>61</v>
      </c>
      <c r="C75" s="37"/>
      <c r="D75" s="37"/>
      <c r="E75" s="37"/>
      <c r="F75" s="37"/>
      <c r="G75" s="221"/>
    </row>
    <row r="76" spans="1:23" ht="12.75" customHeight="1">
      <c r="A76" s="36" t="s">
        <v>47</v>
      </c>
      <c r="B76" s="37" t="s">
        <v>62</v>
      </c>
      <c r="C76" s="37"/>
      <c r="D76" s="37"/>
      <c r="E76" s="37"/>
      <c r="F76" s="37"/>
      <c r="G76" s="221"/>
    </row>
    <row r="77" spans="1:23" s="66" customFormat="1" ht="22.95" customHeight="1">
      <c r="A77" s="36" t="s">
        <v>49</v>
      </c>
      <c r="B77" s="485" t="s">
        <v>68</v>
      </c>
      <c r="C77" s="485"/>
      <c r="D77" s="485"/>
      <c r="E77" s="485"/>
      <c r="F77" s="485"/>
      <c r="G77" s="309"/>
      <c r="R77" s="308"/>
      <c r="W77" s="316">
        <v>6</v>
      </c>
    </row>
    <row r="78" spans="1:23" s="153" customFormat="1" ht="25.5" customHeight="1">
      <c r="A78" s="150"/>
      <c r="B78" s="486"/>
      <c r="C78" s="486"/>
      <c r="D78" s="486"/>
      <c r="E78" s="486"/>
      <c r="F78" s="486"/>
      <c r="G78" s="222"/>
      <c r="H78" s="486"/>
      <c r="I78" s="486"/>
      <c r="J78" s="486"/>
      <c r="K78" s="486"/>
      <c r="L78" s="486"/>
      <c r="M78" s="486"/>
      <c r="N78" s="486"/>
      <c r="O78" s="486"/>
    </row>
    <row r="79" spans="1:23" ht="24.75" customHeight="1">
      <c r="A79" s="71"/>
    </row>
    <row r="80" spans="1:23">
      <c r="B80" s="70"/>
    </row>
  </sheetData>
  <mergeCells count="5">
    <mergeCell ref="H78:L78"/>
    <mergeCell ref="M78:O78"/>
    <mergeCell ref="B74:F74"/>
    <mergeCell ref="B77:F77"/>
    <mergeCell ref="B78:F78"/>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G44"/>
  <sheetViews>
    <sheetView workbookViewId="0">
      <selection activeCell="C40" sqref="C40"/>
    </sheetView>
  </sheetViews>
  <sheetFormatPr baseColWidth="10" defaultRowHeight="13.2"/>
  <cols>
    <col min="1" max="2" width="2.88671875" customWidth="1"/>
    <col min="3" max="3" width="45.33203125" customWidth="1"/>
    <col min="4" max="14" width="9.6640625" customWidth="1"/>
    <col min="15" max="15" width="10.33203125" customWidth="1"/>
    <col min="16" max="22" width="9.6640625" customWidth="1"/>
    <col min="23" max="23" width="6" customWidth="1"/>
    <col min="24" max="27" width="9.33203125" customWidth="1"/>
    <col min="29" max="30" width="10.109375" customWidth="1"/>
    <col min="31" max="31" width="10.88671875" customWidth="1"/>
    <col min="32" max="33" width="10.109375" customWidth="1"/>
  </cols>
  <sheetData>
    <row r="1" spans="1:33" ht="21">
      <c r="W1" s="41"/>
      <c r="AC1" s="69"/>
    </row>
    <row r="2" spans="1:33">
      <c r="A2" s="1" t="s">
        <v>51</v>
      </c>
      <c r="B2" s="2"/>
      <c r="C2" s="2"/>
      <c r="D2" s="46"/>
      <c r="E2" s="46"/>
      <c r="F2" s="46"/>
      <c r="G2" s="46"/>
      <c r="H2" s="46"/>
      <c r="I2" s="46"/>
      <c r="J2" s="46"/>
      <c r="K2" s="46"/>
      <c r="L2" s="46"/>
      <c r="M2" s="46"/>
      <c r="N2" s="46"/>
      <c r="O2" s="46"/>
      <c r="P2" s="46"/>
      <c r="Q2" s="46"/>
      <c r="R2" s="46"/>
      <c r="S2" s="46"/>
      <c r="T2" s="46"/>
      <c r="U2" s="2"/>
      <c r="V2" s="2"/>
      <c r="W2" s="41"/>
      <c r="X2" s="2"/>
      <c r="Y2" s="2"/>
      <c r="Z2" s="2"/>
      <c r="AA2" s="2"/>
      <c r="AB2" s="2"/>
      <c r="AC2" s="2"/>
      <c r="AD2" s="2"/>
      <c r="AE2" s="2"/>
      <c r="AF2" s="2"/>
      <c r="AG2" s="2"/>
    </row>
    <row r="3" spans="1:33">
      <c r="A3" s="47" t="str">
        <f>+Total!A3</f>
        <v>ESTADO DE OPERACIONES DE GOBIERNO  2015</v>
      </c>
      <c r="B3" s="2"/>
      <c r="C3" s="2"/>
      <c r="D3" s="46"/>
      <c r="E3" s="46"/>
      <c r="F3" s="46"/>
      <c r="G3" s="46"/>
      <c r="H3" s="46"/>
      <c r="I3" s="46"/>
      <c r="J3" s="46"/>
      <c r="K3" s="46"/>
      <c r="L3" s="46"/>
      <c r="M3" s="46"/>
      <c r="N3" s="46"/>
      <c r="O3" s="46"/>
      <c r="P3" s="46"/>
      <c r="Q3" s="46"/>
      <c r="R3" s="46"/>
      <c r="S3" s="46"/>
      <c r="T3" s="46"/>
      <c r="U3" s="2"/>
      <c r="V3" s="2"/>
      <c r="W3" s="41"/>
      <c r="X3" s="2"/>
      <c r="Y3" s="2"/>
      <c r="Z3" s="2"/>
      <c r="AA3" s="2"/>
      <c r="AB3" s="2"/>
      <c r="AC3" s="2"/>
      <c r="AD3" s="2"/>
      <c r="AE3" s="2"/>
      <c r="AF3" s="2"/>
      <c r="AG3" s="2"/>
    </row>
    <row r="4" spans="1:33">
      <c r="A4" s="1" t="s">
        <v>0</v>
      </c>
      <c r="B4" s="2"/>
      <c r="C4" s="2"/>
      <c r="D4" s="46"/>
      <c r="E4" s="46"/>
      <c r="F4" s="46"/>
      <c r="G4" s="46"/>
      <c r="H4" s="46"/>
      <c r="I4" s="46"/>
      <c r="J4" s="46"/>
      <c r="K4" s="46"/>
      <c r="L4" s="46"/>
      <c r="M4" s="46"/>
      <c r="N4" s="46"/>
      <c r="O4" s="46"/>
      <c r="P4" s="46"/>
      <c r="Q4" s="46"/>
      <c r="R4" s="46"/>
      <c r="S4" s="46"/>
      <c r="T4" s="46"/>
      <c r="U4" s="2"/>
      <c r="V4" s="2"/>
      <c r="W4" s="41"/>
      <c r="X4" s="2"/>
      <c r="Y4" s="2"/>
      <c r="Z4" s="2"/>
      <c r="AA4" s="2"/>
      <c r="AB4" s="2"/>
      <c r="AC4" s="2"/>
      <c r="AD4" s="2"/>
      <c r="AE4" s="2"/>
      <c r="AF4" s="2"/>
      <c r="AG4" s="2"/>
    </row>
    <row r="5" spans="1:33">
      <c r="A5" s="1" t="s">
        <v>1</v>
      </c>
      <c r="B5" s="2"/>
      <c r="C5" s="2"/>
      <c r="D5" s="46"/>
      <c r="E5" s="46"/>
      <c r="F5" s="46"/>
      <c r="G5" s="46"/>
      <c r="H5" s="46"/>
      <c r="I5" s="46"/>
      <c r="J5" s="46"/>
      <c r="K5" s="46"/>
      <c r="L5" s="46"/>
      <c r="M5" s="46"/>
      <c r="N5" s="46"/>
      <c r="O5" s="46"/>
      <c r="P5" s="46"/>
      <c r="Q5" s="46"/>
      <c r="R5" s="46"/>
      <c r="S5" s="46"/>
      <c r="T5" s="46"/>
      <c r="U5" s="2"/>
      <c r="V5" s="2"/>
      <c r="W5" s="41"/>
      <c r="X5" s="2"/>
      <c r="Y5" s="2"/>
      <c r="Z5" s="2"/>
      <c r="AA5" s="2"/>
      <c r="AB5" s="2"/>
      <c r="AC5" s="2"/>
      <c r="AD5" s="2"/>
      <c r="AE5" s="2"/>
      <c r="AF5" s="2"/>
      <c r="AG5" s="2"/>
    </row>
    <row r="6" spans="1:33">
      <c r="A6" s="1" t="s">
        <v>69</v>
      </c>
      <c r="B6" s="2"/>
      <c r="C6" s="2"/>
      <c r="D6" s="46"/>
      <c r="E6" s="46"/>
      <c r="F6" s="46"/>
      <c r="G6" s="46"/>
      <c r="H6" s="46"/>
      <c r="I6" s="46"/>
      <c r="J6" s="46"/>
      <c r="K6" s="46"/>
      <c r="L6" s="46"/>
      <c r="M6" s="46"/>
      <c r="N6" s="46"/>
      <c r="O6" s="46"/>
      <c r="P6" s="46"/>
      <c r="Q6" s="46"/>
      <c r="R6" s="46"/>
      <c r="S6" s="46"/>
      <c r="T6" s="46"/>
      <c r="U6" s="2"/>
      <c r="V6" s="2"/>
      <c r="W6" s="41"/>
      <c r="X6" s="2"/>
      <c r="Y6" s="2"/>
      <c r="Z6" s="2"/>
      <c r="AA6" s="2"/>
      <c r="AB6" s="2"/>
      <c r="AC6" s="2"/>
      <c r="AD6" s="2"/>
      <c r="AE6" s="2"/>
      <c r="AF6" s="2"/>
      <c r="AG6" s="2"/>
    </row>
    <row r="7" spans="1:33">
      <c r="A7" s="1"/>
      <c r="B7" s="2"/>
      <c r="C7" s="7"/>
      <c r="D7" s="65" t="s">
        <v>312</v>
      </c>
      <c r="E7" s="75"/>
      <c r="F7" s="75"/>
      <c r="G7" s="75"/>
      <c r="H7" s="75"/>
      <c r="I7" s="75"/>
      <c r="J7" s="75"/>
      <c r="K7" s="75"/>
      <c r="L7" s="76"/>
      <c r="M7" s="75"/>
      <c r="N7" s="75"/>
      <c r="O7" s="75"/>
      <c r="P7" s="75"/>
      <c r="Q7" s="75"/>
      <c r="R7" s="311"/>
      <c r="S7" s="311"/>
      <c r="T7" s="95"/>
      <c r="U7" s="95"/>
      <c r="V7" s="96"/>
    </row>
    <row r="8" spans="1:33" ht="25.5" customHeight="1">
      <c r="A8" s="13"/>
      <c r="B8" s="14"/>
      <c r="C8" s="14"/>
      <c r="D8" s="77" t="s">
        <v>4</v>
      </c>
      <c r="E8" s="129" t="s">
        <v>82</v>
      </c>
      <c r="F8" s="129" t="s">
        <v>83</v>
      </c>
      <c r="G8" s="34" t="s">
        <v>93</v>
      </c>
      <c r="H8" s="129" t="s">
        <v>84</v>
      </c>
      <c r="I8" s="129" t="s">
        <v>85</v>
      </c>
      <c r="J8" s="78" t="s">
        <v>90</v>
      </c>
      <c r="K8" s="78" t="s">
        <v>94</v>
      </c>
      <c r="L8" s="78" t="s">
        <v>92</v>
      </c>
      <c r="M8" s="77" t="s">
        <v>184</v>
      </c>
      <c r="N8" s="129" t="s">
        <v>185</v>
      </c>
      <c r="O8" s="78" t="s">
        <v>186</v>
      </c>
      <c r="P8" s="78" t="s">
        <v>187</v>
      </c>
      <c r="Q8" s="77" t="s">
        <v>197</v>
      </c>
      <c r="R8" s="129" t="s">
        <v>198</v>
      </c>
      <c r="S8" s="78" t="s">
        <v>199</v>
      </c>
      <c r="T8" s="34" t="s">
        <v>200</v>
      </c>
      <c r="U8" s="34" t="s">
        <v>201</v>
      </c>
      <c r="V8" s="34" t="s">
        <v>196</v>
      </c>
    </row>
    <row r="9" spans="1:33">
      <c r="A9" s="16"/>
      <c r="B9" s="17"/>
      <c r="C9" s="17"/>
      <c r="D9" s="93"/>
      <c r="E9" s="130"/>
      <c r="F9" s="130"/>
      <c r="G9" s="296"/>
      <c r="H9" s="130"/>
      <c r="I9" s="130"/>
      <c r="J9" s="94"/>
      <c r="K9" s="94"/>
      <c r="L9" s="94"/>
      <c r="M9" s="93"/>
      <c r="N9" s="130"/>
      <c r="O9" s="94"/>
      <c r="P9" s="94"/>
      <c r="Q9" s="93"/>
      <c r="R9" s="130"/>
      <c r="S9" s="94"/>
      <c r="T9" s="296"/>
      <c r="U9" s="296"/>
      <c r="V9" s="296"/>
    </row>
    <row r="10" spans="1:33">
      <c r="A10" s="19" t="s">
        <v>5</v>
      </c>
      <c r="B10" s="17"/>
      <c r="C10" s="17"/>
      <c r="D10" s="20"/>
      <c r="E10" s="17"/>
      <c r="F10" s="17"/>
      <c r="G10" s="48"/>
      <c r="H10" s="17"/>
      <c r="I10" s="17"/>
      <c r="J10" s="79"/>
      <c r="K10" s="79"/>
      <c r="L10" s="79"/>
      <c r="M10" s="20"/>
      <c r="N10" s="17"/>
      <c r="O10" s="79"/>
      <c r="P10" s="79"/>
      <c r="Q10" s="20"/>
      <c r="R10" s="17"/>
      <c r="S10" s="79"/>
      <c r="T10" s="48"/>
      <c r="U10" s="48"/>
      <c r="V10" s="48"/>
    </row>
    <row r="11" spans="1:33">
      <c r="A11" s="20" t="s">
        <v>6</v>
      </c>
      <c r="B11" s="17"/>
      <c r="C11" s="17"/>
      <c r="D11" s="80">
        <v>9.2904650956180443</v>
      </c>
      <c r="E11" s="125">
        <v>7.6445277228783235</v>
      </c>
      <c r="F11" s="125">
        <v>7.9748225139083324</v>
      </c>
      <c r="G11" s="297">
        <v>24.909815332404701</v>
      </c>
      <c r="H11" s="125">
        <v>14.48853711619391</v>
      </c>
      <c r="I11" s="125">
        <v>2.0200889464647021</v>
      </c>
      <c r="J11" s="81">
        <v>7.2395334412032524</v>
      </c>
      <c r="K11" s="81">
        <v>23.748159503861864</v>
      </c>
      <c r="L11" s="81">
        <v>48.657974836266561</v>
      </c>
      <c r="M11" s="80">
        <v>8.0273528451145797</v>
      </c>
      <c r="N11" s="125">
        <v>8.9672260176194083</v>
      </c>
      <c r="O11" s="81">
        <v>8.3908323754774017</v>
      </c>
      <c r="P11" s="81">
        <v>25.38541123821139</v>
      </c>
      <c r="Q11" s="80">
        <v>8.9849135991914419</v>
      </c>
      <c r="R11" s="125">
        <v>8.561313909621779</v>
      </c>
      <c r="S11" s="81">
        <v>9.7288083572154402</v>
      </c>
      <c r="T11" s="81">
        <v>27.275035866028659</v>
      </c>
      <c r="U11" s="81">
        <v>52.660447104240049</v>
      </c>
      <c r="V11" s="81">
        <v>101.31842194050661</v>
      </c>
    </row>
    <row r="12" spans="1:33">
      <c r="A12" s="20"/>
      <c r="B12" s="17" t="s">
        <v>7</v>
      </c>
      <c r="C12" s="17"/>
      <c r="D12" s="80">
        <v>9.5180406123893597</v>
      </c>
      <c r="E12" s="125">
        <v>7.7047114149436808</v>
      </c>
      <c r="F12" s="125">
        <v>7.8654065220088958</v>
      </c>
      <c r="G12" s="297">
        <v>25.088158549341937</v>
      </c>
      <c r="H12" s="125">
        <v>15.617795744798421</v>
      </c>
      <c r="I12" s="125">
        <v>0.94964816524266882</v>
      </c>
      <c r="J12" s="81">
        <v>7.195084432949808</v>
      </c>
      <c r="K12" s="81">
        <v>23.762528342990898</v>
      </c>
      <c r="L12" s="81">
        <v>48.850686892332831</v>
      </c>
      <c r="M12" s="80">
        <v>7.6824355205298165</v>
      </c>
      <c r="N12" s="125">
        <v>8.6562723498190177</v>
      </c>
      <c r="O12" s="81">
        <v>8.193906224664266</v>
      </c>
      <c r="P12" s="81">
        <v>24.532614095013102</v>
      </c>
      <c r="Q12" s="80">
        <v>8.8074850107744638</v>
      </c>
      <c r="R12" s="125">
        <v>8.3681063185096445</v>
      </c>
      <c r="S12" s="81">
        <v>9.6825318589077316</v>
      </c>
      <c r="T12" s="81">
        <v>26.85812318819184</v>
      </c>
      <c r="U12" s="81">
        <v>51.390737283204942</v>
      </c>
      <c r="V12" s="81">
        <v>100.24142417553777</v>
      </c>
    </row>
    <row r="13" spans="1:33" s="180" customFormat="1">
      <c r="A13" s="74"/>
      <c r="B13" s="72"/>
      <c r="C13" s="72" t="s">
        <v>70</v>
      </c>
      <c r="D13" s="184">
        <v>8.2413327488121393</v>
      </c>
      <c r="E13" s="185">
        <v>5.3513110073524208</v>
      </c>
      <c r="F13" s="185">
        <v>6.3204512143323246</v>
      </c>
      <c r="G13" s="298">
        <v>19.913094970496886</v>
      </c>
      <c r="H13" s="185">
        <v>23.523181424020752</v>
      </c>
      <c r="I13" s="185">
        <v>1.8562091984036504</v>
      </c>
      <c r="J13" s="186">
        <v>5.7944235271428797</v>
      </c>
      <c r="K13" s="186">
        <v>31.173814149567281</v>
      </c>
      <c r="L13" s="186">
        <v>51.086909120064163</v>
      </c>
      <c r="M13" s="184">
        <v>7.1497517534325121</v>
      </c>
      <c r="N13" s="185">
        <v>4.6594789106215799</v>
      </c>
      <c r="O13" s="186">
        <v>5.5063916449106669</v>
      </c>
      <c r="P13" s="186">
        <v>17.315622308964759</v>
      </c>
      <c r="Q13" s="184">
        <v>4.9699585840148472</v>
      </c>
      <c r="R13" s="185">
        <v>3.7256991699750461</v>
      </c>
      <c r="S13" s="186">
        <v>3.3067731806557816</v>
      </c>
      <c r="T13" s="186">
        <v>12.002430934645675</v>
      </c>
      <c r="U13" s="186">
        <v>29.318053243610436</v>
      </c>
      <c r="V13" s="186">
        <v>80.404962363674599</v>
      </c>
    </row>
    <row r="14" spans="1:33" s="180" customFormat="1">
      <c r="A14" s="74"/>
      <c r="B14" s="72"/>
      <c r="C14" s="72" t="s">
        <v>57</v>
      </c>
      <c r="D14" s="184">
        <v>9.5966690342499259</v>
      </c>
      <c r="E14" s="185">
        <v>7.8496499442141374</v>
      </c>
      <c r="F14" s="185">
        <v>7.9605554602690116</v>
      </c>
      <c r="G14" s="298">
        <v>25.406874438733077</v>
      </c>
      <c r="H14" s="185">
        <v>15.13092790455913</v>
      </c>
      <c r="I14" s="185">
        <v>0.89381592249450659</v>
      </c>
      <c r="J14" s="186">
        <v>7.2813467328285046</v>
      </c>
      <c r="K14" s="186">
        <v>23.30609055988214</v>
      </c>
      <c r="L14" s="186">
        <v>48.71296499861522</v>
      </c>
      <c r="M14" s="184">
        <v>7.7152418383668877</v>
      </c>
      <c r="N14" s="185">
        <v>8.9024222871635086</v>
      </c>
      <c r="O14" s="186">
        <v>8.3594217949539313</v>
      </c>
      <c r="P14" s="186">
        <v>24.977085920484328</v>
      </c>
      <c r="Q14" s="184">
        <v>9.0438261937439766</v>
      </c>
      <c r="R14" s="185">
        <v>8.6540175736504352</v>
      </c>
      <c r="S14" s="186">
        <v>10.075194783086886</v>
      </c>
      <c r="T14" s="186">
        <v>27.773038550481296</v>
      </c>
      <c r="U14" s="186">
        <v>52.750124470965623</v>
      </c>
      <c r="V14" s="186">
        <v>101.46308946958084</v>
      </c>
    </row>
    <row r="15" spans="1:33">
      <c r="A15" s="20"/>
      <c r="B15" s="17" t="s">
        <v>101</v>
      </c>
      <c r="C15" s="17"/>
      <c r="D15" s="80">
        <v>1.2217439382479138</v>
      </c>
      <c r="E15" s="125">
        <v>0.64945383013191382</v>
      </c>
      <c r="F15" s="125">
        <v>0.6856443159406358</v>
      </c>
      <c r="G15" s="297">
        <v>2.5568420843204636</v>
      </c>
      <c r="H15" s="125">
        <v>0.68822542265263864</v>
      </c>
      <c r="I15" s="125">
        <v>0.75145821556975778</v>
      </c>
      <c r="J15" s="81">
        <v>0.73141125091833625</v>
      </c>
      <c r="K15" s="81">
        <v>2.1710948891407327</v>
      </c>
      <c r="L15" s="81">
        <v>4.7279369734611958</v>
      </c>
      <c r="M15" s="80">
        <v>13.33733525276449</v>
      </c>
      <c r="N15" s="125">
        <v>29.863747243807598</v>
      </c>
      <c r="O15" s="81">
        <v>7.7056568656743556</v>
      </c>
      <c r="P15" s="81">
        <v>50.906739362246441</v>
      </c>
      <c r="Q15" s="80">
        <v>0.87818819417646266</v>
      </c>
      <c r="R15" s="125">
        <v>8.9949455884895286</v>
      </c>
      <c r="S15" s="81">
        <v>8.9609253599623386</v>
      </c>
      <c r="T15" s="81">
        <v>18.83405914262833</v>
      </c>
      <c r="U15" s="81">
        <v>69.740798504874775</v>
      </c>
      <c r="V15" s="81">
        <v>74.468735478335972</v>
      </c>
    </row>
    <row r="16" spans="1:33">
      <c r="A16" s="20"/>
      <c r="B16" s="17" t="s">
        <v>8</v>
      </c>
      <c r="C16" s="17"/>
      <c r="D16" s="80">
        <v>8.7857436017476953</v>
      </c>
      <c r="E16" s="125">
        <v>8.2499910776794234</v>
      </c>
      <c r="F16" s="125">
        <v>8.2900054054956183</v>
      </c>
      <c r="G16" s="297">
        <v>25.325740084922735</v>
      </c>
      <c r="H16" s="125">
        <v>8.7338608761587455</v>
      </c>
      <c r="I16" s="125">
        <v>8.7358082769384318</v>
      </c>
      <c r="J16" s="81">
        <v>8.3455545478539417</v>
      </c>
      <c r="K16" s="81">
        <v>25.815223700951115</v>
      </c>
      <c r="L16" s="81">
        <v>51.140963785873851</v>
      </c>
      <c r="M16" s="80">
        <v>8.3859570979094524</v>
      </c>
      <c r="N16" s="125">
        <v>8.1672991482087767</v>
      </c>
      <c r="O16" s="81">
        <v>8.4310004487745172</v>
      </c>
      <c r="P16" s="81">
        <v>24.98425669489275</v>
      </c>
      <c r="Q16" s="80">
        <v>9.2016906880719258</v>
      </c>
      <c r="R16" s="125">
        <v>8.7364528224782738</v>
      </c>
      <c r="S16" s="81">
        <v>8.5976440018309042</v>
      </c>
      <c r="T16" s="81">
        <v>26.535787512381106</v>
      </c>
      <c r="U16" s="81">
        <v>51.520044207273855</v>
      </c>
      <c r="V16" s="81">
        <v>102.66100799314771</v>
      </c>
    </row>
    <row r="17" spans="1:22">
      <c r="A17" s="20"/>
      <c r="B17" s="17" t="s">
        <v>54</v>
      </c>
      <c r="C17" s="17"/>
      <c r="D17" s="80">
        <v>8.1758275441975172</v>
      </c>
      <c r="E17" s="125">
        <v>3.6773477817979008</v>
      </c>
      <c r="F17" s="125">
        <v>4.0816460044741421</v>
      </c>
      <c r="G17" s="297">
        <v>15.934821330469561</v>
      </c>
      <c r="H17" s="125">
        <v>5.9771854416374097</v>
      </c>
      <c r="I17" s="125">
        <v>6.093494042152817</v>
      </c>
      <c r="J17" s="81">
        <v>7.0673520552968796</v>
      </c>
      <c r="K17" s="81">
        <v>19.138031539087105</v>
      </c>
      <c r="L17" s="81">
        <v>35.072852869556669</v>
      </c>
      <c r="M17" s="80">
        <v>6.9959089992394503</v>
      </c>
      <c r="N17" s="125">
        <v>10.685407890117848</v>
      </c>
      <c r="O17" s="81">
        <v>4.6742516805936818</v>
      </c>
      <c r="P17" s="81">
        <v>22.355568569950979</v>
      </c>
      <c r="Q17" s="80">
        <v>8.9083793985691972</v>
      </c>
      <c r="R17" s="125">
        <v>6.1256237329061634</v>
      </c>
      <c r="S17" s="81">
        <v>26.321626194021025</v>
      </c>
      <c r="T17" s="81">
        <v>41.35562932549638</v>
      </c>
      <c r="U17" s="81">
        <v>63.711197895447356</v>
      </c>
      <c r="V17" s="81">
        <v>98.784050765004025</v>
      </c>
    </row>
    <row r="18" spans="1:22">
      <c r="A18" s="20"/>
      <c r="B18" s="17" t="s">
        <v>55</v>
      </c>
      <c r="C18" s="17"/>
      <c r="D18" s="80">
        <v>5.4065342242259558</v>
      </c>
      <c r="E18" s="125">
        <v>5.0323815125369356</v>
      </c>
      <c r="F18" s="125">
        <v>6.2957475701501604</v>
      </c>
      <c r="G18" s="297">
        <v>16.734663306913049</v>
      </c>
      <c r="H18" s="125">
        <v>8.2479742352301262</v>
      </c>
      <c r="I18" s="125">
        <v>7.7944864710915081</v>
      </c>
      <c r="J18" s="81">
        <v>5.9713003313807782</v>
      </c>
      <c r="K18" s="81">
        <v>22.013761037702412</v>
      </c>
      <c r="L18" s="81">
        <v>38.748424344615458</v>
      </c>
      <c r="M18" s="80">
        <v>8.522051946762188</v>
      </c>
      <c r="N18" s="125">
        <v>6.6738435832501457</v>
      </c>
      <c r="O18" s="81">
        <v>7.0480393142255737</v>
      </c>
      <c r="P18" s="81">
        <v>22.243934844237906</v>
      </c>
      <c r="Q18" s="80">
        <v>18.240607911930105</v>
      </c>
      <c r="R18" s="125">
        <v>8.4213471490465803</v>
      </c>
      <c r="S18" s="81">
        <v>7.2497319502780444</v>
      </c>
      <c r="T18" s="81">
        <v>33.911687011254728</v>
      </c>
      <c r="U18" s="81">
        <v>56.155621855492633</v>
      </c>
      <c r="V18" s="81">
        <v>94.904046200108098</v>
      </c>
    </row>
    <row r="19" spans="1:22">
      <c r="A19" s="20"/>
      <c r="B19" s="17" t="s">
        <v>9</v>
      </c>
      <c r="C19" s="17"/>
      <c r="D19" s="80">
        <v>9.3761839658315989</v>
      </c>
      <c r="E19" s="125">
        <v>9.625096948969496</v>
      </c>
      <c r="F19" s="125">
        <v>10.873647506624042</v>
      </c>
      <c r="G19" s="297">
        <v>29.874928421425135</v>
      </c>
      <c r="H19" s="125">
        <v>8.5362294332055395</v>
      </c>
      <c r="I19" s="125">
        <v>8.1082723067197815</v>
      </c>
      <c r="J19" s="81">
        <v>8.6192374607735633</v>
      </c>
      <c r="K19" s="81">
        <v>25.263739200698886</v>
      </c>
      <c r="L19" s="81">
        <v>55.138667622124018</v>
      </c>
      <c r="M19" s="80">
        <v>10.526509384390414</v>
      </c>
      <c r="N19" s="125">
        <v>9.5705348976513847</v>
      </c>
      <c r="O19" s="81">
        <v>9.8888450034834392</v>
      </c>
      <c r="P19" s="81">
        <v>29.985889285525239</v>
      </c>
      <c r="Q19" s="80">
        <v>7.9318664251647784</v>
      </c>
      <c r="R19" s="125">
        <v>9.8966481531534267</v>
      </c>
      <c r="S19" s="81">
        <v>9.8980601052317798</v>
      </c>
      <c r="T19" s="81">
        <v>27.726574683549984</v>
      </c>
      <c r="U19" s="81">
        <v>57.712463969075223</v>
      </c>
      <c r="V19" s="81">
        <v>112.85113159119925</v>
      </c>
    </row>
    <row r="20" spans="1:22">
      <c r="A20" s="20"/>
      <c r="B20" s="17" t="s">
        <v>10</v>
      </c>
      <c r="C20" s="17"/>
      <c r="D20" s="80">
        <v>11.475695961093283</v>
      </c>
      <c r="E20" s="125">
        <v>9.30556265417869</v>
      </c>
      <c r="F20" s="125">
        <v>15.081104050093474</v>
      </c>
      <c r="G20" s="297">
        <v>35.862362665365445</v>
      </c>
      <c r="H20" s="125">
        <v>11.743250558540463</v>
      </c>
      <c r="I20" s="125">
        <v>10.690111110270553</v>
      </c>
      <c r="J20" s="81">
        <v>9.8464116198663181</v>
      </c>
      <c r="K20" s="81">
        <v>32.279773288677333</v>
      </c>
      <c r="L20" s="81">
        <v>68.142135954042772</v>
      </c>
      <c r="M20" s="80">
        <v>13.237725399041352</v>
      </c>
      <c r="N20" s="125">
        <v>10.009618384077196</v>
      </c>
      <c r="O20" s="81">
        <v>16.106115792313322</v>
      </c>
      <c r="P20" s="81">
        <v>39.35345957543187</v>
      </c>
      <c r="Q20" s="80">
        <v>12.698370291015774</v>
      </c>
      <c r="R20" s="125">
        <v>13.906694481800264</v>
      </c>
      <c r="S20" s="81">
        <v>15.432308488401555</v>
      </c>
      <c r="T20" s="81">
        <v>42.037373261217596</v>
      </c>
      <c r="U20" s="81">
        <v>81.390832836649466</v>
      </c>
      <c r="V20" s="81">
        <v>149.53296879069222</v>
      </c>
    </row>
    <row r="21" spans="1:22">
      <c r="A21" s="49"/>
      <c r="B21" s="50"/>
      <c r="C21" s="50"/>
      <c r="D21" s="82"/>
      <c r="E21" s="126"/>
      <c r="F21" s="126"/>
      <c r="G21" s="299"/>
      <c r="H21" s="126"/>
      <c r="I21" s="126"/>
      <c r="J21" s="83"/>
      <c r="K21" s="83"/>
      <c r="L21" s="83"/>
      <c r="M21" s="82"/>
      <c r="N21" s="126"/>
      <c r="O21" s="83"/>
      <c r="P21" s="83"/>
      <c r="Q21" s="82"/>
      <c r="R21" s="126"/>
      <c r="S21" s="83"/>
      <c r="T21" s="83"/>
      <c r="U21" s="83"/>
      <c r="V21" s="83"/>
    </row>
    <row r="22" spans="1:22">
      <c r="A22" s="20" t="s">
        <v>11</v>
      </c>
      <c r="B22" s="17"/>
      <c r="C22" s="17"/>
      <c r="D22" s="80">
        <v>7.5270855083987422</v>
      </c>
      <c r="E22" s="125">
        <v>7.1898677614197934</v>
      </c>
      <c r="F22" s="125">
        <v>8.5107406418480718</v>
      </c>
      <c r="G22" s="297">
        <v>23.227693911666606</v>
      </c>
      <c r="H22" s="125">
        <v>7.7677096305350481</v>
      </c>
      <c r="I22" s="125">
        <v>7.9061461469269778</v>
      </c>
      <c r="J22" s="81">
        <v>8.5513023713431782</v>
      </c>
      <c r="K22" s="81">
        <v>24.225158148805203</v>
      </c>
      <c r="L22" s="81">
        <v>47.452852060471812</v>
      </c>
      <c r="M22" s="80">
        <v>8.5763680692744462</v>
      </c>
      <c r="N22" s="125">
        <v>8.6585359016395227</v>
      </c>
      <c r="O22" s="81">
        <v>9.0692775262592278</v>
      </c>
      <c r="P22" s="81">
        <v>26.304181497173197</v>
      </c>
      <c r="Q22" s="80">
        <v>8.1453039212958291</v>
      </c>
      <c r="R22" s="125">
        <v>8.2072944138057693</v>
      </c>
      <c r="S22" s="81">
        <v>12.161018575332252</v>
      </c>
      <c r="T22" s="81">
        <v>28.513616910433846</v>
      </c>
      <c r="U22" s="81">
        <v>54.817798407607043</v>
      </c>
      <c r="V22" s="81">
        <v>102.27065046807886</v>
      </c>
    </row>
    <row r="23" spans="1:22">
      <c r="A23" s="20"/>
      <c r="B23" s="17" t="s">
        <v>12</v>
      </c>
      <c r="C23" s="17"/>
      <c r="D23" s="80">
        <v>8.3006123329985595</v>
      </c>
      <c r="E23" s="125">
        <v>8.1235028191133249</v>
      </c>
      <c r="F23" s="125">
        <v>10.727445334727166</v>
      </c>
      <c r="G23" s="297">
        <v>27.151560486839053</v>
      </c>
      <c r="H23" s="125">
        <v>8.3834936148563006</v>
      </c>
      <c r="I23" s="125">
        <v>8.3377715471204148</v>
      </c>
      <c r="J23" s="81">
        <v>10.609813056628777</v>
      </c>
      <c r="K23" s="81">
        <v>27.331078218605491</v>
      </c>
      <c r="L23" s="81">
        <v>54.482638705444543</v>
      </c>
      <c r="M23" s="80">
        <v>8.2920446670507726</v>
      </c>
      <c r="N23" s="125">
        <v>8.4894277929604627</v>
      </c>
      <c r="O23" s="81">
        <v>10.877641117550562</v>
      </c>
      <c r="P23" s="81">
        <v>27.659113577561797</v>
      </c>
      <c r="Q23" s="80">
        <v>8.4311625993308521</v>
      </c>
      <c r="R23" s="125">
        <v>8.8753708545723349</v>
      </c>
      <c r="S23" s="81">
        <v>11.626931465849163</v>
      </c>
      <c r="T23" s="81">
        <v>28.933464919752353</v>
      </c>
      <c r="U23" s="81">
        <v>56.59257849731415</v>
      </c>
      <c r="V23" s="81">
        <v>111.07521720275869</v>
      </c>
    </row>
    <row r="24" spans="1:22">
      <c r="A24" s="20"/>
      <c r="B24" s="17" t="s">
        <v>13</v>
      </c>
      <c r="C24" s="17"/>
      <c r="D24" s="80">
        <v>5.1764362546814002</v>
      </c>
      <c r="E24" s="125">
        <v>6.668869734597954</v>
      </c>
      <c r="F24" s="125">
        <v>8.9904672692441352</v>
      </c>
      <c r="G24" s="297">
        <v>20.835773258523488</v>
      </c>
      <c r="H24" s="125">
        <v>8.0711324293718452</v>
      </c>
      <c r="I24" s="125">
        <v>7.9018351447079009</v>
      </c>
      <c r="J24" s="81">
        <v>8.8499280493226813</v>
      </c>
      <c r="K24" s="81">
        <v>24.822895623402424</v>
      </c>
      <c r="L24" s="81">
        <v>45.658668881925912</v>
      </c>
      <c r="M24" s="80">
        <v>8.4169078381424551</v>
      </c>
      <c r="N24" s="125">
        <v>8.8431444229464624</v>
      </c>
      <c r="O24" s="81">
        <v>10.021233701032859</v>
      </c>
      <c r="P24" s="81">
        <v>27.281285962121778</v>
      </c>
      <c r="Q24" s="80">
        <v>9.0158460520958208</v>
      </c>
      <c r="R24" s="125">
        <v>10.779746157716639</v>
      </c>
      <c r="S24" s="81">
        <v>18.890993844309303</v>
      </c>
      <c r="T24" s="81">
        <v>38.686586054121761</v>
      </c>
      <c r="U24" s="81">
        <v>65.967872016243547</v>
      </c>
      <c r="V24" s="81">
        <v>111.62654089816945</v>
      </c>
    </row>
    <row r="25" spans="1:22">
      <c r="A25" s="20"/>
      <c r="B25" s="17" t="s">
        <v>14</v>
      </c>
      <c r="C25" s="17"/>
      <c r="D25" s="80">
        <v>31.717964017500037</v>
      </c>
      <c r="E25" s="125">
        <v>4.3191480066619414</v>
      </c>
      <c r="F25" s="125">
        <v>6.6677548240884486</v>
      </c>
      <c r="G25" s="297">
        <v>42.704866848250425</v>
      </c>
      <c r="H25" s="125">
        <v>3.6063198627231015</v>
      </c>
      <c r="I25" s="125">
        <v>1.0149130790474119</v>
      </c>
      <c r="J25" s="81">
        <v>0.24974235829728453</v>
      </c>
      <c r="K25" s="81">
        <v>4.8709753000677978</v>
      </c>
      <c r="L25" s="81">
        <v>47.575842148318223</v>
      </c>
      <c r="M25" s="80">
        <v>29.964034545615036</v>
      </c>
      <c r="N25" s="125">
        <v>4.5568332831152167</v>
      </c>
      <c r="O25" s="81">
        <v>13.597806758181358</v>
      </c>
      <c r="P25" s="81">
        <v>48.118674586911609</v>
      </c>
      <c r="Q25" s="80">
        <v>4.4513202786413766</v>
      </c>
      <c r="R25" s="125">
        <v>0.34586234466435861</v>
      </c>
      <c r="S25" s="81">
        <v>1.299735460949053</v>
      </c>
      <c r="T25" s="81">
        <v>6.0969180842547885</v>
      </c>
      <c r="U25" s="81">
        <v>54.215592671166398</v>
      </c>
      <c r="V25" s="81">
        <v>101.79143481948462</v>
      </c>
    </row>
    <row r="26" spans="1:22">
      <c r="A26" s="20"/>
      <c r="B26" s="17" t="s">
        <v>56</v>
      </c>
      <c r="C26" s="17"/>
      <c r="D26" s="80">
        <v>5.5547343063188617</v>
      </c>
      <c r="E26" s="125">
        <v>6.611899974062367</v>
      </c>
      <c r="F26" s="125">
        <v>6.5735919015176973</v>
      </c>
      <c r="G26" s="297">
        <v>18.740226181898926</v>
      </c>
      <c r="H26" s="125">
        <v>7.3284727538477092</v>
      </c>
      <c r="I26" s="125">
        <v>7.2791882704459727</v>
      </c>
      <c r="J26" s="81">
        <v>8.0321494312277331</v>
      </c>
      <c r="K26" s="81">
        <v>22.639810455521413</v>
      </c>
      <c r="L26" s="81">
        <v>41.380036637420339</v>
      </c>
      <c r="M26" s="80">
        <v>7.0843159187002529</v>
      </c>
      <c r="N26" s="125">
        <v>8.8949058120645059</v>
      </c>
      <c r="O26" s="81">
        <v>7.7176595254886067</v>
      </c>
      <c r="P26" s="81">
        <v>23.696881256253366</v>
      </c>
      <c r="Q26" s="80">
        <v>7.9046218115064733</v>
      </c>
      <c r="R26" s="125">
        <v>7.748047115241401</v>
      </c>
      <c r="S26" s="81">
        <v>12.893045244017218</v>
      </c>
      <c r="T26" s="81">
        <v>28.545714170765091</v>
      </c>
      <c r="U26" s="81">
        <v>52.242595427018458</v>
      </c>
      <c r="V26" s="81">
        <v>93.62263206443879</v>
      </c>
    </row>
    <row r="27" spans="1:22">
      <c r="A27" s="20"/>
      <c r="B27" s="17" t="s">
        <v>71</v>
      </c>
      <c r="C27" s="17"/>
      <c r="D27" s="80">
        <v>8.3264680923572918</v>
      </c>
      <c r="E27" s="125">
        <v>7.9711630691251267</v>
      </c>
      <c r="F27" s="125">
        <v>10.30204855870001</v>
      </c>
      <c r="G27" s="297">
        <v>26.599679720182429</v>
      </c>
      <c r="H27" s="125">
        <v>8.4762561121618347</v>
      </c>
      <c r="I27" s="125">
        <v>9.8379104876378332</v>
      </c>
      <c r="J27" s="81">
        <v>8.5322879695869496</v>
      </c>
      <c r="K27" s="81">
        <v>26.846454569386616</v>
      </c>
      <c r="L27" s="81">
        <v>53.446134289569045</v>
      </c>
      <c r="M27" s="80">
        <v>8.8519129969254671</v>
      </c>
      <c r="N27" s="125">
        <v>8.7751673575849534</v>
      </c>
      <c r="O27" s="81">
        <v>8.880001155179718</v>
      </c>
      <c r="P27" s="81">
        <v>26.507081509690138</v>
      </c>
      <c r="Q27" s="80">
        <v>8.4121377531040729</v>
      </c>
      <c r="R27" s="125">
        <v>8.4517149660013757</v>
      </c>
      <c r="S27" s="81">
        <v>9.6144591657287055</v>
      </c>
      <c r="T27" s="81">
        <v>26.478311884834152</v>
      </c>
      <c r="U27" s="81">
        <v>52.985393394524294</v>
      </c>
      <c r="V27" s="81">
        <v>106.43152768409334</v>
      </c>
    </row>
    <row r="28" spans="1:22">
      <c r="A28" s="20"/>
      <c r="B28" s="17" t="s">
        <v>72</v>
      </c>
      <c r="C28" s="17"/>
      <c r="D28" s="82"/>
      <c r="E28" s="126"/>
      <c r="F28" s="126"/>
      <c r="G28" s="299"/>
      <c r="H28" s="126"/>
      <c r="I28" s="126"/>
      <c r="J28" s="83"/>
      <c r="K28" s="83"/>
      <c r="L28" s="83"/>
      <c r="M28" s="82"/>
      <c r="N28" s="126"/>
      <c r="O28" s="83"/>
      <c r="P28" s="83"/>
      <c r="Q28" s="82"/>
      <c r="R28" s="126"/>
      <c r="S28" s="83"/>
      <c r="T28" s="83"/>
      <c r="U28" s="83"/>
      <c r="V28" s="83"/>
    </row>
    <row r="29" spans="1:22">
      <c r="A29" s="20"/>
      <c r="B29" s="17"/>
      <c r="C29" s="17"/>
      <c r="D29" s="84"/>
      <c r="E29" s="127"/>
      <c r="F29" s="127"/>
      <c r="G29" s="52"/>
      <c r="H29" s="127"/>
      <c r="I29" s="127"/>
      <c r="J29" s="85"/>
      <c r="K29" s="85"/>
      <c r="L29" s="85"/>
      <c r="M29" s="84"/>
      <c r="N29" s="127"/>
      <c r="O29" s="85"/>
      <c r="P29" s="85"/>
      <c r="Q29" s="84"/>
      <c r="R29" s="127"/>
      <c r="S29" s="85"/>
      <c r="T29" s="85"/>
      <c r="U29" s="85"/>
      <c r="V29" s="85"/>
    </row>
    <row r="30" spans="1:22">
      <c r="A30" s="20" t="s">
        <v>16</v>
      </c>
      <c r="B30" s="23"/>
      <c r="C30" s="23"/>
      <c r="D30" s="80">
        <v>24.012318146983201</v>
      </c>
      <c r="E30" s="125">
        <v>11.440328235396894</v>
      </c>
      <c r="F30" s="125">
        <v>3.5006253618742815</v>
      </c>
      <c r="G30" s="297">
        <v>38.95327174425438</v>
      </c>
      <c r="H30" s="125">
        <v>70.598427093694653</v>
      </c>
      <c r="I30" s="125">
        <v>-47.120589433384737</v>
      </c>
      <c r="J30" s="81">
        <v>-3.7119766969623429</v>
      </c>
      <c r="K30" s="81">
        <v>19.765860963347571</v>
      </c>
      <c r="L30" s="81">
        <v>58.71913270760195</v>
      </c>
      <c r="M30" s="80">
        <v>3.4438125162910684</v>
      </c>
      <c r="N30" s="125">
        <v>11.54437421577396</v>
      </c>
      <c r="O30" s="81">
        <v>2.7267258577358171</v>
      </c>
      <c r="P30" s="81">
        <v>17.714912589800846</v>
      </c>
      <c r="Q30" s="80">
        <v>15.994527631286973</v>
      </c>
      <c r="R30" s="125">
        <v>11.516901596184637</v>
      </c>
      <c r="S30" s="81">
        <v>-10.576882873796519</v>
      </c>
      <c r="T30" s="81">
        <v>16.934546353675088</v>
      </c>
      <c r="U30" s="81">
        <v>34.649458943475935</v>
      </c>
      <c r="V30" s="81">
        <v>93.368591651077878</v>
      </c>
    </row>
    <row r="31" spans="1:22">
      <c r="A31" s="20"/>
      <c r="B31" s="17"/>
      <c r="C31" s="17"/>
      <c r="D31" s="84"/>
      <c r="E31" s="127"/>
      <c r="F31" s="127"/>
      <c r="G31" s="52"/>
      <c r="H31" s="127"/>
      <c r="I31" s="127"/>
      <c r="J31" s="85"/>
      <c r="K31" s="85"/>
      <c r="L31" s="85"/>
      <c r="M31" s="84"/>
      <c r="N31" s="127"/>
      <c r="O31" s="85"/>
      <c r="P31" s="85"/>
      <c r="Q31" s="84"/>
      <c r="R31" s="127"/>
      <c r="S31" s="85"/>
      <c r="T31" s="85"/>
      <c r="U31" s="85"/>
      <c r="V31" s="85"/>
    </row>
    <row r="32" spans="1:22">
      <c r="A32" s="19" t="s">
        <v>17</v>
      </c>
      <c r="B32" s="17"/>
      <c r="C32" s="17"/>
      <c r="D32" s="84"/>
      <c r="E32" s="127"/>
      <c r="F32" s="127"/>
      <c r="G32" s="52"/>
      <c r="H32" s="127"/>
      <c r="I32" s="127"/>
      <c r="J32" s="85"/>
      <c r="K32" s="85"/>
      <c r="L32" s="85"/>
      <c r="M32" s="84"/>
      <c r="N32" s="127"/>
      <c r="O32" s="85"/>
      <c r="P32" s="85"/>
      <c r="Q32" s="84"/>
      <c r="R32" s="127"/>
      <c r="S32" s="85"/>
      <c r="T32" s="85"/>
      <c r="U32" s="85"/>
      <c r="V32" s="85"/>
    </row>
    <row r="33" spans="1:28">
      <c r="A33" s="20" t="s">
        <v>18</v>
      </c>
      <c r="B33" s="17"/>
      <c r="C33" s="17"/>
      <c r="D33" s="80">
        <v>4.1461292547933297</v>
      </c>
      <c r="E33" s="125">
        <v>4.8397906236889696</v>
      </c>
      <c r="F33" s="125">
        <v>7.3946155342444042</v>
      </c>
      <c r="G33" s="297">
        <v>16.380535412726704</v>
      </c>
      <c r="H33" s="125">
        <v>6.6041860184325412</v>
      </c>
      <c r="I33" s="125">
        <v>6.2038811869381769</v>
      </c>
      <c r="J33" s="81">
        <v>7.7249354742758323</v>
      </c>
      <c r="K33" s="81">
        <v>20.53300267964655</v>
      </c>
      <c r="L33" s="81">
        <v>36.913538092373258</v>
      </c>
      <c r="M33" s="80">
        <v>6.4135818605489501</v>
      </c>
      <c r="N33" s="125">
        <v>6.319598366553052</v>
      </c>
      <c r="O33" s="81">
        <v>6.2972297851549381</v>
      </c>
      <c r="P33" s="81">
        <v>19.03041001225694</v>
      </c>
      <c r="Q33" s="80">
        <v>7.3887965969407094</v>
      </c>
      <c r="R33" s="125">
        <v>8.920519595085171</v>
      </c>
      <c r="S33" s="81">
        <v>24.207361208509671</v>
      </c>
      <c r="T33" s="81">
        <v>40.516677400535549</v>
      </c>
      <c r="U33" s="81">
        <v>59.547087412792493</v>
      </c>
      <c r="V33" s="81">
        <v>96.460625505165751</v>
      </c>
    </row>
    <row r="34" spans="1:28">
      <c r="A34" s="20"/>
      <c r="B34" s="17" t="s">
        <v>19</v>
      </c>
      <c r="C34" s="17"/>
      <c r="D34" s="80">
        <v>2.7688470356601602</v>
      </c>
      <c r="E34" s="125">
        <v>5.6554023911607363</v>
      </c>
      <c r="F34" s="125">
        <v>10.282737270242613</v>
      </c>
      <c r="G34" s="297">
        <v>18.70698669706351</v>
      </c>
      <c r="H34" s="125">
        <v>3.5136498231888185</v>
      </c>
      <c r="I34" s="125">
        <v>13.32193520809316</v>
      </c>
      <c r="J34" s="81">
        <v>15.002178728254817</v>
      </c>
      <c r="K34" s="81">
        <v>31.837763759536795</v>
      </c>
      <c r="L34" s="81">
        <v>50.544750456600305</v>
      </c>
      <c r="M34" s="80">
        <v>8.1432582479501558</v>
      </c>
      <c r="N34" s="125">
        <v>5.621313713552933</v>
      </c>
      <c r="O34" s="81">
        <v>2.9520260100257771</v>
      </c>
      <c r="P34" s="81">
        <v>16.716597971528866</v>
      </c>
      <c r="Q34" s="80">
        <v>6.0400751285605105</v>
      </c>
      <c r="R34" s="125">
        <v>6.1878390176293045</v>
      </c>
      <c r="S34" s="81">
        <v>8.1386862864470668</v>
      </c>
      <c r="T34" s="81">
        <v>20.366600432636883</v>
      </c>
      <c r="U34" s="81">
        <v>37.083198404165749</v>
      </c>
      <c r="V34" s="81">
        <v>87.627948860766054</v>
      </c>
    </row>
    <row r="35" spans="1:28">
      <c r="A35" s="20"/>
      <c r="B35" s="17" t="s">
        <v>20</v>
      </c>
      <c r="C35" s="17"/>
      <c r="D35" s="80">
        <v>2.777838641992842</v>
      </c>
      <c r="E35" s="125">
        <v>4.7929329423842271</v>
      </c>
      <c r="F35" s="125">
        <v>6.4170796599627948</v>
      </c>
      <c r="G35" s="297">
        <v>13.987851244339865</v>
      </c>
      <c r="H35" s="125">
        <v>5.5316652538573647</v>
      </c>
      <c r="I35" s="125">
        <v>5.1821546818126274</v>
      </c>
      <c r="J35" s="81">
        <v>7.3577779723379919</v>
      </c>
      <c r="K35" s="81">
        <v>18.071597908007984</v>
      </c>
      <c r="L35" s="81">
        <v>32.059449152347852</v>
      </c>
      <c r="M35" s="80">
        <v>6.5076802976347325</v>
      </c>
      <c r="N35" s="125">
        <v>5.5098371874259851</v>
      </c>
      <c r="O35" s="81">
        <v>5.6561335498134211</v>
      </c>
      <c r="P35" s="81">
        <v>17.673651034874137</v>
      </c>
      <c r="Q35" s="80">
        <v>6.5235407942639547</v>
      </c>
      <c r="R35" s="125">
        <v>7.9488278849674803</v>
      </c>
      <c r="S35" s="81">
        <v>25.950030680248098</v>
      </c>
      <c r="T35" s="81">
        <v>40.422399359479527</v>
      </c>
      <c r="U35" s="81">
        <v>58.096050394353668</v>
      </c>
      <c r="V35" s="81">
        <v>90.15549954670152</v>
      </c>
    </row>
    <row r="36" spans="1:28">
      <c r="A36" s="20"/>
      <c r="B36" s="17" t="s">
        <v>21</v>
      </c>
      <c r="C36" s="17"/>
      <c r="D36" s="80">
        <v>6.0413265600790522</v>
      </c>
      <c r="E36" s="125">
        <v>4.9190740214059208</v>
      </c>
      <c r="F36" s="125">
        <v>8.8131282028938394</v>
      </c>
      <c r="G36" s="297">
        <v>19.773528784378811</v>
      </c>
      <c r="H36" s="125">
        <v>8.0561965871713639</v>
      </c>
      <c r="I36" s="125">
        <v>7.7548514929307268</v>
      </c>
      <c r="J36" s="81">
        <v>8.3609436368621246</v>
      </c>
      <c r="K36" s="81">
        <v>24.171991716964214</v>
      </c>
      <c r="L36" s="81">
        <v>43.945520501343026</v>
      </c>
      <c r="M36" s="80">
        <v>6.3105006604577243</v>
      </c>
      <c r="N36" s="125">
        <v>7.4431324374041683</v>
      </c>
      <c r="O36" s="81">
        <v>7.1401975017294177</v>
      </c>
      <c r="P36" s="81">
        <v>20.893830599591311</v>
      </c>
      <c r="Q36" s="80">
        <v>8.5792844054102364</v>
      </c>
      <c r="R36" s="125">
        <v>10.237146777032708</v>
      </c>
      <c r="S36" s="81">
        <v>21.496530789302373</v>
      </c>
      <c r="T36" s="81">
        <v>40.312961971745317</v>
      </c>
      <c r="U36" s="81">
        <v>61.206792571336628</v>
      </c>
      <c r="V36" s="81">
        <v>105.15231307267965</v>
      </c>
    </row>
    <row r="37" spans="1:28">
      <c r="A37" s="49"/>
      <c r="B37" s="50"/>
      <c r="C37" s="50"/>
      <c r="D37" s="82"/>
      <c r="E37" s="126"/>
      <c r="F37" s="126"/>
      <c r="G37" s="299"/>
      <c r="H37" s="126"/>
      <c r="I37" s="126"/>
      <c r="J37" s="83"/>
      <c r="K37" s="83"/>
      <c r="L37" s="83"/>
      <c r="M37" s="82"/>
      <c r="N37" s="126"/>
      <c r="O37" s="83"/>
      <c r="P37" s="83"/>
      <c r="Q37" s="82"/>
      <c r="R37" s="126"/>
      <c r="S37" s="83"/>
      <c r="T37" s="83"/>
      <c r="U37" s="83"/>
      <c r="V37" s="83"/>
    </row>
    <row r="38" spans="1:28">
      <c r="A38" s="24" t="s">
        <v>73</v>
      </c>
      <c r="B38" s="25"/>
      <c r="C38" s="25"/>
      <c r="D38" s="86">
        <v>9.2808249230097886</v>
      </c>
      <c r="E38" s="128">
        <v>7.6415874231918162</v>
      </c>
      <c r="F38" s="128">
        <v>7.978234044054938</v>
      </c>
      <c r="G38" s="300">
        <v>24.90064639025654</v>
      </c>
      <c r="H38" s="128">
        <v>14.472314177823703</v>
      </c>
      <c r="I38" s="128">
        <v>2.0367951914107274</v>
      </c>
      <c r="J38" s="87">
        <v>7.2510080844245897</v>
      </c>
      <c r="K38" s="87">
        <v>23.760117453659021</v>
      </c>
      <c r="L38" s="87">
        <v>48.660763843915561</v>
      </c>
      <c r="M38" s="86">
        <v>8.0275241750022381</v>
      </c>
      <c r="N38" s="128">
        <v>8.9622801327413395</v>
      </c>
      <c r="O38" s="87">
        <v>8.3827928013005923</v>
      </c>
      <c r="P38" s="87">
        <v>25.372597109044168</v>
      </c>
      <c r="Q38" s="86">
        <v>8.9805605765367389</v>
      </c>
      <c r="R38" s="128">
        <v>8.5578054693191099</v>
      </c>
      <c r="S38" s="87">
        <v>9.7264578590584705</v>
      </c>
      <c r="T38" s="87">
        <v>27.264823904914319</v>
      </c>
      <c r="U38" s="87">
        <v>52.637421013958487</v>
      </c>
      <c r="V38" s="87">
        <v>101.29818485787405</v>
      </c>
    </row>
    <row r="39" spans="1:28">
      <c r="A39" s="24" t="s">
        <v>74</v>
      </c>
      <c r="B39" s="25"/>
      <c r="C39" s="25"/>
      <c r="D39" s="86">
        <v>6.8733712619384963</v>
      </c>
      <c r="E39" s="128">
        <v>6.7378482784176299</v>
      </c>
      <c r="F39" s="128">
        <v>8.2994086762616011</v>
      </c>
      <c r="G39" s="300">
        <v>21.910628216617727</v>
      </c>
      <c r="H39" s="128">
        <v>7.5392389902827688</v>
      </c>
      <c r="I39" s="128">
        <v>7.5874624227314991</v>
      </c>
      <c r="J39" s="87">
        <v>8.4017107516713789</v>
      </c>
      <c r="K39" s="87">
        <v>23.528412164685648</v>
      </c>
      <c r="L39" s="87">
        <v>45.439040381303371</v>
      </c>
      <c r="M39" s="86">
        <v>8.1616826410230541</v>
      </c>
      <c r="N39" s="128">
        <v>8.2066384955808118</v>
      </c>
      <c r="O39" s="87">
        <v>8.530331741463657</v>
      </c>
      <c r="P39" s="87">
        <v>24.898652878067523</v>
      </c>
      <c r="Q39" s="86">
        <v>7.9976394732296852</v>
      </c>
      <c r="R39" s="128">
        <v>8.3411525293017004</v>
      </c>
      <c r="S39" s="87">
        <v>14.462134099347685</v>
      </c>
      <c r="T39" s="87">
        <v>30.800926101879071</v>
      </c>
      <c r="U39" s="87">
        <v>55.699578979946594</v>
      </c>
      <c r="V39" s="87">
        <v>101.13861936124997</v>
      </c>
    </row>
    <row r="40" spans="1:28">
      <c r="A40" s="53"/>
      <c r="B40" s="54"/>
      <c r="C40" s="54"/>
      <c r="D40" s="88"/>
      <c r="E40" s="131"/>
      <c r="F40" s="131"/>
      <c r="G40" s="301"/>
      <c r="H40" s="131"/>
      <c r="I40" s="131"/>
      <c r="J40" s="89"/>
      <c r="K40" s="89"/>
      <c r="L40" s="89"/>
      <c r="M40" s="88"/>
      <c r="N40" s="131"/>
      <c r="O40" s="89"/>
      <c r="P40" s="89"/>
      <c r="Q40" s="88"/>
      <c r="R40" s="131"/>
      <c r="S40" s="89"/>
      <c r="T40" s="89"/>
      <c r="U40" s="89"/>
      <c r="V40" s="89"/>
    </row>
    <row r="41" spans="1:28">
      <c r="A41" s="55"/>
      <c r="B41" s="55"/>
      <c r="C41" s="55"/>
      <c r="D41" s="56"/>
      <c r="E41" s="56"/>
      <c r="F41" s="56"/>
      <c r="G41" s="56"/>
      <c r="H41" s="56"/>
      <c r="I41" s="56"/>
      <c r="J41" s="56"/>
      <c r="K41" s="56"/>
      <c r="L41" s="56"/>
      <c r="M41" s="56"/>
      <c r="N41" s="56"/>
      <c r="O41" s="56"/>
      <c r="P41" s="56"/>
      <c r="Q41" s="56"/>
      <c r="R41" s="55"/>
      <c r="S41" s="55"/>
    </row>
    <row r="42" spans="1:28" ht="26.7" customHeight="1">
      <c r="A42" s="66" t="s">
        <v>77</v>
      </c>
      <c r="B42" s="487" t="s">
        <v>78</v>
      </c>
      <c r="C42" s="488"/>
      <c r="D42" s="488"/>
      <c r="E42" s="488"/>
      <c r="F42" s="488"/>
      <c r="G42" s="488"/>
      <c r="H42" s="488"/>
      <c r="I42" s="488"/>
      <c r="J42" s="488"/>
      <c r="K42" s="488"/>
      <c r="L42" s="488"/>
      <c r="M42" s="488"/>
      <c r="N42" s="488"/>
      <c r="O42" s="488"/>
      <c r="P42" s="488"/>
      <c r="Q42" s="488"/>
      <c r="R42" s="488"/>
      <c r="S42" s="488"/>
      <c r="T42" s="488"/>
      <c r="U42" s="488"/>
      <c r="V42" s="488"/>
      <c r="W42" s="42"/>
      <c r="X42" s="42"/>
      <c r="Y42" s="42"/>
      <c r="Z42" s="42"/>
      <c r="AA42" s="42"/>
      <c r="AB42" s="42"/>
    </row>
    <row r="43" spans="1:28" ht="352.5" customHeight="1">
      <c r="A43" s="180"/>
      <c r="D43" s="58"/>
      <c r="E43" s="58"/>
      <c r="F43" s="58"/>
      <c r="G43" s="58"/>
      <c r="H43" s="58"/>
      <c r="I43" s="58"/>
      <c r="J43" s="58"/>
      <c r="K43" s="58"/>
      <c r="L43" s="58"/>
      <c r="M43" s="58"/>
      <c r="Q43" s="310"/>
      <c r="W43" s="315">
        <v>7</v>
      </c>
    </row>
    <row r="44" spans="1:28">
      <c r="A44" s="17"/>
      <c r="C44" s="57"/>
      <c r="D44" s="58"/>
      <c r="E44" s="58"/>
      <c r="F44" s="58"/>
      <c r="G44" s="58"/>
      <c r="H44" s="58"/>
      <c r="I44" s="58"/>
      <c r="J44" s="58"/>
      <c r="K44" s="58"/>
      <c r="L44" s="58"/>
      <c r="M44" s="58"/>
      <c r="N44" s="58"/>
      <c r="O44" s="58"/>
      <c r="P44" s="58"/>
      <c r="Q44" s="58"/>
    </row>
  </sheetData>
  <mergeCells count="1">
    <mergeCell ref="B42:V42"/>
  </mergeCells>
  <phoneticPr fontId="0" type="noConversion"/>
  <printOptions horizontalCentered="1" verticalCentered="1"/>
  <pageMargins left="0.39370078740157483" right="0" top="0" bottom="0" header="0" footer="0"/>
  <pageSetup scale="56"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AG43"/>
  <sheetViews>
    <sheetView workbookViewId="0">
      <selection activeCell="J60" sqref="J60"/>
    </sheetView>
  </sheetViews>
  <sheetFormatPr baseColWidth="10" defaultRowHeight="13.2"/>
  <cols>
    <col min="1" max="2" width="2.6640625" customWidth="1"/>
    <col min="3" max="3" width="45.6640625" customWidth="1"/>
    <col min="4" max="14" width="9.33203125" customWidth="1"/>
    <col min="15" max="15" width="10.33203125" customWidth="1"/>
    <col min="16" max="17" width="9.33203125" customWidth="1"/>
    <col min="18" max="18" width="10" customWidth="1"/>
    <col min="19" max="22" width="9.33203125" customWidth="1"/>
    <col min="23" max="23" width="6" customWidth="1"/>
  </cols>
  <sheetData>
    <row r="1" spans="1:33" ht="21">
      <c r="R1" s="41"/>
      <c r="W1" s="41"/>
      <c r="AC1" s="69"/>
    </row>
    <row r="2" spans="1:33">
      <c r="A2" s="1" t="s">
        <v>190</v>
      </c>
      <c r="B2" s="2"/>
      <c r="C2" s="2"/>
      <c r="D2" s="46"/>
      <c r="E2" s="46"/>
      <c r="F2" s="46"/>
      <c r="G2" s="46"/>
      <c r="H2" s="46"/>
      <c r="I2" s="46"/>
      <c r="J2" s="46"/>
      <c r="K2" s="46"/>
      <c r="L2" s="46"/>
      <c r="M2" s="46"/>
      <c r="N2" s="46"/>
      <c r="O2" s="46"/>
      <c r="P2" s="46"/>
      <c r="Q2" s="46"/>
      <c r="R2" s="46"/>
      <c r="S2" s="46"/>
      <c r="T2" s="46"/>
      <c r="U2" s="2"/>
      <c r="V2" s="2"/>
      <c r="W2" s="41"/>
      <c r="X2" s="2"/>
      <c r="Y2" s="2"/>
      <c r="Z2" s="2"/>
      <c r="AA2" s="2"/>
      <c r="AB2" s="2"/>
      <c r="AC2" s="2"/>
      <c r="AD2" s="2"/>
      <c r="AE2" s="2"/>
      <c r="AF2" s="2"/>
      <c r="AG2" s="2"/>
    </row>
    <row r="3" spans="1:33">
      <c r="A3" s="47" t="str">
        <f>+Total!A3</f>
        <v>ESTADO DE OPERACIONES DE GOBIERNO  2015</v>
      </c>
      <c r="B3" s="2"/>
      <c r="C3" s="2"/>
      <c r="D3" s="46"/>
      <c r="E3" s="46"/>
      <c r="F3" s="46"/>
      <c r="G3" s="46"/>
      <c r="H3" s="46"/>
      <c r="I3" s="46"/>
      <c r="J3" s="46"/>
      <c r="K3" s="46"/>
      <c r="L3" s="46"/>
      <c r="M3" s="46"/>
      <c r="N3" s="46"/>
      <c r="O3" s="46"/>
      <c r="P3" s="46"/>
      <c r="Q3" s="46"/>
      <c r="R3" s="46"/>
      <c r="S3" s="46"/>
      <c r="T3" s="46"/>
      <c r="U3" s="2"/>
      <c r="V3" s="2"/>
      <c r="W3" s="41"/>
      <c r="X3" s="2"/>
      <c r="Y3" s="2"/>
      <c r="Z3" s="2"/>
      <c r="AA3" s="2"/>
      <c r="AB3" s="2"/>
      <c r="AC3" s="2"/>
      <c r="AD3" s="2"/>
      <c r="AE3" s="2"/>
      <c r="AF3" s="2"/>
      <c r="AG3" s="2"/>
    </row>
    <row r="4" spans="1:33">
      <c r="A4" s="1" t="s">
        <v>0</v>
      </c>
      <c r="B4" s="2"/>
      <c r="C4" s="2"/>
      <c r="D4" s="46"/>
      <c r="E4" s="46"/>
      <c r="F4" s="46"/>
      <c r="G4" s="46"/>
      <c r="H4" s="46"/>
      <c r="I4" s="46"/>
      <c r="J4" s="46"/>
      <c r="K4" s="46"/>
      <c r="L4" s="46"/>
      <c r="M4" s="46"/>
      <c r="N4" s="46"/>
      <c r="O4" s="46"/>
      <c r="P4" s="46"/>
      <c r="Q4" s="46"/>
      <c r="R4" s="46"/>
      <c r="S4" s="46"/>
      <c r="T4" s="46"/>
      <c r="U4" s="2"/>
      <c r="V4" s="2"/>
      <c r="W4" s="41"/>
      <c r="X4" s="2"/>
      <c r="Y4" s="2"/>
      <c r="Z4" s="2"/>
      <c r="AA4" s="2"/>
      <c r="AB4" s="2"/>
      <c r="AC4" s="2"/>
      <c r="AD4" s="2"/>
      <c r="AE4" s="2"/>
      <c r="AF4" s="2"/>
      <c r="AG4" s="2"/>
    </row>
    <row r="5" spans="1:33">
      <c r="A5" s="1" t="s">
        <v>1</v>
      </c>
      <c r="B5" s="2"/>
      <c r="C5" s="2"/>
      <c r="D5" s="46"/>
      <c r="E5" s="46"/>
      <c r="F5" s="46"/>
      <c r="G5" s="46"/>
      <c r="H5" s="46"/>
      <c r="I5" s="46"/>
      <c r="J5" s="46"/>
      <c r="K5" s="46"/>
      <c r="L5" s="46"/>
      <c r="M5" s="46"/>
      <c r="N5" s="46"/>
      <c r="O5" s="46"/>
      <c r="P5" s="46"/>
      <c r="Q5" s="46"/>
      <c r="R5" s="46"/>
      <c r="S5" s="46"/>
      <c r="T5" s="46"/>
      <c r="U5" s="2"/>
      <c r="V5" s="2"/>
      <c r="W5" s="41"/>
      <c r="X5" s="2"/>
      <c r="Y5" s="2"/>
      <c r="Z5" s="2"/>
      <c r="AA5" s="2"/>
      <c r="AB5" s="2"/>
      <c r="AC5" s="2"/>
      <c r="AD5" s="2"/>
      <c r="AE5" s="2"/>
      <c r="AF5" s="2"/>
      <c r="AG5" s="2"/>
    </row>
    <row r="6" spans="1:33">
      <c r="A6" s="1" t="s">
        <v>69</v>
      </c>
      <c r="B6" s="2"/>
      <c r="C6" s="2"/>
      <c r="D6" s="46"/>
      <c r="E6" s="46"/>
      <c r="F6" s="46"/>
      <c r="G6" s="46"/>
      <c r="H6" s="46"/>
      <c r="I6" s="46"/>
      <c r="J6" s="46"/>
      <c r="K6" s="46"/>
      <c r="L6" s="46"/>
      <c r="M6" s="46"/>
      <c r="N6" s="46"/>
      <c r="O6" s="46"/>
      <c r="P6" s="46"/>
      <c r="Q6" s="46"/>
      <c r="R6" s="46"/>
      <c r="S6" s="46"/>
      <c r="T6" s="46"/>
      <c r="U6" s="2"/>
      <c r="V6" s="2"/>
      <c r="W6" s="41"/>
      <c r="X6" s="2"/>
      <c r="Y6" s="2"/>
      <c r="Z6" s="2"/>
      <c r="AA6" s="2"/>
      <c r="AB6" s="2"/>
      <c r="AC6" s="2"/>
      <c r="AD6" s="2"/>
      <c r="AE6" s="2"/>
      <c r="AF6" s="2"/>
      <c r="AG6" s="2"/>
    </row>
    <row r="7" spans="1:33">
      <c r="A7" s="1"/>
      <c r="B7" s="2"/>
      <c r="C7" s="7"/>
      <c r="D7" s="157" t="s">
        <v>222</v>
      </c>
      <c r="E7" s="158"/>
      <c r="F7" s="159"/>
      <c r="G7" s="159"/>
      <c r="H7" s="159"/>
      <c r="I7" s="159"/>
      <c r="J7" s="159"/>
      <c r="K7" s="159"/>
      <c r="L7" s="159"/>
      <c r="M7" s="95"/>
      <c r="N7" s="95"/>
      <c r="O7" s="95"/>
      <c r="P7" s="95"/>
      <c r="Q7" s="95"/>
      <c r="R7" s="95"/>
      <c r="S7" s="95"/>
      <c r="T7" s="95"/>
      <c r="U7" s="95"/>
      <c r="V7" s="96"/>
      <c r="W7" s="41"/>
    </row>
    <row r="8" spans="1:33">
      <c r="A8" s="13"/>
      <c r="B8" s="14"/>
      <c r="C8" s="14"/>
      <c r="D8" s="15" t="s">
        <v>4</v>
      </c>
      <c r="E8" s="132" t="s">
        <v>82</v>
      </c>
      <c r="F8" s="132" t="s">
        <v>83</v>
      </c>
      <c r="G8" s="277" t="s">
        <v>93</v>
      </c>
      <c r="H8" s="132" t="s">
        <v>84</v>
      </c>
      <c r="I8" s="132" t="s">
        <v>85</v>
      </c>
      <c r="J8" s="90" t="s">
        <v>90</v>
      </c>
      <c r="K8" s="90" t="s">
        <v>91</v>
      </c>
      <c r="L8" s="90" t="s">
        <v>92</v>
      </c>
      <c r="M8" s="15" t="s">
        <v>184</v>
      </c>
      <c r="N8" s="132" t="s">
        <v>185</v>
      </c>
      <c r="O8" s="90" t="s">
        <v>186</v>
      </c>
      <c r="P8" s="90" t="s">
        <v>187</v>
      </c>
      <c r="Q8" s="132" t="s">
        <v>197</v>
      </c>
      <c r="R8" s="132" t="s">
        <v>198</v>
      </c>
      <c r="S8" s="90" t="s">
        <v>199</v>
      </c>
      <c r="T8" s="90" t="s">
        <v>200</v>
      </c>
      <c r="U8" s="90" t="s">
        <v>201</v>
      </c>
      <c r="V8" s="90" t="s">
        <v>196</v>
      </c>
    </row>
    <row r="9" spans="1:33">
      <c r="A9" s="16"/>
      <c r="B9" s="17"/>
      <c r="C9" s="17"/>
      <c r="D9" s="160"/>
      <c r="E9" s="161"/>
      <c r="F9" s="161"/>
      <c r="G9" s="290"/>
      <c r="H9" s="161"/>
      <c r="I9" s="161"/>
      <c r="J9" s="162"/>
      <c r="K9" s="162"/>
      <c r="L9" s="162"/>
      <c r="M9" s="160"/>
      <c r="N9" s="161"/>
      <c r="O9" s="162"/>
      <c r="P9" s="162"/>
      <c r="Q9" s="161"/>
      <c r="R9" s="161"/>
      <c r="S9" s="162"/>
      <c r="T9" s="162"/>
      <c r="U9" s="162"/>
      <c r="V9" s="162"/>
    </row>
    <row r="10" spans="1:33">
      <c r="A10" s="19" t="s">
        <v>5</v>
      </c>
      <c r="B10" s="17"/>
      <c r="C10" s="17"/>
      <c r="D10" s="35"/>
      <c r="E10" s="33"/>
      <c r="F10" s="33"/>
      <c r="G10" s="18"/>
      <c r="H10" s="33"/>
      <c r="I10" s="33"/>
      <c r="J10" s="163"/>
      <c r="K10" s="163"/>
      <c r="L10" s="163"/>
      <c r="M10" s="35"/>
      <c r="N10" s="33"/>
      <c r="O10" s="163"/>
      <c r="P10" s="163"/>
      <c r="Q10" s="33"/>
      <c r="R10" s="33"/>
      <c r="S10" s="163"/>
      <c r="T10" s="163"/>
      <c r="U10" s="163"/>
      <c r="V10" s="163"/>
    </row>
    <row r="11" spans="1:33">
      <c r="A11" s="20" t="s">
        <v>6</v>
      </c>
      <c r="B11" s="17"/>
      <c r="C11" s="17"/>
      <c r="D11" s="164">
        <v>8.923050451416966</v>
      </c>
      <c r="E11" s="165">
        <v>7.5828716127292015</v>
      </c>
      <c r="F11" s="165">
        <v>8.2033372248197498</v>
      </c>
      <c r="G11" s="291">
        <v>24.709259288965917</v>
      </c>
      <c r="H11" s="165">
        <v>14.552314915540023</v>
      </c>
      <c r="I11" s="165">
        <v>1.022220458919781</v>
      </c>
      <c r="J11" s="166">
        <v>8.1881294576304064</v>
      </c>
      <c r="K11" s="166">
        <v>23.762664832090209</v>
      </c>
      <c r="L11" s="166">
        <v>48.471924121056126</v>
      </c>
      <c r="M11" s="164">
        <v>7.2736731591044439</v>
      </c>
      <c r="N11" s="165">
        <v>8.0488163592595985</v>
      </c>
      <c r="O11" s="166">
        <v>8.7627527344205944</v>
      </c>
      <c r="P11" s="166">
        <v>24.085242252784635</v>
      </c>
      <c r="Q11" s="165">
        <v>8.7153858826893753</v>
      </c>
      <c r="R11" s="165">
        <v>8.617896333401962</v>
      </c>
      <c r="S11" s="166">
        <v>9.8418066685167247</v>
      </c>
      <c r="T11" s="166">
        <v>27.175088884608062</v>
      </c>
      <c r="U11" s="166">
        <v>51.260331137392697</v>
      </c>
      <c r="V11" s="166">
        <v>99.732255258448816</v>
      </c>
    </row>
    <row r="12" spans="1:33">
      <c r="A12" s="20"/>
      <c r="B12" s="17" t="s">
        <v>7</v>
      </c>
      <c r="C12" s="17"/>
      <c r="D12" s="164">
        <v>9.2917313590205541</v>
      </c>
      <c r="E12" s="165">
        <v>7.7596416459009276</v>
      </c>
      <c r="F12" s="165">
        <v>7.8489827374440297</v>
      </c>
      <c r="G12" s="291">
        <v>24.900355742365509</v>
      </c>
      <c r="H12" s="165">
        <v>16.096504834198015</v>
      </c>
      <c r="I12" s="165">
        <v>-0.22874439729372087</v>
      </c>
      <c r="J12" s="166">
        <v>8.4225643696325907</v>
      </c>
      <c r="K12" s="166">
        <v>24.290324806536887</v>
      </c>
      <c r="L12" s="166">
        <v>49.190680548902392</v>
      </c>
      <c r="M12" s="164">
        <v>7.062652219414395</v>
      </c>
      <c r="N12" s="165">
        <v>7.8158267983953049</v>
      </c>
      <c r="O12" s="166">
        <v>8.3909781760545918</v>
      </c>
      <c r="P12" s="166">
        <v>23.269457193864291</v>
      </c>
      <c r="Q12" s="165">
        <v>8.2658206831721586</v>
      </c>
      <c r="R12" s="165">
        <v>8.5357153338106002</v>
      </c>
      <c r="S12" s="166">
        <v>8.9476659751786141</v>
      </c>
      <c r="T12" s="166">
        <v>25.749201992161375</v>
      </c>
      <c r="U12" s="166">
        <v>49.018659186025666</v>
      </c>
      <c r="V12" s="166">
        <v>98.209339734928051</v>
      </c>
    </row>
    <row r="13" spans="1:33">
      <c r="A13" s="74"/>
      <c r="B13" s="72"/>
      <c r="C13" s="72" t="s">
        <v>70</v>
      </c>
      <c r="D13" s="187">
        <v>13.295610892394047</v>
      </c>
      <c r="E13" s="188">
        <v>7.718003375377033</v>
      </c>
      <c r="F13" s="188">
        <v>7.0755758684898096</v>
      </c>
      <c r="G13" s="292">
        <v>28.089190136260889</v>
      </c>
      <c r="H13" s="188">
        <v>26.911361633293694</v>
      </c>
      <c r="I13" s="188">
        <v>-0.12666151434272999</v>
      </c>
      <c r="J13" s="189">
        <v>8.841947570598288</v>
      </c>
      <c r="K13" s="189">
        <v>35.626647689549252</v>
      </c>
      <c r="L13" s="189">
        <v>63.715837825810141</v>
      </c>
      <c r="M13" s="187">
        <v>10.086734256305698</v>
      </c>
      <c r="N13" s="188">
        <v>11.267970280318471</v>
      </c>
      <c r="O13" s="189">
        <v>12.303736657241023</v>
      </c>
      <c r="P13" s="189">
        <v>33.658441193865194</v>
      </c>
      <c r="Q13" s="188">
        <v>7.8914198532406772</v>
      </c>
      <c r="R13" s="188">
        <v>9.9755769857790355</v>
      </c>
      <c r="S13" s="189">
        <v>8.1776744673631878</v>
      </c>
      <c r="T13" s="189">
        <v>26.044671306382902</v>
      </c>
      <c r="U13" s="189">
        <v>59.703112500248096</v>
      </c>
      <c r="V13" s="189">
        <v>123.41895032605824</v>
      </c>
    </row>
    <row r="14" spans="1:33">
      <c r="A14" s="74"/>
      <c r="B14" s="72"/>
      <c r="C14" s="72" t="s">
        <v>57</v>
      </c>
      <c r="D14" s="187">
        <v>9.0978289247013322</v>
      </c>
      <c r="E14" s="188">
        <v>7.7616581306498134</v>
      </c>
      <c r="F14" s="188">
        <v>7.8864377790753837</v>
      </c>
      <c r="G14" s="292">
        <v>24.745924834426528</v>
      </c>
      <c r="H14" s="188">
        <v>15.572756044385756</v>
      </c>
      <c r="I14" s="188">
        <v>-0.23368813232409127</v>
      </c>
      <c r="J14" s="189">
        <v>8.4022542122210062</v>
      </c>
      <c r="K14" s="189">
        <v>23.741322124282668</v>
      </c>
      <c r="L14" s="189">
        <v>48.487246958709193</v>
      </c>
      <c r="M14" s="187">
        <v>6.916200043806553</v>
      </c>
      <c r="N14" s="188">
        <v>7.6486441898316171</v>
      </c>
      <c r="O14" s="189">
        <v>8.2014886102269227</v>
      </c>
      <c r="P14" s="189">
        <v>22.766332843865094</v>
      </c>
      <c r="Q14" s="188">
        <v>8.2839524056003011</v>
      </c>
      <c r="R14" s="188">
        <v>8.4659847944493585</v>
      </c>
      <c r="S14" s="189">
        <v>8.9849556155202031</v>
      </c>
      <c r="T14" s="189">
        <v>25.734892815569864</v>
      </c>
      <c r="U14" s="189">
        <v>48.501225659434958</v>
      </c>
      <c r="V14" s="189">
        <v>96.988472618144158</v>
      </c>
    </row>
    <row r="15" spans="1:33">
      <c r="A15" s="20"/>
      <c r="B15" s="17" t="s">
        <v>101</v>
      </c>
      <c r="C15" s="17"/>
      <c r="D15" s="164">
        <v>0.72770876035837395</v>
      </c>
      <c r="E15" s="165">
        <v>0.32953219127815297</v>
      </c>
      <c r="F15" s="165">
        <v>14.216760022048039</v>
      </c>
      <c r="G15" s="291">
        <v>15.274000973684565</v>
      </c>
      <c r="H15" s="165">
        <v>0.78640368463830934</v>
      </c>
      <c r="I15" s="165">
        <v>0.38379550132817636</v>
      </c>
      <c r="J15" s="166">
        <v>0.75161197943428715</v>
      </c>
      <c r="K15" s="166">
        <v>1.9218111654007728</v>
      </c>
      <c r="L15" s="166">
        <v>17.195812139085337</v>
      </c>
      <c r="M15" s="164">
        <v>4.8908149833238355</v>
      </c>
      <c r="N15" s="165">
        <v>12.640028966596805</v>
      </c>
      <c r="O15" s="166">
        <v>15.500741424465229</v>
      </c>
      <c r="P15" s="166">
        <v>33.03158537438587</v>
      </c>
      <c r="Q15" s="165">
        <v>7.6480215809191039</v>
      </c>
      <c r="R15" s="165">
        <v>10.20714009743074</v>
      </c>
      <c r="S15" s="166">
        <v>32.503336225321817</v>
      </c>
      <c r="T15" s="166">
        <v>50.358497903671662</v>
      </c>
      <c r="U15" s="166">
        <v>83.390083278057531</v>
      </c>
      <c r="V15" s="166">
        <v>100.58589541714286</v>
      </c>
    </row>
    <row r="16" spans="1:33">
      <c r="A16" s="20"/>
      <c r="B16" s="17" t="s">
        <v>8</v>
      </c>
      <c r="C16" s="17"/>
      <c r="D16" s="164">
        <v>7.9195638615599817</v>
      </c>
      <c r="E16" s="165">
        <v>8.2719515221400108</v>
      </c>
      <c r="F16" s="165">
        <v>8.1374519731744304</v>
      </c>
      <c r="G16" s="291">
        <v>24.328967356874422</v>
      </c>
      <c r="H16" s="165">
        <v>8.3483951567376238</v>
      </c>
      <c r="I16" s="165">
        <v>8.3146478212499577</v>
      </c>
      <c r="J16" s="166">
        <v>8.6819588648145629</v>
      </c>
      <c r="K16" s="166">
        <v>25.345001842802144</v>
      </c>
      <c r="L16" s="166">
        <v>49.673969199676563</v>
      </c>
      <c r="M16" s="164">
        <v>8.0521510032172205</v>
      </c>
      <c r="N16" s="165">
        <v>8.1339578852590098</v>
      </c>
      <c r="O16" s="166">
        <v>8.5925001673879162</v>
      </c>
      <c r="P16" s="166">
        <v>24.778609055864145</v>
      </c>
      <c r="Q16" s="165">
        <v>8.6196342045012067</v>
      </c>
      <c r="R16" s="165">
        <v>8.6610872012355689</v>
      </c>
      <c r="S16" s="166">
        <v>8.5486793309586364</v>
      </c>
      <c r="T16" s="166">
        <v>25.829400736695412</v>
      </c>
      <c r="U16" s="166">
        <v>50.608009792559557</v>
      </c>
      <c r="V16" s="166">
        <v>100.28197899223612</v>
      </c>
    </row>
    <row r="17" spans="1:22">
      <c r="A17" s="20"/>
      <c r="B17" s="17" t="s">
        <v>54</v>
      </c>
      <c r="C17" s="17"/>
      <c r="D17" s="164">
        <v>9.5399636042805263</v>
      </c>
      <c r="E17" s="165">
        <v>7.5651014858782482</v>
      </c>
      <c r="F17" s="165">
        <v>3.3978968136735608</v>
      </c>
      <c r="G17" s="291">
        <v>20.502961903832336</v>
      </c>
      <c r="H17" s="165">
        <v>8.3747860616850396</v>
      </c>
      <c r="I17" s="165">
        <v>9.7020049591989963</v>
      </c>
      <c r="J17" s="166">
        <v>6.8544273356934156</v>
      </c>
      <c r="K17" s="166">
        <v>24.93121835657745</v>
      </c>
      <c r="L17" s="166">
        <v>45.434180260409789</v>
      </c>
      <c r="M17" s="164">
        <v>9.1881521389300644</v>
      </c>
      <c r="N17" s="165">
        <v>5.0563679031745155</v>
      </c>
      <c r="O17" s="166">
        <v>16.037481892949096</v>
      </c>
      <c r="P17" s="166">
        <v>30.282001935053675</v>
      </c>
      <c r="Q17" s="165">
        <v>9.2462667202483591</v>
      </c>
      <c r="R17" s="165">
        <v>8.0889313747090359</v>
      </c>
      <c r="S17" s="166">
        <v>13.998770221859994</v>
      </c>
      <c r="T17" s="166">
        <v>31.333968316817391</v>
      </c>
      <c r="U17" s="166">
        <v>61.615970251871062</v>
      </c>
      <c r="V17" s="166">
        <v>107.05015051228085</v>
      </c>
    </row>
    <row r="18" spans="1:22">
      <c r="A18" s="20"/>
      <c r="B18" s="17" t="s">
        <v>55</v>
      </c>
      <c r="C18" s="17"/>
      <c r="D18" s="164">
        <v>5.3732716761342347</v>
      </c>
      <c r="E18" s="165">
        <v>6.0242086323548687</v>
      </c>
      <c r="F18" s="165">
        <v>6.9173932665725593</v>
      </c>
      <c r="G18" s="291">
        <v>18.314873575061664</v>
      </c>
      <c r="H18" s="165">
        <v>7.1235321459004197</v>
      </c>
      <c r="I18" s="165">
        <v>9.4853226036686085</v>
      </c>
      <c r="J18" s="166">
        <v>6.7104843782426871</v>
      </c>
      <c r="K18" s="166">
        <v>23.319339127811716</v>
      </c>
      <c r="L18" s="166">
        <v>41.634212702873384</v>
      </c>
      <c r="M18" s="164">
        <v>8.6232549127792435</v>
      </c>
      <c r="N18" s="165">
        <v>5.6066511300045132</v>
      </c>
      <c r="O18" s="166">
        <v>9.0347403923035898</v>
      </c>
      <c r="P18" s="166">
        <v>23.264646435087347</v>
      </c>
      <c r="Q18" s="165">
        <v>24.087054504347716</v>
      </c>
      <c r="R18" s="165">
        <v>7.8135766395313251</v>
      </c>
      <c r="S18" s="166">
        <v>6.030512040189266</v>
      </c>
      <c r="T18" s="166">
        <v>37.931143184068304</v>
      </c>
      <c r="U18" s="166">
        <v>61.195789619155647</v>
      </c>
      <c r="V18" s="166">
        <v>102.83000232202903</v>
      </c>
    </row>
    <row r="19" spans="1:22">
      <c r="A19" s="20"/>
      <c r="B19" s="17" t="s">
        <v>9</v>
      </c>
      <c r="C19" s="17"/>
      <c r="D19" s="164">
        <v>9.013712341765352</v>
      </c>
      <c r="E19" s="165">
        <v>9.1778360862098651</v>
      </c>
      <c r="F19" s="165">
        <v>8.7483542015639522</v>
      </c>
      <c r="G19" s="291">
        <v>26.939902629539169</v>
      </c>
      <c r="H19" s="165">
        <v>8.8523839660117254</v>
      </c>
      <c r="I19" s="165">
        <v>8.1893623462931515</v>
      </c>
      <c r="J19" s="166">
        <v>8.2341582097415937</v>
      </c>
      <c r="K19" s="166">
        <v>25.275904522046471</v>
      </c>
      <c r="L19" s="166">
        <v>52.215807151585636</v>
      </c>
      <c r="M19" s="164">
        <v>10.216903802524598</v>
      </c>
      <c r="N19" s="165">
        <v>8.7403691966327184</v>
      </c>
      <c r="O19" s="166">
        <v>9.465094196339626</v>
      </c>
      <c r="P19" s="166">
        <v>28.422367195496943</v>
      </c>
      <c r="Q19" s="165">
        <v>8.9631525656964488</v>
      </c>
      <c r="R19" s="165">
        <v>8.0584027752857708</v>
      </c>
      <c r="S19" s="166">
        <v>9.1644642806669196</v>
      </c>
      <c r="T19" s="166">
        <v>26.186019621649137</v>
      </c>
      <c r="U19" s="166">
        <v>54.608386817146084</v>
      </c>
      <c r="V19" s="166">
        <v>106.82419396873172</v>
      </c>
    </row>
    <row r="20" spans="1:22">
      <c r="A20" s="20"/>
      <c r="B20" s="17" t="s">
        <v>10</v>
      </c>
      <c r="C20" s="17"/>
      <c r="D20" s="164">
        <v>13.322693272504205</v>
      </c>
      <c r="E20" s="165">
        <v>9.0695437888467278</v>
      </c>
      <c r="F20" s="165">
        <v>13.994932225439213</v>
      </c>
      <c r="G20" s="291">
        <v>36.387169286790147</v>
      </c>
      <c r="H20" s="165">
        <v>10.132149409674293</v>
      </c>
      <c r="I20" s="165">
        <v>8.9990246429469476</v>
      </c>
      <c r="J20" s="166">
        <v>10.076440039242701</v>
      </c>
      <c r="K20" s="166">
        <v>29.207614091863938</v>
      </c>
      <c r="L20" s="166">
        <v>65.594783378654085</v>
      </c>
      <c r="M20" s="164">
        <v>11.47886847561195</v>
      </c>
      <c r="N20" s="165">
        <v>11.702718432556351</v>
      </c>
      <c r="O20" s="166">
        <v>11.697160247854676</v>
      </c>
      <c r="P20" s="166">
        <v>34.878747156022982</v>
      </c>
      <c r="Q20" s="165">
        <v>12.19210249313795</v>
      </c>
      <c r="R20" s="165">
        <v>10.636161500647201</v>
      </c>
      <c r="S20" s="166">
        <v>18.428800192023072</v>
      </c>
      <c r="T20" s="166">
        <v>41.257064185808225</v>
      </c>
      <c r="U20" s="166">
        <v>76.135811341831214</v>
      </c>
      <c r="V20" s="166">
        <v>141.7305947204853</v>
      </c>
    </row>
    <row r="21" spans="1:22">
      <c r="A21" s="49"/>
      <c r="B21" s="50"/>
      <c r="C21" s="50"/>
      <c r="D21" s="167"/>
      <c r="E21" s="168"/>
      <c r="F21" s="168"/>
      <c r="G21" s="293"/>
      <c r="H21" s="168"/>
      <c r="I21" s="168"/>
      <c r="J21" s="169"/>
      <c r="K21" s="169"/>
      <c r="L21" s="169"/>
      <c r="M21" s="167"/>
      <c r="N21" s="168"/>
      <c r="O21" s="169"/>
      <c r="P21" s="169"/>
      <c r="Q21" s="168"/>
      <c r="R21" s="168"/>
      <c r="S21" s="169"/>
      <c r="T21" s="169"/>
      <c r="U21" s="169"/>
      <c r="V21" s="169"/>
    </row>
    <row r="22" spans="1:22">
      <c r="A22" s="20" t="s">
        <v>11</v>
      </c>
      <c r="B22" s="17"/>
      <c r="C22" s="17"/>
      <c r="D22" s="164">
        <v>7.5052685014938421</v>
      </c>
      <c r="E22" s="165">
        <v>6.8499829110020105</v>
      </c>
      <c r="F22" s="165">
        <v>8.0438590100413361</v>
      </c>
      <c r="G22" s="291">
        <v>22.399110422537191</v>
      </c>
      <c r="H22" s="165">
        <v>7.9976453034603754</v>
      </c>
      <c r="I22" s="165">
        <v>7.6596259404098168</v>
      </c>
      <c r="J22" s="166">
        <v>8.3136473293972504</v>
      </c>
      <c r="K22" s="166">
        <v>23.97091857326744</v>
      </c>
      <c r="L22" s="166">
        <v>46.370028995804631</v>
      </c>
      <c r="M22" s="164">
        <v>8.3695162364271347</v>
      </c>
      <c r="N22" s="165">
        <v>8.0597180546974556</v>
      </c>
      <c r="O22" s="166">
        <v>8.8790425120490841</v>
      </c>
      <c r="P22" s="166">
        <v>25.308276803173673</v>
      </c>
      <c r="Q22" s="165">
        <v>8.2704656053984191</v>
      </c>
      <c r="R22" s="165">
        <v>8.1114003267745431</v>
      </c>
      <c r="S22" s="166">
        <v>12.195989665834265</v>
      </c>
      <c r="T22" s="166">
        <v>28.577855598007226</v>
      </c>
      <c r="U22" s="166">
        <v>53.886132401180902</v>
      </c>
      <c r="V22" s="166">
        <v>100.25616139698553</v>
      </c>
    </row>
    <row r="23" spans="1:22">
      <c r="A23" s="20"/>
      <c r="B23" s="17" t="s">
        <v>12</v>
      </c>
      <c r="C23" s="17"/>
      <c r="D23" s="164">
        <v>8.1615904256499441</v>
      </c>
      <c r="E23" s="165">
        <v>8.1233651199798036</v>
      </c>
      <c r="F23" s="165">
        <v>10.394876103365956</v>
      </c>
      <c r="G23" s="291">
        <v>26.679831648995705</v>
      </c>
      <c r="H23" s="165">
        <v>8.2449631596852786</v>
      </c>
      <c r="I23" s="165">
        <v>8.1507339864874755</v>
      </c>
      <c r="J23" s="166">
        <v>10.497121208884279</v>
      </c>
      <c r="K23" s="166">
        <v>26.892818355057031</v>
      </c>
      <c r="L23" s="166">
        <v>53.572650004052733</v>
      </c>
      <c r="M23" s="164">
        <v>8.0786591175090781</v>
      </c>
      <c r="N23" s="165">
        <v>8.4831734428518644</v>
      </c>
      <c r="O23" s="166">
        <v>10.782438017398922</v>
      </c>
      <c r="P23" s="166">
        <v>27.344270577759865</v>
      </c>
      <c r="Q23" s="165">
        <v>8.2291085012237826</v>
      </c>
      <c r="R23" s="165">
        <v>8.4963521421444987</v>
      </c>
      <c r="S23" s="166">
        <v>12.96484424870461</v>
      </c>
      <c r="T23" s="166">
        <v>29.690304892072895</v>
      </c>
      <c r="U23" s="166">
        <v>57.03457546983276</v>
      </c>
      <c r="V23" s="166">
        <v>110.60722547388549</v>
      </c>
    </row>
    <row r="24" spans="1:22">
      <c r="A24" s="20"/>
      <c r="B24" s="17" t="s">
        <v>13</v>
      </c>
      <c r="C24" s="17"/>
      <c r="D24" s="164">
        <v>5.8368794740059595</v>
      </c>
      <c r="E24" s="165">
        <v>6.5273793268607632</v>
      </c>
      <c r="F24" s="165">
        <v>8.9277809740354783</v>
      </c>
      <c r="G24" s="291">
        <v>21.2920397749022</v>
      </c>
      <c r="H24" s="165">
        <v>8.4128110162494139</v>
      </c>
      <c r="I24" s="165">
        <v>8.1605552640433405</v>
      </c>
      <c r="J24" s="166">
        <v>8.3371992782545945</v>
      </c>
      <c r="K24" s="166">
        <v>24.910565558547347</v>
      </c>
      <c r="L24" s="166">
        <v>46.202605333449547</v>
      </c>
      <c r="M24" s="164">
        <v>8.1854127395756748</v>
      </c>
      <c r="N24" s="165">
        <v>8.2848907017575364</v>
      </c>
      <c r="O24" s="166">
        <v>9.706354091596376</v>
      </c>
      <c r="P24" s="166">
        <v>26.176657532929589</v>
      </c>
      <c r="Q24" s="165">
        <v>9.2692816598794057</v>
      </c>
      <c r="R24" s="165">
        <v>9.9150905516138081</v>
      </c>
      <c r="S24" s="166">
        <v>18.843352262572299</v>
      </c>
      <c r="T24" s="166">
        <v>38.027724474065515</v>
      </c>
      <c r="U24" s="166">
        <v>64.204382006995104</v>
      </c>
      <c r="V24" s="166">
        <v>110.40698734044466</v>
      </c>
    </row>
    <row r="25" spans="1:22">
      <c r="A25" s="20"/>
      <c r="B25" s="17" t="s">
        <v>14</v>
      </c>
      <c r="C25" s="17"/>
      <c r="D25" s="164">
        <v>28.164844231447351</v>
      </c>
      <c r="E25" s="165">
        <v>5.2233718165503626</v>
      </c>
      <c r="F25" s="165">
        <v>8.1004625521918552</v>
      </c>
      <c r="G25" s="291">
        <v>41.488678600189573</v>
      </c>
      <c r="H25" s="165">
        <v>3.747186124876293</v>
      </c>
      <c r="I25" s="165">
        <v>1.1558527537331391</v>
      </c>
      <c r="J25" s="166">
        <v>0.21541302779047583</v>
      </c>
      <c r="K25" s="166">
        <v>5.1184519063999083</v>
      </c>
      <c r="L25" s="166">
        <v>46.607130506589485</v>
      </c>
      <c r="M25" s="164">
        <v>31.348330703344157</v>
      </c>
      <c r="N25" s="165">
        <v>4.8060490628345915</v>
      </c>
      <c r="O25" s="166">
        <v>7.8488056285168177</v>
      </c>
      <c r="P25" s="166">
        <v>44.003185394695564</v>
      </c>
      <c r="Q25" s="165">
        <v>3.7808195372413826</v>
      </c>
      <c r="R25" s="165">
        <v>0.45224234303725164</v>
      </c>
      <c r="S25" s="166">
        <v>4.3398925623565692</v>
      </c>
      <c r="T25" s="166">
        <v>8.5729544426352042</v>
      </c>
      <c r="U25" s="166">
        <v>52.576139837330771</v>
      </c>
      <c r="V25" s="166">
        <v>99.183270343920256</v>
      </c>
    </row>
    <row r="26" spans="1:22">
      <c r="A26" s="20"/>
      <c r="B26" s="17" t="s">
        <v>56</v>
      </c>
      <c r="C26" s="17"/>
      <c r="D26" s="164">
        <v>5.8956411600754759</v>
      </c>
      <c r="E26" s="165">
        <v>5.8249374095806434</v>
      </c>
      <c r="F26" s="165">
        <v>6.6513705272591634</v>
      </c>
      <c r="G26" s="291">
        <v>18.371949096915284</v>
      </c>
      <c r="H26" s="165">
        <v>6.8786543987770221</v>
      </c>
      <c r="I26" s="165">
        <v>6.9620151200902622</v>
      </c>
      <c r="J26" s="166">
        <v>7.6442983978163115</v>
      </c>
      <c r="K26" s="166">
        <v>21.484967916683598</v>
      </c>
      <c r="L26" s="166">
        <v>39.856917013598881</v>
      </c>
      <c r="M26" s="164">
        <v>7.019919463034582</v>
      </c>
      <c r="N26" s="165">
        <v>7.7600470197184812</v>
      </c>
      <c r="O26" s="166">
        <v>7.8146782507677983</v>
      </c>
      <c r="P26" s="166">
        <v>22.594644733520862</v>
      </c>
      <c r="Q26" s="165">
        <v>8.2863378929459905</v>
      </c>
      <c r="R26" s="165">
        <v>7.8278291117167731</v>
      </c>
      <c r="S26" s="166">
        <v>12.01832762294927</v>
      </c>
      <c r="T26" s="166">
        <v>28.132494627612033</v>
      </c>
      <c r="U26" s="166">
        <v>50.727139361132899</v>
      </c>
      <c r="V26" s="166">
        <v>90.584056374731773</v>
      </c>
    </row>
    <row r="27" spans="1:22">
      <c r="A27" s="20"/>
      <c r="B27" s="17" t="s">
        <v>71</v>
      </c>
      <c r="C27" s="17"/>
      <c r="D27" s="164">
        <v>8.1240372087364214</v>
      </c>
      <c r="E27" s="165">
        <v>7.8941477510263063</v>
      </c>
      <c r="F27" s="165">
        <v>8.103963129975881</v>
      </c>
      <c r="G27" s="291">
        <v>24.122148089738609</v>
      </c>
      <c r="H27" s="165">
        <v>10.456239656614768</v>
      </c>
      <c r="I27" s="165">
        <v>9.2246369478295751</v>
      </c>
      <c r="J27" s="166">
        <v>8.504858908827778</v>
      </c>
      <c r="K27" s="166">
        <v>28.185735513272121</v>
      </c>
      <c r="L27" s="166">
        <v>52.30788360301073</v>
      </c>
      <c r="M27" s="164">
        <v>8.4630583064061558</v>
      </c>
      <c r="N27" s="165">
        <v>8.5264672568432509</v>
      </c>
      <c r="O27" s="166">
        <v>8.8557226311150288</v>
      </c>
      <c r="P27" s="166">
        <v>25.845248194364437</v>
      </c>
      <c r="Q27" s="165">
        <v>8.4376012162606298</v>
      </c>
      <c r="R27" s="165">
        <v>8.539299106652626</v>
      </c>
      <c r="S27" s="166">
        <v>9.7498685567840475</v>
      </c>
      <c r="T27" s="166">
        <v>26.726768879697303</v>
      </c>
      <c r="U27" s="166">
        <v>52.572017074061741</v>
      </c>
      <c r="V27" s="166">
        <v>104.87990067707247</v>
      </c>
    </row>
    <row r="28" spans="1:22">
      <c r="A28" s="20"/>
      <c r="B28" s="17" t="s">
        <v>72</v>
      </c>
      <c r="C28" s="17"/>
      <c r="D28" s="167"/>
      <c r="E28" s="168"/>
      <c r="F28" s="168"/>
      <c r="G28" s="293"/>
      <c r="H28" s="168"/>
      <c r="I28" s="168"/>
      <c r="J28" s="169"/>
      <c r="K28" s="169"/>
      <c r="L28" s="169"/>
      <c r="M28" s="167"/>
      <c r="N28" s="168"/>
      <c r="O28" s="169"/>
      <c r="P28" s="169"/>
      <c r="Q28" s="168"/>
      <c r="R28" s="168"/>
      <c r="S28" s="169"/>
      <c r="T28" s="169"/>
      <c r="U28" s="169"/>
      <c r="V28" s="169"/>
    </row>
    <row r="29" spans="1:22">
      <c r="A29" s="20"/>
      <c r="B29" s="17"/>
      <c r="C29" s="17"/>
      <c r="D29" s="91"/>
      <c r="E29" s="133"/>
      <c r="F29" s="133"/>
      <c r="G29" s="62"/>
      <c r="H29" s="133"/>
      <c r="I29" s="133"/>
      <c r="J29" s="92"/>
      <c r="K29" s="92"/>
      <c r="L29" s="92"/>
      <c r="M29" s="91"/>
      <c r="N29" s="133"/>
      <c r="O29" s="92"/>
      <c r="P29" s="92"/>
      <c r="Q29" s="133"/>
      <c r="R29" s="133"/>
      <c r="S29" s="92"/>
      <c r="T29" s="92"/>
      <c r="U29" s="92"/>
      <c r="V29" s="92"/>
    </row>
    <row r="30" spans="1:22">
      <c r="A30" s="20" t="s">
        <v>16</v>
      </c>
      <c r="B30" s="23"/>
      <c r="C30" s="23"/>
      <c r="D30" s="164">
        <v>19.481286510447177</v>
      </c>
      <c r="E30" s="165">
        <v>13.04070094836959</v>
      </c>
      <c r="F30" s="165">
        <v>9.3909730513264282</v>
      </c>
      <c r="G30" s="291">
        <v>41.912960510143193</v>
      </c>
      <c r="H30" s="165">
        <v>63.365003677053267</v>
      </c>
      <c r="I30" s="165">
        <v>-48.40660313195233</v>
      </c>
      <c r="J30" s="166">
        <v>7.2533966379515622</v>
      </c>
      <c r="K30" s="166">
        <v>22.211797183052497</v>
      </c>
      <c r="L30" s="166">
        <v>64.12475769319569</v>
      </c>
      <c r="M30" s="164">
        <v>-0.88708096437300943</v>
      </c>
      <c r="N30" s="165">
        <v>7.9676313266226844</v>
      </c>
      <c r="O30" s="166">
        <v>7.8967416221192313</v>
      </c>
      <c r="P30" s="166">
        <v>14.977291984368907</v>
      </c>
      <c r="Q30" s="165">
        <v>12.028711542775396</v>
      </c>
      <c r="R30" s="165">
        <v>12.389777052590405</v>
      </c>
      <c r="S30" s="166">
        <v>-7.6898171564174334</v>
      </c>
      <c r="T30" s="166">
        <v>16.728671438948368</v>
      </c>
      <c r="U30" s="166">
        <v>31.705963423317275</v>
      </c>
      <c r="V30" s="166">
        <v>95.830721116512962</v>
      </c>
    </row>
    <row r="31" spans="1:22">
      <c r="A31" s="20"/>
      <c r="B31" s="17"/>
      <c r="C31" s="17"/>
      <c r="D31" s="91"/>
      <c r="E31" s="133"/>
      <c r="F31" s="133"/>
      <c r="G31" s="62"/>
      <c r="H31" s="133"/>
      <c r="I31" s="133"/>
      <c r="J31" s="92"/>
      <c r="K31" s="92"/>
      <c r="L31" s="92"/>
      <c r="M31" s="91"/>
      <c r="N31" s="133"/>
      <c r="O31" s="92"/>
      <c r="P31" s="92"/>
      <c r="Q31" s="133"/>
      <c r="R31" s="133"/>
      <c r="S31" s="92"/>
      <c r="T31" s="92"/>
      <c r="U31" s="92"/>
      <c r="V31" s="92"/>
    </row>
    <row r="32" spans="1:22">
      <c r="A32" s="19" t="s">
        <v>17</v>
      </c>
      <c r="B32" s="17"/>
      <c r="C32" s="17"/>
      <c r="D32" s="91"/>
      <c r="E32" s="133"/>
      <c r="F32" s="133"/>
      <c r="G32" s="62"/>
      <c r="H32" s="133"/>
      <c r="I32" s="133"/>
      <c r="J32" s="92"/>
      <c r="K32" s="92"/>
      <c r="L32" s="92"/>
      <c r="M32" s="91"/>
      <c r="N32" s="133"/>
      <c r="O32" s="92"/>
      <c r="P32" s="92"/>
      <c r="Q32" s="133"/>
      <c r="R32" s="133"/>
      <c r="S32" s="92"/>
      <c r="T32" s="92"/>
      <c r="U32" s="92"/>
      <c r="V32" s="92"/>
    </row>
    <row r="33" spans="1:28">
      <c r="A33" s="20" t="s">
        <v>18</v>
      </c>
      <c r="B33" s="17"/>
      <c r="C33" s="17"/>
      <c r="D33" s="164">
        <v>3.3411117741898777</v>
      </c>
      <c r="E33" s="165">
        <v>6.7028416096847714</v>
      </c>
      <c r="F33" s="165">
        <v>7.9745196253925412</v>
      </c>
      <c r="G33" s="291">
        <v>18.01847300926719</v>
      </c>
      <c r="H33" s="165">
        <v>7.457588152551466</v>
      </c>
      <c r="I33" s="165">
        <v>7.7869726685682661</v>
      </c>
      <c r="J33" s="166">
        <v>8.2743346240319173</v>
      </c>
      <c r="K33" s="166">
        <v>23.518895445151649</v>
      </c>
      <c r="L33" s="166">
        <v>41.537368454418839</v>
      </c>
      <c r="M33" s="164">
        <v>6.7937348038510645</v>
      </c>
      <c r="N33" s="165">
        <v>6.3482041540116416</v>
      </c>
      <c r="O33" s="166">
        <v>7.4370659706103126</v>
      </c>
      <c r="P33" s="166">
        <v>20.579004928473019</v>
      </c>
      <c r="Q33" s="165">
        <v>9.1939192343511049</v>
      </c>
      <c r="R33" s="165">
        <v>11.471651757449891</v>
      </c>
      <c r="S33" s="166">
        <v>23.599983971853941</v>
      </c>
      <c r="T33" s="166">
        <v>44.265554963654942</v>
      </c>
      <c r="U33" s="166">
        <v>64.844559892127961</v>
      </c>
      <c r="V33" s="166">
        <v>106.3819283465468</v>
      </c>
    </row>
    <row r="34" spans="1:28">
      <c r="A34" s="20"/>
      <c r="B34" s="17" t="s">
        <v>19</v>
      </c>
      <c r="C34" s="17"/>
      <c r="D34" s="164">
        <v>5.2954766077919473</v>
      </c>
      <c r="E34" s="165">
        <v>2.3746963999155253</v>
      </c>
      <c r="F34" s="165">
        <v>7.910631255151837</v>
      </c>
      <c r="G34" s="291">
        <v>15.58080426285931</v>
      </c>
      <c r="H34" s="165">
        <v>2.9041103518015299</v>
      </c>
      <c r="I34" s="165">
        <v>0.66338944880533746</v>
      </c>
      <c r="J34" s="166">
        <v>2.3470510177984036</v>
      </c>
      <c r="K34" s="166">
        <v>5.9145508184052709</v>
      </c>
      <c r="L34" s="166">
        <v>21.495355081264581</v>
      </c>
      <c r="M34" s="164">
        <v>6.1758489298719645</v>
      </c>
      <c r="N34" s="165">
        <v>4.818095156243726</v>
      </c>
      <c r="O34" s="166">
        <v>3.4414918884187276</v>
      </c>
      <c r="P34" s="166">
        <v>14.435435974534418</v>
      </c>
      <c r="Q34" s="165">
        <v>3.1986932265577939</v>
      </c>
      <c r="R34" s="165">
        <v>7.3497132900758269</v>
      </c>
      <c r="S34" s="166">
        <v>20.915896963723394</v>
      </c>
      <c r="T34" s="166">
        <v>31.464303480357014</v>
      </c>
      <c r="U34" s="166">
        <v>45.899739454891431</v>
      </c>
      <c r="V34" s="166">
        <v>67.395094536156009</v>
      </c>
    </row>
    <row r="35" spans="1:28">
      <c r="A35" s="20"/>
      <c r="B35" s="17" t="s">
        <v>20</v>
      </c>
      <c r="C35" s="17"/>
      <c r="D35" s="164">
        <v>0.59936085381144077</v>
      </c>
      <c r="E35" s="165">
        <v>5.8485957171601211</v>
      </c>
      <c r="F35" s="165">
        <v>7.6884469887856852</v>
      </c>
      <c r="G35" s="291">
        <v>14.136403559757248</v>
      </c>
      <c r="H35" s="165">
        <v>7.2111100738899534</v>
      </c>
      <c r="I35" s="165">
        <v>6.3759160170787377</v>
      </c>
      <c r="J35" s="166">
        <v>7.4620348700506556</v>
      </c>
      <c r="K35" s="166">
        <v>21.049060961019347</v>
      </c>
      <c r="L35" s="166">
        <v>35.185464520776591</v>
      </c>
      <c r="M35" s="164">
        <v>5.6308315183521067</v>
      </c>
      <c r="N35" s="165">
        <v>5.4920348494212492</v>
      </c>
      <c r="O35" s="166">
        <v>6.1444926758107918</v>
      </c>
      <c r="P35" s="166">
        <v>17.267359043584147</v>
      </c>
      <c r="Q35" s="165">
        <v>9.8237045396875882</v>
      </c>
      <c r="R35" s="165">
        <v>10.134964267648849</v>
      </c>
      <c r="S35" s="166">
        <v>23.137501277588896</v>
      </c>
      <c r="T35" s="166">
        <v>43.096170084925333</v>
      </c>
      <c r="U35" s="166">
        <v>60.363529128509484</v>
      </c>
      <c r="V35" s="166">
        <v>95.548993649286075</v>
      </c>
    </row>
    <row r="36" spans="1:28">
      <c r="A36" s="20"/>
      <c r="B36" s="17" t="s">
        <v>21</v>
      </c>
      <c r="C36" s="17"/>
      <c r="D36" s="164">
        <v>7.2753929215394519</v>
      </c>
      <c r="E36" s="165">
        <v>7.8182524989697271</v>
      </c>
      <c r="F36" s="165">
        <v>8.3790321086097261</v>
      </c>
      <c r="G36" s="291">
        <v>23.472677529118904</v>
      </c>
      <c r="H36" s="165">
        <v>7.7055298023214256</v>
      </c>
      <c r="I36" s="165">
        <v>9.6300006873904547</v>
      </c>
      <c r="J36" s="166">
        <v>9.2944672043552146</v>
      </c>
      <c r="K36" s="166">
        <v>26.629997694067097</v>
      </c>
      <c r="L36" s="166">
        <v>50.102675223185997</v>
      </c>
      <c r="M36" s="164">
        <v>8.4300948468407597</v>
      </c>
      <c r="N36" s="165">
        <v>7.5289074788295167</v>
      </c>
      <c r="O36" s="166">
        <v>9.181905641151948</v>
      </c>
      <c r="P36" s="166">
        <v>25.140907966822226</v>
      </c>
      <c r="Q36" s="165">
        <v>8.1661941218688536</v>
      </c>
      <c r="R36" s="165">
        <v>13.276264614797775</v>
      </c>
      <c r="S36" s="166">
        <v>24.196238049266842</v>
      </c>
      <c r="T36" s="166">
        <v>45.638696785933476</v>
      </c>
      <c r="U36" s="166">
        <v>70.779604752755702</v>
      </c>
      <c r="V36" s="166">
        <v>120.8822799759417</v>
      </c>
    </row>
    <row r="37" spans="1:28">
      <c r="A37" s="49"/>
      <c r="B37" s="50"/>
      <c r="C37" s="50"/>
      <c r="D37" s="167"/>
      <c r="E37" s="168"/>
      <c r="F37" s="168"/>
      <c r="G37" s="293"/>
      <c r="H37" s="168"/>
      <c r="I37" s="168"/>
      <c r="J37" s="169"/>
      <c r="K37" s="169"/>
      <c r="L37" s="169"/>
      <c r="M37" s="167"/>
      <c r="N37" s="168"/>
      <c r="O37" s="169"/>
      <c r="P37" s="169"/>
      <c r="Q37" s="168"/>
      <c r="R37" s="168"/>
      <c r="S37" s="169"/>
      <c r="T37" s="169"/>
      <c r="U37" s="169"/>
      <c r="V37" s="169"/>
    </row>
    <row r="38" spans="1:28">
      <c r="A38" s="24" t="s">
        <v>73</v>
      </c>
      <c r="B38" s="25"/>
      <c r="C38" s="25"/>
      <c r="D38" s="170">
        <v>8.9171361091764432</v>
      </c>
      <c r="E38" s="171">
        <v>7.5743802816123109</v>
      </c>
      <c r="F38" s="171">
        <v>8.2028600013764557</v>
      </c>
      <c r="G38" s="294">
        <v>24.694376392165211</v>
      </c>
      <c r="H38" s="171">
        <v>14.533323856709156</v>
      </c>
      <c r="I38" s="171">
        <v>1.0216354261976879</v>
      </c>
      <c r="J38" s="172">
        <v>8.1786062505404598</v>
      </c>
      <c r="K38" s="172">
        <v>23.733565533447305</v>
      </c>
      <c r="L38" s="172">
        <v>48.427941925612515</v>
      </c>
      <c r="M38" s="170">
        <v>7.271883282869938</v>
      </c>
      <c r="N38" s="171">
        <v>8.0435490396399221</v>
      </c>
      <c r="O38" s="172">
        <v>8.7540770301755497</v>
      </c>
      <c r="P38" s="172">
        <v>24.069509352685408</v>
      </c>
      <c r="Q38" s="171">
        <v>8.7063915493385906</v>
      </c>
      <c r="R38" s="171">
        <v>8.6158287067001549</v>
      </c>
      <c r="S38" s="172">
        <v>9.8598617000148217</v>
      </c>
      <c r="T38" s="172">
        <v>27.182081956053565</v>
      </c>
      <c r="U38" s="172">
        <v>51.251591308738973</v>
      </c>
      <c r="V38" s="172">
        <v>99.679533234351481</v>
      </c>
    </row>
    <row r="39" spans="1:28">
      <c r="A39" s="24" t="s">
        <v>74</v>
      </c>
      <c r="B39" s="25"/>
      <c r="C39" s="25"/>
      <c r="D39" s="170">
        <v>6.8131075925184827</v>
      </c>
      <c r="E39" s="171">
        <v>6.8187399354492628</v>
      </c>
      <c r="F39" s="171">
        <v>8.0321847009281235</v>
      </c>
      <c r="G39" s="294">
        <v>21.66403222889587</v>
      </c>
      <c r="H39" s="171">
        <v>7.9004600776780007</v>
      </c>
      <c r="I39" s="171">
        <v>7.6698931657837175</v>
      </c>
      <c r="J39" s="172">
        <v>8.2979379462488509</v>
      </c>
      <c r="K39" s="172">
        <v>23.868291189710568</v>
      </c>
      <c r="L39" s="172">
        <v>45.532323418606438</v>
      </c>
      <c r="M39" s="170">
        <v>8.1054971424120783</v>
      </c>
      <c r="N39" s="171">
        <v>7.7716317259248351</v>
      </c>
      <c r="O39" s="172">
        <v>8.6321490864995063</v>
      </c>
      <c r="P39" s="172">
        <v>24.509277954836421</v>
      </c>
      <c r="Q39" s="171">
        <v>8.4153784518543837</v>
      </c>
      <c r="R39" s="171">
        <v>8.6660101103371563</v>
      </c>
      <c r="S39" s="172">
        <v>14.095664529720974</v>
      </c>
      <c r="T39" s="172">
        <v>31.177053091912516</v>
      </c>
      <c r="U39" s="172">
        <v>55.686331046748933</v>
      </c>
      <c r="V39" s="172">
        <v>101.21865446535537</v>
      </c>
    </row>
    <row r="40" spans="1:28">
      <c r="A40" s="53"/>
      <c r="B40" s="54"/>
      <c r="C40" s="54"/>
      <c r="D40" s="173"/>
      <c r="E40" s="174"/>
      <c r="F40" s="174"/>
      <c r="G40" s="295"/>
      <c r="H40" s="174"/>
      <c r="I40" s="174"/>
      <c r="J40" s="175"/>
      <c r="K40" s="175"/>
      <c r="L40" s="175"/>
      <c r="M40" s="173"/>
      <c r="N40" s="174"/>
      <c r="O40" s="175"/>
      <c r="P40" s="175"/>
      <c r="Q40" s="174"/>
      <c r="R40" s="174"/>
      <c r="S40" s="175"/>
      <c r="T40" s="175"/>
      <c r="U40" s="175"/>
      <c r="V40" s="175"/>
    </row>
    <row r="42" spans="1:28" ht="25.5" customHeight="1">
      <c r="A42" s="66" t="s">
        <v>77</v>
      </c>
      <c r="B42" s="487" t="s">
        <v>78</v>
      </c>
      <c r="C42" s="488"/>
      <c r="D42" s="488"/>
      <c r="E42" s="488"/>
      <c r="F42" s="488"/>
      <c r="G42" s="488"/>
      <c r="H42" s="488"/>
      <c r="I42" s="488"/>
      <c r="J42" s="488"/>
      <c r="K42" s="488"/>
      <c r="L42" s="488"/>
      <c r="M42" s="488"/>
      <c r="N42" s="488"/>
      <c r="O42" s="488"/>
      <c r="P42" s="488"/>
      <c r="Q42" s="488"/>
      <c r="R42" s="488"/>
      <c r="S42" s="488"/>
      <c r="T42" s="488"/>
      <c r="U42" s="488"/>
      <c r="V42" s="488"/>
      <c r="W42" s="42"/>
      <c r="X42" s="42"/>
      <c r="Y42" s="42"/>
      <c r="Z42" s="42"/>
      <c r="AA42" s="42"/>
      <c r="AB42" s="42"/>
    </row>
    <row r="43" spans="1:28" ht="320.7" customHeight="1">
      <c r="Q43" s="310"/>
      <c r="W43" s="315">
        <v>8</v>
      </c>
    </row>
  </sheetData>
  <mergeCells count="1">
    <mergeCell ref="B42:V42"/>
  </mergeCells>
  <printOptions horizontalCentered="1"/>
  <pageMargins left="0.39370078740157483" right="0" top="0.98425196850393704" bottom="0" header="0" footer="0"/>
  <pageSetup scale="57"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X42"/>
  <sheetViews>
    <sheetView topLeftCell="F16" workbookViewId="0">
      <selection activeCell="Y42" sqref="Y42"/>
    </sheetView>
  </sheetViews>
  <sheetFormatPr baseColWidth="10" defaultRowHeight="13.2"/>
  <cols>
    <col min="1" max="2" width="3.109375" customWidth="1"/>
    <col min="3" max="3" width="45.109375" customWidth="1"/>
    <col min="4" max="4" width="1.109375" hidden="1" customWidth="1"/>
    <col min="5" max="15" width="9.33203125" customWidth="1"/>
    <col min="16" max="16" width="10.109375" customWidth="1"/>
    <col min="17" max="18" width="9.33203125" customWidth="1"/>
    <col min="19" max="19" width="9.6640625" customWidth="1"/>
    <col min="20" max="23" width="9.33203125" customWidth="1"/>
    <col min="24" max="24" width="5.6640625" customWidth="1"/>
  </cols>
  <sheetData>
    <row r="1" spans="1:23" ht="21">
      <c r="A1" s="41"/>
      <c r="S1" s="68"/>
    </row>
    <row r="2" spans="1:23">
      <c r="A2" s="1" t="s">
        <v>167</v>
      </c>
      <c r="B2" s="2"/>
      <c r="C2" s="2"/>
      <c r="D2" s="2"/>
      <c r="E2" s="2"/>
      <c r="F2" s="2"/>
      <c r="G2" s="2"/>
      <c r="H2" s="2"/>
      <c r="I2" s="2"/>
      <c r="J2" s="2"/>
      <c r="K2" s="2"/>
      <c r="L2" s="2"/>
      <c r="M2" s="2"/>
      <c r="N2" s="2"/>
      <c r="O2" s="2"/>
      <c r="P2" s="2"/>
      <c r="Q2" s="2"/>
      <c r="R2" s="2"/>
      <c r="S2" s="2"/>
      <c r="T2" s="2"/>
      <c r="U2" s="2"/>
      <c r="V2" s="2"/>
      <c r="W2" s="2"/>
    </row>
    <row r="3" spans="1:23">
      <c r="A3" s="47" t="str">
        <f>+Total!A3</f>
        <v>ESTADO DE OPERACIONES DE GOBIERNO  2015</v>
      </c>
      <c r="B3" s="1"/>
      <c r="C3" s="1"/>
      <c r="D3" s="1"/>
      <c r="E3" s="1"/>
      <c r="F3" s="2"/>
      <c r="G3" s="2"/>
      <c r="H3" s="2"/>
      <c r="I3" s="2"/>
      <c r="J3" s="2"/>
      <c r="K3" s="2"/>
      <c r="L3" s="2"/>
      <c r="M3" s="2"/>
      <c r="N3" s="2"/>
      <c r="O3" s="2"/>
      <c r="P3" s="2"/>
      <c r="Q3" s="2"/>
      <c r="R3" s="2"/>
      <c r="S3" s="2"/>
      <c r="T3" s="2"/>
      <c r="U3" s="2"/>
      <c r="V3" s="2"/>
      <c r="W3" s="2"/>
    </row>
    <row r="4" spans="1:23">
      <c r="A4" s="4" t="s">
        <v>0</v>
      </c>
      <c r="B4" s="5"/>
      <c r="C4" s="5"/>
      <c r="D4" s="5"/>
      <c r="E4" s="5"/>
      <c r="F4" s="2"/>
      <c r="G4" s="2"/>
      <c r="H4" s="2"/>
      <c r="I4" s="2"/>
      <c r="J4" s="2"/>
      <c r="K4" s="2"/>
      <c r="L4" s="2"/>
      <c r="M4" s="2"/>
      <c r="N4" s="2"/>
      <c r="O4" s="2"/>
      <c r="P4" s="2"/>
      <c r="Q4" s="2"/>
      <c r="R4" s="2"/>
      <c r="S4" s="2"/>
      <c r="T4" s="2"/>
      <c r="U4" s="2"/>
      <c r="V4" s="2"/>
      <c r="W4" s="2"/>
    </row>
    <row r="5" spans="1:23">
      <c r="A5" s="4" t="s">
        <v>1</v>
      </c>
      <c r="B5" s="1"/>
      <c r="C5" s="1"/>
      <c r="D5" s="1"/>
      <c r="E5" s="1"/>
      <c r="F5" s="2"/>
      <c r="G5" s="2"/>
      <c r="H5" s="2"/>
      <c r="I5" s="2"/>
      <c r="J5" s="2"/>
      <c r="K5" s="2"/>
      <c r="L5" s="2"/>
      <c r="M5" s="2"/>
      <c r="N5" s="2"/>
      <c r="O5" s="2"/>
      <c r="P5" s="2"/>
      <c r="Q5" s="2"/>
      <c r="R5" s="2"/>
      <c r="S5" s="2"/>
      <c r="T5" s="2"/>
      <c r="U5" s="2"/>
      <c r="V5" s="2"/>
      <c r="W5" s="2"/>
    </row>
    <row r="6" spans="1:23">
      <c r="A6" s="1" t="s">
        <v>76</v>
      </c>
      <c r="B6" s="1"/>
      <c r="C6" s="1"/>
      <c r="D6" s="1"/>
      <c r="E6" s="1"/>
      <c r="F6" s="2"/>
      <c r="G6" s="2"/>
      <c r="H6" s="2"/>
      <c r="I6" s="2"/>
      <c r="J6" s="2"/>
      <c r="K6" s="2"/>
      <c r="L6" s="2"/>
      <c r="M6" s="2"/>
      <c r="N6" s="2"/>
      <c r="O6" s="2"/>
      <c r="P6" s="2"/>
      <c r="Q6" s="2"/>
      <c r="R6" s="2"/>
      <c r="S6" s="2"/>
      <c r="T6" s="2"/>
      <c r="U6" s="2"/>
      <c r="V6" s="2"/>
      <c r="W6" s="2"/>
    </row>
    <row r="7" spans="1:23">
      <c r="A7" s="59"/>
      <c r="B7" s="2"/>
      <c r="C7" s="7"/>
      <c r="D7" s="2"/>
      <c r="E7" s="65" t="str">
        <f>+VarTotal!E7</f>
        <v>2015 / 2014</v>
      </c>
      <c r="F7" s="95"/>
      <c r="G7" s="95"/>
      <c r="H7" s="95"/>
      <c r="I7" s="95"/>
      <c r="J7" s="95"/>
      <c r="K7" s="95"/>
      <c r="L7" s="95"/>
      <c r="M7" s="96"/>
      <c r="N7" s="95"/>
      <c r="O7" s="95"/>
      <c r="P7" s="95"/>
      <c r="Q7" s="95"/>
      <c r="R7" s="95"/>
      <c r="S7" s="95"/>
      <c r="T7" s="95"/>
      <c r="U7" s="95"/>
      <c r="V7" s="95"/>
      <c r="W7" s="96"/>
    </row>
    <row r="8" spans="1:23" ht="26.4">
      <c r="A8" s="13"/>
      <c r="B8" s="14"/>
      <c r="C8" s="60"/>
      <c r="D8" s="61"/>
      <c r="E8" s="134" t="s">
        <v>4</v>
      </c>
      <c r="F8" s="135" t="s">
        <v>82</v>
      </c>
      <c r="G8" s="135" t="s">
        <v>83</v>
      </c>
      <c r="H8" s="34" t="s">
        <v>93</v>
      </c>
      <c r="I8" s="129" t="s">
        <v>84</v>
      </c>
      <c r="J8" s="129" t="s">
        <v>85</v>
      </c>
      <c r="K8" s="78" t="s">
        <v>90</v>
      </c>
      <c r="L8" s="78" t="s">
        <v>91</v>
      </c>
      <c r="M8" s="78" t="s">
        <v>92</v>
      </c>
      <c r="N8" s="77" t="s">
        <v>184</v>
      </c>
      <c r="O8" s="129" t="s">
        <v>185</v>
      </c>
      <c r="P8" s="78" t="s">
        <v>186</v>
      </c>
      <c r="Q8" s="78" t="s">
        <v>187</v>
      </c>
      <c r="R8" s="77" t="s">
        <v>197</v>
      </c>
      <c r="S8" s="129" t="s">
        <v>198</v>
      </c>
      <c r="T8" s="78" t="s">
        <v>199</v>
      </c>
      <c r="U8" s="78" t="s">
        <v>200</v>
      </c>
      <c r="V8" s="78" t="s">
        <v>201</v>
      </c>
      <c r="W8" s="78" t="s">
        <v>196</v>
      </c>
    </row>
    <row r="9" spans="1:23">
      <c r="A9" s="16"/>
      <c r="B9" s="17"/>
      <c r="C9" s="17"/>
      <c r="E9" s="20"/>
      <c r="F9" s="17"/>
      <c r="G9" s="17"/>
      <c r="H9" s="48"/>
      <c r="I9" s="17"/>
      <c r="J9" s="17"/>
      <c r="K9" s="79"/>
      <c r="L9" s="79"/>
      <c r="M9" s="79"/>
      <c r="N9" s="20"/>
      <c r="O9" s="17"/>
      <c r="P9" s="79"/>
      <c r="Q9" s="79"/>
      <c r="R9" s="20"/>
      <c r="S9" s="17"/>
      <c r="T9" s="79"/>
      <c r="U9" s="79"/>
      <c r="V9" s="79"/>
      <c r="W9" s="79"/>
    </row>
    <row r="10" spans="1:23">
      <c r="A10" s="19" t="s">
        <v>5</v>
      </c>
      <c r="B10" s="17"/>
      <c r="C10" s="17"/>
      <c r="E10" s="20"/>
      <c r="F10" s="17"/>
      <c r="G10" s="17"/>
      <c r="H10" s="48"/>
      <c r="I10" s="17"/>
      <c r="J10" s="17"/>
      <c r="K10" s="79"/>
      <c r="L10" s="79"/>
      <c r="M10" s="79"/>
      <c r="N10" s="20"/>
      <c r="O10" s="17"/>
      <c r="P10" s="79"/>
      <c r="Q10" s="79"/>
      <c r="R10" s="20"/>
      <c r="S10" s="17"/>
      <c r="T10" s="79"/>
      <c r="U10" s="79"/>
      <c r="V10" s="79"/>
      <c r="W10" s="79"/>
    </row>
    <row r="11" spans="1:23">
      <c r="A11" s="74" t="s">
        <v>6</v>
      </c>
      <c r="B11" s="17"/>
      <c r="C11" s="17"/>
      <c r="E11" s="91">
        <v>7.893156791312772</v>
      </c>
      <c r="F11" s="133">
        <v>4.5983077084990054</v>
      </c>
      <c r="G11" s="133">
        <v>1.0785660735877611</v>
      </c>
      <c r="H11" s="62">
        <v>4.6215881168878425</v>
      </c>
      <c r="I11" s="133">
        <v>3.5640796897543181</v>
      </c>
      <c r="J11" s="133">
        <v>105.89350801085153</v>
      </c>
      <c r="K11" s="92">
        <v>-8.2790927783038875</v>
      </c>
      <c r="L11" s="92">
        <v>3.9183913010708338</v>
      </c>
      <c r="M11" s="92">
        <v>4.2898945281447443</v>
      </c>
      <c r="N11" s="91">
        <v>14.268627084586294</v>
      </c>
      <c r="O11" s="133">
        <v>14.951061738172623</v>
      </c>
      <c r="P11" s="92">
        <v>-0.87573276862106253</v>
      </c>
      <c r="Q11" s="92">
        <v>8.9942449246164244</v>
      </c>
      <c r="R11" s="91">
        <v>7.3939576584048261</v>
      </c>
      <c r="S11" s="133">
        <v>3.5358302679020293</v>
      </c>
      <c r="T11" s="92">
        <v>2.5892555491995095</v>
      </c>
      <c r="U11" s="92">
        <v>4.4468878408822077</v>
      </c>
      <c r="V11" s="92">
        <v>6.5632149473755508</v>
      </c>
      <c r="W11" s="92">
        <v>5.4607157522182259</v>
      </c>
    </row>
    <row r="12" spans="1:23">
      <c r="A12" s="20"/>
      <c r="B12" s="17" t="s">
        <v>7</v>
      </c>
      <c r="C12" s="17"/>
      <c r="E12" s="91">
        <v>8.5255955074142733</v>
      </c>
      <c r="F12" s="133">
        <v>5.3255871841587421</v>
      </c>
      <c r="G12" s="133">
        <v>6.52410342392582</v>
      </c>
      <c r="H12" s="62">
        <v>6.9018540275834317</v>
      </c>
      <c r="I12" s="133">
        <v>3.1849428026764937</v>
      </c>
      <c r="J12" s="133">
        <v>542.22213210408711</v>
      </c>
      <c r="K12" s="92">
        <v>-9.3963912517832764</v>
      </c>
      <c r="L12" s="92">
        <v>3.9988178032051458</v>
      </c>
      <c r="M12" s="92">
        <v>5.4818598499966953</v>
      </c>
      <c r="N12" s="91">
        <v>15.146573253295204</v>
      </c>
      <c r="O12" s="133">
        <v>16.829993175085889</v>
      </c>
      <c r="P12" s="92">
        <v>3.348785163675605</v>
      </c>
      <c r="Q12" s="92">
        <v>11.465234464205686</v>
      </c>
      <c r="R12" s="91">
        <v>13.482781618603035</v>
      </c>
      <c r="S12" s="133">
        <v>4.4600568402985319</v>
      </c>
      <c r="T12" s="92">
        <v>14.817399787047103</v>
      </c>
      <c r="U12" s="92">
        <v>10.974835714091324</v>
      </c>
      <c r="V12" s="92">
        <v>11.183176292071639</v>
      </c>
      <c r="W12" s="92">
        <v>8.3287797153059238</v>
      </c>
    </row>
    <row r="13" spans="1:23" s="180" customFormat="1">
      <c r="A13" s="74"/>
      <c r="B13" s="72"/>
      <c r="C13" s="72" t="s">
        <v>70</v>
      </c>
      <c r="E13" s="190">
        <v>-17.521732141044609</v>
      </c>
      <c r="F13" s="191">
        <v>-7.6273261006363562</v>
      </c>
      <c r="G13" s="191">
        <v>19.26018775413587</v>
      </c>
      <c r="H13" s="193">
        <v>-5.5307080276969511</v>
      </c>
      <c r="I13" s="191">
        <v>16.750209634277667</v>
      </c>
      <c r="J13" s="191">
        <v>2060.5573934694303</v>
      </c>
      <c r="K13" s="192">
        <v>-12.705807877781684</v>
      </c>
      <c r="L13" s="192">
        <v>16.829675235575081</v>
      </c>
      <c r="M13" s="192">
        <v>6.9599704199647894</v>
      </c>
      <c r="N13" s="190">
        <v>-5.7612734543218131</v>
      </c>
      <c r="O13" s="191">
        <v>-45.215319490376004</v>
      </c>
      <c r="P13" s="192">
        <v>-40.512439651359422</v>
      </c>
      <c r="Q13" s="192">
        <v>-31.688302957837834</v>
      </c>
      <c r="R13" s="190">
        <v>-15.75759272330134</v>
      </c>
      <c r="S13" s="191">
        <v>-50.019354399006708</v>
      </c>
      <c r="T13" s="192">
        <v>-46.114460679951485</v>
      </c>
      <c r="U13" s="192">
        <v>-38.42107996841294</v>
      </c>
      <c r="V13" s="192">
        <v>-34.593196917023718</v>
      </c>
      <c r="W13" s="192">
        <v>-13.160057270700886</v>
      </c>
    </row>
    <row r="14" spans="1:23" s="180" customFormat="1">
      <c r="A14" s="74"/>
      <c r="B14" s="72"/>
      <c r="C14" s="72" t="s">
        <v>57</v>
      </c>
      <c r="D14" s="194"/>
      <c r="E14" s="190">
        <v>10.369065033425052</v>
      </c>
      <c r="F14" s="191">
        <v>5.949350990742186</v>
      </c>
      <c r="G14" s="191">
        <v>5.970728983182183</v>
      </c>
      <c r="H14" s="193">
        <v>7.5852909273277813</v>
      </c>
      <c r="I14" s="191">
        <v>2.0496685402283443</v>
      </c>
      <c r="J14" s="191">
        <v>502.36757789403032</v>
      </c>
      <c r="K14" s="192">
        <v>-9.2277336883308294</v>
      </c>
      <c r="L14" s="192">
        <v>3.0663625561834662</v>
      </c>
      <c r="M14" s="192">
        <v>5.3877946346865713</v>
      </c>
      <c r="N14" s="190">
        <v>16.623281156920733</v>
      </c>
      <c r="O14" s="191">
        <v>21.256615512762099</v>
      </c>
      <c r="P14" s="192">
        <v>6.5353837221802991</v>
      </c>
      <c r="Q14" s="192">
        <v>14.554957700706893</v>
      </c>
      <c r="R14" s="190">
        <v>14.83175301979951</v>
      </c>
      <c r="S14" s="191">
        <v>7.5688741773717538</v>
      </c>
      <c r="T14" s="192">
        <v>17.503118841650544</v>
      </c>
      <c r="U14" s="192">
        <v>13.395807994585285</v>
      </c>
      <c r="V14" s="192">
        <v>13.912078040360365</v>
      </c>
      <c r="W14" s="192">
        <v>9.6530508077013355</v>
      </c>
    </row>
    <row r="15" spans="1:23">
      <c r="A15" s="20"/>
      <c r="B15" s="17" t="s">
        <v>101</v>
      </c>
      <c r="C15" s="17"/>
      <c r="E15" s="91">
        <v>-15.714445529906673</v>
      </c>
      <c r="F15" s="133">
        <v>-0.9353058706483619</v>
      </c>
      <c r="G15" s="133">
        <v>-97.570663786344426</v>
      </c>
      <c r="H15" s="62">
        <v>-91.583677187541909</v>
      </c>
      <c r="I15" s="133">
        <v>-55.897558337798635</v>
      </c>
      <c r="J15" s="133">
        <v>-1.1714434082661151</v>
      </c>
      <c r="K15" s="92">
        <v>-51.09298323395781</v>
      </c>
      <c r="L15" s="92">
        <v>-43.090278697196005</v>
      </c>
      <c r="M15" s="92">
        <v>-86.161525725063299</v>
      </c>
      <c r="N15" s="91">
        <v>36.790846896398847</v>
      </c>
      <c r="O15" s="133">
        <v>18.098365566759501</v>
      </c>
      <c r="P15" s="92">
        <v>-75.069358040795748</v>
      </c>
      <c r="Q15" s="92">
        <v>-22.789385162758546</v>
      </c>
      <c r="R15" s="91">
        <v>-94.205021645386921</v>
      </c>
      <c r="S15" s="133">
        <v>-55.505457513595438</v>
      </c>
      <c r="T15" s="92">
        <v>-86.138738889213784</v>
      </c>
      <c r="U15" s="92">
        <v>-81.144716134828656</v>
      </c>
      <c r="V15" s="92">
        <v>-57.972122912605272</v>
      </c>
      <c r="W15" s="92">
        <v>-62.766351354420081</v>
      </c>
    </row>
    <row r="16" spans="1:23">
      <c r="A16" s="20"/>
      <c r="B16" s="17" t="s">
        <v>8</v>
      </c>
      <c r="C16" s="17"/>
      <c r="E16" s="91">
        <v>10.662860134467977</v>
      </c>
      <c r="F16" s="133">
        <v>-0.38883080806790815</v>
      </c>
      <c r="G16" s="133">
        <v>1.9646950329834656</v>
      </c>
      <c r="H16" s="62">
        <v>3.9929348821887034</v>
      </c>
      <c r="I16" s="133">
        <v>4.7550111511224236</v>
      </c>
      <c r="J16" s="133">
        <v>5.3733538872495767</v>
      </c>
      <c r="K16" s="92">
        <v>-4.0080579471778677</v>
      </c>
      <c r="L16" s="92">
        <v>1.9520597243216198</v>
      </c>
      <c r="M16" s="92">
        <v>2.9611397284172725</v>
      </c>
      <c r="N16" s="91">
        <v>3.8015891917531075</v>
      </c>
      <c r="O16" s="133">
        <v>-0.2717332257225813</v>
      </c>
      <c r="P16" s="92">
        <v>-2.2245320636916532</v>
      </c>
      <c r="Q16" s="92">
        <v>0.37249751698715805</v>
      </c>
      <c r="R16" s="91">
        <v>7.0498826729136654</v>
      </c>
      <c r="S16" s="133">
        <v>1.1973355519010909</v>
      </c>
      <c r="T16" s="92">
        <v>0.47368470443684974</v>
      </c>
      <c r="U16" s="92">
        <v>2.9138050618838118</v>
      </c>
      <c r="V16" s="92">
        <v>1.6520137152042702</v>
      </c>
      <c r="W16" s="92">
        <v>2.2999459065420114</v>
      </c>
    </row>
    <row r="17" spans="1:23">
      <c r="A17" s="20"/>
      <c r="B17" s="17" t="s">
        <v>54</v>
      </c>
      <c r="C17" s="17"/>
      <c r="E17" s="91">
        <v>8.7456936649682468</v>
      </c>
      <c r="F17" s="133">
        <v>-38.243180944790979</v>
      </c>
      <c r="G17" s="133">
        <v>52.936459520292267</v>
      </c>
      <c r="H17" s="62">
        <v>-1.2360635134694431</v>
      </c>
      <c r="I17" s="133">
        <v>-9.0930731825042415</v>
      </c>
      <c r="J17" s="133">
        <v>-19.872996974838674</v>
      </c>
      <c r="K17" s="92">
        <v>30.974058040138818</v>
      </c>
      <c r="L17" s="92">
        <v>-2.2608326770758858</v>
      </c>
      <c r="M17" s="92">
        <v>-1.797142282128672</v>
      </c>
      <c r="N17" s="91">
        <v>-3.4656929005247306</v>
      </c>
      <c r="O17" s="133">
        <v>166.99098620966674</v>
      </c>
      <c r="P17" s="92">
        <v>-63.055594155391269</v>
      </c>
      <c r="Q17" s="92">
        <v>-6.5178288254068129</v>
      </c>
      <c r="R17" s="91">
        <v>22.897237690213856</v>
      </c>
      <c r="S17" s="133">
        <v>-3.3575454780644831</v>
      </c>
      <c r="T17" s="92">
        <v>138.94456827103753</v>
      </c>
      <c r="U17" s="92">
        <v>68.18127942304821</v>
      </c>
      <c r="V17" s="92">
        <v>31.336043744979357</v>
      </c>
      <c r="W17" s="92">
        <v>17.299120880170094</v>
      </c>
    </row>
    <row r="18" spans="1:23">
      <c r="A18" s="20"/>
      <c r="B18" s="72" t="s">
        <v>65</v>
      </c>
      <c r="C18" s="17"/>
      <c r="E18" s="91">
        <v>5.0929129354595926</v>
      </c>
      <c r="F18" s="133">
        <v>-12.641587090641082</v>
      </c>
      <c r="G18" s="133">
        <v>-4.620085047980016</v>
      </c>
      <c r="H18" s="62">
        <v>-4.4243938722331126</v>
      </c>
      <c r="I18" s="133">
        <v>21.392563927517074</v>
      </c>
      <c r="J18" s="133">
        <v>-13.706991346311559</v>
      </c>
      <c r="K18" s="92">
        <v>-6.9575818778656924</v>
      </c>
      <c r="L18" s="92">
        <v>-1.0629196930778684</v>
      </c>
      <c r="M18" s="92">
        <v>-2.5446626720641685</v>
      </c>
      <c r="N18" s="91">
        <v>3.1347146837141349</v>
      </c>
      <c r="O18" s="133">
        <v>23.789229576296499</v>
      </c>
      <c r="P18" s="92">
        <v>-18.606144317206052</v>
      </c>
      <c r="Q18" s="92">
        <v>-0.34272211004614528</v>
      </c>
      <c r="R18" s="91">
        <v>-20.488187109501755</v>
      </c>
      <c r="S18" s="133">
        <v>13.215708609480025</v>
      </c>
      <c r="T18" s="92">
        <v>25.750088662314276</v>
      </c>
      <c r="U18" s="92">
        <v>-6.2269394971389609</v>
      </c>
      <c r="V18" s="92">
        <v>-4.0600787205978044</v>
      </c>
      <c r="W18" s="92">
        <v>-3.433542269639378</v>
      </c>
    </row>
    <row r="19" spans="1:23">
      <c r="A19" s="20"/>
      <c r="B19" s="17" t="s">
        <v>9</v>
      </c>
      <c r="C19" s="17"/>
      <c r="E19" s="91">
        <v>4.2209687762950976</v>
      </c>
      <c r="F19" s="133">
        <v>5.2047634500407947</v>
      </c>
      <c r="G19" s="133">
        <v>24.951188234507814</v>
      </c>
      <c r="H19" s="62">
        <v>11.271582902444187</v>
      </c>
      <c r="I19" s="133">
        <v>-3.019276240031421</v>
      </c>
      <c r="J19" s="133">
        <v>-0.26264300716104527</v>
      </c>
      <c r="K19" s="92">
        <v>4.9917052791204064</v>
      </c>
      <c r="L19" s="92">
        <v>0.48735408346272102</v>
      </c>
      <c r="M19" s="92">
        <v>6.0707446492804351</v>
      </c>
      <c r="N19" s="91">
        <v>3.1422031634379843</v>
      </c>
      <c r="O19" s="133">
        <v>9.2335908054548721</v>
      </c>
      <c r="P19" s="92">
        <v>4.5680522386474687</v>
      </c>
      <c r="Q19" s="92">
        <v>5.4848178839076445</v>
      </c>
      <c r="R19" s="91">
        <v>-10.868738479748874</v>
      </c>
      <c r="S19" s="133">
        <v>23.752380650210725</v>
      </c>
      <c r="T19" s="92">
        <v>8.3734628757841101</v>
      </c>
      <c r="U19" s="92">
        <v>6.5346211956519795</v>
      </c>
      <c r="V19" s="92">
        <v>5.9930370641341879</v>
      </c>
      <c r="W19" s="92">
        <v>6.0320403847476056</v>
      </c>
    </row>
    <row r="20" spans="1:23">
      <c r="A20" s="20"/>
      <c r="B20" s="17" t="s">
        <v>10</v>
      </c>
      <c r="C20" s="17"/>
      <c r="E20" s="91">
        <v>-7.9816183969361854</v>
      </c>
      <c r="F20" s="133">
        <v>9.7444814212801703</v>
      </c>
      <c r="G20" s="133">
        <v>15.507116326773351</v>
      </c>
      <c r="H20" s="62">
        <v>5.4432899099786658</v>
      </c>
      <c r="I20" s="133">
        <v>24.285720073605699</v>
      </c>
      <c r="J20" s="133">
        <v>27.591370310928355</v>
      </c>
      <c r="K20" s="92">
        <v>4.5035682774009933</v>
      </c>
      <c r="L20" s="92">
        <v>18.470381856152486</v>
      </c>
      <c r="M20" s="92">
        <v>11.260931811722408</v>
      </c>
      <c r="N20" s="91">
        <v>23.095030651731374</v>
      </c>
      <c r="O20" s="133">
        <v>-9.0221964222364726</v>
      </c>
      <c r="P20" s="92">
        <v>46.941230722008797</v>
      </c>
      <c r="Q20" s="92">
        <v>20.284652339971409</v>
      </c>
      <c r="R20" s="91">
        <v>11.85096592128836</v>
      </c>
      <c r="S20" s="133">
        <v>40.477994795265637</v>
      </c>
      <c r="T20" s="92">
        <v>-10.408112130919655</v>
      </c>
      <c r="U20" s="92">
        <v>9.3090679271726984</v>
      </c>
      <c r="V20" s="92">
        <v>14.316385932141774</v>
      </c>
      <c r="W20" s="92">
        <v>12.909134344081675</v>
      </c>
    </row>
    <row r="21" spans="1:23">
      <c r="A21" s="49"/>
      <c r="B21" s="50"/>
      <c r="C21" s="50"/>
      <c r="D21" s="51"/>
      <c r="E21" s="97"/>
      <c r="F21" s="136"/>
      <c r="G21" s="136"/>
      <c r="H21" s="63"/>
      <c r="I21" s="136"/>
      <c r="J21" s="136"/>
      <c r="K21" s="98"/>
      <c r="L21" s="98"/>
      <c r="M21" s="98"/>
      <c r="N21" s="97"/>
      <c r="O21" s="136"/>
      <c r="P21" s="98"/>
      <c r="Q21" s="98"/>
      <c r="R21" s="97"/>
      <c r="S21" s="136"/>
      <c r="T21" s="98"/>
      <c r="U21" s="98"/>
      <c r="V21" s="98"/>
      <c r="W21" s="98"/>
    </row>
    <row r="22" spans="1:23">
      <c r="A22" s="20" t="s">
        <v>11</v>
      </c>
      <c r="B22" s="17"/>
      <c r="C22" s="17"/>
      <c r="E22" s="91">
        <v>5.2734557348748989</v>
      </c>
      <c r="F22" s="133">
        <v>10.313226375343397</v>
      </c>
      <c r="G22" s="133">
        <v>11.434581928918842</v>
      </c>
      <c r="H22" s="62">
        <v>9.0120035149903863</v>
      </c>
      <c r="I22" s="133">
        <v>2.337784614949423</v>
      </c>
      <c r="J22" s="133">
        <v>8.9337558026288288</v>
      </c>
      <c r="K22" s="92">
        <v>8.0865364036765577</v>
      </c>
      <c r="L22" s="92">
        <v>6.44567382400274</v>
      </c>
      <c r="M22" s="92">
        <v>7.6940927173327012</v>
      </c>
      <c r="N22" s="91">
        <v>7.4731466805384672</v>
      </c>
      <c r="O22" s="133">
        <v>12.279371472755752</v>
      </c>
      <c r="P22" s="92">
        <v>7.1051932256599226</v>
      </c>
      <c r="Q22" s="92">
        <v>8.8732206553847845</v>
      </c>
      <c r="R22" s="91">
        <v>3.9246013642100452</v>
      </c>
      <c r="S22" s="133">
        <v>6.8179312445487028</v>
      </c>
      <c r="T22" s="92">
        <v>4.8221629557092083</v>
      </c>
      <c r="U22" s="92">
        <v>5.1743947695047865</v>
      </c>
      <c r="V22" s="92">
        <v>6.8897404923120131</v>
      </c>
      <c r="W22" s="92">
        <v>7.2668944820363679</v>
      </c>
    </row>
    <row r="23" spans="1:23">
      <c r="A23" s="20"/>
      <c r="B23" s="17" t="s">
        <v>12</v>
      </c>
      <c r="C23" s="17"/>
      <c r="E23" s="91">
        <v>7.2662591729874437</v>
      </c>
      <c r="F23" s="133">
        <v>5.6022255075523608</v>
      </c>
      <c r="G23" s="133">
        <v>9.2103029494633439</v>
      </c>
      <c r="H23" s="62">
        <v>7.4930152006920547</v>
      </c>
      <c r="I23" s="133">
        <v>7.6492537176098274</v>
      </c>
      <c r="J23" s="133">
        <v>8.4745880980023216</v>
      </c>
      <c r="K23" s="92">
        <v>6.7180771263032124</v>
      </c>
      <c r="L23" s="92">
        <v>7.5563498033316856</v>
      </c>
      <c r="M23" s="92">
        <v>7.5354037623128978</v>
      </c>
      <c r="N23" s="91">
        <v>8.1655085107274594</v>
      </c>
      <c r="O23" s="133">
        <v>5.0908657418587744</v>
      </c>
      <c r="P23" s="92">
        <v>6.2897206335025269</v>
      </c>
      <c r="Q23" s="92">
        <v>6.4633936089329325</v>
      </c>
      <c r="R23" s="91">
        <v>8.6288663249153963</v>
      </c>
      <c r="S23" s="133">
        <v>10.806063878098392</v>
      </c>
      <c r="T23" s="92">
        <v>-5.2731979001743978</v>
      </c>
      <c r="U23" s="92">
        <v>3.2155053250993326</v>
      </c>
      <c r="V23" s="92">
        <v>4.7570973640261416</v>
      </c>
      <c r="W23" s="92">
        <v>6.1034775808021635</v>
      </c>
    </row>
    <row r="24" spans="1:23">
      <c r="A24" s="20"/>
      <c r="B24" s="17" t="s">
        <v>13</v>
      </c>
      <c r="C24" s="17"/>
      <c r="E24" s="91">
        <v>-5.7440226457281867</v>
      </c>
      <c r="F24" s="133">
        <v>8.7201511610652815</v>
      </c>
      <c r="G24" s="133">
        <v>7.3881379448613504</v>
      </c>
      <c r="H24" s="62">
        <v>4.1578111368307136</v>
      </c>
      <c r="I24" s="133">
        <v>2.352628653319333</v>
      </c>
      <c r="J24" s="133">
        <v>3.4698806385696113</v>
      </c>
      <c r="K24" s="92">
        <v>12.940832599633524</v>
      </c>
      <c r="L24" s="92">
        <v>6.2711591323878713</v>
      </c>
      <c r="M24" s="92">
        <v>5.2989892557255391</v>
      </c>
      <c r="N24" s="91">
        <v>9.1966691857446428</v>
      </c>
      <c r="O24" s="133">
        <v>12.952484401485931</v>
      </c>
      <c r="P24" s="92">
        <v>9.6148831525799228</v>
      </c>
      <c r="Q24" s="92">
        <v>10.537590400075159</v>
      </c>
      <c r="R24" s="91">
        <v>3.9206692583252822</v>
      </c>
      <c r="S24" s="133">
        <v>16.212361943594232</v>
      </c>
      <c r="T24" s="92">
        <v>6.7005621610083166</v>
      </c>
      <c r="U24" s="92">
        <v>8.5756310025702156</v>
      </c>
      <c r="V24" s="92">
        <v>9.3076092402946564</v>
      </c>
      <c r="W24" s="92">
        <v>7.6444571773000902</v>
      </c>
    </row>
    <row r="25" spans="1:23">
      <c r="A25" s="20"/>
      <c r="B25" s="17" t="s">
        <v>14</v>
      </c>
      <c r="C25" s="17"/>
      <c r="E25" s="91">
        <v>27.603227467530765</v>
      </c>
      <c r="F25" s="133">
        <v>-6.1900802781291064</v>
      </c>
      <c r="G25" s="133">
        <v>-6.417997795299291</v>
      </c>
      <c r="H25" s="62">
        <v>16.802520412413568</v>
      </c>
      <c r="I25" s="133">
        <v>9.4635663941345705</v>
      </c>
      <c r="J25" s="133">
        <v>3.1546939919224748E-2</v>
      </c>
      <c r="K25" s="92">
        <v>31.509348120217062</v>
      </c>
      <c r="L25" s="92">
        <v>8.2003881645656982</v>
      </c>
      <c r="M25" s="92">
        <v>15.959543191626135</v>
      </c>
      <c r="N25" s="91">
        <v>8.2151900025968274</v>
      </c>
      <c r="O25" s="133">
        <v>6.9684609480703541</v>
      </c>
      <c r="P25" s="92">
        <v>96.098698211578125</v>
      </c>
      <c r="Q25" s="92">
        <v>23.649920335072959</v>
      </c>
      <c r="R25" s="91">
        <v>34.106360325805454</v>
      </c>
      <c r="S25" s="133">
        <v>-12.847973136854163</v>
      </c>
      <c r="T25" s="92">
        <v>-66.015024030506069</v>
      </c>
      <c r="U25" s="92">
        <v>-19.076453193793974</v>
      </c>
      <c r="V25" s="92">
        <v>16.958990383825757</v>
      </c>
      <c r="W25" s="92">
        <v>16.494297731524799</v>
      </c>
    </row>
    <row r="26" spans="1:23">
      <c r="A26" s="20"/>
      <c r="B26" s="17" t="s">
        <v>56</v>
      </c>
      <c r="C26" s="17"/>
      <c r="E26" s="91">
        <v>-0.6077026329421864</v>
      </c>
      <c r="F26" s="133">
        <v>19.892882260784649</v>
      </c>
      <c r="G26" s="133">
        <v>4.6094445907093551</v>
      </c>
      <c r="H26" s="62">
        <v>7.7657634060383396</v>
      </c>
      <c r="I26" s="133">
        <v>12.817734033640328</v>
      </c>
      <c r="J26" s="133">
        <v>10.89587903189264</v>
      </c>
      <c r="K26" s="92">
        <v>10.965327593758435</v>
      </c>
      <c r="L26" s="92">
        <v>11.544038785440724</v>
      </c>
      <c r="M26" s="92">
        <v>9.8035332160544719</v>
      </c>
      <c r="N26" s="91">
        <v>6.3714102388911842</v>
      </c>
      <c r="O26" s="133">
        <v>20.396698640470202</v>
      </c>
      <c r="P26" s="92">
        <v>4.0736301120099405</v>
      </c>
      <c r="Q26" s="92">
        <v>10.409576980257661</v>
      </c>
      <c r="R26" s="91">
        <v>1.1630020090481308</v>
      </c>
      <c r="S26" s="133">
        <v>5.0154311641659621</v>
      </c>
      <c r="T26" s="92">
        <v>13.338933536300935</v>
      </c>
      <c r="U26" s="92">
        <v>7.4940592679306528</v>
      </c>
      <c r="V26" s="92">
        <v>8.7524922404215175</v>
      </c>
      <c r="W26" s="92">
        <v>9.223903894541774</v>
      </c>
    </row>
    <row r="27" spans="1:23">
      <c r="A27" s="20"/>
      <c r="B27" s="17" t="s">
        <v>71</v>
      </c>
      <c r="C27" s="17"/>
      <c r="E27" s="91">
        <v>4.2094933346392693</v>
      </c>
      <c r="F27" s="133">
        <v>2.7951720387226597</v>
      </c>
      <c r="G27" s="133">
        <v>29.68905347925088</v>
      </c>
      <c r="H27" s="62">
        <v>12.284427377868724</v>
      </c>
      <c r="I27" s="133">
        <v>-17.264134910529062</v>
      </c>
      <c r="J27" s="133">
        <v>9.0231904709286326</v>
      </c>
      <c r="K27" s="92">
        <v>2.11497338375366</v>
      </c>
      <c r="L27" s="92">
        <v>-2.8229433209788324</v>
      </c>
      <c r="M27" s="92">
        <v>4.1540547379345316</v>
      </c>
      <c r="N27" s="91">
        <v>6.2592670532584993</v>
      </c>
      <c r="O27" s="133">
        <v>4.1889694184600312</v>
      </c>
      <c r="P27" s="92">
        <v>1.8481375811142176</v>
      </c>
      <c r="Q27" s="92">
        <v>4.0639155037973884</v>
      </c>
      <c r="R27" s="91">
        <v>1.903362925800467</v>
      </c>
      <c r="S27" s="133">
        <v>1.2098321263801726</v>
      </c>
      <c r="T27" s="92">
        <v>0.41341357941218071</v>
      </c>
      <c r="U27" s="92">
        <v>1.156444393841416</v>
      </c>
      <c r="V27" s="92">
        <v>2.5780115331041964</v>
      </c>
      <c r="W27" s="92">
        <v>3.3628652291314953</v>
      </c>
    </row>
    <row r="28" spans="1:23">
      <c r="A28" s="20"/>
      <c r="B28" s="17" t="s">
        <v>15</v>
      </c>
      <c r="C28" s="17"/>
      <c r="E28" s="91">
        <v>448.36791568467652</v>
      </c>
      <c r="F28" s="133">
        <v>-1.061131955045147</v>
      </c>
      <c r="G28" s="133">
        <v>474.61951173845904</v>
      </c>
      <c r="H28" s="62">
        <v>81.481191342109355</v>
      </c>
      <c r="I28" s="133">
        <v>56.267753123270083</v>
      </c>
      <c r="J28" s="133">
        <v>-55.630855117681868</v>
      </c>
      <c r="K28" s="92">
        <v>33.006617646251257</v>
      </c>
      <c r="L28" s="92">
        <v>1.2521879882891662</v>
      </c>
      <c r="M28" s="92">
        <v>45.183913531740849</v>
      </c>
      <c r="N28" s="91">
        <v>694.37485481129238</v>
      </c>
      <c r="O28" s="133">
        <v>27.916398373882025</v>
      </c>
      <c r="P28" s="92">
        <v>-1.2830977688149781</v>
      </c>
      <c r="Q28" s="92">
        <v>90.544630113319073</v>
      </c>
      <c r="R28" s="91">
        <v>331.5548548536932</v>
      </c>
      <c r="S28" s="133">
        <v>79.580040037702531</v>
      </c>
      <c r="T28" s="92">
        <v>-51.784994384732094</v>
      </c>
      <c r="U28" s="92">
        <v>14.251299138805829</v>
      </c>
      <c r="V28" s="92">
        <v>45.823172464673313</v>
      </c>
      <c r="W28" s="92">
        <v>45.511482054759831</v>
      </c>
    </row>
    <row r="29" spans="1:23">
      <c r="A29" s="20"/>
      <c r="B29" s="17"/>
      <c r="C29" s="17"/>
      <c r="E29" s="84"/>
      <c r="F29" s="127"/>
      <c r="G29" s="127"/>
      <c r="H29" s="52"/>
      <c r="I29" s="127"/>
      <c r="J29" s="127"/>
      <c r="K29" s="85"/>
      <c r="L29" s="85"/>
      <c r="M29" s="85"/>
      <c r="N29" s="84"/>
      <c r="O29" s="127"/>
      <c r="P29" s="85"/>
      <c r="Q29" s="85"/>
      <c r="R29" s="84"/>
      <c r="S29" s="127"/>
      <c r="T29" s="85"/>
      <c r="U29" s="85"/>
      <c r="V29" s="85"/>
      <c r="W29" s="85"/>
    </row>
    <row r="30" spans="1:23">
      <c r="A30" s="74" t="s">
        <v>16</v>
      </c>
      <c r="B30" s="23"/>
      <c r="C30" s="23"/>
      <c r="E30" s="91">
        <v>15.409078718470791</v>
      </c>
      <c r="F30" s="133">
        <v>-17.75699376968609</v>
      </c>
      <c r="G30" s="133">
        <v>-64.979900316700906</v>
      </c>
      <c r="H30" s="62">
        <v>-12.851512191688164</v>
      </c>
      <c r="I30" s="133">
        <v>4.7167087994084644</v>
      </c>
      <c r="J30" s="133">
        <v>8.3617973152346643</v>
      </c>
      <c r="K30" s="92">
        <v>-147.96892704123633</v>
      </c>
      <c r="L30" s="92">
        <v>-16.392860779019369</v>
      </c>
      <c r="M30" s="92">
        <v>-14.042043965457019</v>
      </c>
      <c r="N30" s="91">
        <v>463.19378245927646</v>
      </c>
      <c r="O30" s="133">
        <v>35.077116583589806</v>
      </c>
      <c r="P30" s="92">
        <v>-67.702955920555524</v>
      </c>
      <c r="Q30" s="92">
        <v>10.517188008377243</v>
      </c>
      <c r="R30" s="91">
        <v>25.157994996276955</v>
      </c>
      <c r="S30" s="133">
        <v>-12.465872806263189</v>
      </c>
      <c r="T30" s="92">
        <v>-28.958409178771618</v>
      </c>
      <c r="U30" s="92">
        <v>-4.8090064229746936</v>
      </c>
      <c r="V30" s="92">
        <v>2.4303464832114763</v>
      </c>
      <c r="W30" s="92">
        <v>-8.6112461610507118</v>
      </c>
    </row>
    <row r="31" spans="1:23">
      <c r="A31" s="20"/>
      <c r="B31" s="17"/>
      <c r="C31" s="17"/>
      <c r="E31" s="84"/>
      <c r="F31" s="127"/>
      <c r="G31" s="127"/>
      <c r="H31" s="52"/>
      <c r="I31" s="127"/>
      <c r="J31" s="127"/>
      <c r="K31" s="85"/>
      <c r="L31" s="85"/>
      <c r="M31" s="85"/>
      <c r="N31" s="84"/>
      <c r="O31" s="127"/>
      <c r="P31" s="85"/>
      <c r="Q31" s="85"/>
      <c r="R31" s="84"/>
      <c r="S31" s="127"/>
      <c r="T31" s="85"/>
      <c r="U31" s="85"/>
      <c r="V31" s="85"/>
      <c r="W31" s="85"/>
    </row>
    <row r="32" spans="1:23">
      <c r="A32" s="19" t="s">
        <v>17</v>
      </c>
      <c r="B32" s="17"/>
      <c r="C32" s="17"/>
      <c r="E32" s="84"/>
      <c r="F32" s="127"/>
      <c r="G32" s="127"/>
      <c r="H32" s="52"/>
      <c r="I32" s="127"/>
      <c r="J32" s="127"/>
      <c r="K32" s="85"/>
      <c r="L32" s="85"/>
      <c r="M32" s="85"/>
      <c r="N32" s="84"/>
      <c r="O32" s="127"/>
      <c r="P32" s="85"/>
      <c r="Q32" s="85"/>
      <c r="R32" s="84"/>
      <c r="S32" s="127"/>
      <c r="T32" s="85"/>
      <c r="U32" s="85"/>
      <c r="V32" s="85"/>
      <c r="W32" s="85"/>
    </row>
    <row r="33" spans="1:24">
      <c r="A33" s="20" t="s">
        <v>18</v>
      </c>
      <c r="B33" s="17"/>
      <c r="C33" s="17"/>
      <c r="E33" s="91">
        <v>55.621640875730428</v>
      </c>
      <c r="F33" s="133">
        <v>-9.338336502435606</v>
      </c>
      <c r="G33" s="133">
        <v>16.677749579308276</v>
      </c>
      <c r="H33" s="62">
        <v>14.174469358197639</v>
      </c>
      <c r="I33" s="133">
        <v>11.47717747911936</v>
      </c>
      <c r="J33" s="133">
        <v>0.45230731466538998</v>
      </c>
      <c r="K33" s="92">
        <v>17.206746104348248</v>
      </c>
      <c r="L33" s="92">
        <v>9.860484032205763</v>
      </c>
      <c r="M33" s="92">
        <v>11.730956957741601</v>
      </c>
      <c r="N33" s="91">
        <v>18.290224613560113</v>
      </c>
      <c r="O33" s="133">
        <v>24.300778349249995</v>
      </c>
      <c r="P33" s="92">
        <v>6.0746907084666235</v>
      </c>
      <c r="Q33" s="92">
        <v>15.729085754463679</v>
      </c>
      <c r="R33" s="91">
        <v>1.3150481313217277</v>
      </c>
      <c r="S33" s="133">
        <v>-1.9236991602282094</v>
      </c>
      <c r="T33" s="92">
        <v>28.825219651754953</v>
      </c>
      <c r="U33" s="92">
        <v>15.270260738126961</v>
      </c>
      <c r="V33" s="92">
        <v>15.276138947433338</v>
      </c>
      <c r="W33" s="92">
        <v>13.911732525551379</v>
      </c>
    </row>
    <row r="34" spans="1:24">
      <c r="A34" s="20"/>
      <c r="B34" s="17" t="s">
        <v>19</v>
      </c>
      <c r="C34" s="17"/>
      <c r="E34" s="91">
        <v>-50.882442720223743</v>
      </c>
      <c r="F34" s="133">
        <v>123.99389210830947</v>
      </c>
      <c r="G34" s="133">
        <v>22.517821891052179</v>
      </c>
      <c r="H34" s="62">
        <v>12.952942848407467</v>
      </c>
      <c r="I34" s="133">
        <v>14.086725827718393</v>
      </c>
      <c r="J34" s="133">
        <v>1796.655892853159</v>
      </c>
      <c r="K34" s="92">
        <v>501.10082837840775</v>
      </c>
      <c r="L34" s="92">
        <v>407.40114889746746</v>
      </c>
      <c r="M34" s="92">
        <v>121.45370432405933</v>
      </c>
      <c r="N34" s="91">
        <v>23.760780697430818</v>
      </c>
      <c r="O34" s="133">
        <v>9.124532764322435</v>
      </c>
      <c r="P34" s="92">
        <v>-19.506281830580509</v>
      </c>
      <c r="Q34" s="92">
        <v>8.5578999978209715</v>
      </c>
      <c r="R34" s="91">
        <v>78.318076290851508</v>
      </c>
      <c r="S34" s="133">
        <v>-20.458609016706873</v>
      </c>
      <c r="T34" s="92">
        <v>-63.39268031921641</v>
      </c>
      <c r="U34" s="92">
        <v>-38.937493749035603</v>
      </c>
      <c r="V34" s="92">
        <v>-24.029636948969557</v>
      </c>
      <c r="W34" s="92">
        <v>22.356023580343411</v>
      </c>
    </row>
    <row r="35" spans="1:24">
      <c r="A35" s="20"/>
      <c r="B35" s="17" t="s">
        <v>20</v>
      </c>
      <c r="C35" s="17"/>
      <c r="E35" s="91">
        <v>476.94887159159566</v>
      </c>
      <c r="F35" s="133">
        <v>2.1424679772610533</v>
      </c>
      <c r="G35" s="133">
        <v>4.2500596965078241</v>
      </c>
      <c r="H35" s="62">
        <v>23.359185269653771</v>
      </c>
      <c r="I35" s="133">
        <v>-4.1439876504183237</v>
      </c>
      <c r="J35" s="133">
        <v>1.726337541645151</v>
      </c>
      <c r="K35" s="92">
        <v>22.879875576253106</v>
      </c>
      <c r="L35" s="92">
        <v>7.2433383200198209</v>
      </c>
      <c r="M35" s="92">
        <v>13.715619195633021</v>
      </c>
      <c r="N35" s="91">
        <v>43.751044878908331</v>
      </c>
      <c r="O35" s="133">
        <v>24.348704780786544</v>
      </c>
      <c r="P35" s="92">
        <v>14.471670630768351</v>
      </c>
      <c r="Q35" s="92">
        <v>27.150957190867196</v>
      </c>
      <c r="R35" s="91">
        <v>-16.898368867784008</v>
      </c>
      <c r="S35" s="133">
        <v>-1.806829840197377</v>
      </c>
      <c r="T35" s="92">
        <v>39.825666898557152</v>
      </c>
      <c r="U35" s="92">
        <v>17.255493514530261</v>
      </c>
      <c r="V35" s="92">
        <v>19.929183883041478</v>
      </c>
      <c r="W35" s="92">
        <v>17.666496984488479</v>
      </c>
    </row>
    <row r="36" spans="1:24">
      <c r="A36" s="20"/>
      <c r="B36" s="17" t="s">
        <v>21</v>
      </c>
      <c r="C36" s="17"/>
      <c r="E36" s="91">
        <v>4.6347086689652484</v>
      </c>
      <c r="F36" s="133">
        <v>-20.619928682122723</v>
      </c>
      <c r="G36" s="133">
        <v>32.982643649320423</v>
      </c>
      <c r="H36" s="62">
        <v>6.3070809518746884</v>
      </c>
      <c r="I36" s="133">
        <v>32.243509457731889</v>
      </c>
      <c r="J36" s="133">
        <v>2.0220427794681139</v>
      </c>
      <c r="K36" s="92">
        <v>13.475832661814469</v>
      </c>
      <c r="L36" s="92">
        <v>14.770170387861725</v>
      </c>
      <c r="M36" s="92">
        <v>10.805743905611266</v>
      </c>
      <c r="N36" s="91">
        <v>-5.7524840360279157</v>
      </c>
      <c r="O36" s="133">
        <v>24.034012674877815</v>
      </c>
      <c r="P36" s="92">
        <v>-2.1134506528397434</v>
      </c>
      <c r="Q36" s="92">
        <v>4.5051304973652062</v>
      </c>
      <c r="R36" s="91">
        <v>33.08038433375684</v>
      </c>
      <c r="S36" s="133">
        <v>-2.2797288786127523</v>
      </c>
      <c r="T36" s="92">
        <v>12.116028695133284</v>
      </c>
      <c r="U36" s="92">
        <v>11.774500908959507</v>
      </c>
      <c r="V36" s="92">
        <v>9.0751418536563655</v>
      </c>
      <c r="W36" s="92">
        <v>9.8055378275814231</v>
      </c>
    </row>
    <row r="37" spans="1:24">
      <c r="A37" s="49"/>
      <c r="B37" s="50"/>
      <c r="C37" s="50"/>
      <c r="D37" s="51"/>
      <c r="E37" s="97"/>
      <c r="F37" s="136"/>
      <c r="G37" s="136"/>
      <c r="H37" s="63"/>
      <c r="I37" s="136"/>
      <c r="J37" s="136"/>
      <c r="K37" s="98"/>
      <c r="L37" s="98"/>
      <c r="M37" s="98"/>
      <c r="N37" s="97"/>
      <c r="O37" s="136"/>
      <c r="P37" s="98"/>
      <c r="Q37" s="98"/>
      <c r="R37" s="97"/>
      <c r="S37" s="136"/>
      <c r="T37" s="98"/>
      <c r="U37" s="98"/>
      <c r="V37" s="98"/>
      <c r="W37" s="98"/>
    </row>
    <row r="38" spans="1:24">
      <c r="A38" s="24" t="s">
        <v>73</v>
      </c>
      <c r="B38" s="25"/>
      <c r="C38" s="25"/>
      <c r="E38" s="99">
        <v>7.8362496308310714</v>
      </c>
      <c r="F38" s="137">
        <v>4.6593371567856812</v>
      </c>
      <c r="G38" s="137">
        <v>1.1122750634033896</v>
      </c>
      <c r="H38" s="64">
        <v>4.6301584484643499</v>
      </c>
      <c r="I38" s="137">
        <v>3.5675078674069383</v>
      </c>
      <c r="J38" s="137">
        <v>107.68347648949197</v>
      </c>
      <c r="K38" s="100">
        <v>-8.0407646831896393</v>
      </c>
      <c r="L38" s="100">
        <v>4.0823271561159835</v>
      </c>
      <c r="M38" s="100">
        <v>4.374682117135742</v>
      </c>
      <c r="N38" s="99">
        <v>14.281770393404635</v>
      </c>
      <c r="O38" s="137">
        <v>14.945371535182272</v>
      </c>
      <c r="P38" s="100">
        <v>-0.88767408571115425</v>
      </c>
      <c r="Q38" s="100">
        <v>8.9938182637720807</v>
      </c>
      <c r="R38" s="99">
        <v>7.4364409867148762</v>
      </c>
      <c r="S38" s="137">
        <v>3.5024588901304776</v>
      </c>
      <c r="T38" s="100">
        <v>2.3610527780895119</v>
      </c>
      <c r="U38" s="100">
        <v>4.3650113905280286</v>
      </c>
      <c r="V38" s="100">
        <v>6.5185452489644025</v>
      </c>
      <c r="W38" s="100">
        <v>5.4793399935340492</v>
      </c>
    </row>
    <row r="39" spans="1:24">
      <c r="A39" s="24" t="s">
        <v>74</v>
      </c>
      <c r="B39" s="25"/>
      <c r="C39" s="25"/>
      <c r="E39" s="99">
        <v>9.289906404095106</v>
      </c>
      <c r="F39" s="137">
        <v>7.1791991509209119</v>
      </c>
      <c r="G39" s="137">
        <v>12.312418934772529</v>
      </c>
      <c r="H39" s="64">
        <v>9.7265614322335381</v>
      </c>
      <c r="I39" s="137">
        <v>3.771365272726257</v>
      </c>
      <c r="J39" s="137">
        <v>7.7481132947827991</v>
      </c>
      <c r="K39" s="100">
        <v>9.80590931822789</v>
      </c>
      <c r="L39" s="100">
        <v>7.1555323534250759</v>
      </c>
      <c r="M39" s="100">
        <v>8.3860785113106573</v>
      </c>
      <c r="N39" s="99">
        <v>8.9918919522865348</v>
      </c>
      <c r="O39" s="137">
        <v>13.900514553239063</v>
      </c>
      <c r="P39" s="100">
        <v>6.9419739930547619</v>
      </c>
      <c r="Q39" s="100">
        <v>9.8250531745891045</v>
      </c>
      <c r="R39" s="99">
        <v>3.4966850501731317</v>
      </c>
      <c r="S39" s="137">
        <v>4.8682673251516428</v>
      </c>
      <c r="T39" s="100">
        <v>11.312948144695678</v>
      </c>
      <c r="U39" s="100">
        <v>7.4765699768792881</v>
      </c>
      <c r="V39" s="100">
        <v>8.4656451667680432</v>
      </c>
      <c r="W39" s="100">
        <v>8.4375159111759643</v>
      </c>
    </row>
    <row r="40" spans="1:24">
      <c r="A40" s="30"/>
      <c r="B40" s="31"/>
      <c r="C40" s="31"/>
      <c r="D40" s="31"/>
      <c r="E40" s="101"/>
      <c r="F40" s="138"/>
      <c r="G40" s="138"/>
      <c r="H40" s="67"/>
      <c r="I40" s="138"/>
      <c r="J40" s="138"/>
      <c r="K40" s="102"/>
      <c r="L40" s="102"/>
      <c r="M40" s="102"/>
      <c r="N40" s="101"/>
      <c r="O40" s="138"/>
      <c r="P40" s="102"/>
      <c r="Q40" s="102"/>
      <c r="R40" s="101"/>
      <c r="S40" s="138"/>
      <c r="T40" s="102"/>
      <c r="U40" s="102"/>
      <c r="V40" s="102"/>
      <c r="W40" s="102"/>
    </row>
    <row r="42" spans="1:24" ht="304.95" customHeight="1">
      <c r="R42" s="310"/>
      <c r="X42" s="315">
        <v>9</v>
      </c>
    </row>
  </sheetData>
  <phoneticPr fontId="0" type="noConversion"/>
  <printOptions horizontalCentered="1"/>
  <pageMargins left="0.39370078740157483" right="0" top="1.1811023622047245" bottom="0" header="0" footer="0"/>
  <pageSetup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40</vt:i4>
      </vt:variant>
    </vt:vector>
  </HeadingPairs>
  <TitlesOfParts>
    <vt:vector size="84" baseType="lpstr">
      <vt:lpstr>Total</vt:lpstr>
      <vt:lpstr>VarTotal</vt:lpstr>
      <vt:lpstr>%PibTotal</vt:lpstr>
      <vt:lpstr>PPtario</vt:lpstr>
      <vt:lpstr>PptarioMN</vt:lpstr>
      <vt:lpstr>PptarioME</vt:lpstr>
      <vt:lpstr>%AvancPptario</vt:lpstr>
      <vt:lpstr>%AvancPptario(cont)</vt:lpstr>
      <vt:lpstr>VarPptario</vt:lpstr>
      <vt:lpstr>VarPptAño</vt:lpstr>
      <vt:lpstr>VarPptTr1</vt:lpstr>
      <vt:lpstr>VarPptTr2</vt:lpstr>
      <vt:lpstr>VarPptSem1</vt:lpstr>
      <vt:lpstr>VarPptTr3</vt:lpstr>
      <vt:lpstr>VarPptTr4</vt:lpstr>
      <vt:lpstr>VarPptSem2</vt:lpstr>
      <vt:lpstr>%PibPptario</vt:lpstr>
      <vt:lpstr>Extrappt</vt:lpstr>
      <vt:lpstr>VarExtrappt</vt:lpstr>
      <vt:lpstr>%PibExtrappt</vt:lpstr>
      <vt:lpstr>DetallExtrappAño</vt:lpstr>
      <vt:lpstr>DetallExtrappTr1</vt:lpstr>
      <vt:lpstr>DetallExtrappTr2</vt:lpstr>
      <vt:lpstr>DetallExtrappSem1</vt:lpstr>
      <vt:lpstr>DetallExtrappTr3</vt:lpstr>
      <vt:lpstr>DetallExtrappTr4</vt:lpstr>
      <vt:lpstr>DetallExtrappSem2</vt:lpstr>
      <vt:lpstr>IngTrib</vt:lpstr>
      <vt:lpstr>IngTribAño</vt:lpstr>
      <vt:lpstr>IngTribTr1</vt:lpstr>
      <vt:lpstr>IngTribTr2</vt:lpstr>
      <vt:lpstr>IngTribSem1</vt:lpstr>
      <vt:lpstr>IngTribTr3</vt:lpstr>
      <vt:lpstr>IngTribTr4</vt:lpstr>
      <vt:lpstr>IngTribSem2</vt:lpstr>
      <vt:lpstr>InformIng</vt:lpstr>
      <vt:lpstr>SDPpt</vt:lpstr>
      <vt:lpstr>FeesFrp</vt:lpstr>
      <vt:lpstr>Fepp</vt:lpstr>
      <vt:lpstr>FpEd</vt:lpstr>
      <vt:lpstr>GtoPublicTr1</vt:lpstr>
      <vt:lpstr>GtoPublicTr2</vt:lpstr>
      <vt:lpstr>GtoPublicTr3</vt:lpstr>
      <vt:lpstr>GtoPublicTr4</vt:lpstr>
      <vt:lpstr>'%AvancPptario'!Área_de_impresión</vt:lpstr>
      <vt:lpstr>'%AvancPptario(cont)'!Área_de_impresión</vt:lpstr>
      <vt:lpstr>'%PibExtrappt'!Área_de_impresión</vt:lpstr>
      <vt:lpstr>'%PibPptario'!Área_de_impresión</vt:lpstr>
      <vt:lpstr>'%PibTotal'!Área_de_impresión</vt:lpstr>
      <vt:lpstr>DetallExtrappAño!Área_de_impresión</vt:lpstr>
      <vt:lpstr>DetallExtrappSem1!Área_de_impresión</vt:lpstr>
      <vt:lpstr>DetallExtrappSem2!Área_de_impresión</vt:lpstr>
      <vt:lpstr>DetallExtrappTr1!Área_de_impresión</vt:lpstr>
      <vt:lpstr>DetallExtrappTr2!Área_de_impresión</vt:lpstr>
      <vt:lpstr>DetallExtrappTr3!Área_de_impresión</vt:lpstr>
      <vt:lpstr>DetallExtrappTr4!Área_de_impresión</vt:lpstr>
      <vt:lpstr>Extrappt!Área_de_impresión</vt:lpstr>
      <vt:lpstr>FpEd!Área_de_impresión</vt:lpstr>
      <vt:lpstr>GtoPublicTr1!Área_de_impresión</vt:lpstr>
      <vt:lpstr>GtoPublicTr2!Área_de_impresión</vt:lpstr>
      <vt:lpstr>GtoPublicTr3!Área_de_impresión</vt:lpstr>
      <vt:lpstr>GtoPublicTr4!Área_de_impresión</vt:lpstr>
      <vt:lpstr>IngTrib!Área_de_impresión</vt:lpstr>
      <vt:lpstr>IngTribAño!Área_de_impresión</vt:lpstr>
      <vt:lpstr>IngTribSem1!Área_de_impresión</vt:lpstr>
      <vt:lpstr>IngTribSem2!Área_de_impresión</vt:lpstr>
      <vt:lpstr>IngTribTr1!Área_de_impresión</vt:lpstr>
      <vt:lpstr>IngTribTr2!Área_de_impresión</vt:lpstr>
      <vt:lpstr>IngTribTr3!Área_de_impresión</vt:lpstr>
      <vt:lpstr>IngTribTr4!Área_de_impresión</vt:lpstr>
      <vt:lpstr>PPtario!Área_de_impresión</vt:lpstr>
      <vt:lpstr>PptarioME!Área_de_impresión</vt:lpstr>
      <vt:lpstr>PptarioMN!Área_de_impresión</vt:lpstr>
      <vt:lpstr>Total!Área_de_impresión</vt:lpstr>
      <vt:lpstr>VarExtrappt!Área_de_impresión</vt:lpstr>
      <vt:lpstr>VarPptAño!Área_de_impresión</vt:lpstr>
      <vt:lpstr>VarPptario!Área_de_impresión</vt:lpstr>
      <vt:lpstr>VarPptSem1!Área_de_impresión</vt:lpstr>
      <vt:lpstr>VarPptSem2!Área_de_impresión</vt:lpstr>
      <vt:lpstr>VarPptTr1!Área_de_impresión</vt:lpstr>
      <vt:lpstr>VarPptTr2!Área_de_impresión</vt:lpstr>
      <vt:lpstr>VarPptTr3!Área_de_impresión</vt:lpstr>
      <vt:lpstr>VarPptTr4!Área_de_impresión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2016-01-29T12:34:58Z</cp:lastPrinted>
  <dcterms:created xsi:type="dcterms:W3CDTF">2005-03-30T13:24:33Z</dcterms:created>
  <dcterms:modified xsi:type="dcterms:W3CDTF">2016-01-29T12:46:03Z</dcterms:modified>
</cp:coreProperties>
</file>