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0" yWindow="32767" windowWidth="29040" windowHeight="15840" activeTab="0"/>
  </bookViews>
  <sheets>
    <sheet name="cuadro Comparativo analitico" sheetId="1" r:id="rId1"/>
  </sheets>
  <definedNames>
    <definedName name="_xlnm.Print_Area" localSheetId="0">'cuadro Comparativo analitico'!$A$1:$K$39</definedName>
    <definedName name="JR_PAGE_ANCHOR_0_1">'cuadro Comparativo analitico'!$B$1</definedName>
  </definedNames>
  <calcPr fullCalcOnLoad="1"/>
</workbook>
</file>

<file path=xl/sharedStrings.xml><?xml version="1.0" encoding="utf-8"?>
<sst xmlns="http://schemas.openxmlformats.org/spreadsheetml/2006/main" count="82" uniqueCount="73">
  <si>
    <r>
      <rPr>
        <b/>
        <sz val="10"/>
        <rFont val="Times New Roman"/>
        <family val="0"/>
      </rPr>
      <t>Subt</t>
    </r>
  </si>
  <si>
    <r>
      <rPr>
        <b/>
        <sz val="10"/>
        <rFont val="Times New Roman"/>
        <family val="0"/>
      </rPr>
      <t>CLASIFICACIÓN PRESUPUESTARIA</t>
    </r>
  </si>
  <si>
    <r>
      <rPr>
        <b/>
        <sz val="10"/>
        <rFont val="Times New Roman"/>
        <family val="0"/>
      </rPr>
      <t>(1)</t>
    </r>
  </si>
  <si>
    <r>
      <rPr>
        <b/>
        <sz val="10"/>
        <rFont val="Times New Roman"/>
        <family val="0"/>
      </rPr>
      <t>(2)</t>
    </r>
  </si>
  <si>
    <r>
      <rPr>
        <b/>
        <sz val="10"/>
        <rFont val="Times New Roman"/>
        <family val="0"/>
      </rPr>
      <t>(3)</t>
    </r>
  </si>
  <si>
    <r>
      <rPr>
        <b/>
        <sz val="10"/>
        <rFont val="Times New Roman"/>
        <family val="0"/>
      </rPr>
      <t>(4)</t>
    </r>
  </si>
  <si>
    <r>
      <rPr>
        <b/>
        <sz val="10"/>
        <rFont val="Times New Roman"/>
        <family val="0"/>
      </rPr>
      <t>(5)</t>
    </r>
  </si>
  <si>
    <r>
      <rPr>
        <b/>
        <sz val="10"/>
        <rFont val="Times New Roman"/>
        <family val="0"/>
      </rPr>
      <t>(6)</t>
    </r>
  </si>
  <si>
    <r>
      <rPr>
        <b/>
        <sz val="10"/>
        <rFont val="Times New Roman"/>
        <family val="0"/>
      </rPr>
      <t>(7)</t>
    </r>
  </si>
  <si>
    <t/>
  </si>
  <si>
    <t>AÑO 2023 
LEY DE PPTOS (Inicial + Reajuste + Leyes Especiales)</t>
  </si>
  <si>
    <r>
      <rPr>
        <b/>
        <sz val="12"/>
        <rFont val="Times New Roman"/>
        <family val="1"/>
      </rPr>
      <t>INGRESOS</t>
    </r>
  </si>
  <si>
    <r>
      <rPr>
        <sz val="12"/>
        <rFont val="Times New Roman"/>
        <family val="1"/>
      </rPr>
      <t>04</t>
    </r>
  </si>
  <si>
    <r>
      <rPr>
        <sz val="12"/>
        <rFont val="Times New Roman"/>
        <family val="1"/>
      </rPr>
      <t>IMPOSICIONES PREVISIONALES</t>
    </r>
  </si>
  <si>
    <r>
      <rPr>
        <sz val="12"/>
        <rFont val="Times New Roman"/>
        <family val="1"/>
      </rPr>
      <t>05</t>
    </r>
  </si>
  <si>
    <r>
      <rPr>
        <sz val="12"/>
        <rFont val="Times New Roman"/>
        <family val="1"/>
      </rPr>
      <t>TRANSFERENCIAS CORRIENTES</t>
    </r>
  </si>
  <si>
    <r>
      <rPr>
        <sz val="12"/>
        <rFont val="Times New Roman"/>
        <family val="1"/>
      </rPr>
      <t>06</t>
    </r>
  </si>
  <si>
    <r>
      <rPr>
        <sz val="12"/>
        <rFont val="Times New Roman"/>
        <family val="1"/>
      </rPr>
      <t>RENTAS DE LA PROPIEDAD</t>
    </r>
  </si>
  <si>
    <r>
      <rPr>
        <sz val="12"/>
        <rFont val="Times New Roman"/>
        <family val="1"/>
      </rPr>
      <t>07</t>
    </r>
  </si>
  <si>
    <r>
      <rPr>
        <sz val="12"/>
        <rFont val="Times New Roman"/>
        <family val="1"/>
      </rPr>
      <t>INGRESOS DE OPERACIÓN</t>
    </r>
  </si>
  <si>
    <r>
      <rPr>
        <sz val="12"/>
        <rFont val="Times New Roman"/>
        <family val="1"/>
      </rPr>
      <t>08</t>
    </r>
  </si>
  <si>
    <r>
      <rPr>
        <sz val="12"/>
        <rFont val="Times New Roman"/>
        <family val="1"/>
      </rPr>
      <t>OTROS INGRESOS CORRIENTES</t>
    </r>
  </si>
  <si>
    <r>
      <rPr>
        <sz val="12"/>
        <rFont val="Times New Roman"/>
        <family val="1"/>
      </rPr>
      <t>09</t>
    </r>
  </si>
  <si>
    <r>
      <rPr>
        <sz val="12"/>
        <rFont val="Times New Roman"/>
        <family val="1"/>
      </rPr>
      <t>APORTE FISCAL</t>
    </r>
  </si>
  <si>
    <r>
      <rPr>
        <sz val="12"/>
        <rFont val="Times New Roman"/>
        <family val="1"/>
      </rPr>
      <t>10</t>
    </r>
  </si>
  <si>
    <r>
      <rPr>
        <sz val="12"/>
        <rFont val="Times New Roman"/>
        <family val="1"/>
      </rPr>
      <t>VENTA DE ACTIVOS NO FINANCIEROS</t>
    </r>
  </si>
  <si>
    <r>
      <rPr>
        <sz val="12"/>
        <rFont val="Times New Roman"/>
        <family val="1"/>
      </rPr>
      <t>11</t>
    </r>
  </si>
  <si>
    <r>
      <rPr>
        <sz val="12"/>
        <rFont val="Times New Roman"/>
        <family val="1"/>
      </rPr>
      <t>VENTA DE ACTIVOS FINANCIEROS</t>
    </r>
  </si>
  <si>
    <r>
      <rPr>
        <sz val="12"/>
        <rFont val="Times New Roman"/>
        <family val="1"/>
      </rPr>
      <t>12</t>
    </r>
  </si>
  <si>
    <r>
      <rPr>
        <sz val="12"/>
        <rFont val="Times New Roman"/>
        <family val="1"/>
      </rPr>
      <t>RECUPERACIÓN DE PRÉSTAMOS</t>
    </r>
  </si>
  <si>
    <r>
      <rPr>
        <sz val="12"/>
        <rFont val="Times New Roman"/>
        <family val="1"/>
      </rPr>
      <t>15</t>
    </r>
  </si>
  <si>
    <r>
      <rPr>
        <sz val="12"/>
        <rFont val="Times New Roman"/>
        <family val="1"/>
      </rPr>
      <t>SALDO INICIAL DE CAJA</t>
    </r>
  </si>
  <si>
    <r>
      <rPr>
        <b/>
        <sz val="12"/>
        <rFont val="Times New Roman"/>
        <family val="1"/>
      </rPr>
      <t>GASTOS</t>
    </r>
  </si>
  <si>
    <r>
      <rPr>
        <sz val="12"/>
        <rFont val="Times New Roman"/>
        <family val="1"/>
      </rPr>
      <t>21</t>
    </r>
  </si>
  <si>
    <r>
      <rPr>
        <sz val="12"/>
        <rFont val="Times New Roman"/>
        <family val="1"/>
      </rPr>
      <t>GASTOS EN PERSONAL</t>
    </r>
  </si>
  <si>
    <r>
      <rPr>
        <sz val="12"/>
        <rFont val="Times New Roman"/>
        <family val="1"/>
      </rPr>
      <t>22</t>
    </r>
  </si>
  <si>
    <r>
      <rPr>
        <sz val="12"/>
        <rFont val="Times New Roman"/>
        <family val="1"/>
      </rPr>
      <t>BIENES Y SERVICIOS DE CONSUMO</t>
    </r>
  </si>
  <si>
    <r>
      <rPr>
        <sz val="12"/>
        <rFont val="Times New Roman"/>
        <family val="1"/>
      </rPr>
      <t>23</t>
    </r>
  </si>
  <si>
    <r>
      <rPr>
        <sz val="12"/>
        <rFont val="Times New Roman"/>
        <family val="1"/>
      </rPr>
      <t>PRESTACIONES DE SEGURIDAD SOCIAL</t>
    </r>
  </si>
  <si>
    <r>
      <rPr>
        <sz val="12"/>
        <rFont val="Times New Roman"/>
        <family val="1"/>
      </rPr>
      <t>24</t>
    </r>
  </si>
  <si>
    <r>
      <rPr>
        <sz val="12"/>
        <rFont val="Times New Roman"/>
        <family val="1"/>
      </rPr>
      <t>25</t>
    </r>
  </si>
  <si>
    <r>
      <rPr>
        <sz val="12"/>
        <rFont val="Times New Roman"/>
        <family val="1"/>
      </rPr>
      <t>INTEGROS AL FISCO</t>
    </r>
  </si>
  <si>
    <r>
      <rPr>
        <sz val="12"/>
        <rFont val="Times New Roman"/>
        <family val="1"/>
      </rPr>
      <t>26</t>
    </r>
  </si>
  <si>
    <r>
      <rPr>
        <sz val="12"/>
        <rFont val="Times New Roman"/>
        <family val="1"/>
      </rPr>
      <t>OTROS GASTOS CORRIENTES</t>
    </r>
  </si>
  <si>
    <r>
      <rPr>
        <sz val="12"/>
        <rFont val="Times New Roman"/>
        <family val="1"/>
      </rPr>
      <t>29</t>
    </r>
  </si>
  <si>
    <r>
      <rPr>
        <sz val="12"/>
        <rFont val="Times New Roman"/>
        <family val="1"/>
      </rPr>
      <t>ADQUISICIÓN DE ACTIVOS NO FINANCIEROS</t>
    </r>
  </si>
  <si>
    <r>
      <rPr>
        <sz val="12"/>
        <rFont val="Times New Roman"/>
        <family val="1"/>
      </rPr>
      <t>30</t>
    </r>
  </si>
  <si>
    <r>
      <rPr>
        <sz val="12"/>
        <rFont val="Times New Roman"/>
        <family val="1"/>
      </rPr>
      <t>ADQUISICIÓN DE ACTIVOS FINANCIEROS</t>
    </r>
  </si>
  <si>
    <r>
      <rPr>
        <sz val="12"/>
        <rFont val="Times New Roman"/>
        <family val="1"/>
      </rPr>
      <t>32</t>
    </r>
  </si>
  <si>
    <r>
      <rPr>
        <sz val="12"/>
        <rFont val="Times New Roman"/>
        <family val="1"/>
      </rPr>
      <t>PRÉSTAMOS</t>
    </r>
  </si>
  <si>
    <r>
      <rPr>
        <sz val="12"/>
        <rFont val="Times New Roman"/>
        <family val="1"/>
      </rPr>
      <t>34</t>
    </r>
  </si>
  <si>
    <r>
      <rPr>
        <sz val="12"/>
        <rFont val="Times New Roman"/>
        <family val="1"/>
      </rPr>
      <t>SERVICIO DE LA DEUDA</t>
    </r>
  </si>
  <si>
    <r>
      <rPr>
        <sz val="12"/>
        <rFont val="Times New Roman"/>
        <family val="1"/>
      </rPr>
      <t>35</t>
    </r>
  </si>
  <si>
    <r>
      <rPr>
        <sz val="12"/>
        <rFont val="Times New Roman"/>
        <family val="1"/>
      </rPr>
      <t>SALDO FINAL DE CAJA</t>
    </r>
  </si>
  <si>
    <r>
      <rPr>
        <b/>
        <sz val="12"/>
        <rFont val="Times New Roman"/>
        <family val="1"/>
      </rPr>
      <t>Gasto Estado de Operaciones*</t>
    </r>
  </si>
  <si>
    <t>Variación monto 
$ 
(5) - (4)</t>
  </si>
  <si>
    <t>Variación 
%    
(6) / (4)</t>
  </si>
  <si>
    <r>
      <rPr>
        <b/>
        <sz val="11"/>
        <rFont val="Times New Roman"/>
        <family val="1"/>
      </rPr>
      <t>AÑO 2023 PRESUPUESTO VIGENTE A AGOSTO</t>
    </r>
  </si>
  <si>
    <r>
      <rPr>
        <b/>
        <sz val="11"/>
        <rFont val="Times New Roman"/>
        <family val="1"/>
      </rPr>
      <t>AÑO 2023 EJECUCIÓN AL 31 DE AGOSTO</t>
    </r>
  </si>
  <si>
    <r>
      <rPr>
        <b/>
        <sz val="11"/>
        <rFont val="Times New Roman"/>
        <family val="1"/>
      </rPr>
      <t>AÑO 2024 PROYECTO DE LEY DE PRESUPUESTOS</t>
    </r>
  </si>
  <si>
    <r>
      <rPr>
        <b/>
        <sz val="11"/>
        <rFont val="Times New Roman"/>
        <family val="1"/>
      </rPr>
      <t>(En $ de 2023)</t>
    </r>
  </si>
  <si>
    <r>
      <rPr>
        <b/>
        <sz val="11"/>
        <rFont val="Times New Roman"/>
        <family val="1"/>
      </rPr>
      <t>(En $ de 2024)</t>
    </r>
  </si>
  <si>
    <r>
      <rPr>
        <b/>
        <sz val="12"/>
        <rFont val="Times New Roman"/>
        <family val="1"/>
      </rPr>
      <t>PROYECTO DE LEY DE PRESUPUESTOS PARA EL AÑO 2024</t>
    </r>
  </si>
  <si>
    <r>
      <rPr>
        <b/>
        <sz val="12"/>
        <rFont val="Times New Roman"/>
        <family val="1"/>
      </rPr>
      <t>CUADRO COMPARATIVO ANALITICO AÑOS 2023 - 2024</t>
    </r>
  </si>
  <si>
    <r>
      <rPr>
        <b/>
        <sz val="12"/>
        <rFont val="Times New Roman"/>
        <family val="1"/>
      </rPr>
      <t>Moneda Nacional</t>
    </r>
  </si>
  <si>
    <r>
      <rPr>
        <sz val="12"/>
        <rFont val="Times New Roman"/>
        <family val="1"/>
      </rPr>
      <t xml:space="preserve">       </t>
    </r>
  </si>
  <si>
    <r>
      <rPr>
        <sz val="11"/>
        <rFont val="Times New Roman"/>
        <family val="1"/>
      </rPr>
      <t>Partida:</t>
    </r>
  </si>
  <si>
    <r>
      <rPr>
        <sz val="11"/>
        <rFont val="Times New Roman"/>
        <family val="1"/>
      </rPr>
      <t>MINISTERIO DEL TRABAJO Y PREVISIÓN SOCIAL</t>
    </r>
  </si>
  <si>
    <r>
      <rPr>
        <sz val="11"/>
        <rFont val="Times New Roman"/>
        <family val="1"/>
      </rPr>
      <t xml:space="preserve"> PARTIDA:</t>
    </r>
  </si>
  <si>
    <r>
      <rPr>
        <sz val="11"/>
        <rFont val="Times New Roman"/>
        <family val="1"/>
      </rPr>
      <t>15</t>
    </r>
  </si>
  <si>
    <r>
      <rPr>
        <sz val="11"/>
        <rFont val="Calibri"/>
        <family val="2"/>
      </rPr>
      <t xml:space="preserve"> </t>
    </r>
  </si>
  <si>
    <r>
      <rPr>
        <sz val="11"/>
        <rFont val="Times New Roman"/>
        <family val="1"/>
      </rPr>
      <t>Miles de $</t>
    </r>
  </si>
  <si>
    <r>
      <rPr>
        <sz val="10"/>
        <rFont val="Times New Roman"/>
        <family val="1"/>
      </rPr>
      <t>*GASTOS-(Subt.25+30+32+34+35) + Item25.01+Intereses y Otros Gastos Financieros de Deuda</t>
    </r>
  </si>
</sst>
</file>

<file path=xl/styles.xml><?xml version="1.0" encoding="utf-8"?>
<styleSheet xmlns="http://schemas.openxmlformats.org/spreadsheetml/2006/main">
  <numFmts count="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.0%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2"/>
    </font>
    <font>
      <b/>
      <sz val="10"/>
      <color indexed="8"/>
      <name val="Times New Roman"/>
      <family val="2"/>
    </font>
    <font>
      <b/>
      <sz val="10"/>
      <name val="Times New Roman"/>
      <family val="0"/>
    </font>
    <font>
      <sz val="12"/>
      <color indexed="8"/>
      <name val="Times New Roman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2"/>
    </font>
    <font>
      <sz val="11"/>
      <name val="Times New Roman"/>
      <family val="1"/>
    </font>
    <font>
      <sz val="11"/>
      <color indexed="8"/>
      <name val="SansSerif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Times New Roman"/>
      <family val="2"/>
    </font>
    <font>
      <sz val="12"/>
      <color rgb="FF000000"/>
      <name val="Times New Roman"/>
      <family val="2"/>
    </font>
    <font>
      <b/>
      <sz val="12"/>
      <color rgb="FF000000"/>
      <name val="Times New Roman"/>
      <family val="2"/>
    </font>
    <font>
      <sz val="12"/>
      <color theme="1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2"/>
    </font>
    <font>
      <sz val="10"/>
      <color rgb="FF000000"/>
      <name val="Times New Roman"/>
      <family val="1"/>
    </font>
    <font>
      <sz val="11"/>
      <color rgb="FF000000"/>
      <name val="SansSerif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000000"/>
      </bottom>
    </border>
    <border>
      <left style="thin">
        <color rgb="FF000000"/>
      </left>
      <right/>
      <top style="thin">
        <color rgb="FFFFFFFF"/>
      </top>
      <bottom style="thin">
        <color rgb="FF000000"/>
      </bottom>
    </border>
    <border>
      <left/>
      <right style="thin">
        <color rgb="FF000000"/>
      </right>
      <top style="thin">
        <color rgb="FFFFFFFF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FFFFFF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0" fillId="33" borderId="0" xfId="0" applyFill="1" applyAlignment="1" applyProtection="1">
      <alignment wrapText="1"/>
      <protection locked="0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50" fillId="34" borderId="11" xfId="0" applyFont="1" applyFill="1" applyBorder="1" applyAlignment="1">
      <alignment horizontal="center" vertical="top" wrapText="1"/>
    </xf>
    <xf numFmtId="3" fontId="51" fillId="34" borderId="11" xfId="0" applyNumberFormat="1" applyFont="1" applyFill="1" applyBorder="1" applyAlignment="1">
      <alignment horizontal="right" vertical="top" wrapText="1"/>
    </xf>
    <xf numFmtId="164" fontId="51" fillId="34" borderId="11" xfId="0" applyNumberFormat="1" applyFont="1" applyFill="1" applyBorder="1" applyAlignment="1">
      <alignment horizontal="right" vertical="top" wrapText="1"/>
    </xf>
    <xf numFmtId="0" fontId="50" fillId="33" borderId="12" xfId="0" applyFont="1" applyFill="1" applyBorder="1" applyAlignment="1">
      <alignment horizontal="center" vertical="top" wrapText="1"/>
    </xf>
    <xf numFmtId="3" fontId="50" fillId="33" borderId="12" xfId="0" applyNumberFormat="1" applyFont="1" applyFill="1" applyBorder="1" applyAlignment="1">
      <alignment horizontal="right" vertical="top" wrapText="1"/>
    </xf>
    <xf numFmtId="164" fontId="50" fillId="33" borderId="12" xfId="0" applyNumberFormat="1" applyFont="1" applyFill="1" applyBorder="1" applyAlignment="1">
      <alignment horizontal="right" vertical="top" wrapText="1"/>
    </xf>
    <xf numFmtId="0" fontId="52" fillId="33" borderId="12" xfId="0" applyFont="1" applyFill="1" applyBorder="1" applyAlignment="1" applyProtection="1">
      <alignment wrapText="1"/>
      <protection locked="0"/>
    </xf>
    <xf numFmtId="0" fontId="52" fillId="33" borderId="13" xfId="0" applyFont="1" applyFill="1" applyBorder="1" applyAlignment="1" applyProtection="1">
      <alignment wrapText="1"/>
      <protection locked="0"/>
    </xf>
    <xf numFmtId="0" fontId="52" fillId="33" borderId="14" xfId="0" applyFont="1" applyFill="1" applyBorder="1" applyAlignment="1" applyProtection="1">
      <alignment wrapText="1"/>
      <protection locked="0"/>
    </xf>
    <xf numFmtId="0" fontId="52" fillId="33" borderId="15" xfId="0" applyFont="1" applyFill="1" applyBorder="1" applyAlignment="1" applyProtection="1">
      <alignment wrapText="1"/>
      <protection locked="0"/>
    </xf>
    <xf numFmtId="0" fontId="52" fillId="33" borderId="0" xfId="0" applyFont="1" applyFill="1" applyAlignment="1" applyProtection="1">
      <alignment wrapText="1"/>
      <protection locked="0"/>
    </xf>
    <xf numFmtId="3" fontId="51" fillId="33" borderId="10" xfId="0" applyNumberFormat="1" applyFont="1" applyFill="1" applyBorder="1" applyAlignment="1">
      <alignment horizontal="right" vertical="center" wrapText="1"/>
    </xf>
    <xf numFmtId="164" fontId="51" fillId="33" borderId="10" xfId="0" applyNumberFormat="1" applyFont="1" applyFill="1" applyBorder="1" applyAlignment="1">
      <alignment horizontal="right" vertical="center" wrapText="1"/>
    </xf>
    <xf numFmtId="0" fontId="0" fillId="35" borderId="0" xfId="0" applyFill="1" applyAlignment="1">
      <alignment/>
    </xf>
    <xf numFmtId="0" fontId="9" fillId="33" borderId="16" xfId="0" applyFont="1" applyFill="1" applyBorder="1" applyAlignment="1">
      <alignment horizontal="center" vertical="top" wrapText="1"/>
    </xf>
    <xf numFmtId="0" fontId="53" fillId="33" borderId="16" xfId="0" applyFont="1" applyFill="1" applyBorder="1" applyAlignment="1">
      <alignment horizontal="center" vertical="top" wrapText="1"/>
    </xf>
    <xf numFmtId="0" fontId="9" fillId="33" borderId="16" xfId="0" applyFont="1" applyFill="1" applyBorder="1" applyAlignment="1">
      <alignment horizontal="center" vertical="top" wrapText="1"/>
    </xf>
    <xf numFmtId="0" fontId="53" fillId="33" borderId="17" xfId="0" applyFont="1" applyFill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left" vertical="center" wrapText="1"/>
    </xf>
    <xf numFmtId="0" fontId="54" fillId="33" borderId="0" xfId="0" applyFont="1" applyFill="1" applyBorder="1" applyAlignment="1">
      <alignment horizontal="left" vertical="center" wrapText="1"/>
    </xf>
    <xf numFmtId="0" fontId="54" fillId="33" borderId="0" xfId="0" applyFont="1" applyFill="1" applyBorder="1" applyAlignment="1">
      <alignment horizontal="center" vertical="top" wrapText="1"/>
    </xf>
    <xf numFmtId="0" fontId="55" fillId="33" borderId="0" xfId="0" applyFont="1" applyFill="1" applyBorder="1" applyAlignment="1">
      <alignment horizontal="left" wrapText="1"/>
    </xf>
    <xf numFmtId="0" fontId="55" fillId="33" borderId="0" xfId="0" applyFont="1" applyFill="1" applyBorder="1" applyAlignment="1" applyProtection="1">
      <alignment horizontal="left" wrapText="1"/>
      <protection locked="0"/>
    </xf>
    <xf numFmtId="0" fontId="50" fillId="33" borderId="12" xfId="0" applyFont="1" applyFill="1" applyBorder="1" applyAlignment="1">
      <alignment horizontal="left" vertical="top" wrapText="1"/>
    </xf>
    <xf numFmtId="0" fontId="50" fillId="33" borderId="12" xfId="0" applyFont="1" applyFill="1" applyBorder="1" applyAlignment="1" applyProtection="1">
      <alignment horizontal="left" vertical="top" wrapText="1"/>
      <protection locked="0"/>
    </xf>
    <xf numFmtId="0" fontId="51" fillId="33" borderId="10" xfId="0" applyFont="1" applyFill="1" applyBorder="1" applyAlignment="1">
      <alignment horizontal="left" vertical="top" wrapText="1"/>
    </xf>
    <xf numFmtId="0" fontId="51" fillId="33" borderId="10" xfId="0" applyFont="1" applyFill="1" applyBorder="1" applyAlignment="1" applyProtection="1">
      <alignment horizontal="left" vertical="top" wrapText="1"/>
      <protection locked="0"/>
    </xf>
    <xf numFmtId="0" fontId="51" fillId="34" borderId="11" xfId="0" applyFont="1" applyFill="1" applyBorder="1" applyAlignment="1">
      <alignment horizontal="left" vertical="top" wrapText="1"/>
    </xf>
    <xf numFmtId="0" fontId="51" fillId="34" borderId="11" xfId="0" applyFont="1" applyFill="1" applyBorder="1" applyAlignment="1" applyProtection="1">
      <alignment horizontal="left" vertical="top" wrapText="1"/>
      <protection locked="0"/>
    </xf>
    <xf numFmtId="0" fontId="9" fillId="33" borderId="17" xfId="0" applyFont="1" applyFill="1" applyBorder="1" applyAlignment="1">
      <alignment horizontal="center" vertical="center" wrapText="1"/>
    </xf>
    <xf numFmtId="0" fontId="53" fillId="33" borderId="17" xfId="0" applyFont="1" applyFill="1" applyBorder="1" applyAlignment="1" applyProtection="1">
      <alignment horizontal="center" vertical="center" wrapText="1"/>
      <protection locked="0"/>
    </xf>
    <xf numFmtId="0" fontId="56" fillId="33" borderId="0" xfId="0" applyFont="1" applyFill="1" applyBorder="1" applyAlignment="1">
      <alignment horizontal="left" vertical="top" wrapText="1"/>
    </xf>
    <xf numFmtId="0" fontId="56" fillId="33" borderId="0" xfId="0" applyFont="1" applyFill="1" applyBorder="1" applyAlignment="1" applyProtection="1">
      <alignment horizontal="left" vertical="top" wrapText="1"/>
      <protection locked="0"/>
    </xf>
    <xf numFmtId="0" fontId="49" fillId="33" borderId="18" xfId="0" applyFont="1" applyFill="1" applyBorder="1" applyAlignment="1">
      <alignment horizontal="center" vertical="center" wrapText="1"/>
    </xf>
    <xf numFmtId="0" fontId="49" fillId="33" borderId="18" xfId="0" applyFont="1" applyFill="1" applyBorder="1" applyAlignment="1" applyProtection="1">
      <alignment horizontal="center" vertical="center" wrapText="1"/>
      <protection locked="0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 applyProtection="1">
      <alignment horizontal="center" vertical="center" wrapText="1"/>
      <protection locked="0"/>
    </xf>
    <xf numFmtId="0" fontId="51" fillId="33" borderId="0" xfId="0" applyFont="1" applyFill="1" applyBorder="1" applyAlignment="1">
      <alignment horizontal="center" vertical="center" wrapText="1"/>
    </xf>
    <xf numFmtId="0" fontId="51" fillId="33" borderId="0" xfId="0" applyFont="1" applyFill="1" applyBorder="1" applyAlignment="1" applyProtection="1">
      <alignment horizontal="center" vertical="center" wrapText="1"/>
      <protection locked="0"/>
    </xf>
    <xf numFmtId="0" fontId="51" fillId="33" borderId="0" xfId="0" applyFont="1" applyFill="1" applyBorder="1" applyAlignment="1">
      <alignment horizontal="center" vertical="top" wrapText="1"/>
    </xf>
    <xf numFmtId="0" fontId="51" fillId="33" borderId="0" xfId="0" applyFont="1" applyFill="1" applyBorder="1" applyAlignment="1" applyProtection="1">
      <alignment horizontal="center" vertical="top" wrapText="1"/>
      <protection locked="0"/>
    </xf>
    <xf numFmtId="0" fontId="54" fillId="33" borderId="19" xfId="0" applyFont="1" applyFill="1" applyBorder="1" applyAlignment="1">
      <alignment horizontal="left" vertical="top" wrapText="1"/>
    </xf>
    <xf numFmtId="0" fontId="54" fillId="33" borderId="19" xfId="0" applyFont="1" applyFill="1" applyBorder="1" applyAlignment="1" applyProtection="1">
      <alignment horizontal="left" vertical="top" wrapText="1"/>
      <protection locked="0"/>
    </xf>
    <xf numFmtId="0" fontId="54" fillId="33" borderId="20" xfId="0" applyFont="1" applyFill="1" applyBorder="1" applyAlignment="1">
      <alignment horizontal="left" vertical="top" wrapText="1"/>
    </xf>
    <xf numFmtId="0" fontId="54" fillId="33" borderId="20" xfId="0" applyFont="1" applyFill="1" applyBorder="1" applyAlignment="1" applyProtection="1">
      <alignment horizontal="left" vertical="top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B1:L39"/>
  <sheetViews>
    <sheetView tabSelected="1" zoomScaleSheetLayoutView="100" zoomScalePageLayoutView="0" workbookViewId="0" topLeftCell="A1">
      <selection activeCell="B38" sqref="B38:I38"/>
    </sheetView>
  </sheetViews>
  <sheetFormatPr defaultColWidth="9.140625" defaultRowHeight="15"/>
  <cols>
    <col min="1" max="1" width="5.00390625" style="17" customWidth="1"/>
    <col min="2" max="2" width="7.00390625" style="0" bestFit="1" customWidth="1"/>
    <col min="3" max="3" width="5.00390625" style="0" customWidth="1"/>
    <col min="4" max="4" width="45.140625" style="0" customWidth="1"/>
    <col min="5" max="11" width="21.7109375" style="0" customWidth="1"/>
    <col min="12" max="12" width="5.421875" style="0" customWidth="1"/>
  </cols>
  <sheetData>
    <row r="1" spans="2:12" ht="16.5" customHeight="1">
      <c r="B1" s="42" t="s">
        <v>62</v>
      </c>
      <c r="C1" s="43"/>
      <c r="D1" s="43"/>
      <c r="E1" s="43"/>
      <c r="F1" s="43"/>
      <c r="G1" s="43"/>
      <c r="H1" s="43"/>
      <c r="I1" s="43"/>
      <c r="J1" s="1"/>
      <c r="K1" s="1"/>
      <c r="L1" s="1"/>
    </row>
    <row r="2" spans="2:12" ht="16.5" customHeight="1">
      <c r="B2" s="42" t="s">
        <v>63</v>
      </c>
      <c r="C2" s="43"/>
      <c r="D2" s="43"/>
      <c r="E2" s="43"/>
      <c r="F2" s="43"/>
      <c r="G2" s="43"/>
      <c r="H2" s="43"/>
      <c r="I2" s="43"/>
      <c r="J2" s="1"/>
      <c r="K2" s="1"/>
      <c r="L2" s="1"/>
    </row>
    <row r="3" spans="2:12" ht="15" customHeight="1">
      <c r="B3" s="44" t="s">
        <v>64</v>
      </c>
      <c r="C3" s="45"/>
      <c r="D3" s="45"/>
      <c r="E3" s="45"/>
      <c r="F3" s="45"/>
      <c r="G3" s="45"/>
      <c r="H3" s="45"/>
      <c r="I3" s="45"/>
      <c r="J3" s="1"/>
      <c r="K3" s="1"/>
      <c r="L3" s="1"/>
    </row>
    <row r="4" spans="2:12" ht="15" customHeight="1">
      <c r="B4" s="14"/>
      <c r="C4" s="14"/>
      <c r="D4" s="14"/>
      <c r="E4" s="14"/>
      <c r="F4" s="14"/>
      <c r="G4" s="23" t="s">
        <v>65</v>
      </c>
      <c r="H4" s="14"/>
      <c r="I4" s="14"/>
      <c r="J4" s="1"/>
      <c r="K4" s="1"/>
      <c r="L4" s="1"/>
    </row>
    <row r="5" spans="2:12" ht="15" customHeight="1">
      <c r="B5" s="46" t="s">
        <v>66</v>
      </c>
      <c r="C5" s="47"/>
      <c r="D5" s="48" t="s">
        <v>67</v>
      </c>
      <c r="E5" s="49"/>
      <c r="F5" s="49"/>
      <c r="G5" s="1"/>
      <c r="H5" s="24" t="s">
        <v>68</v>
      </c>
      <c r="I5" s="24" t="s">
        <v>69</v>
      </c>
      <c r="J5" s="1"/>
      <c r="K5" s="1"/>
      <c r="L5" s="1"/>
    </row>
    <row r="6" spans="2:12" ht="15" customHeight="1">
      <c r="B6" s="36" t="s">
        <v>70</v>
      </c>
      <c r="C6" s="37"/>
      <c r="D6" s="37"/>
      <c r="E6" s="37"/>
      <c r="F6" s="37"/>
      <c r="G6" s="1"/>
      <c r="H6" s="1"/>
      <c r="I6" s="1"/>
      <c r="J6" s="1"/>
      <c r="K6" s="1"/>
      <c r="L6" s="1"/>
    </row>
    <row r="7" spans="2:12" ht="15" customHeight="1">
      <c r="B7" s="36" t="s">
        <v>70</v>
      </c>
      <c r="C7" s="37"/>
      <c r="D7" s="37"/>
      <c r="E7" s="37"/>
      <c r="F7" s="37"/>
      <c r="G7" s="1"/>
      <c r="H7" s="1"/>
      <c r="I7" s="1"/>
      <c r="J7" s="1"/>
      <c r="K7" s="1"/>
      <c r="L7" s="1"/>
    </row>
    <row r="8" spans="2:12" ht="15" customHeight="1">
      <c r="B8" s="1"/>
      <c r="C8" s="1"/>
      <c r="D8" s="1"/>
      <c r="E8" s="1"/>
      <c r="F8" s="1"/>
      <c r="G8" s="25" t="s">
        <v>71</v>
      </c>
      <c r="H8" s="1"/>
      <c r="I8" s="1"/>
      <c r="J8" s="1"/>
      <c r="K8" s="1"/>
      <c r="L8" s="1"/>
    </row>
    <row r="9" spans="2:12" ht="15" customHeight="1">
      <c r="B9" s="38" t="s">
        <v>0</v>
      </c>
      <c r="C9" s="40" t="s">
        <v>1</v>
      </c>
      <c r="D9" s="41"/>
      <c r="E9" s="2" t="s">
        <v>2</v>
      </c>
      <c r="F9" s="3" t="s">
        <v>3</v>
      </c>
      <c r="G9" s="3" t="s">
        <v>4</v>
      </c>
      <c r="H9" s="3" t="s">
        <v>5</v>
      </c>
      <c r="I9" s="3" t="s">
        <v>6</v>
      </c>
      <c r="J9" s="3" t="s">
        <v>7</v>
      </c>
      <c r="K9" s="3" t="s">
        <v>8</v>
      </c>
      <c r="L9" s="1"/>
    </row>
    <row r="10" spans="2:12" ht="79.5" customHeight="1">
      <c r="B10" s="39"/>
      <c r="C10" s="41"/>
      <c r="D10" s="41"/>
      <c r="E10" s="18" t="s">
        <v>10</v>
      </c>
      <c r="F10" s="19" t="s">
        <v>57</v>
      </c>
      <c r="G10" s="19" t="s">
        <v>58</v>
      </c>
      <c r="H10" s="20" t="s">
        <v>10</v>
      </c>
      <c r="I10" s="19" t="s">
        <v>59</v>
      </c>
      <c r="J10" s="34" t="s">
        <v>55</v>
      </c>
      <c r="K10" s="34" t="s">
        <v>56</v>
      </c>
      <c r="L10" s="1"/>
    </row>
    <row r="11" spans="2:12" ht="30" customHeight="1">
      <c r="B11" s="39"/>
      <c r="C11" s="41"/>
      <c r="D11" s="41"/>
      <c r="E11" s="21" t="s">
        <v>60</v>
      </c>
      <c r="F11" s="22" t="s">
        <v>60</v>
      </c>
      <c r="G11" s="22" t="s">
        <v>60</v>
      </c>
      <c r="H11" s="22" t="s">
        <v>61</v>
      </c>
      <c r="I11" s="22" t="s">
        <v>61</v>
      </c>
      <c r="J11" s="35"/>
      <c r="K11" s="35"/>
      <c r="L11" s="1"/>
    </row>
    <row r="12" spans="2:12" ht="15" customHeight="1">
      <c r="B12" s="4" t="s">
        <v>9</v>
      </c>
      <c r="C12" s="32" t="s">
        <v>11</v>
      </c>
      <c r="D12" s="33"/>
      <c r="E12" s="5">
        <v>14780170317</v>
      </c>
      <c r="F12" s="5">
        <v>15227586903</v>
      </c>
      <c r="G12" s="5">
        <v>10235120882</v>
      </c>
      <c r="H12" s="5">
        <v>15304057856</v>
      </c>
      <c r="I12" s="5">
        <v>14732692553</v>
      </c>
      <c r="J12" s="5">
        <f aca="true" t="shared" si="0" ref="J12:J32">I12-H12</f>
        <v>-571365303</v>
      </c>
      <c r="K12" s="6">
        <f aca="true" t="shared" si="1" ref="K12:K32">(J12/H12)</f>
        <v>-0.037334235689392314</v>
      </c>
      <c r="L12" s="1"/>
    </row>
    <row r="13" spans="2:12" ht="15" customHeight="1">
      <c r="B13" s="7" t="s">
        <v>12</v>
      </c>
      <c r="C13" s="28" t="s">
        <v>13</v>
      </c>
      <c r="D13" s="29"/>
      <c r="E13" s="8">
        <v>603139507</v>
      </c>
      <c r="F13" s="8">
        <v>603139507</v>
      </c>
      <c r="G13" s="8">
        <v>404146059</v>
      </c>
      <c r="H13" s="8">
        <v>626805038</v>
      </c>
      <c r="I13" s="8">
        <v>641164956</v>
      </c>
      <c r="J13" s="8">
        <f t="shared" si="0"/>
        <v>14359918</v>
      </c>
      <c r="K13" s="9">
        <f t="shared" si="1"/>
        <v>0.02290970418141406</v>
      </c>
      <c r="L13" s="1"/>
    </row>
    <row r="14" spans="2:12" ht="15" customHeight="1">
      <c r="B14" s="7" t="s">
        <v>14</v>
      </c>
      <c r="C14" s="28" t="s">
        <v>15</v>
      </c>
      <c r="D14" s="29"/>
      <c r="E14" s="8">
        <v>339105030</v>
      </c>
      <c r="F14" s="8">
        <v>339158081</v>
      </c>
      <c r="G14" s="8">
        <v>37953696</v>
      </c>
      <c r="H14" s="8">
        <v>339161242</v>
      </c>
      <c r="I14" s="8">
        <v>356669195</v>
      </c>
      <c r="J14" s="8">
        <f t="shared" si="0"/>
        <v>17507953</v>
      </c>
      <c r="K14" s="9">
        <f t="shared" si="1"/>
        <v>0.051621325882513426</v>
      </c>
      <c r="L14" s="1"/>
    </row>
    <row r="15" spans="2:12" ht="15" customHeight="1">
      <c r="B15" s="7" t="s">
        <v>16</v>
      </c>
      <c r="C15" s="28" t="s">
        <v>17</v>
      </c>
      <c r="D15" s="29"/>
      <c r="E15" s="8">
        <v>9174835</v>
      </c>
      <c r="F15" s="8">
        <v>9174835</v>
      </c>
      <c r="G15" s="8">
        <v>10862297</v>
      </c>
      <c r="H15" s="8">
        <v>9375297</v>
      </c>
      <c r="I15" s="8">
        <v>13668231</v>
      </c>
      <c r="J15" s="8">
        <f t="shared" si="0"/>
        <v>4292934</v>
      </c>
      <c r="K15" s="9">
        <f t="shared" si="1"/>
        <v>0.45789845377698435</v>
      </c>
      <c r="L15" s="1"/>
    </row>
    <row r="16" spans="2:12" ht="15" customHeight="1">
      <c r="B16" s="7" t="s">
        <v>18</v>
      </c>
      <c r="C16" s="28" t="s">
        <v>19</v>
      </c>
      <c r="D16" s="29"/>
      <c r="E16" s="8">
        <v>6721631</v>
      </c>
      <c r="F16" s="8">
        <v>6721631</v>
      </c>
      <c r="G16" s="8">
        <v>3523297</v>
      </c>
      <c r="H16" s="8">
        <v>6956887</v>
      </c>
      <c r="I16" s="8">
        <v>5081537</v>
      </c>
      <c r="J16" s="8">
        <f t="shared" si="0"/>
        <v>-1875350</v>
      </c>
      <c r="K16" s="9">
        <f t="shared" si="1"/>
        <v>-0.26956740852625605</v>
      </c>
      <c r="L16" s="1"/>
    </row>
    <row r="17" spans="2:12" ht="15" customHeight="1">
      <c r="B17" s="7" t="s">
        <v>20</v>
      </c>
      <c r="C17" s="28" t="s">
        <v>21</v>
      </c>
      <c r="D17" s="29"/>
      <c r="E17" s="8">
        <v>66230239</v>
      </c>
      <c r="F17" s="8">
        <v>69668333</v>
      </c>
      <c r="G17" s="8">
        <v>70887191</v>
      </c>
      <c r="H17" s="8">
        <v>69267233</v>
      </c>
      <c r="I17" s="8">
        <v>68945867</v>
      </c>
      <c r="J17" s="8">
        <f t="shared" si="0"/>
        <v>-321366</v>
      </c>
      <c r="K17" s="9">
        <f t="shared" si="1"/>
        <v>-0.0046395097087247586</v>
      </c>
      <c r="L17" s="1"/>
    </row>
    <row r="18" spans="2:12" ht="15" customHeight="1">
      <c r="B18" s="7" t="s">
        <v>22</v>
      </c>
      <c r="C18" s="28" t="s">
        <v>23</v>
      </c>
      <c r="D18" s="29"/>
      <c r="E18" s="8">
        <v>13558154405</v>
      </c>
      <c r="F18" s="8">
        <v>13975288790</v>
      </c>
      <c r="G18" s="8">
        <v>9479841032</v>
      </c>
      <c r="H18" s="8">
        <v>14050467953</v>
      </c>
      <c r="I18" s="8">
        <v>13378006368</v>
      </c>
      <c r="J18" s="8">
        <f t="shared" si="0"/>
        <v>-672461585</v>
      </c>
      <c r="K18" s="9">
        <f t="shared" si="1"/>
        <v>-0.047860440467138936</v>
      </c>
      <c r="L18" s="1"/>
    </row>
    <row r="19" spans="2:12" ht="15" customHeight="1">
      <c r="B19" s="7" t="s">
        <v>24</v>
      </c>
      <c r="C19" s="28" t="s">
        <v>25</v>
      </c>
      <c r="D19" s="29"/>
      <c r="E19" s="8">
        <v>1027635</v>
      </c>
      <c r="F19" s="8">
        <v>1043360</v>
      </c>
      <c r="G19" s="8">
        <v>15725</v>
      </c>
      <c r="H19" s="8">
        <v>1063595</v>
      </c>
      <c r="I19" s="8">
        <v>10632</v>
      </c>
      <c r="J19" s="8">
        <f t="shared" si="0"/>
        <v>-1052963</v>
      </c>
      <c r="K19" s="9">
        <f t="shared" si="1"/>
        <v>-0.99000371381964</v>
      </c>
      <c r="L19" s="1"/>
    </row>
    <row r="20" spans="2:12" ht="15" customHeight="1">
      <c r="B20" s="7" t="s">
        <v>26</v>
      </c>
      <c r="C20" s="28" t="s">
        <v>27</v>
      </c>
      <c r="D20" s="29"/>
      <c r="E20" s="8">
        <v>85475524</v>
      </c>
      <c r="F20" s="8">
        <v>85475524</v>
      </c>
      <c r="G20" s="8">
        <v>146824337</v>
      </c>
      <c r="H20" s="8">
        <v>86247168</v>
      </c>
      <c r="I20" s="8">
        <v>153640884</v>
      </c>
      <c r="J20" s="8">
        <f t="shared" si="0"/>
        <v>67393716</v>
      </c>
      <c r="K20" s="9">
        <f t="shared" si="1"/>
        <v>0.7814020745585525</v>
      </c>
      <c r="L20" s="1"/>
    </row>
    <row r="21" spans="2:12" ht="15" customHeight="1">
      <c r="B21" s="7" t="s">
        <v>28</v>
      </c>
      <c r="C21" s="28" t="s">
        <v>29</v>
      </c>
      <c r="D21" s="29"/>
      <c r="E21" s="8">
        <v>102055240</v>
      </c>
      <c r="F21" s="8">
        <v>108267026</v>
      </c>
      <c r="G21" s="8">
        <v>81067248</v>
      </c>
      <c r="H21" s="8">
        <v>105627172</v>
      </c>
      <c r="I21" s="8">
        <v>105770311</v>
      </c>
      <c r="J21" s="8">
        <f t="shared" si="0"/>
        <v>143139</v>
      </c>
      <c r="K21" s="9">
        <f t="shared" si="1"/>
        <v>0.0013551342641266587</v>
      </c>
      <c r="L21" s="1"/>
    </row>
    <row r="22" spans="2:12" ht="15" customHeight="1">
      <c r="B22" s="7" t="s">
        <v>30</v>
      </c>
      <c r="C22" s="28" t="s">
        <v>31</v>
      </c>
      <c r="D22" s="29"/>
      <c r="E22" s="8">
        <v>9086271</v>
      </c>
      <c r="F22" s="8">
        <v>29649816</v>
      </c>
      <c r="G22" s="8">
        <v>0</v>
      </c>
      <c r="H22" s="8">
        <v>9086271</v>
      </c>
      <c r="I22" s="8">
        <v>9734572</v>
      </c>
      <c r="J22" s="8">
        <f t="shared" si="0"/>
        <v>648301</v>
      </c>
      <c r="K22" s="9">
        <f t="shared" si="1"/>
        <v>0.07134951180742903</v>
      </c>
      <c r="L22" s="1"/>
    </row>
    <row r="23" spans="2:12" ht="15" customHeight="1">
      <c r="B23" s="4" t="s">
        <v>9</v>
      </c>
      <c r="C23" s="32" t="s">
        <v>32</v>
      </c>
      <c r="D23" s="33"/>
      <c r="E23" s="5">
        <v>14780170317</v>
      </c>
      <c r="F23" s="5">
        <v>15227586903</v>
      </c>
      <c r="G23" s="5">
        <v>10013660309</v>
      </c>
      <c r="H23" s="5">
        <v>15304057856</v>
      </c>
      <c r="I23" s="5">
        <v>14732692553</v>
      </c>
      <c r="J23" s="5">
        <f t="shared" si="0"/>
        <v>-571365303</v>
      </c>
      <c r="K23" s="6">
        <f t="shared" si="1"/>
        <v>-0.037334235689392314</v>
      </c>
      <c r="L23" s="1"/>
    </row>
    <row r="24" spans="2:12" ht="15" customHeight="1">
      <c r="B24" s="7" t="s">
        <v>33</v>
      </c>
      <c r="C24" s="28" t="s">
        <v>34</v>
      </c>
      <c r="D24" s="29"/>
      <c r="E24" s="8">
        <v>257565005</v>
      </c>
      <c r="F24" s="8">
        <v>245302378</v>
      </c>
      <c r="G24" s="8">
        <v>159782986</v>
      </c>
      <c r="H24" s="8">
        <v>266579799</v>
      </c>
      <c r="I24" s="8">
        <v>275741498</v>
      </c>
      <c r="J24" s="8">
        <f t="shared" si="0"/>
        <v>9161699</v>
      </c>
      <c r="K24" s="9">
        <f t="shared" si="1"/>
        <v>0.034367566613702785</v>
      </c>
      <c r="L24" s="1"/>
    </row>
    <row r="25" spans="2:12" ht="15" customHeight="1">
      <c r="B25" s="7" t="s">
        <v>35</v>
      </c>
      <c r="C25" s="28" t="s">
        <v>36</v>
      </c>
      <c r="D25" s="29"/>
      <c r="E25" s="8">
        <v>168332245</v>
      </c>
      <c r="F25" s="8">
        <v>168015059</v>
      </c>
      <c r="G25" s="8">
        <v>93874602</v>
      </c>
      <c r="H25" s="8">
        <v>174223901</v>
      </c>
      <c r="I25" s="8">
        <v>187129701</v>
      </c>
      <c r="J25" s="8">
        <f t="shared" si="0"/>
        <v>12905800</v>
      </c>
      <c r="K25" s="9">
        <f t="shared" si="1"/>
        <v>0.07407594437918136</v>
      </c>
      <c r="L25" s="1"/>
    </row>
    <row r="26" spans="2:12" ht="15" customHeight="1">
      <c r="B26" s="7" t="s">
        <v>37</v>
      </c>
      <c r="C26" s="28" t="s">
        <v>38</v>
      </c>
      <c r="D26" s="29"/>
      <c r="E26" s="8">
        <v>12525845350</v>
      </c>
      <c r="F26" s="8">
        <v>12478511122</v>
      </c>
      <c r="G26" s="8">
        <v>8099878224</v>
      </c>
      <c r="H26" s="8">
        <v>12975099831</v>
      </c>
      <c r="I26" s="8">
        <v>12749091975</v>
      </c>
      <c r="J26" s="8">
        <f t="shared" si="0"/>
        <v>-226007856</v>
      </c>
      <c r="K26" s="9">
        <f t="shared" si="1"/>
        <v>-0.01741858320504201</v>
      </c>
      <c r="L26" s="1"/>
    </row>
    <row r="27" spans="2:12" ht="15" customHeight="1">
      <c r="B27" s="7" t="s">
        <v>39</v>
      </c>
      <c r="C27" s="28" t="s">
        <v>15</v>
      </c>
      <c r="D27" s="29"/>
      <c r="E27" s="8">
        <v>1590554144</v>
      </c>
      <c r="F27" s="8">
        <v>2064309777</v>
      </c>
      <c r="G27" s="8">
        <v>1477460960</v>
      </c>
      <c r="H27" s="8">
        <v>1645391835</v>
      </c>
      <c r="I27" s="8">
        <v>1203142560</v>
      </c>
      <c r="J27" s="8">
        <f t="shared" si="0"/>
        <v>-442249275</v>
      </c>
      <c r="K27" s="9">
        <f t="shared" si="1"/>
        <v>-0.26878052120636664</v>
      </c>
      <c r="L27" s="1"/>
    </row>
    <row r="28" spans="2:12" ht="15" customHeight="1">
      <c r="B28" s="7" t="s">
        <v>40</v>
      </c>
      <c r="C28" s="28" t="s">
        <v>41</v>
      </c>
      <c r="D28" s="29"/>
      <c r="E28" s="8">
        <v>4557466</v>
      </c>
      <c r="F28" s="8">
        <v>8117881</v>
      </c>
      <c r="G28" s="8">
        <v>5491919</v>
      </c>
      <c r="H28" s="8">
        <v>4716977</v>
      </c>
      <c r="I28" s="8">
        <v>3147332</v>
      </c>
      <c r="J28" s="8">
        <f t="shared" si="0"/>
        <v>-1569645</v>
      </c>
      <c r="K28" s="9">
        <f t="shared" si="1"/>
        <v>-0.3327650315021676</v>
      </c>
      <c r="L28" s="1"/>
    </row>
    <row r="29" spans="2:12" ht="15" customHeight="1">
      <c r="B29" s="7" t="s">
        <v>42</v>
      </c>
      <c r="C29" s="28" t="s">
        <v>43</v>
      </c>
      <c r="D29" s="29"/>
      <c r="E29" s="8">
        <v>900828</v>
      </c>
      <c r="F29" s="8">
        <v>3162373</v>
      </c>
      <c r="G29" s="8">
        <v>2525593</v>
      </c>
      <c r="H29" s="8">
        <v>919627</v>
      </c>
      <c r="I29" s="8">
        <v>1047757</v>
      </c>
      <c r="J29" s="8">
        <f t="shared" si="0"/>
        <v>128130</v>
      </c>
      <c r="K29" s="9">
        <f t="shared" si="1"/>
        <v>0.13932822764011932</v>
      </c>
      <c r="L29" s="1"/>
    </row>
    <row r="30" spans="2:12" ht="15" customHeight="1">
      <c r="B30" s="7" t="s">
        <v>44</v>
      </c>
      <c r="C30" s="28" t="s">
        <v>45</v>
      </c>
      <c r="D30" s="29"/>
      <c r="E30" s="8">
        <v>6682479</v>
      </c>
      <c r="F30" s="8">
        <v>7084679</v>
      </c>
      <c r="G30" s="8">
        <v>2019519</v>
      </c>
      <c r="H30" s="8">
        <v>6916366</v>
      </c>
      <c r="I30" s="8">
        <v>8090744</v>
      </c>
      <c r="J30" s="8">
        <f t="shared" si="0"/>
        <v>1174378</v>
      </c>
      <c r="K30" s="9">
        <f t="shared" si="1"/>
        <v>0.16979697141533573</v>
      </c>
      <c r="L30" s="1"/>
    </row>
    <row r="31" spans="2:12" ht="15" customHeight="1">
      <c r="B31" s="7" t="s">
        <v>46</v>
      </c>
      <c r="C31" s="28" t="s">
        <v>47</v>
      </c>
      <c r="D31" s="29"/>
      <c r="E31" s="8">
        <v>104425252</v>
      </c>
      <c r="F31" s="8">
        <v>113223159</v>
      </c>
      <c r="G31" s="8">
        <v>30000000</v>
      </c>
      <c r="H31" s="8">
        <v>105079245</v>
      </c>
      <c r="I31" s="8">
        <v>162993951</v>
      </c>
      <c r="J31" s="8">
        <f t="shared" si="0"/>
        <v>57914706</v>
      </c>
      <c r="K31" s="9">
        <f t="shared" si="1"/>
        <v>0.5511526657809541</v>
      </c>
      <c r="L31" s="1"/>
    </row>
    <row r="32" spans="2:12" ht="15" customHeight="1">
      <c r="B32" s="7" t="s">
        <v>48</v>
      </c>
      <c r="C32" s="28" t="s">
        <v>49</v>
      </c>
      <c r="D32" s="29"/>
      <c r="E32" s="8">
        <v>113305318</v>
      </c>
      <c r="F32" s="8">
        <v>115032032</v>
      </c>
      <c r="G32" s="8">
        <v>101628720</v>
      </c>
      <c r="H32" s="8">
        <v>117128045</v>
      </c>
      <c r="I32" s="8">
        <v>134304805</v>
      </c>
      <c r="J32" s="8">
        <f t="shared" si="0"/>
        <v>17176760</v>
      </c>
      <c r="K32" s="9">
        <f t="shared" si="1"/>
        <v>0.14664942115272223</v>
      </c>
      <c r="L32" s="1"/>
    </row>
    <row r="33" spans="2:12" ht="15" customHeight="1">
      <c r="B33" s="7" t="s">
        <v>50</v>
      </c>
      <c r="C33" s="28" t="s">
        <v>51</v>
      </c>
      <c r="D33" s="29"/>
      <c r="E33" s="8">
        <v>2110</v>
      </c>
      <c r="F33" s="8">
        <v>16828323</v>
      </c>
      <c r="G33" s="8">
        <v>40997786</v>
      </c>
      <c r="H33" s="8">
        <v>2110</v>
      </c>
      <c r="I33" s="8">
        <v>2110</v>
      </c>
      <c r="J33" s="10"/>
      <c r="K33" s="9" t="s">
        <v>9</v>
      </c>
      <c r="L33" s="1"/>
    </row>
    <row r="34" spans="2:12" ht="15" customHeight="1">
      <c r="B34" s="7" t="s">
        <v>52</v>
      </c>
      <c r="C34" s="28" t="s">
        <v>53</v>
      </c>
      <c r="D34" s="29"/>
      <c r="E34" s="8">
        <v>8000120</v>
      </c>
      <c r="F34" s="8">
        <v>8000120</v>
      </c>
      <c r="G34" s="8">
        <v>0</v>
      </c>
      <c r="H34" s="8">
        <v>8000120</v>
      </c>
      <c r="I34" s="8">
        <v>8000120</v>
      </c>
      <c r="J34" s="10"/>
      <c r="K34" s="9" t="s">
        <v>9</v>
      </c>
      <c r="L34" s="1"/>
    </row>
    <row r="35" spans="2:12" ht="15" customHeight="1">
      <c r="B35" s="11"/>
      <c r="C35" s="12"/>
      <c r="D35" s="13"/>
      <c r="E35" s="11"/>
      <c r="F35" s="11"/>
      <c r="G35" s="11"/>
      <c r="H35" s="11"/>
      <c r="I35" s="11"/>
      <c r="J35" s="11"/>
      <c r="K35" s="11"/>
      <c r="L35" s="1"/>
    </row>
    <row r="36" spans="2:12" ht="15" customHeight="1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"/>
    </row>
    <row r="37" spans="2:12" ht="15" customHeight="1">
      <c r="B37" s="30" t="s">
        <v>54</v>
      </c>
      <c r="C37" s="31"/>
      <c r="D37" s="31"/>
      <c r="E37" s="15">
        <v>14294128804</v>
      </c>
      <c r="F37" s="15">
        <v>14710634141</v>
      </c>
      <c r="G37" s="15">
        <v>9642992375</v>
      </c>
      <c r="H37" s="15">
        <v>14804428820</v>
      </c>
      <c r="I37" s="15">
        <v>14193985746</v>
      </c>
      <c r="J37" s="15">
        <v>-610443074</v>
      </c>
      <c r="K37" s="16">
        <v>-0.041233814652499375</v>
      </c>
      <c r="L37" s="1"/>
    </row>
    <row r="38" spans="2:12" ht="15" customHeight="1">
      <c r="B38" s="26" t="s">
        <v>72</v>
      </c>
      <c r="C38" s="27"/>
      <c r="D38" s="27"/>
      <c r="E38" s="27"/>
      <c r="F38" s="27"/>
      <c r="G38" s="27"/>
      <c r="H38" s="27"/>
      <c r="I38" s="27"/>
      <c r="J38" s="1"/>
      <c r="K38" s="1"/>
      <c r="L38" s="1"/>
    </row>
    <row r="39" spans="2:12" ht="4.5" customHeight="1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</sheetData>
  <sheetProtection/>
  <mergeCells count="36">
    <mergeCell ref="B1:I1"/>
    <mergeCell ref="B2:I2"/>
    <mergeCell ref="B3:I3"/>
    <mergeCell ref="B5:C5"/>
    <mergeCell ref="D5:F5"/>
    <mergeCell ref="B6:F6"/>
    <mergeCell ref="B7:F7"/>
    <mergeCell ref="B9:B11"/>
    <mergeCell ref="C9:D11"/>
    <mergeCell ref="J10:J11"/>
    <mergeCell ref="K10:K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B38:I38"/>
    <mergeCell ref="C31:D31"/>
    <mergeCell ref="C32:D32"/>
    <mergeCell ref="C33:D33"/>
    <mergeCell ref="C34:D34"/>
    <mergeCell ref="B37:D37"/>
  </mergeCells>
  <printOptions/>
  <pageMargins left="0.7" right="0.7" top="0.75" bottom="0.75" header="0.3" footer="0.3"/>
  <pageSetup fitToHeight="0" fitToWidth="1" horizontalDpi="600" verticalDpi="600" orientation="landscape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2023-10-05T22:23:30Z</dcterms:created>
  <dcterms:modified xsi:type="dcterms:W3CDTF">2023-10-05T22:23:32Z</dcterms:modified>
  <cp:category/>
  <cp:version/>
  <cp:contentType/>
  <cp:contentStatus/>
</cp:coreProperties>
</file>