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789BEB5-CEC4-436B-A571-1B3E0B986B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Print_Area" localSheetId="0">'cuadro Comparativo analitico'!$A$1:$K$56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K39" i="1"/>
  <c r="J34" i="1"/>
  <c r="J50" i="1"/>
  <c r="K50" i="1"/>
  <c r="J51" i="1"/>
  <c r="K51" i="1"/>
  <c r="J41" i="1"/>
  <c r="K41" i="1"/>
  <c r="J42" i="1"/>
  <c r="K42" i="1"/>
  <c r="J43" i="1"/>
  <c r="K43" i="1"/>
  <c r="J30" i="1"/>
  <c r="J31" i="1"/>
  <c r="J23" i="1"/>
  <c r="J24" i="1"/>
  <c r="J25" i="1"/>
  <c r="J26" i="1"/>
  <c r="K26" i="1"/>
  <c r="J16" i="1"/>
  <c r="J17" i="1"/>
  <c r="K17" i="1" s="1"/>
  <c r="J18" i="1"/>
  <c r="K18" i="1" s="1"/>
  <c r="J19" i="1"/>
  <c r="K19" i="1"/>
  <c r="J20" i="1"/>
  <c r="K2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0" i="1"/>
  <c r="K40" i="1" s="1"/>
  <c r="J38" i="1"/>
  <c r="K38" i="1" s="1"/>
  <c r="J37" i="1"/>
  <c r="K37" i="1" s="1"/>
  <c r="J36" i="1"/>
  <c r="K36" i="1" s="1"/>
  <c r="J35" i="1"/>
  <c r="K35" i="1" s="1"/>
  <c r="J33" i="1"/>
  <c r="K33" i="1" s="1"/>
  <c r="J32" i="1"/>
  <c r="K32" i="1" s="1"/>
  <c r="J29" i="1"/>
  <c r="K29" i="1" s="1"/>
  <c r="J28" i="1"/>
  <c r="K28" i="1" s="1"/>
  <c r="J27" i="1"/>
  <c r="K27" i="1" s="1"/>
  <c r="J22" i="1"/>
  <c r="K22" i="1" s="1"/>
  <c r="J21" i="1"/>
  <c r="K21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<sst xmlns="http://schemas.openxmlformats.org/spreadsheetml/2006/main" count="198" uniqueCount="102">
  <si>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</si>
  <si>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</si>
  <si>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</si>
  <si>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</si>
  <si>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</si>
  <si>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DEL INTERIOR Y SEGURIDAD PÚBLICA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</si>
  <si>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</si>
  <si>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</si>
  <si>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</si>
  <si>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NACIONAL DE PREVENCIÓN Y RESPUESTA ANTE DESASTRES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</si>
  <si>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</si>
  <si>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</si>
  <si>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</si>
  <si>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</si>
  <si>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</si>
  <si>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</si>
  <si>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</si>
  <si>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</si>
  <si>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</si>
  <si>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</si>
  <si>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</si>
  <si>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</si>
  <si>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</si>
  <si>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</si>
  <si>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</si>
  <si>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</si>
  <si>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</si>
  <si>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</si>
  <si>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</si>
  <si>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</si>
  <si>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</si>
  <si>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</si>
  <si>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</si>
  <si>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</si>
  <si>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</si>
  <si>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</si>
  <si>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</si>
  <si>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</si>
  <si>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</si>
  <si>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</si>
  <si>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</si>
  <si>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Subsecretaría de Desarrollo Regional y Administrativo -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</si>
  <si>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</si>
  <si>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del Interior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</si>
  <si>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</si>
  <si>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</si>
  <si>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</si>
  <si>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</si>
  <si>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</si>
  <si>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</si>
  <si>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</si>
  <si>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</si>
  <si>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</si>
  <si>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</si>
  <si>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</si>
  <si>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</si>
  <si>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</si>
  <si>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</si>
  <si>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</si>
  <si>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</si>
  <si>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</si>
  <si>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</si>
  <si>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</si>
  <si>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</si>
  <si>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</si>
  <si>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</si>
  <si>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</si>
  <si>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</si>
  <si>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Transferencia Ley N°20.444</t>
    </r>
  </si>
  <si>
    <r>
      <rPr>
        <sz val="10"/>
        <rFont val="Times New Roman"/>
        <family val="1"/>
      </rPr>
      <t>041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</si>
  <si>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</si>
  <si>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Red de Respaldo de Telecomunicaciones - Ejército de Chile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</si>
  <si>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</si>
  <si>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</si>
  <si>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017</t>
    </r>
  </si>
  <si>
    <r>
      <rPr>
        <sz val="10"/>
        <rFont val="Times New Roman"/>
        <family val="1"/>
      </rPr>
      <t>Capacitación en Protección Civil</t>
    </r>
  </si>
  <si>
    <r>
      <rPr>
        <sz val="10"/>
        <rFont val="Times New Roman"/>
        <family val="1"/>
      </rPr>
      <t>018</t>
    </r>
  </si>
  <si>
    <r>
      <rPr>
        <sz val="10"/>
        <rFont val="Times New Roman"/>
        <family val="1"/>
      </rPr>
      <t>Universidad de Chile - Red Sismológica</t>
    </r>
  </si>
  <si>
    <r>
      <rPr>
        <sz val="10"/>
        <rFont val="Times New Roman"/>
        <family val="1"/>
      </rPr>
      <t>019</t>
    </r>
  </si>
  <si>
    <r>
      <rPr>
        <sz val="10"/>
        <rFont val="Times New Roman"/>
        <family val="1"/>
      </rPr>
      <t>Programa de Gestión del Riesgo de Desastres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</si>
  <si>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</si>
  <si>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</si>
  <si>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</si>
  <si>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</si>
  <si>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</si>
  <si>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</si>
  <si>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</si>
  <si>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</si>
  <si>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</si>
  <si>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</si>
  <si>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</si>
  <si>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</si>
  <si>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</si>
  <si>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</si>
  <si>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</si>
  <si>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</si>
  <si>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</si>
  <si>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02</t>
  </si>
  <si>
    <t>Del Gobierno Central</t>
  </si>
  <si>
    <t>028</t>
  </si>
  <si>
    <t>De Aportes al Fondo Ley N°20.444</t>
  </si>
  <si>
    <t>Prestaciones Sociales del Empleador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</si>
</sst>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9" fillId="0" borderId="1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0" fillId="46" borderId="14" xfId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12413E38-1BD6-48BE-B26F-5FE41C6ED03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0"/>
  <sheetViews>
    <sheetView tabSelected="1" view="pageBreakPreview" topLeftCell="A6" zoomScale="115" zoomScaleNormal="100" zoomScaleSheetLayoutView="115" workbookViewId="0">
      <selection activeCell="E30" sqref="E3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5" customWidth="1"/>
    <col min="5" max="9" width="18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1"/>
      <c r="K1" s="1"/>
      <c r="L1" s="1"/>
    </row>
    <row r="2" spans="1:12" ht="17.10000000000000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1"/>
      <c r="K2" s="1"/>
      <c r="L2" s="1"/>
    </row>
    <row r="3" spans="1:12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8" t="s">
        <v>4</v>
      </c>
      <c r="B5" s="29"/>
      <c r="C5" s="30" t="s">
        <v>5</v>
      </c>
      <c r="D5" s="31"/>
      <c r="E5" s="31"/>
      <c r="F5" s="3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8" t="s">
        <v>8</v>
      </c>
      <c r="B6" s="39"/>
      <c r="C6" s="40" t="s">
        <v>9</v>
      </c>
      <c r="D6" s="41"/>
      <c r="E6" s="41"/>
      <c r="F6" s="4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2" t="s">
        <v>12</v>
      </c>
      <c r="B7" s="43"/>
      <c r="C7" s="44" t="s">
        <v>9</v>
      </c>
      <c r="D7" s="45"/>
      <c r="E7" s="45"/>
      <c r="F7" s="4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6" t="s">
        <v>16</v>
      </c>
      <c r="B9" s="46" t="s">
        <v>17</v>
      </c>
      <c r="C9" s="46" t="s">
        <v>18</v>
      </c>
      <c r="D9" s="4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47"/>
      <c r="B10" s="47"/>
      <c r="C10" s="47"/>
      <c r="D10" s="47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2" t="s">
        <v>31</v>
      </c>
      <c r="K10" s="32" t="s">
        <v>32</v>
      </c>
      <c r="L10" s="1"/>
    </row>
    <row r="11" spans="1:12" x14ac:dyDescent="0.25">
      <c r="A11" s="47"/>
      <c r="B11" s="47"/>
      <c r="C11" s="47"/>
      <c r="D11" s="47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3"/>
      <c r="K11" s="33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21556227</v>
      </c>
      <c r="F12" s="12">
        <v>22298424</v>
      </c>
      <c r="G12" s="12">
        <v>14437165</v>
      </c>
      <c r="H12" s="12">
        <v>22310696</v>
      </c>
      <c r="I12" s="12">
        <v>23148341</v>
      </c>
      <c r="J12" s="12">
        <f>I12-H12</f>
        <v>837645</v>
      </c>
      <c r="K12" s="13">
        <f>(J12/H12)</f>
        <v>3.7544548139600842E-2</v>
      </c>
      <c r="L12" s="1"/>
    </row>
    <row r="13" spans="1:12" ht="15" customHeight="1" x14ac:dyDescent="0.25">
      <c r="A13" s="14" t="s">
        <v>7</v>
      </c>
      <c r="B13" s="14" t="s">
        <v>35</v>
      </c>
      <c r="C13" s="14" t="s">
        <v>35</v>
      </c>
      <c r="D13" s="15" t="s">
        <v>37</v>
      </c>
      <c r="E13" s="16">
        <v>192916</v>
      </c>
      <c r="F13" s="16">
        <v>192916</v>
      </c>
      <c r="G13" s="16">
        <v>49186</v>
      </c>
      <c r="H13" s="16">
        <v>199668</v>
      </c>
      <c r="I13" s="16">
        <v>20</v>
      </c>
      <c r="J13" s="16">
        <f>I13-H13</f>
        <v>-199648</v>
      </c>
      <c r="K13" s="17">
        <f>(J13/H13)</f>
        <v>-0.99989983372398183</v>
      </c>
      <c r="L13" s="1"/>
    </row>
    <row r="14" spans="1:12" ht="15" customHeight="1" x14ac:dyDescent="0.25">
      <c r="A14" s="14" t="s">
        <v>35</v>
      </c>
      <c r="B14" s="14" t="s">
        <v>38</v>
      </c>
      <c r="C14" s="14" t="s">
        <v>35</v>
      </c>
      <c r="D14" s="15" t="s">
        <v>39</v>
      </c>
      <c r="E14" s="16">
        <v>192916</v>
      </c>
      <c r="F14" s="16">
        <v>192916</v>
      </c>
      <c r="G14" s="16">
        <v>49186</v>
      </c>
      <c r="H14" s="16">
        <v>199668</v>
      </c>
      <c r="I14" s="16">
        <v>20</v>
      </c>
      <c r="J14" s="16">
        <f>I14-H14</f>
        <v>-199648</v>
      </c>
      <c r="K14" s="17">
        <f>(J14/H14)</f>
        <v>-0.99989983372398183</v>
      </c>
      <c r="L14" s="1"/>
    </row>
    <row r="15" spans="1:12" ht="27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192906</v>
      </c>
      <c r="F15" s="16">
        <v>192906</v>
      </c>
      <c r="G15" s="16">
        <v>0</v>
      </c>
      <c r="H15" s="16">
        <v>199658</v>
      </c>
      <c r="I15" s="16">
        <v>0</v>
      </c>
      <c r="J15" s="16">
        <f>I15-H15</f>
        <v>-199658</v>
      </c>
      <c r="K15" s="17">
        <f>(J15/H15)</f>
        <v>-1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42</v>
      </c>
      <c r="D16" s="15" t="s">
        <v>43</v>
      </c>
      <c r="E16" s="16">
        <v>0</v>
      </c>
      <c r="F16" s="16">
        <v>0</v>
      </c>
      <c r="G16" s="16">
        <v>0</v>
      </c>
      <c r="H16" s="16">
        <v>0</v>
      </c>
      <c r="I16" s="16">
        <v>10</v>
      </c>
      <c r="J16" s="16">
        <f t="shared" ref="J16:J20" si="0">I16-H16</f>
        <v>10</v>
      </c>
      <c r="K16" s="17"/>
      <c r="L16" s="1"/>
    </row>
    <row r="17" spans="1:12" ht="15" customHeight="1" x14ac:dyDescent="0.25">
      <c r="A17" s="14" t="s">
        <v>35</v>
      </c>
      <c r="B17" s="14" t="s">
        <v>35</v>
      </c>
      <c r="C17" s="14" t="s">
        <v>44</v>
      </c>
      <c r="D17" s="15" t="s">
        <v>45</v>
      </c>
      <c r="E17" s="16">
        <v>10</v>
      </c>
      <c r="F17" s="16">
        <v>10</v>
      </c>
      <c r="G17" s="16">
        <v>49186</v>
      </c>
      <c r="H17" s="16">
        <v>10</v>
      </c>
      <c r="I17" s="16">
        <v>10</v>
      </c>
      <c r="J17" s="16">
        <f t="shared" si="0"/>
        <v>0</v>
      </c>
      <c r="K17" s="17">
        <f t="shared" ref="K17:K20" si="1">(J17/H17)</f>
        <v>0</v>
      </c>
      <c r="L17" s="1"/>
    </row>
    <row r="18" spans="1:12" ht="15" customHeight="1" x14ac:dyDescent="0.25">
      <c r="A18" s="14" t="s">
        <v>46</v>
      </c>
      <c r="B18" s="14" t="s">
        <v>35</v>
      </c>
      <c r="C18" s="14" t="s">
        <v>35</v>
      </c>
      <c r="D18" s="15" t="s">
        <v>47</v>
      </c>
      <c r="E18" s="16">
        <v>10640</v>
      </c>
      <c r="F18" s="16">
        <v>27816</v>
      </c>
      <c r="G18" s="16">
        <v>167800</v>
      </c>
      <c r="H18" s="16">
        <v>11012</v>
      </c>
      <c r="I18" s="16">
        <v>11012</v>
      </c>
      <c r="J18" s="16">
        <f t="shared" si="0"/>
        <v>0</v>
      </c>
      <c r="K18" s="17">
        <f t="shared" si="1"/>
        <v>0</v>
      </c>
      <c r="L18" s="1"/>
    </row>
    <row r="19" spans="1:12" ht="15" customHeight="1" x14ac:dyDescent="0.25">
      <c r="A19" s="14" t="s">
        <v>35</v>
      </c>
      <c r="B19" s="14" t="s">
        <v>14</v>
      </c>
      <c r="C19" s="14" t="s">
        <v>35</v>
      </c>
      <c r="D19" s="15" t="s">
        <v>48</v>
      </c>
      <c r="E19" s="16">
        <v>10</v>
      </c>
      <c r="F19" s="16">
        <v>10</v>
      </c>
      <c r="G19" s="16">
        <v>112148</v>
      </c>
      <c r="H19" s="16">
        <v>10</v>
      </c>
      <c r="I19" s="16">
        <v>10</v>
      </c>
      <c r="J19" s="16">
        <f t="shared" si="0"/>
        <v>0</v>
      </c>
      <c r="K19" s="17">
        <f t="shared" si="1"/>
        <v>0</v>
      </c>
      <c r="L19" s="1"/>
    </row>
    <row r="20" spans="1:12" ht="15" customHeight="1" x14ac:dyDescent="0.25">
      <c r="A20" s="14" t="s">
        <v>35</v>
      </c>
      <c r="B20" s="14" t="s">
        <v>49</v>
      </c>
      <c r="C20" s="14" t="s">
        <v>35</v>
      </c>
      <c r="D20" s="15" t="s">
        <v>50</v>
      </c>
      <c r="E20" s="16">
        <v>10630</v>
      </c>
      <c r="F20" s="16">
        <v>27806</v>
      </c>
      <c r="G20" s="16">
        <v>55652</v>
      </c>
      <c r="H20" s="16">
        <v>11002</v>
      </c>
      <c r="I20" s="16">
        <v>11002</v>
      </c>
      <c r="J20" s="16">
        <f t="shared" si="0"/>
        <v>0</v>
      </c>
      <c r="K20" s="17">
        <f t="shared" si="1"/>
        <v>0</v>
      </c>
      <c r="L20" s="1"/>
    </row>
    <row r="21" spans="1:12" ht="15" customHeight="1" x14ac:dyDescent="0.25">
      <c r="A21" s="14" t="s">
        <v>51</v>
      </c>
      <c r="B21" s="14" t="s">
        <v>35</v>
      </c>
      <c r="C21" s="14" t="s">
        <v>35</v>
      </c>
      <c r="D21" s="15" t="s">
        <v>52</v>
      </c>
      <c r="E21" s="16">
        <v>21352661</v>
      </c>
      <c r="F21" s="16">
        <v>20724192</v>
      </c>
      <c r="G21" s="16">
        <v>14220179</v>
      </c>
      <c r="H21" s="16">
        <v>22100006</v>
      </c>
      <c r="I21" s="16">
        <v>23137299</v>
      </c>
      <c r="J21" s="16">
        <f>I21-H21</f>
        <v>1037293</v>
      </c>
      <c r="K21" s="17">
        <f>(J21/H21)</f>
        <v>4.6936322098736084E-2</v>
      </c>
      <c r="L21" s="1"/>
    </row>
    <row r="22" spans="1:12" ht="15" customHeight="1" x14ac:dyDescent="0.25">
      <c r="A22" s="14" t="s">
        <v>35</v>
      </c>
      <c r="B22" s="14" t="s">
        <v>14</v>
      </c>
      <c r="C22" s="14" t="s">
        <v>35</v>
      </c>
      <c r="D22" s="15" t="s">
        <v>53</v>
      </c>
      <c r="E22" s="16">
        <v>21352661</v>
      </c>
      <c r="F22" s="16">
        <v>20724192</v>
      </c>
      <c r="G22" s="16">
        <v>14220179</v>
      </c>
      <c r="H22" s="16">
        <v>22100006</v>
      </c>
      <c r="I22" s="16">
        <v>23137299</v>
      </c>
      <c r="J22" s="16">
        <f>I22-H22</f>
        <v>1037293</v>
      </c>
      <c r="K22" s="17">
        <f>(J22/H22)</f>
        <v>4.6936322098736084E-2</v>
      </c>
      <c r="L22" s="1"/>
    </row>
    <row r="23" spans="1:12" ht="15" customHeight="1" x14ac:dyDescent="0.25">
      <c r="A23" s="14" t="s">
        <v>54</v>
      </c>
      <c r="B23" s="14" t="s">
        <v>35</v>
      </c>
      <c r="C23" s="14" t="s">
        <v>35</v>
      </c>
      <c r="D23" s="15" t="s">
        <v>55</v>
      </c>
      <c r="E23" s="16">
        <v>0</v>
      </c>
      <c r="F23" s="16">
        <v>587692</v>
      </c>
      <c r="G23" s="16">
        <v>0</v>
      </c>
      <c r="H23" s="16">
        <v>0</v>
      </c>
      <c r="I23" s="16">
        <v>0</v>
      </c>
      <c r="J23" s="16">
        <f t="shared" ref="J23:J26" si="2">I23-H23</f>
        <v>0</v>
      </c>
      <c r="K23" s="17"/>
      <c r="L23" s="1"/>
    </row>
    <row r="24" spans="1:12" ht="15" customHeight="1" x14ac:dyDescent="0.25">
      <c r="A24" s="14"/>
      <c r="B24" s="14" t="s">
        <v>97</v>
      </c>
      <c r="C24" s="14" t="s">
        <v>35</v>
      </c>
      <c r="D24" s="15" t="s">
        <v>98</v>
      </c>
      <c r="E24" s="16">
        <v>0</v>
      </c>
      <c r="F24" s="16">
        <v>587692</v>
      </c>
      <c r="G24" s="16">
        <v>0</v>
      </c>
      <c r="H24" s="16">
        <v>0</v>
      </c>
      <c r="I24" s="16">
        <v>0</v>
      </c>
      <c r="J24" s="16">
        <f t="shared" si="2"/>
        <v>0</v>
      </c>
      <c r="K24" s="17"/>
      <c r="L24" s="1"/>
    </row>
    <row r="25" spans="1:12" ht="15" customHeight="1" x14ac:dyDescent="0.25">
      <c r="A25" s="14"/>
      <c r="B25" s="14" t="s">
        <v>35</v>
      </c>
      <c r="C25" s="14" t="s">
        <v>99</v>
      </c>
      <c r="D25" s="15" t="s">
        <v>100</v>
      </c>
      <c r="E25" s="16">
        <v>0</v>
      </c>
      <c r="F25" s="16">
        <v>587692</v>
      </c>
      <c r="G25" s="16">
        <v>0</v>
      </c>
      <c r="H25" s="16">
        <v>0</v>
      </c>
      <c r="I25" s="16">
        <v>0</v>
      </c>
      <c r="J25" s="16">
        <f t="shared" si="2"/>
        <v>0</v>
      </c>
      <c r="K25" s="17"/>
      <c r="L25" s="1"/>
    </row>
    <row r="26" spans="1:12" ht="15" customHeight="1" x14ac:dyDescent="0.25">
      <c r="A26" s="14" t="s">
        <v>56</v>
      </c>
      <c r="B26" s="14" t="s">
        <v>35</v>
      </c>
      <c r="C26" s="14" t="s">
        <v>35</v>
      </c>
      <c r="D26" s="15" t="s">
        <v>57</v>
      </c>
      <c r="E26" s="16">
        <v>10</v>
      </c>
      <c r="F26" s="16">
        <v>765808</v>
      </c>
      <c r="G26" s="16">
        <v>0</v>
      </c>
      <c r="H26" s="16">
        <v>10</v>
      </c>
      <c r="I26" s="16">
        <v>10</v>
      </c>
      <c r="J26" s="16">
        <f t="shared" si="2"/>
        <v>0</v>
      </c>
      <c r="K26" s="17">
        <f t="shared" ref="K26" si="3">(J26/H26)</f>
        <v>0</v>
      </c>
      <c r="L26" s="1"/>
    </row>
    <row r="27" spans="1:12" ht="15" customHeight="1" thickBot="1" x14ac:dyDescent="0.3">
      <c r="A27" s="10" t="s">
        <v>35</v>
      </c>
      <c r="B27" s="10" t="s">
        <v>35</v>
      </c>
      <c r="C27" s="10" t="s">
        <v>35</v>
      </c>
      <c r="D27" s="11" t="s">
        <v>58</v>
      </c>
      <c r="E27" s="12">
        <v>21556227</v>
      </c>
      <c r="F27" s="12">
        <v>22298424</v>
      </c>
      <c r="G27" s="12">
        <v>13364459</v>
      </c>
      <c r="H27" s="12">
        <v>22310696</v>
      </c>
      <c r="I27" s="12">
        <v>23148341</v>
      </c>
      <c r="J27" s="12">
        <f>I27-H27</f>
        <v>837645</v>
      </c>
      <c r="K27" s="13">
        <f>(J27/H27)</f>
        <v>3.7544548139600842E-2</v>
      </c>
      <c r="L27" s="1"/>
    </row>
    <row r="28" spans="1:12" ht="15" customHeight="1" x14ac:dyDescent="0.25">
      <c r="A28" s="14" t="s">
        <v>59</v>
      </c>
      <c r="B28" s="14" t="s">
        <v>35</v>
      </c>
      <c r="C28" s="14" t="s">
        <v>35</v>
      </c>
      <c r="D28" s="15" t="s">
        <v>60</v>
      </c>
      <c r="E28" s="16">
        <v>12638007</v>
      </c>
      <c r="F28" s="16">
        <v>11966862</v>
      </c>
      <c r="G28" s="16">
        <v>7819565</v>
      </c>
      <c r="H28" s="16">
        <v>13080339</v>
      </c>
      <c r="I28" s="16">
        <v>13334001</v>
      </c>
      <c r="J28" s="16">
        <f>I28-H28</f>
        <v>253662</v>
      </c>
      <c r="K28" s="17">
        <f>(J28/H28)</f>
        <v>1.9392616659247134E-2</v>
      </c>
      <c r="L28" s="1"/>
    </row>
    <row r="29" spans="1:12" ht="15" customHeight="1" x14ac:dyDescent="0.25">
      <c r="A29" s="14" t="s">
        <v>61</v>
      </c>
      <c r="B29" s="14" t="s">
        <v>35</v>
      </c>
      <c r="C29" s="14" t="s">
        <v>35</v>
      </c>
      <c r="D29" s="15" t="s">
        <v>62</v>
      </c>
      <c r="E29" s="16">
        <v>4119712</v>
      </c>
      <c r="F29" s="16">
        <v>4119712</v>
      </c>
      <c r="G29" s="16">
        <v>2734650</v>
      </c>
      <c r="H29" s="16">
        <v>4263902</v>
      </c>
      <c r="I29" s="16">
        <v>5365562</v>
      </c>
      <c r="J29" s="16">
        <f>I29-H29</f>
        <v>1101660</v>
      </c>
      <c r="K29" s="17">
        <f>(J29/H29)</f>
        <v>0.2583689775234046</v>
      </c>
      <c r="L29" s="1"/>
    </row>
    <row r="30" spans="1:12" ht="15" customHeight="1" x14ac:dyDescent="0.25">
      <c r="A30" s="14" t="s">
        <v>63</v>
      </c>
      <c r="B30" s="14" t="s">
        <v>35</v>
      </c>
      <c r="C30" s="14" t="s">
        <v>35</v>
      </c>
      <c r="D30" s="15" t="s">
        <v>64</v>
      </c>
      <c r="E30" s="16">
        <v>0</v>
      </c>
      <c r="F30" s="16">
        <v>49809</v>
      </c>
      <c r="G30" s="16">
        <v>49809</v>
      </c>
      <c r="H30" s="16">
        <v>0</v>
      </c>
      <c r="I30" s="16">
        <v>0</v>
      </c>
      <c r="J30" s="16">
        <f t="shared" ref="J30:J31" si="4">I30-H30</f>
        <v>0</v>
      </c>
      <c r="K30" s="17"/>
      <c r="L30" s="1"/>
    </row>
    <row r="31" spans="1:12" ht="15" customHeight="1" x14ac:dyDescent="0.25">
      <c r="A31" s="14"/>
      <c r="B31" s="14" t="s">
        <v>72</v>
      </c>
      <c r="C31" s="14"/>
      <c r="D31" s="23" t="s">
        <v>101</v>
      </c>
      <c r="E31" s="16"/>
      <c r="F31" s="16">
        <v>49809</v>
      </c>
      <c r="G31" s="16">
        <v>49809</v>
      </c>
      <c r="H31" s="16"/>
      <c r="I31" s="16"/>
      <c r="J31" s="16">
        <f t="shared" si="4"/>
        <v>0</v>
      </c>
      <c r="K31" s="17"/>
      <c r="L31" s="1"/>
    </row>
    <row r="32" spans="1:12" ht="15" customHeight="1" x14ac:dyDescent="0.25">
      <c r="A32" s="14" t="s">
        <v>65</v>
      </c>
      <c r="B32" s="14" t="s">
        <v>35</v>
      </c>
      <c r="C32" s="14" t="s">
        <v>35</v>
      </c>
      <c r="D32" s="15" t="s">
        <v>37</v>
      </c>
      <c r="E32" s="16">
        <v>3945069</v>
      </c>
      <c r="F32" s="16">
        <v>4532761</v>
      </c>
      <c r="G32" s="16">
        <v>1681008</v>
      </c>
      <c r="H32" s="16">
        <v>4083147</v>
      </c>
      <c r="I32" s="16">
        <v>3941913</v>
      </c>
      <c r="J32" s="16">
        <f>I32-H32</f>
        <v>-141234</v>
      </c>
      <c r="K32" s="17">
        <f>(J32/H32)</f>
        <v>-3.4589496777852967E-2</v>
      </c>
      <c r="L32" s="1"/>
    </row>
    <row r="33" spans="1:12" ht="15" customHeight="1" x14ac:dyDescent="0.25">
      <c r="A33" s="14" t="s">
        <v>35</v>
      </c>
      <c r="B33" s="14" t="s">
        <v>14</v>
      </c>
      <c r="C33" s="14" t="s">
        <v>35</v>
      </c>
      <c r="D33" s="15" t="s">
        <v>66</v>
      </c>
      <c r="E33" s="16">
        <v>568762</v>
      </c>
      <c r="F33" s="16">
        <v>1156454</v>
      </c>
      <c r="G33" s="16">
        <v>106554</v>
      </c>
      <c r="H33" s="16">
        <v>588669</v>
      </c>
      <c r="I33" s="16">
        <v>389011</v>
      </c>
      <c r="J33" s="16">
        <f>I33-H33</f>
        <v>-199658</v>
      </c>
      <c r="K33" s="17">
        <f>(J33/H33)</f>
        <v>-0.33916853104206268</v>
      </c>
      <c r="L33" s="1"/>
    </row>
    <row r="34" spans="1:12" ht="15" customHeight="1" x14ac:dyDescent="0.25">
      <c r="A34" s="14" t="s">
        <v>35</v>
      </c>
      <c r="B34" s="14" t="s">
        <v>35</v>
      </c>
      <c r="C34" s="14" t="s">
        <v>67</v>
      </c>
      <c r="D34" s="15" t="s">
        <v>68</v>
      </c>
      <c r="E34" s="16">
        <v>0</v>
      </c>
      <c r="F34" s="16">
        <v>587692</v>
      </c>
      <c r="G34" s="16">
        <v>0</v>
      </c>
      <c r="H34" s="16">
        <v>0</v>
      </c>
      <c r="I34" s="16">
        <v>0</v>
      </c>
      <c r="J34" s="16">
        <f>I34-H34</f>
        <v>0</v>
      </c>
      <c r="K34" s="17"/>
      <c r="L34" s="1"/>
    </row>
    <row r="35" spans="1:12" ht="15" customHeight="1" x14ac:dyDescent="0.25">
      <c r="A35" s="14" t="s">
        <v>35</v>
      </c>
      <c r="B35" s="14" t="s">
        <v>35</v>
      </c>
      <c r="C35" s="14" t="s">
        <v>69</v>
      </c>
      <c r="D35" s="15" t="s">
        <v>66</v>
      </c>
      <c r="E35" s="16">
        <v>568762</v>
      </c>
      <c r="F35" s="16">
        <v>568762</v>
      </c>
      <c r="G35" s="16">
        <v>106554</v>
      </c>
      <c r="H35" s="16">
        <v>588669</v>
      </c>
      <c r="I35" s="16">
        <v>389011</v>
      </c>
      <c r="J35" s="16">
        <f>I35-H35</f>
        <v>-199658</v>
      </c>
      <c r="K35" s="17">
        <f>(J35/H35)</f>
        <v>-0.33916853104206268</v>
      </c>
      <c r="L35" s="1"/>
    </row>
    <row r="36" spans="1:12" ht="15" customHeight="1" x14ac:dyDescent="0.25">
      <c r="A36" s="14" t="s">
        <v>35</v>
      </c>
      <c r="B36" s="14" t="s">
        <v>38</v>
      </c>
      <c r="C36" s="14" t="s">
        <v>35</v>
      </c>
      <c r="D36" s="15" t="s">
        <v>70</v>
      </c>
      <c r="E36" s="16">
        <v>285968</v>
      </c>
      <c r="F36" s="16">
        <v>285968</v>
      </c>
      <c r="G36" s="16">
        <v>0</v>
      </c>
      <c r="H36" s="16">
        <v>295977</v>
      </c>
      <c r="I36" s="16">
        <v>288578</v>
      </c>
      <c r="J36" s="16">
        <f>I36-H36</f>
        <v>-7399</v>
      </c>
      <c r="K36" s="17">
        <f>(J36/H36)</f>
        <v>-2.4998564077614138E-2</v>
      </c>
      <c r="L36" s="1"/>
    </row>
    <row r="37" spans="1:12" ht="15" customHeight="1" x14ac:dyDescent="0.25">
      <c r="A37" s="14" t="s">
        <v>35</v>
      </c>
      <c r="B37" s="14" t="s">
        <v>35</v>
      </c>
      <c r="C37" s="14" t="s">
        <v>40</v>
      </c>
      <c r="D37" s="15" t="s">
        <v>71</v>
      </c>
      <c r="E37" s="16">
        <v>285968</v>
      </c>
      <c r="F37" s="16">
        <v>285968</v>
      </c>
      <c r="G37" s="16">
        <v>0</v>
      </c>
      <c r="H37" s="16">
        <v>295977</v>
      </c>
      <c r="I37" s="16">
        <v>288578</v>
      </c>
      <c r="J37" s="16">
        <f>I37-H37</f>
        <v>-7399</v>
      </c>
      <c r="K37" s="17">
        <f>(J37/H37)</f>
        <v>-2.4998564077614138E-2</v>
      </c>
      <c r="L37" s="1"/>
    </row>
    <row r="38" spans="1:12" ht="15" customHeight="1" x14ac:dyDescent="0.25">
      <c r="A38" s="14" t="s">
        <v>35</v>
      </c>
      <c r="B38" s="14" t="s">
        <v>72</v>
      </c>
      <c r="C38" s="14" t="s">
        <v>35</v>
      </c>
      <c r="D38" s="15" t="s">
        <v>73</v>
      </c>
      <c r="E38" s="16">
        <v>3090339</v>
      </c>
      <c r="F38" s="16">
        <v>3090339</v>
      </c>
      <c r="G38" s="16">
        <v>1574454</v>
      </c>
      <c r="H38" s="16">
        <v>3198501</v>
      </c>
      <c r="I38" s="16">
        <v>3264324</v>
      </c>
      <c r="J38" s="16">
        <f>I38-H38</f>
        <v>65823</v>
      </c>
      <c r="K38" s="17">
        <f>(J38/H38)</f>
        <v>2.0579327628786108E-2</v>
      </c>
      <c r="L38" s="1"/>
    </row>
    <row r="39" spans="1:12" ht="15" customHeight="1" x14ac:dyDescent="0.25">
      <c r="A39" s="14" t="s">
        <v>35</v>
      </c>
      <c r="B39" s="14" t="s">
        <v>35</v>
      </c>
      <c r="C39" s="14" t="s">
        <v>74</v>
      </c>
      <c r="D39" s="15" t="s">
        <v>75</v>
      </c>
      <c r="E39" s="16">
        <v>175962</v>
      </c>
      <c r="F39" s="16">
        <v>175962</v>
      </c>
      <c r="G39" s="16">
        <v>74454</v>
      </c>
      <c r="H39" s="16">
        <v>182121</v>
      </c>
      <c r="I39" s="16">
        <v>182121</v>
      </c>
      <c r="J39" s="16">
        <f>I39-H39</f>
        <v>0</v>
      </c>
      <c r="K39" s="17">
        <f>(J39/H39)</f>
        <v>0</v>
      </c>
      <c r="L39" s="1"/>
    </row>
    <row r="40" spans="1:12" ht="15" customHeight="1" x14ac:dyDescent="0.25">
      <c r="A40" s="14" t="s">
        <v>35</v>
      </c>
      <c r="B40" s="14" t="s">
        <v>35</v>
      </c>
      <c r="C40" s="14" t="s">
        <v>76</v>
      </c>
      <c r="D40" s="15" t="s">
        <v>77</v>
      </c>
      <c r="E40" s="16">
        <v>2914367</v>
      </c>
      <c r="F40" s="16">
        <v>2914367</v>
      </c>
      <c r="G40" s="16">
        <v>1500000</v>
      </c>
      <c r="H40" s="16">
        <v>3016370</v>
      </c>
      <c r="I40" s="16">
        <v>3082193</v>
      </c>
      <c r="J40" s="16">
        <f>I40-H40</f>
        <v>65823</v>
      </c>
      <c r="K40" s="17">
        <f>(J40/H40)</f>
        <v>2.182192502909126E-2</v>
      </c>
      <c r="L40" s="1"/>
    </row>
    <row r="41" spans="1:12" ht="15" customHeight="1" x14ac:dyDescent="0.25">
      <c r="A41" s="14" t="s">
        <v>35</v>
      </c>
      <c r="B41" s="14" t="s">
        <v>35</v>
      </c>
      <c r="C41" s="14" t="s">
        <v>78</v>
      </c>
      <c r="D41" s="15" t="s">
        <v>79</v>
      </c>
      <c r="E41" s="16">
        <v>10</v>
      </c>
      <c r="F41" s="16">
        <v>10</v>
      </c>
      <c r="G41" s="16">
        <v>0</v>
      </c>
      <c r="H41" s="16">
        <v>10</v>
      </c>
      <c r="I41" s="16">
        <v>10</v>
      </c>
      <c r="J41" s="16">
        <f t="shared" ref="J41:J43" si="5">I41-H41</f>
        <v>0</v>
      </c>
      <c r="K41" s="17">
        <f t="shared" ref="K41:K43" si="6">(J41/H41)</f>
        <v>0</v>
      </c>
      <c r="L41" s="1"/>
    </row>
    <row r="42" spans="1:12" ht="15" customHeight="1" x14ac:dyDescent="0.25">
      <c r="A42" s="14" t="s">
        <v>80</v>
      </c>
      <c r="B42" s="14" t="s">
        <v>35</v>
      </c>
      <c r="C42" s="14" t="s">
        <v>35</v>
      </c>
      <c r="D42" s="15" t="s">
        <v>81</v>
      </c>
      <c r="E42" s="16">
        <v>20</v>
      </c>
      <c r="F42" s="16">
        <v>135178</v>
      </c>
      <c r="G42" s="16">
        <v>0</v>
      </c>
      <c r="H42" s="16">
        <v>20</v>
      </c>
      <c r="I42" s="16">
        <v>20</v>
      </c>
      <c r="J42" s="16">
        <f t="shared" si="5"/>
        <v>0</v>
      </c>
      <c r="K42" s="17">
        <f t="shared" si="6"/>
        <v>0</v>
      </c>
      <c r="L42" s="1"/>
    </row>
    <row r="43" spans="1:12" ht="15" customHeight="1" x14ac:dyDescent="0.25">
      <c r="A43" s="14" t="s">
        <v>35</v>
      </c>
      <c r="B43" s="14" t="s">
        <v>49</v>
      </c>
      <c r="C43" s="14" t="s">
        <v>35</v>
      </c>
      <c r="D43" s="15" t="s">
        <v>82</v>
      </c>
      <c r="E43" s="16">
        <v>20</v>
      </c>
      <c r="F43" s="16">
        <v>135178</v>
      </c>
      <c r="G43" s="16">
        <v>0</v>
      </c>
      <c r="H43" s="16">
        <v>20</v>
      </c>
      <c r="I43" s="16">
        <v>20</v>
      </c>
      <c r="J43" s="16">
        <f t="shared" si="5"/>
        <v>0</v>
      </c>
      <c r="K43" s="17">
        <f t="shared" si="6"/>
        <v>0</v>
      </c>
      <c r="L43" s="1"/>
    </row>
    <row r="44" spans="1:12" ht="15" customHeight="1" x14ac:dyDescent="0.25">
      <c r="A44" s="14" t="s">
        <v>83</v>
      </c>
      <c r="B44" s="14" t="s">
        <v>35</v>
      </c>
      <c r="C44" s="14" t="s">
        <v>35</v>
      </c>
      <c r="D44" s="15" t="s">
        <v>84</v>
      </c>
      <c r="E44" s="16">
        <v>853409</v>
      </c>
      <c r="F44" s="16">
        <v>853409</v>
      </c>
      <c r="G44" s="16">
        <v>440608</v>
      </c>
      <c r="H44" s="16">
        <v>883278</v>
      </c>
      <c r="I44" s="16">
        <v>506835</v>
      </c>
      <c r="J44" s="16">
        <f t="shared" ref="J44:J49" si="7">I44-H44</f>
        <v>-376443</v>
      </c>
      <c r="K44" s="17">
        <f t="shared" ref="K44:K49" si="8">(J44/H44)</f>
        <v>-0.42618858388865116</v>
      </c>
      <c r="L44" s="1"/>
    </row>
    <row r="45" spans="1:12" ht="15" customHeight="1" x14ac:dyDescent="0.25">
      <c r="A45" s="14" t="s">
        <v>35</v>
      </c>
      <c r="B45" s="14" t="s">
        <v>72</v>
      </c>
      <c r="C45" s="14" t="s">
        <v>35</v>
      </c>
      <c r="D45" s="15" t="s">
        <v>85</v>
      </c>
      <c r="E45" s="16">
        <v>358552</v>
      </c>
      <c r="F45" s="16">
        <v>358552</v>
      </c>
      <c r="G45" s="16">
        <v>0</v>
      </c>
      <c r="H45" s="16">
        <v>371101</v>
      </c>
      <c r="I45" s="16">
        <v>0</v>
      </c>
      <c r="J45" s="16">
        <f t="shared" si="7"/>
        <v>-371101</v>
      </c>
      <c r="K45" s="17">
        <f t="shared" si="8"/>
        <v>-1</v>
      </c>
      <c r="L45" s="1"/>
    </row>
    <row r="46" spans="1:12" ht="15" customHeight="1" x14ac:dyDescent="0.25">
      <c r="A46" s="14" t="s">
        <v>35</v>
      </c>
      <c r="B46" s="14" t="s">
        <v>11</v>
      </c>
      <c r="C46" s="14" t="s">
        <v>35</v>
      </c>
      <c r="D46" s="15" t="s">
        <v>86</v>
      </c>
      <c r="E46" s="16">
        <v>52126</v>
      </c>
      <c r="F46" s="16">
        <v>52126</v>
      </c>
      <c r="G46" s="16">
        <v>44819</v>
      </c>
      <c r="H46" s="16">
        <v>53950</v>
      </c>
      <c r="I46" s="16">
        <v>108130</v>
      </c>
      <c r="J46" s="16">
        <f t="shared" si="7"/>
        <v>54180</v>
      </c>
      <c r="K46" s="17">
        <f t="shared" si="8"/>
        <v>1.0042632066728452</v>
      </c>
      <c r="L46" s="1"/>
    </row>
    <row r="47" spans="1:12" ht="15" customHeight="1" x14ac:dyDescent="0.25">
      <c r="A47" s="14" t="s">
        <v>35</v>
      </c>
      <c r="B47" s="14" t="s">
        <v>7</v>
      </c>
      <c r="C47" s="14" t="s">
        <v>35</v>
      </c>
      <c r="D47" s="15" t="s">
        <v>87</v>
      </c>
      <c r="E47" s="16">
        <v>234157</v>
      </c>
      <c r="F47" s="16">
        <v>215177</v>
      </c>
      <c r="G47" s="16">
        <v>187638</v>
      </c>
      <c r="H47" s="16">
        <v>242353</v>
      </c>
      <c r="I47" s="16">
        <v>211948</v>
      </c>
      <c r="J47" s="16">
        <f t="shared" si="7"/>
        <v>-30405</v>
      </c>
      <c r="K47" s="17">
        <f t="shared" si="8"/>
        <v>-0.12545749382099664</v>
      </c>
      <c r="L47" s="1"/>
    </row>
    <row r="48" spans="1:12" ht="15" customHeight="1" x14ac:dyDescent="0.25">
      <c r="A48" s="14" t="s">
        <v>35</v>
      </c>
      <c r="B48" s="14" t="s">
        <v>88</v>
      </c>
      <c r="C48" s="14" t="s">
        <v>35</v>
      </c>
      <c r="D48" s="15" t="s">
        <v>89</v>
      </c>
      <c r="E48" s="16">
        <v>74513</v>
      </c>
      <c r="F48" s="16">
        <v>74513</v>
      </c>
      <c r="G48" s="16">
        <v>58297</v>
      </c>
      <c r="H48" s="16">
        <v>77121</v>
      </c>
      <c r="I48" s="16">
        <v>18314</v>
      </c>
      <c r="J48" s="16">
        <f t="shared" si="7"/>
        <v>-58807</v>
      </c>
      <c r="K48" s="17">
        <f t="shared" si="8"/>
        <v>-0.76252901284993713</v>
      </c>
      <c r="L48" s="1"/>
    </row>
    <row r="49" spans="1:12" ht="15" customHeight="1" x14ac:dyDescent="0.25">
      <c r="A49" s="14" t="s">
        <v>35</v>
      </c>
      <c r="B49" s="14" t="s">
        <v>90</v>
      </c>
      <c r="C49" s="14" t="s">
        <v>35</v>
      </c>
      <c r="D49" s="15" t="s">
        <v>91</v>
      </c>
      <c r="E49" s="16">
        <v>134061</v>
      </c>
      <c r="F49" s="16">
        <v>153041</v>
      </c>
      <c r="G49" s="16">
        <v>149854</v>
      </c>
      <c r="H49" s="16">
        <v>138753</v>
      </c>
      <c r="I49" s="16">
        <v>168443</v>
      </c>
      <c r="J49" s="16">
        <f t="shared" si="7"/>
        <v>29690</v>
      </c>
      <c r="K49" s="17">
        <f t="shared" si="8"/>
        <v>0.21397735544456697</v>
      </c>
      <c r="L49" s="1"/>
    </row>
    <row r="50" spans="1:12" ht="15" customHeight="1" x14ac:dyDescent="0.25">
      <c r="A50" s="14" t="s">
        <v>92</v>
      </c>
      <c r="B50" s="14" t="s">
        <v>35</v>
      </c>
      <c r="C50" s="14" t="s">
        <v>35</v>
      </c>
      <c r="D50" s="15" t="s">
        <v>93</v>
      </c>
      <c r="E50" s="16">
        <v>10</v>
      </c>
      <c r="F50" s="16">
        <v>640693</v>
      </c>
      <c r="G50" s="16">
        <v>638819</v>
      </c>
      <c r="H50" s="16">
        <v>10</v>
      </c>
      <c r="I50" s="16">
        <v>10</v>
      </c>
      <c r="J50" s="16">
        <f t="shared" ref="J50:J51" si="9">I50-H50</f>
        <v>0</v>
      </c>
      <c r="K50" s="17">
        <f t="shared" ref="K50:K51" si="10">(J50/H50)</f>
        <v>0</v>
      </c>
      <c r="L50" s="1"/>
    </row>
    <row r="51" spans="1:12" ht="15" customHeight="1" x14ac:dyDescent="0.25">
      <c r="A51" s="14" t="s">
        <v>35</v>
      </c>
      <c r="B51" s="14" t="s">
        <v>90</v>
      </c>
      <c r="C51" s="14" t="s">
        <v>35</v>
      </c>
      <c r="D51" s="15" t="s">
        <v>94</v>
      </c>
      <c r="E51" s="16">
        <v>10</v>
      </c>
      <c r="F51" s="16">
        <v>640693</v>
      </c>
      <c r="G51" s="16">
        <v>638819</v>
      </c>
      <c r="H51" s="16">
        <v>10</v>
      </c>
      <c r="I51" s="16">
        <v>10</v>
      </c>
      <c r="J51" s="16">
        <f t="shared" si="9"/>
        <v>0</v>
      </c>
      <c r="K51" s="17">
        <f t="shared" si="10"/>
        <v>0</v>
      </c>
      <c r="L51" s="1"/>
    </row>
    <row r="52" spans="1:12" ht="15" hidden="1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"/>
    </row>
    <row r="53" spans="1:12" ht="15" hidden="1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"/>
    </row>
    <row r="54" spans="1:12" ht="15" hidden="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" customHeight="1" x14ac:dyDescent="0.25">
      <c r="A55" s="34" t="s">
        <v>95</v>
      </c>
      <c r="B55" s="35"/>
      <c r="C55" s="35"/>
      <c r="D55" s="35"/>
      <c r="E55" s="20">
        <v>21556197</v>
      </c>
      <c r="F55" s="20">
        <v>21522553</v>
      </c>
      <c r="G55" s="20">
        <v>12725640</v>
      </c>
      <c r="H55" s="20">
        <v>22310666</v>
      </c>
      <c r="I55" s="20">
        <v>23148311</v>
      </c>
      <c r="J55" s="20">
        <v>837645</v>
      </c>
      <c r="K55" s="21">
        <v>3.7544598623815172E-2</v>
      </c>
      <c r="L55" s="1"/>
    </row>
    <row r="56" spans="1:12" ht="15" customHeight="1" x14ac:dyDescent="0.25">
      <c r="A56" s="36" t="s">
        <v>96</v>
      </c>
      <c r="B56" s="37"/>
      <c r="C56" s="37"/>
      <c r="D56" s="37"/>
      <c r="E56" s="37"/>
      <c r="F56" s="37"/>
      <c r="G56" s="37"/>
      <c r="H56" s="37"/>
      <c r="I56" s="37"/>
      <c r="J56" s="1"/>
      <c r="K56" s="1"/>
      <c r="L56" s="1"/>
    </row>
    <row r="57" spans="1:12" ht="5.0999999999999996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9" spans="1:12" x14ac:dyDescent="0.25">
      <c r="E59" s="22"/>
      <c r="F59" s="22"/>
      <c r="G59" s="22"/>
      <c r="H59" s="22"/>
      <c r="I59" s="22"/>
      <c r="J59" s="22"/>
      <c r="K59" s="22"/>
    </row>
    <row r="60" spans="1:12" x14ac:dyDescent="0.25">
      <c r="E60" s="22"/>
      <c r="F60" s="22"/>
      <c r="G60" s="22"/>
      <c r="H60" s="22"/>
      <c r="I60" s="22"/>
      <c r="J60" s="22"/>
      <c r="K60" s="22"/>
    </row>
  </sheetData>
  <mergeCells count="17">
    <mergeCell ref="J10:J11"/>
    <mergeCell ref="K10:K11"/>
    <mergeCell ref="A55:D55"/>
    <mergeCell ref="A56:I5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39370078740157483" bottom="0" header="0" footer="0"/>
  <pageSetup scale="68" orientation="landscape" r:id="rId1"/>
  <rowBreaks count="1" manualBreakCount="1">
    <brk id="56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2023-09-28T21:13:32Z</dcterms:modified>
</cp:coreProperties>
</file>