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AE4BA0D-EB5D-410F-A820-444517E8F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analitico'!$A$1:$K$66</definedName>
    <definedName name="JR_PAGE_ANCHOR_0_1">'cuadro Comparativo analitico'!$A$1</definedName>
    <definedName name="Print_Area" localSheetId="0">'cuadro Comparativo analitico'!$A$1:$K$66</definedName>
    <definedName name="Print_Titles" localSheetId="0">'cuadro Comparativo analitico'!$1:$11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K59" i="1"/>
  <c r="J60" i="1"/>
  <c r="K60" i="1" s="1"/>
  <c r="J56" i="1"/>
  <c r="K56" i="1"/>
  <c r="J53" i="1"/>
  <c r="K53" i="1"/>
  <c r="J54" i="1"/>
  <c r="K54" i="1"/>
  <c r="J47" i="1"/>
  <c r="K47" i="1" s="1"/>
  <c r="J48" i="1"/>
  <c r="K48" i="1" s="1"/>
  <c r="J49" i="1"/>
  <c r="J50" i="1"/>
  <c r="K36" i="1"/>
  <c r="J28" i="1"/>
  <c r="K28" i="1"/>
  <c r="J29" i="1"/>
  <c r="K29" i="1" s="1"/>
  <c r="J30" i="1"/>
  <c r="K30" i="1"/>
  <c r="J31" i="1"/>
  <c r="J32" i="1"/>
  <c r="J13" i="1"/>
  <c r="K13" i="1"/>
  <c r="J14" i="1"/>
  <c r="K14" i="1"/>
  <c r="J15" i="1"/>
  <c r="K15" i="1" s="1"/>
  <c r="J16" i="1"/>
  <c r="K16" i="1" s="1"/>
  <c r="J17" i="1"/>
  <c r="K17" i="1"/>
  <c r="J18" i="1"/>
  <c r="K18" i="1"/>
  <c r="J19" i="1"/>
  <c r="K19" i="1"/>
  <c r="J20" i="1"/>
  <c r="K20" i="1" s="1"/>
  <c r="J21" i="1"/>
  <c r="K21" i="1"/>
  <c r="J22" i="1"/>
  <c r="K22" i="1"/>
  <c r="J23" i="1"/>
  <c r="K23" i="1" s="1"/>
  <c r="J24" i="1"/>
  <c r="J25" i="1"/>
  <c r="K25" i="1"/>
  <c r="J58" i="1"/>
  <c r="K58" i="1" s="1"/>
  <c r="J57" i="1"/>
  <c r="K57" i="1" s="1"/>
  <c r="J55" i="1"/>
  <c r="K55" i="1" s="1"/>
  <c r="J52" i="1"/>
  <c r="K52" i="1" s="1"/>
  <c r="J51" i="1"/>
  <c r="K51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5" i="1"/>
  <c r="J34" i="1"/>
  <c r="J33" i="1"/>
  <c r="J27" i="1"/>
  <c r="K27" i="1" s="1"/>
  <c r="J26" i="1"/>
  <c r="K26" i="1" s="1"/>
  <c r="J12" i="1"/>
  <c r="K12" i="1" s="1"/>
</calcChain>
</file>

<file path=xl/sharedStrings.xml><?xml version="1.0" encoding="utf-8"?>
<sst xmlns="http://schemas.openxmlformats.org/spreadsheetml/2006/main" count="236" uniqueCount="111">
  <si>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</si>
  <si>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</si>
  <si>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</si>
  <si>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</si>
  <si>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</si>
  <si>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DEL INTERIOR Y SEGURIDAD PÚBLICA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</si>
  <si>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</si>
  <si>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</si>
  <si>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</si>
  <si>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POLICÍA DE INVESTIGACIONES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</si>
  <si>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</si>
  <si>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</si>
  <si>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</si>
  <si>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</si>
  <si>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</si>
  <si>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</si>
  <si>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</si>
  <si>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</si>
  <si>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</si>
  <si>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</si>
  <si>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</si>
  <si>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</si>
  <si>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</si>
  <si>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</si>
  <si>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</si>
  <si>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</si>
  <si>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</si>
  <si>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</si>
  <si>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</si>
  <si>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</si>
  <si>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</si>
  <si>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</si>
  <si>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</si>
  <si>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</si>
  <si>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</si>
  <si>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</si>
  <si>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</si>
  <si>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</si>
  <si>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</si>
  <si>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</si>
  <si>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</si>
  <si>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</si>
  <si>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</si>
  <si>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</si>
  <si>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</si>
  <si>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Municipalidades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</si>
  <si>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</si>
  <si>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</si>
  <si>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</si>
  <si>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</si>
  <si>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</si>
  <si>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</si>
  <si>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</si>
  <si>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</si>
  <si>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</si>
  <si>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</si>
  <si>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</si>
  <si>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</si>
  <si>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</si>
  <si>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</si>
  <si>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</si>
  <si>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</si>
  <si>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</si>
  <si>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</si>
  <si>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</si>
  <si>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</si>
  <si>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</si>
  <si>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</si>
  <si>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</si>
  <si>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</si>
  <si>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132</t>
    </r>
  </si>
  <si>
    <r>
      <rPr>
        <sz val="10"/>
        <rFont val="Times New Roman"/>
        <family val="1"/>
      </rPr>
      <t>Plan Nacional Contra el Crimen Organizado - Subsecretaría del Interior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</si>
  <si>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</si>
  <si>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</si>
  <si>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</si>
  <si>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</si>
  <si>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</si>
  <si>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</si>
  <si>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</si>
  <si>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</si>
  <si>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</si>
  <si>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</si>
  <si>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</si>
  <si>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</si>
  <si>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049</t>
    </r>
  </si>
  <si>
    <r>
      <rPr>
        <sz val="10"/>
        <rFont val="Times New Roman"/>
        <family val="1"/>
      </rPr>
      <t>Plan Microtráfico Cero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</si>
  <si>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</si>
  <si>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</si>
  <si>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Organización Internacional de Policía Internacional - INTERPOL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</si>
  <si>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</si>
  <si>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</si>
  <si>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</si>
  <si>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</si>
  <si>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</si>
  <si>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</si>
  <si>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</si>
  <si>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</si>
  <si>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</si>
  <si>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</si>
  <si>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</si>
  <si>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</si>
  <si>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</si>
  <si>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</si>
  <si>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</si>
  <si>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</si>
  <si>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</si>
  <si>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</si>
  <si>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10</t>
  </si>
  <si>
    <t>Ingresos por Percibir</t>
  </si>
  <si>
    <t>02</t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</si>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</sst>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3" fontId="9" fillId="46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0" fontId="9" fillId="46" borderId="15" xfId="0" applyFont="1" applyFill="1" applyBorder="1" applyAlignment="1">
      <alignment horizontal="center" vertical="top" wrapText="1"/>
    </xf>
    <xf numFmtId="0" fontId="9" fillId="46" borderId="1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6"/>
  <sheetViews>
    <sheetView tabSelected="1" view="pageBreakPreview" topLeftCell="A2" zoomScale="70" zoomScaleNormal="100" zoomScaleSheetLayoutView="70" workbookViewId="0">
      <selection activeCell="F52" sqref="F52"/>
    </sheetView>
  </sheetViews>
  <sheetFormatPr baseColWidth="10" defaultColWidth="9.140625" defaultRowHeight="15" x14ac:dyDescent="0.25"/>
  <cols>
    <col min="1" max="1" width="7" bestFit="1" customWidth="1"/>
    <col min="2" max="2" width="6.5703125" bestFit="1" customWidth="1"/>
    <col min="3" max="3" width="7" bestFit="1" customWidth="1"/>
    <col min="4" max="4" width="49.7109375" customWidth="1"/>
    <col min="5" max="9" width="19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9</v>
      </c>
      <c r="D7" s="52"/>
      <c r="E7" s="52"/>
      <c r="F7" s="5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.75" thickBot="1" x14ac:dyDescent="0.3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31</v>
      </c>
      <c r="K10" s="39" t="s">
        <v>32</v>
      </c>
      <c r="L10" s="1"/>
    </row>
    <row r="11" spans="1:12" ht="15.75" thickBot="1" x14ac:dyDescent="0.3">
      <c r="A11" s="54"/>
      <c r="B11" s="54"/>
      <c r="C11" s="54"/>
      <c r="D11" s="54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ht="17.25" customHeight="1" thickBot="1" x14ac:dyDescent="0.3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471394775</v>
      </c>
      <c r="F12" s="12">
        <v>475640573</v>
      </c>
      <c r="G12" s="12">
        <v>318155724</v>
      </c>
      <c r="H12" s="12">
        <v>487893592</v>
      </c>
      <c r="I12" s="12">
        <v>493731097</v>
      </c>
      <c r="J12" s="12">
        <f>I12-H12</f>
        <v>5837505</v>
      </c>
      <c r="K12" s="13">
        <f>(J12/H12)</f>
        <v>1.1964709304892858E-2</v>
      </c>
      <c r="L12" s="1"/>
    </row>
    <row r="13" spans="1:12" ht="18" customHeight="1" x14ac:dyDescent="0.25">
      <c r="A13" s="14" t="s">
        <v>7</v>
      </c>
      <c r="B13" s="14" t="s">
        <v>35</v>
      </c>
      <c r="C13" s="14" t="s">
        <v>35</v>
      </c>
      <c r="D13" s="15" t="s">
        <v>37</v>
      </c>
      <c r="E13" s="16">
        <v>147527</v>
      </c>
      <c r="F13" s="16">
        <v>147527</v>
      </c>
      <c r="G13" s="16">
        <v>250741</v>
      </c>
      <c r="H13" s="16">
        <v>152690</v>
      </c>
      <c r="I13" s="16">
        <v>152690</v>
      </c>
      <c r="J13" s="16">
        <f t="shared" ref="J13:J25" si="0">I13-H13</f>
        <v>0</v>
      </c>
      <c r="K13" s="18">
        <f t="shared" ref="K13:K25" si="1">(J13/H13)</f>
        <v>0</v>
      </c>
      <c r="L13" s="1"/>
    </row>
    <row r="14" spans="1:12" ht="18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238741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8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238741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8" customHeight="1" x14ac:dyDescent="0.25">
      <c r="A16" s="14" t="s">
        <v>35</v>
      </c>
      <c r="B16" s="14" t="s">
        <v>42</v>
      </c>
      <c r="C16" s="14" t="s">
        <v>35</v>
      </c>
      <c r="D16" s="15" t="s">
        <v>43</v>
      </c>
      <c r="E16" s="16">
        <v>147517</v>
      </c>
      <c r="F16" s="16">
        <v>147517</v>
      </c>
      <c r="G16" s="16">
        <v>12000</v>
      </c>
      <c r="H16" s="16">
        <v>152680</v>
      </c>
      <c r="I16" s="16">
        <v>152680</v>
      </c>
      <c r="J16" s="16">
        <f t="shared" si="0"/>
        <v>0</v>
      </c>
      <c r="K16" s="18">
        <f t="shared" si="1"/>
        <v>0</v>
      </c>
      <c r="L16" s="1"/>
    </row>
    <row r="17" spans="1:12" ht="18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147517</v>
      </c>
      <c r="F17" s="16">
        <v>147517</v>
      </c>
      <c r="G17" s="16">
        <v>12000</v>
      </c>
      <c r="H17" s="16">
        <v>152680</v>
      </c>
      <c r="I17" s="16">
        <v>152680</v>
      </c>
      <c r="J17" s="16">
        <f t="shared" si="0"/>
        <v>0</v>
      </c>
      <c r="K17" s="18">
        <f t="shared" si="1"/>
        <v>0</v>
      </c>
      <c r="L17" s="1"/>
    </row>
    <row r="18" spans="1:12" ht="18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108885</v>
      </c>
      <c r="F18" s="16">
        <v>108885</v>
      </c>
      <c r="G18" s="16">
        <v>55789</v>
      </c>
      <c r="H18" s="16">
        <v>112696</v>
      </c>
      <c r="I18" s="16">
        <v>112696</v>
      </c>
      <c r="J18" s="16">
        <f t="shared" si="0"/>
        <v>0</v>
      </c>
      <c r="K18" s="18">
        <f t="shared" si="1"/>
        <v>0</v>
      </c>
      <c r="L18" s="1"/>
    </row>
    <row r="19" spans="1:12" ht="18" customHeight="1" x14ac:dyDescent="0.25">
      <c r="A19" s="14" t="s">
        <v>35</v>
      </c>
      <c r="B19" s="14" t="s">
        <v>14</v>
      </c>
      <c r="C19" s="14" t="s">
        <v>35</v>
      </c>
      <c r="D19" s="15" t="s">
        <v>48</v>
      </c>
      <c r="E19" s="16">
        <v>108885</v>
      </c>
      <c r="F19" s="16">
        <v>108885</v>
      </c>
      <c r="G19" s="16">
        <v>55789</v>
      </c>
      <c r="H19" s="16">
        <v>112696</v>
      </c>
      <c r="I19" s="16">
        <v>112696</v>
      </c>
      <c r="J19" s="16">
        <f t="shared" si="0"/>
        <v>0</v>
      </c>
      <c r="K19" s="18">
        <f t="shared" si="1"/>
        <v>0</v>
      </c>
      <c r="L19" s="1"/>
    </row>
    <row r="20" spans="1:12" ht="18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83233</v>
      </c>
      <c r="F20" s="16">
        <v>83233</v>
      </c>
      <c r="G20" s="16">
        <v>63994</v>
      </c>
      <c r="H20" s="16">
        <v>86146</v>
      </c>
      <c r="I20" s="16">
        <v>86146</v>
      </c>
      <c r="J20" s="16">
        <f t="shared" si="0"/>
        <v>0</v>
      </c>
      <c r="K20" s="18">
        <f t="shared" si="1"/>
        <v>0</v>
      </c>
      <c r="L20" s="1"/>
    </row>
    <row r="21" spans="1:12" ht="18" customHeight="1" x14ac:dyDescent="0.25">
      <c r="A21" s="14" t="s">
        <v>35</v>
      </c>
      <c r="B21" s="14" t="s">
        <v>38</v>
      </c>
      <c r="C21" s="14" t="s">
        <v>35</v>
      </c>
      <c r="D21" s="15" t="s">
        <v>51</v>
      </c>
      <c r="E21" s="16">
        <v>83233</v>
      </c>
      <c r="F21" s="16">
        <v>83233</v>
      </c>
      <c r="G21" s="16">
        <v>63994</v>
      </c>
      <c r="H21" s="16">
        <v>86146</v>
      </c>
      <c r="I21" s="16">
        <v>86146</v>
      </c>
      <c r="J21" s="16">
        <f t="shared" si="0"/>
        <v>0</v>
      </c>
      <c r="K21" s="18">
        <f t="shared" si="1"/>
        <v>0</v>
      </c>
      <c r="L21" s="1"/>
    </row>
    <row r="22" spans="1:12" ht="18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421702</v>
      </c>
      <c r="F22" s="16">
        <v>822842</v>
      </c>
      <c r="G22" s="16">
        <v>571723</v>
      </c>
      <c r="H22" s="16">
        <v>436461</v>
      </c>
      <c r="I22" s="16">
        <v>436461</v>
      </c>
      <c r="J22" s="16">
        <f t="shared" si="0"/>
        <v>0</v>
      </c>
      <c r="K22" s="18">
        <f t="shared" si="1"/>
        <v>0</v>
      </c>
      <c r="L22" s="1"/>
    </row>
    <row r="23" spans="1:12" ht="18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10</v>
      </c>
      <c r="F23" s="16">
        <v>10</v>
      </c>
      <c r="G23" s="16">
        <v>191091</v>
      </c>
      <c r="H23" s="16">
        <v>10</v>
      </c>
      <c r="I23" s="16">
        <v>10</v>
      </c>
      <c r="J23" s="16">
        <f t="shared" si="0"/>
        <v>0</v>
      </c>
      <c r="K23" s="18">
        <f t="shared" si="1"/>
        <v>0</v>
      </c>
      <c r="L23" s="1"/>
    </row>
    <row r="24" spans="1:12" ht="18" customHeight="1" x14ac:dyDescent="0.25">
      <c r="A24" s="14" t="s">
        <v>35</v>
      </c>
      <c r="B24" s="14" t="s">
        <v>38</v>
      </c>
      <c r="C24" s="14" t="s">
        <v>35</v>
      </c>
      <c r="D24" s="15" t="s">
        <v>55</v>
      </c>
      <c r="E24" s="16">
        <v>0</v>
      </c>
      <c r="F24" s="16">
        <v>20</v>
      </c>
      <c r="G24" s="16">
        <v>107</v>
      </c>
      <c r="H24" s="16">
        <v>0</v>
      </c>
      <c r="I24" s="16">
        <v>0</v>
      </c>
      <c r="J24" s="16">
        <f t="shared" si="0"/>
        <v>0</v>
      </c>
      <c r="K24" s="18"/>
      <c r="L24" s="1"/>
    </row>
    <row r="25" spans="1:12" ht="18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421692</v>
      </c>
      <c r="F25" s="16">
        <v>822812</v>
      </c>
      <c r="G25" s="16">
        <v>380525</v>
      </c>
      <c r="H25" s="16">
        <v>436451</v>
      </c>
      <c r="I25" s="16">
        <v>436451</v>
      </c>
      <c r="J25" s="16">
        <f t="shared" si="0"/>
        <v>0</v>
      </c>
      <c r="K25" s="18">
        <f t="shared" si="1"/>
        <v>0</v>
      </c>
      <c r="L25" s="1"/>
    </row>
    <row r="26" spans="1:12" ht="18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469404178</v>
      </c>
      <c r="F26" s="16">
        <v>466418589</v>
      </c>
      <c r="G26" s="16">
        <v>315552947</v>
      </c>
      <c r="H26" s="16">
        <v>485833325</v>
      </c>
      <c r="I26" s="16">
        <v>486483410</v>
      </c>
      <c r="J26" s="16">
        <f>I26-H26</f>
        <v>650085</v>
      </c>
      <c r="K26" s="18">
        <f>(J26/H26)</f>
        <v>1.3380823557132479E-3</v>
      </c>
      <c r="L26" s="1"/>
    </row>
    <row r="27" spans="1:12" ht="18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469404178</v>
      </c>
      <c r="F27" s="16">
        <v>466418589</v>
      </c>
      <c r="G27" s="16">
        <v>315552947</v>
      </c>
      <c r="H27" s="16">
        <v>485833325</v>
      </c>
      <c r="I27" s="16">
        <v>486483410</v>
      </c>
      <c r="J27" s="16">
        <f>I27-H27</f>
        <v>650085</v>
      </c>
      <c r="K27" s="18">
        <f>(J27/H27)</f>
        <v>1.3380823557132479E-3</v>
      </c>
      <c r="L27" s="1"/>
    </row>
    <row r="28" spans="1:12" ht="18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1229240</v>
      </c>
      <c r="F28" s="16">
        <v>1229240</v>
      </c>
      <c r="G28" s="16">
        <v>387927</v>
      </c>
      <c r="H28" s="16">
        <v>1272264</v>
      </c>
      <c r="I28" s="16">
        <v>1272264</v>
      </c>
      <c r="J28" s="16">
        <f t="shared" ref="J28:J32" si="2">I28-H28</f>
        <v>0</v>
      </c>
      <c r="K28" s="18">
        <f t="shared" ref="K28:K36" si="3">(J28/H28)</f>
        <v>0</v>
      </c>
      <c r="L28" s="1"/>
    </row>
    <row r="29" spans="1:12" ht="18" customHeight="1" x14ac:dyDescent="0.25">
      <c r="A29" s="14" t="s">
        <v>35</v>
      </c>
      <c r="B29" s="14" t="s">
        <v>42</v>
      </c>
      <c r="C29" s="14" t="s">
        <v>35</v>
      </c>
      <c r="D29" s="15" t="s">
        <v>63</v>
      </c>
      <c r="E29" s="16">
        <v>1227765</v>
      </c>
      <c r="F29" s="16">
        <v>1227765</v>
      </c>
      <c r="G29" s="16">
        <v>387927</v>
      </c>
      <c r="H29" s="16">
        <v>1270737</v>
      </c>
      <c r="I29" s="16">
        <v>1270737</v>
      </c>
      <c r="J29" s="16">
        <f t="shared" si="2"/>
        <v>0</v>
      </c>
      <c r="K29" s="18">
        <f t="shared" si="3"/>
        <v>0</v>
      </c>
      <c r="L29" s="1"/>
    </row>
    <row r="30" spans="1:12" ht="18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1475</v>
      </c>
      <c r="F30" s="16">
        <v>1475</v>
      </c>
      <c r="G30" s="16">
        <v>0</v>
      </c>
      <c r="H30" s="16">
        <v>1527</v>
      </c>
      <c r="I30" s="16">
        <v>1527</v>
      </c>
      <c r="J30" s="16">
        <f t="shared" si="2"/>
        <v>0</v>
      </c>
      <c r="K30" s="18">
        <f t="shared" si="3"/>
        <v>0</v>
      </c>
      <c r="L30" s="1"/>
    </row>
    <row r="31" spans="1:12" ht="18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0</v>
      </c>
      <c r="F31" s="16">
        <v>1272762</v>
      </c>
      <c r="G31" s="16">
        <v>1272603</v>
      </c>
      <c r="H31" s="16">
        <v>0</v>
      </c>
      <c r="I31" s="16">
        <v>0</v>
      </c>
      <c r="J31" s="16">
        <f t="shared" si="2"/>
        <v>0</v>
      </c>
      <c r="K31" s="18"/>
      <c r="L31" s="1"/>
    </row>
    <row r="32" spans="1:12" ht="18" customHeight="1" x14ac:dyDescent="0.25">
      <c r="A32" s="14"/>
      <c r="B32" s="22" t="s">
        <v>107</v>
      </c>
      <c r="C32" s="22" t="s">
        <v>35</v>
      </c>
      <c r="D32" s="23" t="s">
        <v>108</v>
      </c>
      <c r="E32" s="16"/>
      <c r="F32" s="24">
        <v>1272762</v>
      </c>
      <c r="G32" s="24">
        <v>1272603</v>
      </c>
      <c r="H32" s="16"/>
      <c r="I32" s="16"/>
      <c r="J32" s="16">
        <f t="shared" si="2"/>
        <v>0</v>
      </c>
      <c r="K32" s="18"/>
      <c r="L32" s="1"/>
    </row>
    <row r="33" spans="1:12" ht="18" customHeight="1" x14ac:dyDescent="0.25">
      <c r="A33" s="14" t="s">
        <v>68</v>
      </c>
      <c r="B33" s="14" t="s">
        <v>35</v>
      </c>
      <c r="C33" s="14" t="s">
        <v>35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5187420</v>
      </c>
      <c r="J33" s="16">
        <f>I33-H33</f>
        <v>5187420</v>
      </c>
      <c r="K33" s="18"/>
      <c r="L33" s="1"/>
    </row>
    <row r="34" spans="1:12" ht="18" customHeight="1" x14ac:dyDescent="0.25">
      <c r="A34" s="14" t="s">
        <v>35</v>
      </c>
      <c r="B34" s="14" t="s">
        <v>38</v>
      </c>
      <c r="C34" s="14" t="s">
        <v>35</v>
      </c>
      <c r="D34" s="15" t="s">
        <v>39</v>
      </c>
      <c r="E34" s="16">
        <v>0</v>
      </c>
      <c r="F34" s="16">
        <v>0</v>
      </c>
      <c r="G34" s="16">
        <v>0</v>
      </c>
      <c r="H34" s="16">
        <v>0</v>
      </c>
      <c r="I34" s="16">
        <v>5187420</v>
      </c>
      <c r="J34" s="16">
        <f>I34-H34</f>
        <v>5187420</v>
      </c>
      <c r="K34" s="18"/>
      <c r="L34" s="1"/>
    </row>
    <row r="35" spans="1:12" ht="28.5" customHeight="1" x14ac:dyDescent="0.25">
      <c r="A35" s="14" t="s">
        <v>35</v>
      </c>
      <c r="B35" s="14" t="s">
        <v>35</v>
      </c>
      <c r="C35" s="14" t="s">
        <v>70</v>
      </c>
      <c r="D35" s="15" t="s">
        <v>71</v>
      </c>
      <c r="E35" s="16">
        <v>0</v>
      </c>
      <c r="F35" s="16">
        <v>0</v>
      </c>
      <c r="G35" s="16">
        <v>0</v>
      </c>
      <c r="H35" s="16">
        <v>0</v>
      </c>
      <c r="I35" s="16">
        <v>5187420</v>
      </c>
      <c r="J35" s="16">
        <f>I35-H35</f>
        <v>5187420</v>
      </c>
      <c r="K35" s="18"/>
      <c r="L35" s="1"/>
    </row>
    <row r="36" spans="1:12" ht="20.100000000000001" customHeight="1" x14ac:dyDescent="0.25">
      <c r="A36" s="25" t="s">
        <v>72</v>
      </c>
      <c r="B36" s="25" t="s">
        <v>35</v>
      </c>
      <c r="C36" s="25" t="s">
        <v>35</v>
      </c>
      <c r="D36" s="26" t="s">
        <v>73</v>
      </c>
      <c r="E36" s="27">
        <v>10</v>
      </c>
      <c r="F36" s="27">
        <v>5557495</v>
      </c>
      <c r="G36" s="27">
        <v>0</v>
      </c>
      <c r="H36" s="27">
        <v>10</v>
      </c>
      <c r="I36" s="27">
        <v>10</v>
      </c>
      <c r="J36" s="28"/>
      <c r="K36" s="18">
        <f t="shared" si="3"/>
        <v>0</v>
      </c>
      <c r="L36" s="1"/>
    </row>
    <row r="37" spans="1:12" ht="18" customHeight="1" thickBot="1" x14ac:dyDescent="0.3">
      <c r="A37" s="10" t="s">
        <v>35</v>
      </c>
      <c r="B37" s="10" t="s">
        <v>35</v>
      </c>
      <c r="C37" s="10" t="s">
        <v>35</v>
      </c>
      <c r="D37" s="11" t="s">
        <v>74</v>
      </c>
      <c r="E37" s="12">
        <v>471394775</v>
      </c>
      <c r="F37" s="12">
        <v>475640573</v>
      </c>
      <c r="G37" s="12">
        <v>316651920</v>
      </c>
      <c r="H37" s="12">
        <v>487893592</v>
      </c>
      <c r="I37" s="12">
        <v>493731097</v>
      </c>
      <c r="J37" s="12">
        <f t="shared" ref="J37:J46" si="4">I37-H37</f>
        <v>5837505</v>
      </c>
      <c r="K37" s="13">
        <f t="shared" ref="K37:K46" si="5">(J37/H37)</f>
        <v>1.1964709304892858E-2</v>
      </c>
      <c r="L37" s="1"/>
    </row>
    <row r="38" spans="1:12" ht="18" customHeight="1" x14ac:dyDescent="0.25">
      <c r="A38" s="14" t="s">
        <v>75</v>
      </c>
      <c r="B38" s="14" t="s">
        <v>35</v>
      </c>
      <c r="C38" s="14" t="s">
        <v>35</v>
      </c>
      <c r="D38" s="15" t="s">
        <v>76</v>
      </c>
      <c r="E38" s="16">
        <v>387256665</v>
      </c>
      <c r="F38" s="16">
        <v>371499707</v>
      </c>
      <c r="G38" s="16">
        <v>255937969</v>
      </c>
      <c r="H38" s="16">
        <v>400810648</v>
      </c>
      <c r="I38" s="16">
        <v>413575827</v>
      </c>
      <c r="J38" s="16">
        <f t="shared" si="4"/>
        <v>12765179</v>
      </c>
      <c r="K38" s="18">
        <f t="shared" si="5"/>
        <v>3.1848402889735603E-2</v>
      </c>
      <c r="L38" s="1"/>
    </row>
    <row r="39" spans="1:12" ht="18" customHeight="1" x14ac:dyDescent="0.25">
      <c r="A39" s="14" t="s">
        <v>77</v>
      </c>
      <c r="B39" s="14" t="s">
        <v>35</v>
      </c>
      <c r="C39" s="14" t="s">
        <v>35</v>
      </c>
      <c r="D39" s="15" t="s">
        <v>78</v>
      </c>
      <c r="E39" s="16">
        <v>48924664</v>
      </c>
      <c r="F39" s="16">
        <v>48924664</v>
      </c>
      <c r="G39" s="16">
        <v>30687070</v>
      </c>
      <c r="H39" s="16">
        <v>50637028</v>
      </c>
      <c r="I39" s="16">
        <v>50583177</v>
      </c>
      <c r="J39" s="16">
        <f t="shared" si="4"/>
        <v>-53851</v>
      </c>
      <c r="K39" s="18">
        <f t="shared" si="5"/>
        <v>-1.0634707866346343E-3</v>
      </c>
      <c r="L39" s="1"/>
    </row>
    <row r="40" spans="1:12" ht="18" customHeight="1" x14ac:dyDescent="0.25">
      <c r="A40" s="14" t="s">
        <v>79</v>
      </c>
      <c r="B40" s="14" t="s">
        <v>35</v>
      </c>
      <c r="C40" s="14" t="s">
        <v>35</v>
      </c>
      <c r="D40" s="15" t="s">
        <v>80</v>
      </c>
      <c r="E40" s="16">
        <v>384257</v>
      </c>
      <c r="F40" s="16">
        <v>384257</v>
      </c>
      <c r="G40" s="16">
        <v>248460</v>
      </c>
      <c r="H40" s="16">
        <v>397706</v>
      </c>
      <c r="I40" s="16">
        <v>518852</v>
      </c>
      <c r="J40" s="16">
        <f t="shared" si="4"/>
        <v>121146</v>
      </c>
      <c r="K40" s="18">
        <f t="shared" si="5"/>
        <v>0.30461194953055776</v>
      </c>
      <c r="L40" s="1"/>
    </row>
    <row r="41" spans="1:12" ht="18" customHeight="1" x14ac:dyDescent="0.25">
      <c r="A41" s="14" t="s">
        <v>35</v>
      </c>
      <c r="B41" s="14" t="s">
        <v>14</v>
      </c>
      <c r="C41" s="14" t="s">
        <v>35</v>
      </c>
      <c r="D41" s="15" t="s">
        <v>81</v>
      </c>
      <c r="E41" s="16">
        <v>384257</v>
      </c>
      <c r="F41" s="16">
        <v>384257</v>
      </c>
      <c r="G41" s="16">
        <v>248460</v>
      </c>
      <c r="H41" s="16">
        <v>397706</v>
      </c>
      <c r="I41" s="16">
        <v>518852</v>
      </c>
      <c r="J41" s="16">
        <f t="shared" si="4"/>
        <v>121146</v>
      </c>
      <c r="K41" s="18">
        <f t="shared" si="5"/>
        <v>0.30461194953055776</v>
      </c>
      <c r="L41" s="1"/>
    </row>
    <row r="42" spans="1:12" ht="18" customHeight="1" x14ac:dyDescent="0.25">
      <c r="A42" s="14" t="s">
        <v>82</v>
      </c>
      <c r="B42" s="14" t="s">
        <v>35</v>
      </c>
      <c r="C42" s="14" t="s">
        <v>35</v>
      </c>
      <c r="D42" s="15" t="s">
        <v>37</v>
      </c>
      <c r="E42" s="16">
        <v>2226582</v>
      </c>
      <c r="F42" s="16">
        <v>2226582</v>
      </c>
      <c r="G42" s="16">
        <v>909553</v>
      </c>
      <c r="H42" s="16">
        <v>2304513</v>
      </c>
      <c r="I42" s="16">
        <v>2463995</v>
      </c>
      <c r="J42" s="16">
        <f t="shared" si="4"/>
        <v>159482</v>
      </c>
      <c r="K42" s="18">
        <f t="shared" si="5"/>
        <v>6.9204209305827311E-2</v>
      </c>
      <c r="L42" s="1"/>
    </row>
    <row r="43" spans="1:12" ht="18" customHeight="1" x14ac:dyDescent="0.25">
      <c r="A43" s="14" t="s">
        <v>35</v>
      </c>
      <c r="B43" s="14" t="s">
        <v>42</v>
      </c>
      <c r="C43" s="14" t="s">
        <v>35</v>
      </c>
      <c r="D43" s="15" t="s">
        <v>83</v>
      </c>
      <c r="E43" s="16">
        <v>1927119</v>
      </c>
      <c r="F43" s="16">
        <v>1896582</v>
      </c>
      <c r="G43" s="16">
        <v>591080</v>
      </c>
      <c r="H43" s="16">
        <v>1994569</v>
      </c>
      <c r="I43" s="16">
        <v>2134376</v>
      </c>
      <c r="J43" s="16">
        <f t="shared" si="4"/>
        <v>139807</v>
      </c>
      <c r="K43" s="18">
        <f t="shared" si="5"/>
        <v>7.0093839822036735E-2</v>
      </c>
      <c r="L43" s="1"/>
    </row>
    <row r="44" spans="1:12" ht="18" customHeight="1" x14ac:dyDescent="0.25">
      <c r="A44" s="14" t="s">
        <v>35</v>
      </c>
      <c r="B44" s="14" t="s">
        <v>35</v>
      </c>
      <c r="C44" s="14" t="s">
        <v>84</v>
      </c>
      <c r="D44" s="15" t="s">
        <v>85</v>
      </c>
      <c r="E44" s="16">
        <v>1927119</v>
      </c>
      <c r="F44" s="16">
        <v>1896582</v>
      </c>
      <c r="G44" s="16">
        <v>591080</v>
      </c>
      <c r="H44" s="16">
        <v>1994569</v>
      </c>
      <c r="I44" s="16">
        <v>2134376</v>
      </c>
      <c r="J44" s="16">
        <f t="shared" si="4"/>
        <v>139807</v>
      </c>
      <c r="K44" s="18">
        <f t="shared" si="5"/>
        <v>7.0093839822036735E-2</v>
      </c>
      <c r="L44" s="1"/>
    </row>
    <row r="45" spans="1:12" ht="18" customHeight="1" x14ac:dyDescent="0.25">
      <c r="A45" s="14" t="s">
        <v>35</v>
      </c>
      <c r="B45" s="14" t="s">
        <v>49</v>
      </c>
      <c r="C45" s="14" t="s">
        <v>35</v>
      </c>
      <c r="D45" s="15" t="s">
        <v>86</v>
      </c>
      <c r="E45" s="16">
        <v>299463</v>
      </c>
      <c r="F45" s="16">
        <v>330000</v>
      </c>
      <c r="G45" s="16">
        <v>318473</v>
      </c>
      <c r="H45" s="16">
        <v>309944</v>
      </c>
      <c r="I45" s="16">
        <v>329619</v>
      </c>
      <c r="J45" s="16">
        <f t="shared" si="4"/>
        <v>19675</v>
      </c>
      <c r="K45" s="18">
        <f t="shared" si="5"/>
        <v>6.3479209147458901E-2</v>
      </c>
      <c r="L45" s="1"/>
    </row>
    <row r="46" spans="1:12" ht="30.75" customHeight="1" x14ac:dyDescent="0.25">
      <c r="A46" s="14" t="s">
        <v>35</v>
      </c>
      <c r="B46" s="14" t="s">
        <v>35</v>
      </c>
      <c r="C46" s="14" t="s">
        <v>87</v>
      </c>
      <c r="D46" s="15" t="s">
        <v>88</v>
      </c>
      <c r="E46" s="16">
        <v>299463</v>
      </c>
      <c r="F46" s="16">
        <v>330000</v>
      </c>
      <c r="G46" s="16">
        <v>318473</v>
      </c>
      <c r="H46" s="16">
        <v>309944</v>
      </c>
      <c r="I46" s="16">
        <v>329619</v>
      </c>
      <c r="J46" s="16">
        <f t="shared" si="4"/>
        <v>19675</v>
      </c>
      <c r="K46" s="18">
        <f t="shared" si="5"/>
        <v>6.3479209147458901E-2</v>
      </c>
      <c r="L46" s="1"/>
    </row>
    <row r="47" spans="1:12" ht="18" customHeight="1" x14ac:dyDescent="0.25">
      <c r="A47" s="14" t="s">
        <v>89</v>
      </c>
      <c r="B47" s="14" t="s">
        <v>35</v>
      </c>
      <c r="C47" s="14" t="s">
        <v>35</v>
      </c>
      <c r="D47" s="15" t="s">
        <v>90</v>
      </c>
      <c r="E47" s="16">
        <v>20</v>
      </c>
      <c r="F47" s="16">
        <v>401150</v>
      </c>
      <c r="G47" s="16">
        <v>3165349</v>
      </c>
      <c r="H47" s="16">
        <v>20</v>
      </c>
      <c r="I47" s="16">
        <v>20</v>
      </c>
      <c r="J47" s="16">
        <f t="shared" ref="J47:J50" si="6">I47-H47</f>
        <v>0</v>
      </c>
      <c r="K47" s="18">
        <f t="shared" ref="K47:K48" si="7">(J47/H47)</f>
        <v>0</v>
      </c>
      <c r="L47" s="1"/>
    </row>
    <row r="48" spans="1:12" ht="18" customHeight="1" x14ac:dyDescent="0.25">
      <c r="A48" s="14" t="s">
        <v>35</v>
      </c>
      <c r="B48" s="14" t="s">
        <v>56</v>
      </c>
      <c r="C48" s="14" t="s">
        <v>35</v>
      </c>
      <c r="D48" s="15" t="s">
        <v>91</v>
      </c>
      <c r="E48" s="16">
        <v>20</v>
      </c>
      <c r="F48" s="16">
        <v>401150</v>
      </c>
      <c r="G48" s="16">
        <v>3165349</v>
      </c>
      <c r="H48" s="16">
        <v>20</v>
      </c>
      <c r="I48" s="16">
        <v>20</v>
      </c>
      <c r="J48" s="16">
        <f t="shared" si="6"/>
        <v>0</v>
      </c>
      <c r="K48" s="18">
        <f t="shared" si="7"/>
        <v>0</v>
      </c>
      <c r="L48" s="1"/>
    </row>
    <row r="49" spans="1:12" ht="18" customHeight="1" x14ac:dyDescent="0.25">
      <c r="A49" s="14" t="s">
        <v>92</v>
      </c>
      <c r="B49" s="14" t="s">
        <v>35</v>
      </c>
      <c r="C49" s="14" t="s">
        <v>35</v>
      </c>
      <c r="D49" s="15" t="s">
        <v>93</v>
      </c>
      <c r="E49" s="16">
        <v>0</v>
      </c>
      <c r="F49" s="16">
        <v>10</v>
      </c>
      <c r="G49" s="16">
        <v>750</v>
      </c>
      <c r="H49" s="16">
        <v>0</v>
      </c>
      <c r="I49" s="16">
        <v>0</v>
      </c>
      <c r="J49" s="16">
        <f t="shared" si="6"/>
        <v>0</v>
      </c>
      <c r="K49" s="18"/>
      <c r="L49" s="1"/>
    </row>
    <row r="50" spans="1:12" ht="18" customHeight="1" x14ac:dyDescent="0.25">
      <c r="A50" s="14"/>
      <c r="B50" s="29" t="s">
        <v>109</v>
      </c>
      <c r="C50" s="29" t="s">
        <v>35</v>
      </c>
      <c r="D50" s="30" t="s">
        <v>110</v>
      </c>
      <c r="E50" s="16">
        <v>0</v>
      </c>
      <c r="F50" s="16">
        <v>10</v>
      </c>
      <c r="G50" s="16">
        <v>750</v>
      </c>
      <c r="H50" s="16">
        <v>0</v>
      </c>
      <c r="I50" s="16">
        <v>0</v>
      </c>
      <c r="J50" s="16">
        <f t="shared" si="6"/>
        <v>0</v>
      </c>
      <c r="K50" s="18"/>
      <c r="L50" s="1"/>
    </row>
    <row r="51" spans="1:12" ht="20.100000000000001" customHeight="1" x14ac:dyDescent="0.25">
      <c r="A51" s="14" t="s">
        <v>94</v>
      </c>
      <c r="B51" s="14" t="s">
        <v>35</v>
      </c>
      <c r="C51" s="14" t="s">
        <v>35</v>
      </c>
      <c r="D51" s="15" t="s">
        <v>95</v>
      </c>
      <c r="E51" s="16">
        <v>5041568</v>
      </c>
      <c r="F51" s="16">
        <v>5041568</v>
      </c>
      <c r="G51" s="16">
        <v>849258</v>
      </c>
      <c r="H51" s="16">
        <v>5218023</v>
      </c>
      <c r="I51" s="16">
        <v>7868712</v>
      </c>
      <c r="J51" s="16">
        <f>I51-H51</f>
        <v>2650689</v>
      </c>
      <c r="K51" s="18">
        <f>(J51/H51)</f>
        <v>0.50798722044728439</v>
      </c>
      <c r="L51" s="1"/>
    </row>
    <row r="52" spans="1:12" ht="18" customHeight="1" x14ac:dyDescent="0.25">
      <c r="A52" s="14" t="s">
        <v>35</v>
      </c>
      <c r="B52" s="14" t="s">
        <v>42</v>
      </c>
      <c r="C52" s="14" t="s">
        <v>35</v>
      </c>
      <c r="D52" s="15" t="s">
        <v>63</v>
      </c>
      <c r="E52" s="16">
        <v>2561792</v>
      </c>
      <c r="F52" s="16">
        <v>2561792</v>
      </c>
      <c r="G52" s="16">
        <v>65678</v>
      </c>
      <c r="H52" s="16">
        <v>2651455</v>
      </c>
      <c r="I52" s="16">
        <v>5187420</v>
      </c>
      <c r="J52" s="16">
        <f>I52-H52</f>
        <v>2535965</v>
      </c>
      <c r="K52" s="18">
        <f>(J52/H52)</f>
        <v>0.95644278330199839</v>
      </c>
      <c r="L52" s="1"/>
    </row>
    <row r="53" spans="1:12" ht="18" customHeight="1" x14ac:dyDescent="0.25">
      <c r="A53" s="14" t="s">
        <v>35</v>
      </c>
      <c r="B53" s="14" t="s">
        <v>64</v>
      </c>
      <c r="C53" s="14" t="s">
        <v>35</v>
      </c>
      <c r="D53" s="15" t="s">
        <v>65</v>
      </c>
      <c r="E53" s="16">
        <v>481565</v>
      </c>
      <c r="F53" s="16">
        <v>481565</v>
      </c>
      <c r="G53" s="16">
        <v>175479</v>
      </c>
      <c r="H53" s="16">
        <v>498420</v>
      </c>
      <c r="I53" s="16">
        <v>498420</v>
      </c>
      <c r="J53" s="16">
        <f t="shared" ref="J53:J54" si="8">I53-H53</f>
        <v>0</v>
      </c>
      <c r="K53" s="18">
        <f t="shared" ref="K53:K54" si="9">(J53/H53)</f>
        <v>0</v>
      </c>
      <c r="L53" s="1"/>
    </row>
    <row r="54" spans="1:12" ht="18" customHeight="1" x14ac:dyDescent="0.25">
      <c r="A54" s="14" t="s">
        <v>35</v>
      </c>
      <c r="B54" s="14" t="s">
        <v>7</v>
      </c>
      <c r="C54" s="14" t="s">
        <v>35</v>
      </c>
      <c r="D54" s="15" t="s">
        <v>96</v>
      </c>
      <c r="E54" s="16">
        <v>763703</v>
      </c>
      <c r="F54" s="16">
        <v>763703</v>
      </c>
      <c r="G54" s="16">
        <v>266537</v>
      </c>
      <c r="H54" s="16">
        <v>790433</v>
      </c>
      <c r="I54" s="16">
        <v>790433</v>
      </c>
      <c r="J54" s="16">
        <f t="shared" si="8"/>
        <v>0</v>
      </c>
      <c r="K54" s="18">
        <f t="shared" si="9"/>
        <v>0</v>
      </c>
      <c r="L54" s="1"/>
    </row>
    <row r="55" spans="1:12" ht="18" customHeight="1" x14ac:dyDescent="0.25">
      <c r="A55" s="14" t="s">
        <v>35</v>
      </c>
      <c r="B55" s="14" t="s">
        <v>46</v>
      </c>
      <c r="C55" s="14" t="s">
        <v>35</v>
      </c>
      <c r="D55" s="15" t="s">
        <v>97</v>
      </c>
      <c r="E55" s="16">
        <v>639296</v>
      </c>
      <c r="F55" s="16">
        <v>639296</v>
      </c>
      <c r="G55" s="16">
        <v>15176</v>
      </c>
      <c r="H55" s="16">
        <v>661671</v>
      </c>
      <c r="I55" s="16">
        <v>776395</v>
      </c>
      <c r="J55" s="16">
        <f>I55-H55</f>
        <v>114724</v>
      </c>
      <c r="K55" s="18">
        <f>(J55/H55)</f>
        <v>0.17338526246427605</v>
      </c>
      <c r="L55" s="1"/>
    </row>
    <row r="56" spans="1:12" ht="18" customHeight="1" x14ac:dyDescent="0.25">
      <c r="A56" s="14" t="s">
        <v>35</v>
      </c>
      <c r="B56" s="14" t="s">
        <v>49</v>
      </c>
      <c r="C56" s="14" t="s">
        <v>35</v>
      </c>
      <c r="D56" s="15" t="s">
        <v>98</v>
      </c>
      <c r="E56" s="16">
        <v>595212</v>
      </c>
      <c r="F56" s="16">
        <v>595212</v>
      </c>
      <c r="G56" s="16">
        <v>326388</v>
      </c>
      <c r="H56" s="16">
        <v>616044</v>
      </c>
      <c r="I56" s="16">
        <v>616044</v>
      </c>
      <c r="J56" s="16">
        <f>I56-H56</f>
        <v>0</v>
      </c>
      <c r="K56" s="18">
        <f>(J56/H56)</f>
        <v>0</v>
      </c>
      <c r="L56" s="1"/>
    </row>
    <row r="57" spans="1:12" ht="18" customHeight="1" x14ac:dyDescent="0.25">
      <c r="A57" s="14" t="s">
        <v>99</v>
      </c>
      <c r="B57" s="14" t="s">
        <v>35</v>
      </c>
      <c r="C57" s="14" t="s">
        <v>35</v>
      </c>
      <c r="D57" s="15" t="s">
        <v>100</v>
      </c>
      <c r="E57" s="16">
        <v>27561009</v>
      </c>
      <c r="F57" s="16">
        <v>27561009</v>
      </c>
      <c r="G57" s="16">
        <v>5339780</v>
      </c>
      <c r="H57" s="16">
        <v>28525644</v>
      </c>
      <c r="I57" s="16">
        <v>18720504</v>
      </c>
      <c r="J57" s="16">
        <f>I57-H57</f>
        <v>-9805140</v>
      </c>
      <c r="K57" s="18">
        <f>(J57/H57)</f>
        <v>-0.343730714721112</v>
      </c>
      <c r="L57" s="1"/>
    </row>
    <row r="58" spans="1:12" ht="18" customHeight="1" x14ac:dyDescent="0.25">
      <c r="A58" s="14" t="s">
        <v>35</v>
      </c>
      <c r="B58" s="14" t="s">
        <v>38</v>
      </c>
      <c r="C58" s="14" t="s">
        <v>35</v>
      </c>
      <c r="D58" s="15" t="s">
        <v>101</v>
      </c>
      <c r="E58" s="16">
        <v>27561009</v>
      </c>
      <c r="F58" s="16">
        <v>27561009</v>
      </c>
      <c r="G58" s="16">
        <v>5339780</v>
      </c>
      <c r="H58" s="16">
        <v>28525644</v>
      </c>
      <c r="I58" s="16">
        <v>18720504</v>
      </c>
      <c r="J58" s="16">
        <f>I58-H58</f>
        <v>-9805140</v>
      </c>
      <c r="K58" s="18">
        <f>(J58/H58)</f>
        <v>-0.343730714721112</v>
      </c>
      <c r="L58" s="1"/>
    </row>
    <row r="59" spans="1:12" ht="18" customHeight="1" x14ac:dyDescent="0.25">
      <c r="A59" s="14" t="s">
        <v>102</v>
      </c>
      <c r="B59" s="14" t="s">
        <v>35</v>
      </c>
      <c r="C59" s="14" t="s">
        <v>35</v>
      </c>
      <c r="D59" s="15" t="s">
        <v>103</v>
      </c>
      <c r="E59" s="16">
        <v>10</v>
      </c>
      <c r="F59" s="16">
        <v>19601626</v>
      </c>
      <c r="G59" s="16">
        <v>19513731</v>
      </c>
      <c r="H59" s="16">
        <v>10</v>
      </c>
      <c r="I59" s="16">
        <v>10</v>
      </c>
      <c r="J59" s="16">
        <f t="shared" ref="J59:J60" si="10">I59-H59</f>
        <v>0</v>
      </c>
      <c r="K59" s="18">
        <f t="shared" ref="K59:K60" si="11">(J59/H59)</f>
        <v>0</v>
      </c>
      <c r="L59" s="1"/>
    </row>
    <row r="60" spans="1:12" ht="18" customHeight="1" x14ac:dyDescent="0.25">
      <c r="A60" s="14" t="s">
        <v>35</v>
      </c>
      <c r="B60" s="14" t="s">
        <v>49</v>
      </c>
      <c r="C60" s="14" t="s">
        <v>35</v>
      </c>
      <c r="D60" s="15" t="s">
        <v>104</v>
      </c>
      <c r="E60" s="16">
        <v>10</v>
      </c>
      <c r="F60" s="16">
        <v>19601626</v>
      </c>
      <c r="G60" s="16">
        <v>19513731</v>
      </c>
      <c r="H60" s="16">
        <v>10</v>
      </c>
      <c r="I60" s="16">
        <v>10</v>
      </c>
      <c r="J60" s="16">
        <f t="shared" si="10"/>
        <v>0</v>
      </c>
      <c r="K60" s="18">
        <f t="shared" si="11"/>
        <v>0</v>
      </c>
      <c r="L60" s="1"/>
    </row>
    <row r="61" spans="1:12" ht="1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"/>
    </row>
    <row r="62" spans="1:12" ht="1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41" t="s">
        <v>105</v>
      </c>
      <c r="B64" s="42"/>
      <c r="C64" s="42"/>
      <c r="D64" s="42"/>
      <c r="E64" s="20">
        <v>471394745</v>
      </c>
      <c r="F64" s="20">
        <v>455637797</v>
      </c>
      <c r="G64" s="20">
        <v>293972840</v>
      </c>
      <c r="H64" s="20">
        <v>487893562</v>
      </c>
      <c r="I64" s="20">
        <v>493731067</v>
      </c>
      <c r="J64" s="20">
        <v>5837505</v>
      </c>
      <c r="K64" s="21">
        <v>1.196471004058873E-2</v>
      </c>
      <c r="L64" s="1"/>
    </row>
    <row r="65" spans="1:12" ht="15" customHeight="1" x14ac:dyDescent="0.25">
      <c r="A65" s="43" t="s">
        <v>106</v>
      </c>
      <c r="B65" s="44"/>
      <c r="C65" s="44"/>
      <c r="D65" s="44"/>
      <c r="E65" s="44"/>
      <c r="F65" s="44"/>
      <c r="G65" s="44"/>
      <c r="H65" s="44"/>
      <c r="I65" s="44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78740157480314965" bottom="0" header="0" footer="0"/>
  <pageSetup scale="64" orientation="landscape" r:id="rId1"/>
  <rowBreaks count="1" manualBreakCount="1">
    <brk id="3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cuadro Comparativo analitico</vt:lpstr>
      <vt:lpstr>'cuadro Comparativo analitico'!Área_de_impresión</vt:lpstr>
      <vt:lpstr>JR_PAGE_ANCHOR_0_1</vt:lpstr>
      <vt:lpstr>'cuadro Comparativo analitico'!Print_Area</vt:lpstr>
      <vt:lpstr>'cuadro Comparativo analitico'!Print_Titles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2023-09-28T20:24:27Z</dcterms:created>
  <dcterms:modified xsi:type="dcterms:W3CDTF">2023-09-28T21:08:56Z</dcterms:modified>
</cp:coreProperties>
</file>