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922C34B-DE0D-45D7-89F8-6C68186CD1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analitico'!$A$1:$K$56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49" i="1"/>
  <c r="K49" i="1" s="1"/>
  <c r="K48" i="1"/>
  <c r="J48" i="1"/>
  <c r="J47" i="1"/>
  <c r="K47" i="1" s="1"/>
  <c r="K44" i="1"/>
  <c r="J44" i="1"/>
  <c r="J43" i="1"/>
  <c r="K43" i="1" s="1"/>
  <c r="J42" i="1"/>
  <c r="K42" i="1" s="1"/>
  <c r="J41" i="1"/>
  <c r="K41" i="1" s="1"/>
  <c r="J40" i="1"/>
  <c r="K39" i="1"/>
  <c r="J39" i="1"/>
  <c r="J38" i="1"/>
  <c r="K38" i="1" s="1"/>
  <c r="J37" i="1"/>
  <c r="K37" i="1" s="1"/>
  <c r="J36" i="1"/>
  <c r="K36" i="1" s="1"/>
  <c r="J35" i="1"/>
  <c r="K35" i="1" s="1"/>
  <c r="J34" i="1"/>
  <c r="J33" i="1"/>
  <c r="J32" i="1"/>
  <c r="J31" i="1"/>
  <c r="K31" i="1" s="1"/>
  <c r="J30" i="1"/>
  <c r="J29" i="1"/>
  <c r="J28" i="1"/>
  <c r="K28" i="1" s="1"/>
  <c r="K27" i="1"/>
  <c r="J27" i="1"/>
  <c r="J26" i="1"/>
  <c r="K26" i="1" s="1"/>
  <c r="J24" i="1"/>
  <c r="J23" i="1"/>
  <c r="J22" i="1"/>
  <c r="K22" i="1" s="1"/>
  <c r="J21" i="1"/>
  <c r="K21" i="1" s="1"/>
  <c r="J17" i="1"/>
  <c r="J16" i="1"/>
  <c r="K16" i="1" s="1"/>
  <c r="J14" i="1"/>
  <c r="K14" i="1" s="1"/>
  <c r="J13" i="1"/>
  <c r="K13" i="1" s="1"/>
  <c r="K12" i="1"/>
  <c r="J12" i="1"/>
</calcChain>
</file>

<file path=xl/sharedStrings.xml><?xml version="1.0" encoding="utf-8"?>
<sst xmlns="http://schemas.openxmlformats.org/spreadsheetml/2006/main" count="219" uniqueCount="105">
  <si>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</si>
  <si>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</si>
  <si>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</si>
  <si>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</si>
  <si>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</si>
  <si>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RELACIONES EXTERIORES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</si>
  <si>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</si>
  <si>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</si>
  <si>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</si>
  <si>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ANTÁRTICO CHILENO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</si>
  <si>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</si>
  <si>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</si>
  <si>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</si>
  <si>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</si>
  <si>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</si>
  <si>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</si>
  <si>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</si>
  <si>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</si>
  <si>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</si>
  <si>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</si>
  <si>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</si>
  <si>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</si>
  <si>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</si>
  <si>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</si>
  <si>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</si>
  <si>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</si>
  <si>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</si>
  <si>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</si>
  <si>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</si>
  <si>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</si>
  <si>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</si>
  <si>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</si>
  <si>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</si>
  <si>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</si>
  <si>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</si>
  <si>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</si>
  <si>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</si>
  <si>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</si>
  <si>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</si>
  <si>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</si>
  <si>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</si>
  <si>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Secretaría y Administración General y Servicio Exterior</t>
    </r>
  </si>
  <si>
    <r>
      <rPr>
        <sz val="10"/>
        <rFont val="Times New Roman"/>
        <family val="1"/>
      </rPr>
      <t>Subsecretaría de Ciencia, Tecnología, Conocimiento e Innovación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</si>
  <si>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</si>
  <si>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</si>
  <si>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</si>
  <si>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</si>
  <si>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</si>
  <si>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</si>
  <si>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</si>
  <si>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</si>
  <si>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</si>
  <si>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</si>
  <si>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</si>
  <si>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</si>
  <si>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</si>
  <si>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</si>
  <si>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</si>
  <si>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</si>
  <si>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</si>
  <si>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</si>
  <si>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</si>
  <si>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</si>
  <si>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</si>
  <si>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</si>
  <si>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</si>
  <si>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</si>
  <si>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</si>
  <si>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</si>
  <si>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</si>
  <si>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045</t>
    </r>
  </si>
  <si>
    <r>
      <rPr>
        <sz val="10"/>
        <rFont val="Times New Roman"/>
        <family val="1"/>
      </rPr>
      <t>Desarrollo de la Ciencia Antártica Concursable</t>
    </r>
  </si>
  <si>
    <r>
      <rPr>
        <sz val="10"/>
        <rFont val="Times New Roman"/>
        <family val="1"/>
      </rPr>
      <t>047</t>
    </r>
  </si>
  <si>
    <r>
      <rPr>
        <sz val="10"/>
        <rFont val="Times New Roman"/>
        <family val="1"/>
      </rPr>
      <t>Tesis Antárticas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</si>
  <si>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</si>
  <si>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044</t>
    </r>
  </si>
  <si>
    <r>
      <rPr>
        <sz val="10"/>
        <rFont val="Times New Roman"/>
        <family val="1"/>
      </rPr>
      <t>Feria Antártica Escolar</t>
    </r>
  </si>
  <si>
    <r>
      <rPr>
        <sz val="10"/>
        <rFont val="Times New Roman"/>
        <family val="1"/>
      </rPr>
      <t>046</t>
    </r>
  </si>
  <si>
    <r>
      <rPr>
        <sz val="10"/>
        <rFont val="Times New Roman"/>
        <family val="1"/>
      </rPr>
      <t>Plataforma Logística para Apoyo de Actividades Antárticas</t>
    </r>
  </si>
  <si>
    <r>
      <rPr>
        <sz val="10"/>
        <rFont val="Times New Roman"/>
        <family val="1"/>
      </rPr>
      <t>049</t>
    </r>
  </si>
  <si>
    <r>
      <rPr>
        <sz val="10"/>
        <rFont val="Times New Roman"/>
        <family val="1"/>
      </rPr>
      <t>Aligamiento Científico Internacional</t>
    </r>
  </si>
  <si>
    <r>
      <rPr>
        <sz val="10"/>
        <rFont val="Times New Roman"/>
        <family val="1"/>
      </rPr>
      <t>050</t>
    </r>
  </si>
  <si>
    <r>
      <rPr>
        <sz val="10"/>
        <rFont val="Times New Roman"/>
        <family val="1"/>
      </rPr>
      <t>Centro Antártico Internacional</t>
    </r>
  </si>
  <si>
    <r>
      <rPr>
        <sz val="10"/>
        <rFont val="Times New Roman"/>
        <family val="1"/>
      </rPr>
      <t>052</t>
    </r>
  </si>
  <si>
    <r>
      <rPr>
        <sz val="10"/>
        <rFont val="Times New Roman"/>
        <family val="1"/>
      </rPr>
      <t>Áreas Marinas Protegidas</t>
    </r>
  </si>
  <si>
    <r>
      <rPr>
        <sz val="10"/>
        <rFont val="Times New Roman"/>
        <family val="1"/>
      </rPr>
      <t>054</t>
    </r>
  </si>
  <si>
    <r>
      <rPr>
        <sz val="10"/>
        <rFont val="Times New Roman"/>
        <family val="1"/>
      </rPr>
      <t>Inversión Infraestructura en Plataformas Científico-Logísticas</t>
    </r>
  </si>
  <si>
    <r>
      <rPr>
        <sz val="10"/>
        <rFont val="Times New Roman"/>
        <family val="1"/>
      </rPr>
      <t>058</t>
    </r>
  </si>
  <si>
    <r>
      <rPr>
        <sz val="10"/>
        <rFont val="Times New Roman"/>
        <family val="1"/>
      </rPr>
      <t>Sensores Latitudinales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</si>
  <si>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</si>
  <si>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</si>
  <si>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</si>
  <si>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</si>
  <si>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</si>
  <si>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</si>
  <si>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</si>
  <si>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</si>
  <si>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</si>
  <si>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</si>
  <si>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</si>
  <si>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</si>
  <si>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</si>
  <si>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 monto $ 
(5) - (4)</t>
  </si>
  <si>
    <t>045</t>
  </si>
  <si>
    <t>Desarrollo de la Ciencia Antártica Concursable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</si>
</sst>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9" fillId="34" borderId="14" xfId="0" applyFont="1" applyFill="1" applyBorder="1" applyAlignment="1">
      <alignment horizontal="center" vertical="top" wrapText="1"/>
    </xf>
    <xf numFmtId="0" fontId="9" fillId="35" borderId="14" xfId="0" applyFont="1" applyFill="1" applyBorder="1" applyAlignment="1">
      <alignment horizontal="left" vertical="top" wrapText="1"/>
    </xf>
    <xf numFmtId="3" fontId="9" fillId="36" borderId="14" xfId="0" applyNumberFormat="1" applyFont="1" applyFill="1" applyBorder="1" applyAlignment="1">
      <alignment horizontal="right" vertical="top" wrapText="1"/>
    </xf>
    <xf numFmtId="164" fontId="9" fillId="37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 applyProtection="1">
      <alignment horizontal="center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9"/>
  <sheetViews>
    <sheetView tabSelected="1" topLeftCell="A37" workbookViewId="0">
      <selection activeCell="I59" sqref="I5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4.85546875" customWidth="1"/>
    <col min="6" max="6" width="14.42578125" customWidth="1"/>
    <col min="7" max="7" width="13.28515625" customWidth="1"/>
    <col min="8" max="8" width="14.710937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1"/>
      <c r="K1" s="1"/>
      <c r="L1" s="1"/>
    </row>
    <row r="2" spans="1:12" ht="17.100000000000001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1"/>
      <c r="K2" s="1"/>
      <c r="L2" s="1"/>
    </row>
    <row r="3" spans="1:12" ht="12.75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1"/>
      <c r="K3" s="1"/>
      <c r="L3" s="1"/>
    </row>
    <row r="4" spans="1:12" ht="9.7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9" t="s">
        <v>4</v>
      </c>
      <c r="B5" s="40"/>
      <c r="C5" s="41" t="s">
        <v>5</v>
      </c>
      <c r="D5" s="42"/>
      <c r="E5" s="42"/>
      <c r="F5" s="4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0" t="s">
        <v>8</v>
      </c>
      <c r="B6" s="51"/>
      <c r="C6" s="52" t="s">
        <v>9</v>
      </c>
      <c r="D6" s="53"/>
      <c r="E6" s="53"/>
      <c r="F6" s="5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4" t="s">
        <v>12</v>
      </c>
      <c r="B7" s="55"/>
      <c r="C7" s="56" t="s">
        <v>9</v>
      </c>
      <c r="D7" s="57"/>
      <c r="E7" s="57"/>
      <c r="F7" s="5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8" t="s">
        <v>16</v>
      </c>
      <c r="B9" s="58" t="s">
        <v>17</v>
      </c>
      <c r="C9" s="58" t="s">
        <v>18</v>
      </c>
      <c r="D9" s="5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9"/>
      <c r="B10" s="59"/>
      <c r="C10" s="59"/>
      <c r="D10" s="5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3" t="s">
        <v>102</v>
      </c>
      <c r="K10" s="45" t="s">
        <v>31</v>
      </c>
      <c r="L10" s="1"/>
    </row>
    <row r="11" spans="1:12" ht="30" customHeight="1" x14ac:dyDescent="0.25">
      <c r="A11" s="59"/>
      <c r="B11" s="59"/>
      <c r="C11" s="59"/>
      <c r="D11" s="59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44"/>
      <c r="K11" s="44"/>
      <c r="L11" s="1"/>
    </row>
    <row r="12" spans="1:12" ht="15" customHeight="1" x14ac:dyDescent="0.25">
      <c r="A12" s="10" t="s">
        <v>34</v>
      </c>
      <c r="B12" s="10" t="s">
        <v>34</v>
      </c>
      <c r="C12" s="10" t="s">
        <v>34</v>
      </c>
      <c r="D12" s="11" t="s">
        <v>35</v>
      </c>
      <c r="E12" s="12">
        <v>7059935</v>
      </c>
      <c r="F12" s="12">
        <v>7437355</v>
      </c>
      <c r="G12" s="12">
        <v>4807982</v>
      </c>
      <c r="H12" s="12">
        <v>7307032</v>
      </c>
      <c r="I12" s="12">
        <v>7916154</v>
      </c>
      <c r="J12" s="12">
        <f t="shared" ref="J12:J17" si="0">I12-H12</f>
        <v>609122</v>
      </c>
      <c r="K12" s="13">
        <f>(J12/H12)</f>
        <v>8.3361069172818728E-2</v>
      </c>
      <c r="L12" s="1"/>
    </row>
    <row r="13" spans="1:12" ht="15" customHeight="1" x14ac:dyDescent="0.25">
      <c r="A13" s="14" t="s">
        <v>36</v>
      </c>
      <c r="B13" s="14" t="s">
        <v>34</v>
      </c>
      <c r="C13" s="14" t="s">
        <v>34</v>
      </c>
      <c r="D13" s="15" t="s">
        <v>37</v>
      </c>
      <c r="E13" s="16">
        <v>672286</v>
      </c>
      <c r="F13" s="16">
        <v>672296</v>
      </c>
      <c r="G13" s="16">
        <v>21593</v>
      </c>
      <c r="H13" s="16">
        <v>695816</v>
      </c>
      <c r="I13" s="16">
        <v>678430</v>
      </c>
      <c r="J13" s="16">
        <f t="shared" si="0"/>
        <v>-17386</v>
      </c>
      <c r="K13" s="17">
        <f>(J13/H13)</f>
        <v>-2.4986490681444519E-2</v>
      </c>
      <c r="L13" s="1"/>
    </row>
    <row r="14" spans="1:12" ht="15" customHeight="1" x14ac:dyDescent="0.25">
      <c r="A14" s="14" t="s">
        <v>34</v>
      </c>
      <c r="B14" s="14" t="s">
        <v>38</v>
      </c>
      <c r="C14" s="14" t="s">
        <v>34</v>
      </c>
      <c r="D14" s="15" t="s">
        <v>39</v>
      </c>
      <c r="E14" s="16">
        <v>672286</v>
      </c>
      <c r="F14" s="16">
        <v>672296</v>
      </c>
      <c r="G14" s="16">
        <v>21593</v>
      </c>
      <c r="H14" s="16">
        <v>695816</v>
      </c>
      <c r="I14" s="16">
        <v>678430</v>
      </c>
      <c r="J14" s="16">
        <f t="shared" si="0"/>
        <v>-17386</v>
      </c>
      <c r="K14" s="17">
        <f>(J14/H14)</f>
        <v>-2.4986490681444519E-2</v>
      </c>
      <c r="L14" s="1"/>
    </row>
    <row r="15" spans="1:12" ht="15" customHeight="1" x14ac:dyDescent="0.25">
      <c r="A15" s="14" t="s">
        <v>34</v>
      </c>
      <c r="B15" s="14" t="s">
        <v>34</v>
      </c>
      <c r="C15" s="14" t="s">
        <v>40</v>
      </c>
      <c r="D15" s="15" t="s">
        <v>41</v>
      </c>
      <c r="E15" s="16">
        <v>672286</v>
      </c>
      <c r="F15" s="16">
        <v>672286</v>
      </c>
      <c r="G15" s="16">
        <v>0</v>
      </c>
      <c r="H15" s="16">
        <v>695816</v>
      </c>
      <c r="I15" s="16"/>
      <c r="J15" s="16">
        <f t="shared" si="0"/>
        <v>-695816</v>
      </c>
      <c r="K15" s="17"/>
      <c r="L15" s="1"/>
    </row>
    <row r="16" spans="1:12" ht="27" customHeight="1" x14ac:dyDescent="0.25">
      <c r="A16" s="14" t="s">
        <v>34</v>
      </c>
      <c r="B16" s="14" t="s">
        <v>34</v>
      </c>
      <c r="C16" s="14" t="s">
        <v>40</v>
      </c>
      <c r="D16" s="15" t="s">
        <v>42</v>
      </c>
      <c r="E16" s="16">
        <v>672286</v>
      </c>
      <c r="F16" s="16">
        <v>672286</v>
      </c>
      <c r="G16" s="16">
        <v>0</v>
      </c>
      <c r="H16" s="16">
        <v>695816</v>
      </c>
      <c r="I16" s="16">
        <v>678420</v>
      </c>
      <c r="J16" s="16">
        <f t="shared" si="0"/>
        <v>-17396</v>
      </c>
      <c r="K16" s="17">
        <f>(J16/H16)</f>
        <v>-2.5000862296929074E-2</v>
      </c>
      <c r="L16" s="1"/>
    </row>
    <row r="17" spans="1:12" ht="15" customHeight="1" x14ac:dyDescent="0.25">
      <c r="A17" s="14" t="s">
        <v>34</v>
      </c>
      <c r="B17" s="14" t="s">
        <v>34</v>
      </c>
      <c r="C17" s="14" t="s">
        <v>43</v>
      </c>
      <c r="D17" s="15" t="s">
        <v>44</v>
      </c>
      <c r="E17" s="16">
        <v>0</v>
      </c>
      <c r="F17" s="16">
        <v>10</v>
      </c>
      <c r="G17" s="16">
        <v>21593</v>
      </c>
      <c r="H17" s="16">
        <v>0</v>
      </c>
      <c r="I17" s="16">
        <v>10</v>
      </c>
      <c r="J17" s="16">
        <f t="shared" si="0"/>
        <v>10</v>
      </c>
      <c r="K17" s="17" t="s">
        <v>34</v>
      </c>
      <c r="L17" s="1"/>
    </row>
    <row r="18" spans="1:12" ht="15" customHeight="1" x14ac:dyDescent="0.25">
      <c r="A18" s="14" t="s">
        <v>45</v>
      </c>
      <c r="B18" s="14" t="s">
        <v>34</v>
      </c>
      <c r="C18" s="14" t="s">
        <v>34</v>
      </c>
      <c r="D18" s="15" t="s">
        <v>46</v>
      </c>
      <c r="E18" s="16">
        <v>10</v>
      </c>
      <c r="F18" s="16">
        <v>13666</v>
      </c>
      <c r="G18" s="16">
        <v>43419</v>
      </c>
      <c r="H18" s="16">
        <v>10</v>
      </c>
      <c r="I18" s="16">
        <v>10</v>
      </c>
      <c r="J18" s="18"/>
      <c r="K18" s="17" t="s">
        <v>34</v>
      </c>
      <c r="L18" s="1"/>
    </row>
    <row r="19" spans="1:12" ht="15" customHeight="1" x14ac:dyDescent="0.25">
      <c r="A19" s="14" t="s">
        <v>34</v>
      </c>
      <c r="B19" s="14" t="s">
        <v>14</v>
      </c>
      <c r="C19" s="14" t="s">
        <v>34</v>
      </c>
      <c r="D19" s="15" t="s">
        <v>47</v>
      </c>
      <c r="E19" s="16">
        <v>10</v>
      </c>
      <c r="F19" s="16">
        <v>10</v>
      </c>
      <c r="G19" s="16">
        <v>28731</v>
      </c>
      <c r="H19" s="16">
        <v>10</v>
      </c>
      <c r="I19" s="16">
        <v>10</v>
      </c>
      <c r="J19" s="18"/>
      <c r="K19" s="17" t="s">
        <v>34</v>
      </c>
      <c r="L19" s="1"/>
    </row>
    <row r="20" spans="1:12" ht="15" customHeight="1" x14ac:dyDescent="0.25">
      <c r="A20" s="14" t="s">
        <v>34</v>
      </c>
      <c r="B20" s="14" t="s">
        <v>48</v>
      </c>
      <c r="C20" s="14" t="s">
        <v>34</v>
      </c>
      <c r="D20" s="15" t="s">
        <v>49</v>
      </c>
      <c r="E20" s="16">
        <v>0</v>
      </c>
      <c r="F20" s="16">
        <v>13656</v>
      </c>
      <c r="G20" s="16">
        <v>14688</v>
      </c>
      <c r="H20" s="16">
        <v>0</v>
      </c>
      <c r="I20" s="16">
        <v>0</v>
      </c>
      <c r="J20" s="18"/>
      <c r="K20" s="17" t="s">
        <v>34</v>
      </c>
      <c r="L20" s="1"/>
    </row>
    <row r="21" spans="1:12" ht="15" customHeight="1" x14ac:dyDescent="0.25">
      <c r="A21" s="14" t="s">
        <v>50</v>
      </c>
      <c r="B21" s="14" t="s">
        <v>34</v>
      </c>
      <c r="C21" s="14" t="s">
        <v>34</v>
      </c>
      <c r="D21" s="15" t="s">
        <v>51</v>
      </c>
      <c r="E21" s="16">
        <v>6387629</v>
      </c>
      <c r="F21" s="16">
        <v>6657930</v>
      </c>
      <c r="G21" s="16">
        <v>4628823</v>
      </c>
      <c r="H21" s="16">
        <v>6611196</v>
      </c>
      <c r="I21" s="16">
        <v>7237694</v>
      </c>
      <c r="J21" s="16">
        <f>I21-H21</f>
        <v>626498</v>
      </c>
      <c r="K21" s="17">
        <f>(J21/H21)</f>
        <v>9.4763186570175809E-2</v>
      </c>
      <c r="L21" s="1"/>
    </row>
    <row r="22" spans="1:12" ht="15" customHeight="1" x14ac:dyDescent="0.25">
      <c r="A22" s="14" t="s">
        <v>34</v>
      </c>
      <c r="B22" s="14" t="s">
        <v>14</v>
      </c>
      <c r="C22" s="14" t="s">
        <v>34</v>
      </c>
      <c r="D22" s="15" t="s">
        <v>52</v>
      </c>
      <c r="E22" s="16">
        <v>6387629</v>
      </c>
      <c r="F22" s="16">
        <v>6657930</v>
      </c>
      <c r="G22" s="16">
        <v>4628823</v>
      </c>
      <c r="H22" s="16">
        <v>6611196</v>
      </c>
      <c r="I22" s="16">
        <v>7237694</v>
      </c>
      <c r="J22" s="16">
        <f>I22-H22</f>
        <v>626498</v>
      </c>
      <c r="K22" s="17">
        <f>(J22/H22)</f>
        <v>9.4763186570175809E-2</v>
      </c>
      <c r="L22" s="1"/>
    </row>
    <row r="23" spans="1:12" ht="15" customHeight="1" x14ac:dyDescent="0.25">
      <c r="A23" s="14" t="s">
        <v>53</v>
      </c>
      <c r="B23" s="14" t="s">
        <v>34</v>
      </c>
      <c r="C23" s="14" t="s">
        <v>34</v>
      </c>
      <c r="D23" s="15" t="s">
        <v>54</v>
      </c>
      <c r="E23" s="16">
        <v>0</v>
      </c>
      <c r="F23" s="16">
        <v>6000</v>
      </c>
      <c r="G23" s="16">
        <v>114147</v>
      </c>
      <c r="H23" s="16">
        <v>0</v>
      </c>
      <c r="I23" s="16">
        <v>10</v>
      </c>
      <c r="J23" s="16">
        <f>I23-H23</f>
        <v>10</v>
      </c>
      <c r="K23" s="17" t="s">
        <v>34</v>
      </c>
      <c r="L23" s="1"/>
    </row>
    <row r="24" spans="1:12" ht="15" customHeight="1" x14ac:dyDescent="0.25">
      <c r="A24" s="14" t="s">
        <v>34</v>
      </c>
      <c r="B24" s="14" t="s">
        <v>55</v>
      </c>
      <c r="C24" s="14" t="s">
        <v>34</v>
      </c>
      <c r="D24" s="15" t="s">
        <v>56</v>
      </c>
      <c r="E24" s="16">
        <v>0</v>
      </c>
      <c r="F24" s="16">
        <v>6000</v>
      </c>
      <c r="G24" s="16">
        <v>114147</v>
      </c>
      <c r="H24" s="16">
        <v>0</v>
      </c>
      <c r="I24" s="16">
        <v>10</v>
      </c>
      <c r="J24" s="16">
        <f>I24-H24</f>
        <v>10</v>
      </c>
      <c r="K24" s="17" t="s">
        <v>34</v>
      </c>
      <c r="L24" s="1"/>
    </row>
    <row r="25" spans="1:12" ht="15" customHeight="1" x14ac:dyDescent="0.25">
      <c r="A25" s="14" t="s">
        <v>57</v>
      </c>
      <c r="B25" s="14" t="s">
        <v>34</v>
      </c>
      <c r="C25" s="14" t="s">
        <v>34</v>
      </c>
      <c r="D25" s="15" t="s">
        <v>58</v>
      </c>
      <c r="E25" s="16">
        <v>10</v>
      </c>
      <c r="F25" s="16">
        <v>87463</v>
      </c>
      <c r="G25" s="16">
        <v>0</v>
      </c>
      <c r="H25" s="16">
        <v>10</v>
      </c>
      <c r="I25" s="16">
        <v>10</v>
      </c>
      <c r="J25" s="18"/>
      <c r="K25" s="17" t="s">
        <v>34</v>
      </c>
      <c r="L25" s="1"/>
    </row>
    <row r="26" spans="1:12" ht="15" customHeight="1" x14ac:dyDescent="0.25">
      <c r="A26" s="10" t="s">
        <v>34</v>
      </c>
      <c r="B26" s="10" t="s">
        <v>34</v>
      </c>
      <c r="C26" s="10" t="s">
        <v>34</v>
      </c>
      <c r="D26" s="11" t="s">
        <v>59</v>
      </c>
      <c r="E26" s="12">
        <v>7059935</v>
      </c>
      <c r="F26" s="12">
        <v>7437355</v>
      </c>
      <c r="G26" s="12">
        <v>4758250</v>
      </c>
      <c r="H26" s="12">
        <v>7307032</v>
      </c>
      <c r="I26" s="12">
        <v>7916154</v>
      </c>
      <c r="J26" s="12">
        <f t="shared" ref="J26:J44" si="1">I26-H26</f>
        <v>609122</v>
      </c>
      <c r="K26" s="13">
        <f>(J26/H26)</f>
        <v>8.3361069172818728E-2</v>
      </c>
      <c r="L26" s="1"/>
    </row>
    <row r="27" spans="1:12" ht="15" customHeight="1" x14ac:dyDescent="0.25">
      <c r="A27" s="14" t="s">
        <v>60</v>
      </c>
      <c r="B27" s="14" t="s">
        <v>34</v>
      </c>
      <c r="C27" s="14" t="s">
        <v>34</v>
      </c>
      <c r="D27" s="15" t="s">
        <v>61</v>
      </c>
      <c r="E27" s="16">
        <v>3265842</v>
      </c>
      <c r="F27" s="16">
        <v>3094102</v>
      </c>
      <c r="G27" s="16">
        <v>1955696</v>
      </c>
      <c r="H27" s="16">
        <v>3380146</v>
      </c>
      <c r="I27" s="16">
        <v>3411959</v>
      </c>
      <c r="J27" s="16">
        <f t="shared" si="1"/>
        <v>31813</v>
      </c>
      <c r="K27" s="17">
        <f>(J27/H27)</f>
        <v>9.4117236356062728E-3</v>
      </c>
      <c r="L27" s="1"/>
    </row>
    <row r="28" spans="1:12" ht="15" customHeight="1" x14ac:dyDescent="0.25">
      <c r="A28" s="14" t="s">
        <v>62</v>
      </c>
      <c r="B28" s="14" t="s">
        <v>34</v>
      </c>
      <c r="C28" s="14" t="s">
        <v>34</v>
      </c>
      <c r="D28" s="15" t="s">
        <v>63</v>
      </c>
      <c r="E28" s="16">
        <v>311158</v>
      </c>
      <c r="F28" s="16">
        <v>311158</v>
      </c>
      <c r="G28" s="16">
        <v>218125</v>
      </c>
      <c r="H28" s="16">
        <v>322049</v>
      </c>
      <c r="I28" s="16">
        <v>313980</v>
      </c>
      <c r="J28" s="16">
        <f t="shared" si="1"/>
        <v>-8069</v>
      </c>
      <c r="K28" s="17">
        <f>(J28/H28)</f>
        <v>-2.5055193464348594E-2</v>
      </c>
      <c r="L28" s="1"/>
    </row>
    <row r="29" spans="1:12" ht="15" customHeight="1" x14ac:dyDescent="0.25">
      <c r="A29" s="14" t="s">
        <v>64</v>
      </c>
      <c r="B29" s="14" t="s">
        <v>34</v>
      </c>
      <c r="C29" s="14" t="s">
        <v>34</v>
      </c>
      <c r="D29" s="15" t="s">
        <v>65</v>
      </c>
      <c r="E29" s="16">
        <v>0</v>
      </c>
      <c r="F29" s="16">
        <v>19561</v>
      </c>
      <c r="G29" s="16">
        <v>19561</v>
      </c>
      <c r="H29" s="16">
        <v>0</v>
      </c>
      <c r="I29" s="16">
        <v>10</v>
      </c>
      <c r="J29" s="16">
        <f t="shared" si="1"/>
        <v>10</v>
      </c>
      <c r="K29" s="17" t="s">
        <v>34</v>
      </c>
      <c r="L29" s="1"/>
    </row>
    <row r="30" spans="1:12" ht="15" customHeight="1" x14ac:dyDescent="0.25">
      <c r="A30" s="14" t="s">
        <v>34</v>
      </c>
      <c r="B30" s="14" t="s">
        <v>66</v>
      </c>
      <c r="C30" s="14" t="s">
        <v>34</v>
      </c>
      <c r="D30" s="15" t="s">
        <v>67</v>
      </c>
      <c r="E30" s="16">
        <v>0</v>
      </c>
      <c r="F30" s="16">
        <v>19561</v>
      </c>
      <c r="G30" s="16">
        <v>19561</v>
      </c>
      <c r="H30" s="16">
        <v>0</v>
      </c>
      <c r="I30" s="16">
        <v>10</v>
      </c>
      <c r="J30" s="16">
        <f t="shared" si="1"/>
        <v>10</v>
      </c>
      <c r="K30" s="17" t="s">
        <v>34</v>
      </c>
      <c r="L30" s="1"/>
    </row>
    <row r="31" spans="1:12" ht="15" customHeight="1" x14ac:dyDescent="0.25">
      <c r="A31" s="14" t="s">
        <v>68</v>
      </c>
      <c r="B31" s="14" t="s">
        <v>34</v>
      </c>
      <c r="C31" s="14" t="s">
        <v>34</v>
      </c>
      <c r="D31" s="15" t="s">
        <v>37</v>
      </c>
      <c r="E31" s="16">
        <v>3416389</v>
      </c>
      <c r="F31" s="16">
        <v>3416389</v>
      </c>
      <c r="G31" s="16">
        <v>1921564</v>
      </c>
      <c r="H31" s="16">
        <v>3535963</v>
      </c>
      <c r="I31" s="16">
        <v>4100709</v>
      </c>
      <c r="J31" s="16">
        <f t="shared" si="1"/>
        <v>564746</v>
      </c>
      <c r="K31" s="17">
        <f>(J31/H31)</f>
        <v>0.15971490651910103</v>
      </c>
      <c r="L31" s="1"/>
    </row>
    <row r="32" spans="1:12" ht="15" customHeight="1" x14ac:dyDescent="0.25">
      <c r="A32" s="14" t="s">
        <v>34</v>
      </c>
      <c r="B32" s="14" t="s">
        <v>14</v>
      </c>
      <c r="C32" s="14" t="s">
        <v>34</v>
      </c>
      <c r="D32" s="15" t="s">
        <v>69</v>
      </c>
      <c r="E32" s="16">
        <v>0</v>
      </c>
      <c r="F32" s="16">
        <v>0</v>
      </c>
      <c r="G32" s="16">
        <v>0</v>
      </c>
      <c r="H32" s="16">
        <v>0</v>
      </c>
      <c r="I32" s="16">
        <v>581225</v>
      </c>
      <c r="J32" s="16">
        <f t="shared" si="1"/>
        <v>581225</v>
      </c>
      <c r="K32" s="17" t="s">
        <v>34</v>
      </c>
      <c r="L32" s="1"/>
    </row>
    <row r="33" spans="1:12" ht="15" customHeight="1" x14ac:dyDescent="0.25">
      <c r="A33" s="14" t="s">
        <v>34</v>
      </c>
      <c r="B33" s="14" t="s">
        <v>34</v>
      </c>
      <c r="C33" s="14" t="s">
        <v>70</v>
      </c>
      <c r="D33" s="15" t="s">
        <v>71</v>
      </c>
      <c r="E33" s="16">
        <v>0</v>
      </c>
      <c r="F33" s="16">
        <v>0</v>
      </c>
      <c r="G33" s="16">
        <v>0</v>
      </c>
      <c r="H33" s="16">
        <v>0</v>
      </c>
      <c r="I33" s="16">
        <v>528821</v>
      </c>
      <c r="J33" s="16">
        <f t="shared" si="1"/>
        <v>528821</v>
      </c>
      <c r="K33" s="17" t="s">
        <v>34</v>
      </c>
      <c r="L33" s="1"/>
    </row>
    <row r="34" spans="1:12" ht="15" customHeight="1" x14ac:dyDescent="0.25">
      <c r="A34" s="14" t="s">
        <v>34</v>
      </c>
      <c r="B34" s="14" t="s">
        <v>34</v>
      </c>
      <c r="C34" s="14" t="s">
        <v>72</v>
      </c>
      <c r="D34" s="15" t="s">
        <v>73</v>
      </c>
      <c r="E34" s="16">
        <v>0</v>
      </c>
      <c r="F34" s="16">
        <v>0</v>
      </c>
      <c r="G34" s="16">
        <v>0</v>
      </c>
      <c r="H34" s="16">
        <v>0</v>
      </c>
      <c r="I34" s="16">
        <v>52404</v>
      </c>
      <c r="J34" s="16">
        <f t="shared" si="1"/>
        <v>52404</v>
      </c>
      <c r="K34" s="17" t="s">
        <v>34</v>
      </c>
      <c r="L34" s="1"/>
    </row>
    <row r="35" spans="1:12" ht="15" customHeight="1" x14ac:dyDescent="0.25">
      <c r="A35" s="27" t="s">
        <v>34</v>
      </c>
      <c r="B35" s="27" t="s">
        <v>66</v>
      </c>
      <c r="C35" s="27" t="s">
        <v>34</v>
      </c>
      <c r="D35" s="28" t="s">
        <v>74</v>
      </c>
      <c r="E35" s="29">
        <v>3416389</v>
      </c>
      <c r="F35" s="29">
        <v>3416389</v>
      </c>
      <c r="G35" s="29">
        <v>1921564</v>
      </c>
      <c r="H35" s="29">
        <v>3535963</v>
      </c>
      <c r="I35" s="29">
        <v>3519484</v>
      </c>
      <c r="J35" s="29">
        <f t="shared" si="1"/>
        <v>-16479</v>
      </c>
      <c r="K35" s="30">
        <f>(J35/H35)</f>
        <v>-4.6603994442249537E-3</v>
      </c>
      <c r="L35" s="1"/>
    </row>
    <row r="36" spans="1:12" ht="15" customHeight="1" x14ac:dyDescent="0.25">
      <c r="A36" s="14" t="s">
        <v>34</v>
      </c>
      <c r="B36" s="14" t="s">
        <v>34</v>
      </c>
      <c r="C36" s="14" t="s">
        <v>75</v>
      </c>
      <c r="D36" s="15" t="s">
        <v>76</v>
      </c>
      <c r="E36" s="16">
        <v>96316</v>
      </c>
      <c r="F36" s="16">
        <v>96316</v>
      </c>
      <c r="G36" s="16">
        <v>60576</v>
      </c>
      <c r="H36" s="16">
        <v>99687</v>
      </c>
      <c r="I36" s="16">
        <v>97195</v>
      </c>
      <c r="J36" s="16">
        <f t="shared" si="1"/>
        <v>-2492</v>
      </c>
      <c r="K36" s="17">
        <f>(J36/H36)</f>
        <v>-2.4998244505301595E-2</v>
      </c>
      <c r="L36" s="1"/>
    </row>
    <row r="37" spans="1:12" ht="15" customHeight="1" x14ac:dyDescent="0.25">
      <c r="A37" s="31" t="s">
        <v>34</v>
      </c>
      <c r="B37" s="31" t="s">
        <v>34</v>
      </c>
      <c r="C37" s="31" t="s">
        <v>103</v>
      </c>
      <c r="D37" s="32" t="s">
        <v>104</v>
      </c>
      <c r="E37" s="33">
        <v>524039</v>
      </c>
      <c r="F37" s="33">
        <v>524039</v>
      </c>
      <c r="G37" s="33">
        <v>0</v>
      </c>
      <c r="H37" s="33">
        <v>542380</v>
      </c>
      <c r="I37" s="33">
        <v>0</v>
      </c>
      <c r="J37" s="33">
        <f t="shared" si="1"/>
        <v>-542380</v>
      </c>
      <c r="K37" s="34">
        <f>(J37/H37)</f>
        <v>-1</v>
      </c>
      <c r="L37" s="1"/>
    </row>
    <row r="38" spans="1:12" ht="15" customHeight="1" x14ac:dyDescent="0.25">
      <c r="A38" s="22" t="s">
        <v>34</v>
      </c>
      <c r="B38" s="22" t="s">
        <v>34</v>
      </c>
      <c r="C38" s="22" t="s">
        <v>77</v>
      </c>
      <c r="D38" s="23" t="s">
        <v>78</v>
      </c>
      <c r="E38" s="24">
        <v>1496381</v>
      </c>
      <c r="F38" s="24">
        <v>1496381</v>
      </c>
      <c r="G38" s="24">
        <v>1267534</v>
      </c>
      <c r="H38" s="24">
        <v>1548754</v>
      </c>
      <c r="I38" s="24">
        <v>1737735</v>
      </c>
      <c r="J38" s="24">
        <f t="shared" si="1"/>
        <v>188981</v>
      </c>
      <c r="K38" s="25">
        <f>(J38/H38)</f>
        <v>0.12202131519918592</v>
      </c>
      <c r="L38" s="1"/>
    </row>
    <row r="39" spans="1:12" ht="15" customHeight="1" x14ac:dyDescent="0.25">
      <c r="A39" s="14" t="s">
        <v>34</v>
      </c>
      <c r="B39" s="14" t="s">
        <v>34</v>
      </c>
      <c r="C39" s="14" t="s">
        <v>72</v>
      </c>
      <c r="D39" s="15" t="s">
        <v>73</v>
      </c>
      <c r="E39" s="16">
        <v>51931</v>
      </c>
      <c r="F39" s="16">
        <v>51931</v>
      </c>
      <c r="G39" s="16">
        <v>0</v>
      </c>
      <c r="H39" s="16">
        <v>53749</v>
      </c>
      <c r="I39" s="16">
        <v>0</v>
      </c>
      <c r="J39" s="16">
        <f t="shared" si="1"/>
        <v>-53749</v>
      </c>
      <c r="K39" s="17">
        <f>(J39/H39)</f>
        <v>-1</v>
      </c>
      <c r="L39" s="1"/>
    </row>
    <row r="40" spans="1:12" ht="15" customHeight="1" x14ac:dyDescent="0.25">
      <c r="A40" s="14" t="s">
        <v>34</v>
      </c>
      <c r="B40" s="14" t="s">
        <v>34</v>
      </c>
      <c r="C40" s="14" t="s">
        <v>79</v>
      </c>
      <c r="D40" s="15" t="s">
        <v>80</v>
      </c>
      <c r="E40" s="16">
        <v>0</v>
      </c>
      <c r="F40" s="16">
        <v>0</v>
      </c>
      <c r="G40" s="16">
        <v>0</v>
      </c>
      <c r="H40" s="16">
        <v>0</v>
      </c>
      <c r="I40" s="16">
        <v>377775</v>
      </c>
      <c r="J40" s="16">
        <f t="shared" si="1"/>
        <v>377775</v>
      </c>
      <c r="K40" s="17" t="s">
        <v>34</v>
      </c>
      <c r="L40" s="1"/>
    </row>
    <row r="41" spans="1:12" ht="15" customHeight="1" x14ac:dyDescent="0.25">
      <c r="A41" s="14" t="s">
        <v>34</v>
      </c>
      <c r="B41" s="14" t="s">
        <v>34</v>
      </c>
      <c r="C41" s="14" t="s">
        <v>81</v>
      </c>
      <c r="D41" s="15" t="s">
        <v>82</v>
      </c>
      <c r="E41" s="16">
        <v>122711</v>
      </c>
      <c r="F41" s="16">
        <v>122711</v>
      </c>
      <c r="G41" s="16">
        <v>65977</v>
      </c>
      <c r="H41" s="16">
        <v>127006</v>
      </c>
      <c r="I41" s="16">
        <v>178363</v>
      </c>
      <c r="J41" s="16">
        <f t="shared" si="1"/>
        <v>51357</v>
      </c>
      <c r="K41" s="17">
        <f>(J41/H41)</f>
        <v>0.40436672283199221</v>
      </c>
      <c r="L41" s="1"/>
    </row>
    <row r="42" spans="1:12" ht="15" customHeight="1" x14ac:dyDescent="0.25">
      <c r="A42" s="14" t="s">
        <v>34</v>
      </c>
      <c r="B42" s="14" t="s">
        <v>34</v>
      </c>
      <c r="C42" s="14" t="s">
        <v>83</v>
      </c>
      <c r="D42" s="15" t="s">
        <v>84</v>
      </c>
      <c r="E42" s="16">
        <v>150776</v>
      </c>
      <c r="F42" s="16">
        <v>150776</v>
      </c>
      <c r="G42" s="16">
        <v>28401</v>
      </c>
      <c r="H42" s="16">
        <v>156053</v>
      </c>
      <c r="I42" s="16">
        <v>152152</v>
      </c>
      <c r="J42" s="16">
        <f t="shared" si="1"/>
        <v>-3901</v>
      </c>
      <c r="K42" s="17">
        <f>(J42/H42)</f>
        <v>-2.4997917374225423E-2</v>
      </c>
      <c r="L42" s="1"/>
    </row>
    <row r="43" spans="1:12" ht="27" customHeight="1" x14ac:dyDescent="0.25">
      <c r="A43" s="14" t="s">
        <v>34</v>
      </c>
      <c r="B43" s="14" t="s">
        <v>34</v>
      </c>
      <c r="C43" s="14" t="s">
        <v>85</v>
      </c>
      <c r="D43" s="15" t="s">
        <v>86</v>
      </c>
      <c r="E43" s="16">
        <v>248073</v>
      </c>
      <c r="F43" s="16">
        <v>248073</v>
      </c>
      <c r="G43" s="16">
        <v>115944</v>
      </c>
      <c r="H43" s="16">
        <v>256756</v>
      </c>
      <c r="I43" s="16">
        <v>236638</v>
      </c>
      <c r="J43" s="16">
        <f t="shared" si="1"/>
        <v>-20118</v>
      </c>
      <c r="K43" s="17">
        <f>(J43/H43)</f>
        <v>-7.8354546729190358E-2</v>
      </c>
      <c r="L43" s="1"/>
    </row>
    <row r="44" spans="1:12" ht="15" customHeight="1" x14ac:dyDescent="0.25">
      <c r="A44" s="14" t="s">
        <v>34</v>
      </c>
      <c r="B44" s="14" t="s">
        <v>34</v>
      </c>
      <c r="C44" s="14" t="s">
        <v>87</v>
      </c>
      <c r="D44" s="15" t="s">
        <v>88</v>
      </c>
      <c r="E44" s="16">
        <v>726162</v>
      </c>
      <c r="F44" s="16">
        <v>726162</v>
      </c>
      <c r="G44" s="16">
        <v>383132</v>
      </c>
      <c r="H44" s="16">
        <v>751578</v>
      </c>
      <c r="I44" s="16">
        <v>739626</v>
      </c>
      <c r="J44" s="16">
        <f t="shared" si="1"/>
        <v>-11952</v>
      </c>
      <c r="K44" s="17">
        <f>(J44/H44)</f>
        <v>-1.5902541053623178E-2</v>
      </c>
      <c r="L44" s="1"/>
    </row>
    <row r="45" spans="1:12" ht="15" customHeight="1" x14ac:dyDescent="0.25">
      <c r="A45" s="14" t="s">
        <v>89</v>
      </c>
      <c r="B45" s="14" t="s">
        <v>34</v>
      </c>
      <c r="C45" s="14" t="s">
        <v>34</v>
      </c>
      <c r="D45" s="15" t="s">
        <v>90</v>
      </c>
      <c r="E45" s="16">
        <v>10</v>
      </c>
      <c r="F45" s="16">
        <v>9006</v>
      </c>
      <c r="G45" s="16">
        <v>75953</v>
      </c>
      <c r="H45" s="16">
        <v>10</v>
      </c>
      <c r="I45" s="16">
        <v>10</v>
      </c>
      <c r="J45" s="18"/>
      <c r="K45" s="17" t="s">
        <v>34</v>
      </c>
      <c r="L45" s="1"/>
    </row>
    <row r="46" spans="1:12" ht="15" customHeight="1" x14ac:dyDescent="0.25">
      <c r="A46" s="14" t="s">
        <v>34</v>
      </c>
      <c r="B46" s="14" t="s">
        <v>48</v>
      </c>
      <c r="C46" s="14" t="s">
        <v>34</v>
      </c>
      <c r="D46" s="15" t="s">
        <v>91</v>
      </c>
      <c r="E46" s="16">
        <v>10</v>
      </c>
      <c r="F46" s="16">
        <v>9006</v>
      </c>
      <c r="G46" s="16">
        <v>75953</v>
      </c>
      <c r="H46" s="16">
        <v>10</v>
      </c>
      <c r="I46" s="16">
        <v>10</v>
      </c>
      <c r="J46" s="18"/>
      <c r="K46" s="17" t="s">
        <v>34</v>
      </c>
      <c r="L46" s="1"/>
    </row>
    <row r="47" spans="1:12" ht="15" customHeight="1" x14ac:dyDescent="0.25">
      <c r="A47" s="14" t="s">
        <v>92</v>
      </c>
      <c r="B47" s="14" t="s">
        <v>34</v>
      </c>
      <c r="C47" s="14" t="s">
        <v>34</v>
      </c>
      <c r="D47" s="15" t="s">
        <v>93</v>
      </c>
      <c r="E47" s="16">
        <v>66526</v>
      </c>
      <c r="F47" s="16">
        <v>66526</v>
      </c>
      <c r="G47" s="16">
        <v>46739</v>
      </c>
      <c r="H47" s="16">
        <v>68854</v>
      </c>
      <c r="I47" s="16">
        <v>89476</v>
      </c>
      <c r="J47" s="16">
        <f>I47-H47</f>
        <v>20622</v>
      </c>
      <c r="K47" s="17">
        <f>(J47/H47)</f>
        <v>0.29950329683097571</v>
      </c>
      <c r="L47" s="1"/>
    </row>
    <row r="48" spans="1:12" ht="15" customHeight="1" x14ac:dyDescent="0.25">
      <c r="A48" s="14" t="s">
        <v>34</v>
      </c>
      <c r="B48" s="14" t="s">
        <v>7</v>
      </c>
      <c r="C48" s="14" t="s">
        <v>34</v>
      </c>
      <c r="D48" s="15" t="s">
        <v>94</v>
      </c>
      <c r="E48" s="16">
        <v>19976</v>
      </c>
      <c r="F48" s="16">
        <v>19976</v>
      </c>
      <c r="G48" s="16">
        <v>14043</v>
      </c>
      <c r="H48" s="16">
        <v>20675</v>
      </c>
      <c r="I48" s="16">
        <v>18527</v>
      </c>
      <c r="J48" s="16">
        <f>I48-H48</f>
        <v>-2148</v>
      </c>
      <c r="K48" s="17">
        <f>(J48/H48)</f>
        <v>-0.10389359129383313</v>
      </c>
      <c r="L48" s="1"/>
    </row>
    <row r="49" spans="1:12" ht="15" customHeight="1" x14ac:dyDescent="0.25">
      <c r="A49" s="14" t="s">
        <v>34</v>
      </c>
      <c r="B49" s="14" t="s">
        <v>95</v>
      </c>
      <c r="C49" s="14" t="s">
        <v>34</v>
      </c>
      <c r="D49" s="15" t="s">
        <v>96</v>
      </c>
      <c r="E49" s="16">
        <v>46550</v>
      </c>
      <c r="F49" s="16">
        <v>46550</v>
      </c>
      <c r="G49" s="16">
        <v>32696</v>
      </c>
      <c r="H49" s="16">
        <v>48179</v>
      </c>
      <c r="I49" s="16">
        <v>70949</v>
      </c>
      <c r="J49" s="16">
        <f>I49-H49</f>
        <v>22770</v>
      </c>
      <c r="K49" s="17">
        <f>(J49/H49)</f>
        <v>0.47261254903588701</v>
      </c>
      <c r="L49" s="1"/>
    </row>
    <row r="50" spans="1:12" ht="15" customHeight="1" x14ac:dyDescent="0.25">
      <c r="A50" s="14" t="s">
        <v>97</v>
      </c>
      <c r="B50" s="14" t="s">
        <v>34</v>
      </c>
      <c r="C50" s="14" t="s">
        <v>34</v>
      </c>
      <c r="D50" s="15" t="s">
        <v>98</v>
      </c>
      <c r="E50" s="16">
        <v>10</v>
      </c>
      <c r="F50" s="16">
        <v>520613</v>
      </c>
      <c r="G50" s="16">
        <v>520612</v>
      </c>
      <c r="H50" s="16">
        <v>10</v>
      </c>
      <c r="I50" s="16">
        <v>10</v>
      </c>
      <c r="J50" s="18"/>
      <c r="K50" s="17" t="s">
        <v>34</v>
      </c>
      <c r="L50" s="1"/>
    </row>
    <row r="51" spans="1:12" ht="15" customHeight="1" x14ac:dyDescent="0.25">
      <c r="A51" s="14" t="s">
        <v>34</v>
      </c>
      <c r="B51" s="14" t="s">
        <v>95</v>
      </c>
      <c r="C51" s="14" t="s">
        <v>34</v>
      </c>
      <c r="D51" s="15" t="s">
        <v>99</v>
      </c>
      <c r="E51" s="16">
        <v>10</v>
      </c>
      <c r="F51" s="16">
        <v>520613</v>
      </c>
      <c r="G51" s="16">
        <v>520612</v>
      </c>
      <c r="H51" s="16">
        <v>10</v>
      </c>
      <c r="I51" s="16">
        <v>10</v>
      </c>
      <c r="J51" s="18"/>
      <c r="K51" s="17" t="s">
        <v>34</v>
      </c>
      <c r="L51" s="1"/>
    </row>
    <row r="52" spans="1:12" ht="1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"/>
    </row>
    <row r="53" spans="1:12" ht="1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"/>
    </row>
    <row r="54" spans="1:12" ht="9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 customHeight="1" x14ac:dyDescent="0.25">
      <c r="A55" s="46" t="s">
        <v>100</v>
      </c>
      <c r="B55" s="47"/>
      <c r="C55" s="47"/>
      <c r="D55" s="47"/>
      <c r="E55" s="20">
        <v>7059915</v>
      </c>
      <c r="F55" s="20">
        <v>6907736</v>
      </c>
      <c r="G55" s="20">
        <v>4161685</v>
      </c>
      <c r="H55" s="20">
        <v>7307012</v>
      </c>
      <c r="I55" s="20">
        <v>7916134</v>
      </c>
      <c r="J55" s="20">
        <v>609122</v>
      </c>
      <c r="K55" s="21">
        <v>8.3361297340143956E-2</v>
      </c>
      <c r="L55" s="1"/>
    </row>
    <row r="56" spans="1:12" ht="15" customHeight="1" x14ac:dyDescent="0.25">
      <c r="A56" s="48" t="s">
        <v>101</v>
      </c>
      <c r="B56" s="49"/>
      <c r="C56" s="49"/>
      <c r="D56" s="49"/>
      <c r="E56" s="49"/>
      <c r="F56" s="49"/>
      <c r="G56" s="49"/>
      <c r="H56" s="49"/>
      <c r="I56" s="49"/>
      <c r="J56" s="1"/>
      <c r="K56" s="1"/>
      <c r="L56" s="1"/>
    </row>
    <row r="57" spans="1:12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9" spans="1:12" x14ac:dyDescent="0.25">
      <c r="I59" s="26"/>
    </row>
  </sheetData>
  <mergeCells count="17">
    <mergeCell ref="J10:J11"/>
    <mergeCell ref="K10:K11"/>
    <mergeCell ref="A55:D55"/>
    <mergeCell ref="A56:I5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  <ignoredErrors>
    <ignoredError sqref="E9:K9 I5:I7 A13:C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2023-09-28T21:49:04Z</dcterms:modified>
</cp:coreProperties>
</file>