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4_{83D4944E-9103-4D15-8729-16D2F8673F5E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J47" i="1"/>
  <c r="K47" i="1" s="1"/>
  <c r="J46" i="1"/>
  <c r="K46" i="1" s="1"/>
  <c r="J45" i="1"/>
  <c r="K45" i="1" s="1"/>
  <c r="J44" i="1"/>
  <c r="K44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J29" i="1"/>
  <c r="J28" i="1"/>
  <c r="K28" i="1" s="1"/>
  <c r="J27" i="1"/>
  <c r="K27" i="1" s="1"/>
  <c r="J26" i="1"/>
  <c r="K26" i="1" s="1"/>
  <c r="J20" i="1"/>
  <c r="K20" i="1" s="1"/>
  <c r="J19" i="1"/>
  <c r="K19" i="1" s="1"/>
  <c r="J18" i="1"/>
  <c r="K18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<sst xmlns="http://schemas.openxmlformats.org/spreadsheetml/2006/main" count="212" uniqueCount="100">
  <si>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</si>
  <si>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</si>
  <si>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</si>
  <si>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</si>
  <si>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</si>
  <si>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</si>
  <si>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</si>
  <si>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</si>
  <si>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</si>
  <si>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</si>
  <si>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</si>
  <si>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</si>
  <si>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</si>
  <si>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</si>
  <si>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</si>
  <si>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</si>
  <si>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</si>
  <si>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</si>
  <si>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</si>
  <si>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</si>
  <si>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</si>
  <si>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</si>
  <si>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</si>
  <si>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</si>
  <si>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</si>
  <si>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</si>
  <si>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</si>
  <si>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</si>
  <si>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</si>
  <si>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</si>
  <si>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</si>
  <si>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</si>
  <si>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</si>
  <si>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</si>
  <si>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</si>
  <si>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</si>
  <si>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</si>
  <si>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</si>
  <si>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</si>
  <si>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</si>
  <si>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</si>
  <si>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</si>
  <si>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</si>
  <si>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</si>
  <si>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</si>
  <si>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</si>
  <si>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</si>
  <si>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</si>
  <si>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</si>
  <si>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</si>
  <si>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</si>
  <si>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</si>
  <si>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</si>
  <si>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</si>
  <si>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</si>
  <si>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</si>
  <si>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</si>
  <si>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</si>
  <si>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</si>
  <si>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</si>
  <si>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</si>
  <si>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</si>
  <si>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</si>
  <si>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</si>
  <si>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</si>
  <si>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</si>
  <si>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</si>
  <si>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</si>
  <si>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Consejo Superior de la Hípica Nacional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</si>
  <si>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</si>
  <si>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</si>
  <si>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Secretaría y Administración General y Servicio Exterior - RREE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</si>
  <si>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</si>
  <si>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</si>
  <si>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Consejo Fiscal Autónomo</t>
    </r>
  </si>
  <si>
    <r>
      <rPr>
        <sz val="10"/>
        <rFont val="Times New Roman"/>
      </rPr>
      <t>005</t>
    </r>
  </si>
  <si>
    <r>
      <rPr>
        <sz val="10"/>
        <rFont val="Times New Roman"/>
      </rPr>
      <t>Comisión Nacional de Evaluación y Productividad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</si>
  <si>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</si>
  <si>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</si>
  <si>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</si>
  <si>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Grupo de Acción Financiera de Sudamérica contra el Lavado de Activos</t>
    </r>
  </si>
  <si>
    <r>
      <rPr>
        <sz val="10"/>
        <rFont val="Times New Roman"/>
      </rPr>
      <t>Convención sobre Asistencia Administrativa Mutua en Materia Fiscal-OCDE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</si>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</sst>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49" fontId="3" fillId="35" borderId="12" xfId="0" applyNumberFormat="1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140625" bestFit="1" customWidth="1"/>
    <col min="6" max="6" width="13.5703125" customWidth="1"/>
    <col min="7" max="7" width="13.85546875" bestFit="1" customWidth="1"/>
    <col min="8" max="8" width="14.7109375" customWidth="1"/>
    <col min="9" max="9" width="16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7" t="s">
        <v>15</v>
      </c>
      <c r="B9" s="37" t="s">
        <v>16</v>
      </c>
      <c r="C9" s="37" t="s">
        <v>17</v>
      </c>
      <c r="D9" s="37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6.5" x14ac:dyDescent="0.25">
      <c r="A10" s="38"/>
      <c r="B10" s="38"/>
      <c r="C10" s="38"/>
      <c r="D10" s="38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9" t="s">
        <v>30</v>
      </c>
      <c r="K10" s="39" t="s">
        <v>31</v>
      </c>
      <c r="L10" s="1"/>
    </row>
    <row r="11" spans="1:12" ht="15" customHeight="1" x14ac:dyDescent="0.25">
      <c r="A11" s="38"/>
      <c r="B11" s="38"/>
      <c r="C11" s="38"/>
      <c r="D11" s="38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0"/>
      <c r="K11" s="40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47" t="s">
        <v>35</v>
      </c>
      <c r="E12" s="11">
        <v>12878864</v>
      </c>
      <c r="F12" s="11">
        <v>12863177</v>
      </c>
      <c r="G12" s="11">
        <v>8139410</v>
      </c>
      <c r="H12" s="11">
        <v>13305573</v>
      </c>
      <c r="I12" s="11">
        <v>12686683</v>
      </c>
      <c r="J12" s="11">
        <f>I12-H12</f>
        <v>-618890</v>
      </c>
      <c r="K12" s="12">
        <f>(J12/H12)</f>
        <v>-4.6513592462346418E-2</v>
      </c>
      <c r="L12" s="1"/>
    </row>
    <row r="13" spans="1:12" ht="15" customHeight="1" x14ac:dyDescent="0.25">
      <c r="A13" s="13" t="s">
        <v>36</v>
      </c>
      <c r="B13" s="13" t="s">
        <v>34</v>
      </c>
      <c r="C13" s="13" t="s">
        <v>34</v>
      </c>
      <c r="D13" s="14" t="s">
        <v>37</v>
      </c>
      <c r="E13" s="15">
        <v>10</v>
      </c>
      <c r="F13" s="15">
        <v>10</v>
      </c>
      <c r="G13" s="15">
        <v>38102</v>
      </c>
      <c r="H13" s="15">
        <v>10</v>
      </c>
      <c r="I13" s="15">
        <v>10</v>
      </c>
      <c r="J13" s="16"/>
      <c r="K13" s="17" t="s">
        <v>34</v>
      </c>
      <c r="L13" s="1"/>
    </row>
    <row r="14" spans="1:12" ht="15" customHeight="1" x14ac:dyDescent="0.25">
      <c r="A14" s="13" t="s">
        <v>34</v>
      </c>
      <c r="B14" s="13" t="s">
        <v>38</v>
      </c>
      <c r="C14" s="13" t="s">
        <v>34</v>
      </c>
      <c r="D14" s="14" t="s">
        <v>39</v>
      </c>
      <c r="E14" s="15">
        <v>10</v>
      </c>
      <c r="F14" s="15">
        <v>10</v>
      </c>
      <c r="G14" s="15">
        <v>38102</v>
      </c>
      <c r="H14" s="15">
        <v>10</v>
      </c>
      <c r="I14" s="15">
        <v>10</v>
      </c>
      <c r="J14" s="16"/>
      <c r="K14" s="17" t="s">
        <v>34</v>
      </c>
      <c r="L14" s="1"/>
    </row>
    <row r="15" spans="1:12" ht="15" customHeight="1" x14ac:dyDescent="0.25">
      <c r="A15" s="13" t="s">
        <v>34</v>
      </c>
      <c r="B15" s="13" t="s">
        <v>34</v>
      </c>
      <c r="C15" s="13" t="s">
        <v>40</v>
      </c>
      <c r="D15" s="14" t="s">
        <v>41</v>
      </c>
      <c r="E15" s="15">
        <v>10</v>
      </c>
      <c r="F15" s="15">
        <v>10</v>
      </c>
      <c r="G15" s="15">
        <v>38102</v>
      </c>
      <c r="H15" s="15">
        <v>10</v>
      </c>
      <c r="I15" s="15">
        <v>10</v>
      </c>
      <c r="J15" s="16"/>
      <c r="K15" s="17" t="s">
        <v>34</v>
      </c>
      <c r="L15" s="1"/>
    </row>
    <row r="16" spans="1:12" ht="15" customHeight="1" x14ac:dyDescent="0.25">
      <c r="A16" s="13" t="s">
        <v>7</v>
      </c>
      <c r="B16" s="13" t="s">
        <v>34</v>
      </c>
      <c r="C16" s="13" t="s">
        <v>34</v>
      </c>
      <c r="D16" s="14" t="s">
        <v>42</v>
      </c>
      <c r="E16" s="15">
        <v>72465</v>
      </c>
      <c r="F16" s="15">
        <v>98884</v>
      </c>
      <c r="G16" s="15">
        <v>176973</v>
      </c>
      <c r="H16" s="15">
        <v>74721</v>
      </c>
      <c r="I16" s="15">
        <v>75001</v>
      </c>
      <c r="J16" s="15">
        <f>I16-H16</f>
        <v>280</v>
      </c>
      <c r="K16" s="17">
        <f>(J16/H16)</f>
        <v>3.7472731895986404E-3</v>
      </c>
      <c r="L16" s="1"/>
    </row>
    <row r="17" spans="1:12" ht="15" customHeight="1" x14ac:dyDescent="0.25">
      <c r="A17" s="13" t="s">
        <v>34</v>
      </c>
      <c r="B17" s="13" t="s">
        <v>11</v>
      </c>
      <c r="C17" s="13" t="s">
        <v>34</v>
      </c>
      <c r="D17" s="14" t="s">
        <v>43</v>
      </c>
      <c r="E17" s="15">
        <v>64467</v>
      </c>
      <c r="F17" s="15">
        <v>64467</v>
      </c>
      <c r="G17" s="15">
        <v>25443</v>
      </c>
      <c r="H17" s="15">
        <v>66723</v>
      </c>
      <c r="I17" s="15">
        <v>66723</v>
      </c>
      <c r="J17" s="16"/>
      <c r="K17" s="17" t="s">
        <v>34</v>
      </c>
      <c r="L17" s="1"/>
    </row>
    <row r="18" spans="1:12" ht="15" customHeight="1" x14ac:dyDescent="0.25">
      <c r="A18" s="13" t="s">
        <v>34</v>
      </c>
      <c r="B18" s="13" t="s">
        <v>44</v>
      </c>
      <c r="C18" s="13" t="s">
        <v>34</v>
      </c>
      <c r="D18" s="14" t="s">
        <v>45</v>
      </c>
      <c r="E18" s="15">
        <v>7998</v>
      </c>
      <c r="F18" s="15">
        <v>34417</v>
      </c>
      <c r="G18" s="15">
        <v>151530</v>
      </c>
      <c r="H18" s="15">
        <v>7998</v>
      </c>
      <c r="I18" s="15">
        <v>8278</v>
      </c>
      <c r="J18" s="15">
        <f>I18-H18</f>
        <v>280</v>
      </c>
      <c r="K18" s="17">
        <f>(J18/H18)</f>
        <v>3.5008752188047013E-2</v>
      </c>
      <c r="L18" s="1"/>
    </row>
    <row r="19" spans="1:12" ht="15" customHeight="1" x14ac:dyDescent="0.25">
      <c r="A19" s="13" t="s">
        <v>46</v>
      </c>
      <c r="B19" s="13" t="s">
        <v>34</v>
      </c>
      <c r="C19" s="13" t="s">
        <v>34</v>
      </c>
      <c r="D19" s="14" t="s">
        <v>47</v>
      </c>
      <c r="E19" s="15">
        <v>12806369</v>
      </c>
      <c r="F19" s="15">
        <v>12131054</v>
      </c>
      <c r="G19" s="15">
        <v>7643314</v>
      </c>
      <c r="H19" s="15">
        <v>13230822</v>
      </c>
      <c r="I19" s="15">
        <v>12611652</v>
      </c>
      <c r="J19" s="15">
        <f>I19-H19</f>
        <v>-619170</v>
      </c>
      <c r="K19" s="17">
        <f>(J19/H19)</f>
        <v>-4.6797545912113395E-2</v>
      </c>
      <c r="L19" s="1"/>
    </row>
    <row r="20" spans="1:12" ht="15" customHeight="1" x14ac:dyDescent="0.25">
      <c r="A20" s="13" t="s">
        <v>34</v>
      </c>
      <c r="B20" s="13" t="s">
        <v>11</v>
      </c>
      <c r="C20" s="13" t="s">
        <v>34</v>
      </c>
      <c r="D20" s="14" t="s">
        <v>48</v>
      </c>
      <c r="E20" s="15">
        <v>12806369</v>
      </c>
      <c r="F20" s="15">
        <v>12131054</v>
      </c>
      <c r="G20" s="15">
        <v>7643314</v>
      </c>
      <c r="H20" s="15">
        <v>13230822</v>
      </c>
      <c r="I20" s="15">
        <v>12611652</v>
      </c>
      <c r="J20" s="15">
        <f>I20-H20</f>
        <v>-619170</v>
      </c>
      <c r="K20" s="17">
        <f>(J20/H20)</f>
        <v>-4.6797545912113395E-2</v>
      </c>
      <c r="L20" s="1"/>
    </row>
    <row r="21" spans="1:12" ht="15" customHeight="1" x14ac:dyDescent="0.25">
      <c r="A21" s="13" t="s">
        <v>49</v>
      </c>
      <c r="B21" s="13" t="s">
        <v>34</v>
      </c>
      <c r="C21" s="13" t="s">
        <v>34</v>
      </c>
      <c r="D21" s="14" t="s">
        <v>50</v>
      </c>
      <c r="E21" s="15">
        <f>+E22</f>
        <v>0</v>
      </c>
      <c r="F21" s="15">
        <v>5375</v>
      </c>
      <c r="G21" s="15">
        <v>5374</v>
      </c>
      <c r="H21" s="15">
        <v>0</v>
      </c>
      <c r="I21" s="15">
        <v>0</v>
      </c>
      <c r="J21" s="16"/>
      <c r="K21" s="17" t="s">
        <v>34</v>
      </c>
      <c r="L21" s="1"/>
    </row>
    <row r="22" spans="1:12" ht="15" customHeight="1" x14ac:dyDescent="0.25">
      <c r="A22" s="13"/>
      <c r="B22" s="46" t="s">
        <v>98</v>
      </c>
      <c r="C22" s="13"/>
      <c r="D22" s="14" t="s">
        <v>99</v>
      </c>
      <c r="E22" s="15">
        <v>0</v>
      </c>
      <c r="F22" s="15">
        <v>5375</v>
      </c>
      <c r="G22" s="15">
        <v>5374</v>
      </c>
      <c r="H22" s="15">
        <v>0</v>
      </c>
      <c r="I22" s="15">
        <v>0</v>
      </c>
      <c r="J22" s="16"/>
      <c r="K22" s="17" t="s">
        <v>34</v>
      </c>
      <c r="L22" s="1"/>
    </row>
    <row r="23" spans="1:12" ht="15" customHeight="1" x14ac:dyDescent="0.25">
      <c r="A23" s="13" t="s">
        <v>51</v>
      </c>
      <c r="B23" s="13" t="s">
        <v>34</v>
      </c>
      <c r="C23" s="13" t="s">
        <v>34</v>
      </c>
      <c r="D23" s="14" t="s">
        <v>52</v>
      </c>
      <c r="E23" s="15">
        <v>10</v>
      </c>
      <c r="F23" s="15">
        <v>10</v>
      </c>
      <c r="G23" s="15">
        <v>275647</v>
      </c>
      <c r="H23" s="15">
        <v>10</v>
      </c>
      <c r="I23" s="15">
        <v>10</v>
      </c>
      <c r="J23" s="16"/>
      <c r="K23" s="17" t="s">
        <v>34</v>
      </c>
      <c r="L23" s="1"/>
    </row>
    <row r="24" spans="1:12" ht="15" customHeight="1" x14ac:dyDescent="0.25">
      <c r="A24" s="13" t="s">
        <v>34</v>
      </c>
      <c r="B24" s="13" t="s">
        <v>49</v>
      </c>
      <c r="C24" s="13" t="s">
        <v>34</v>
      </c>
      <c r="D24" s="14" t="s">
        <v>53</v>
      </c>
      <c r="E24" s="15">
        <v>10</v>
      </c>
      <c r="F24" s="15">
        <v>10</v>
      </c>
      <c r="G24" s="15">
        <v>275647</v>
      </c>
      <c r="H24" s="15">
        <v>10</v>
      </c>
      <c r="I24" s="15">
        <v>10</v>
      </c>
      <c r="J24" s="16"/>
      <c r="K24" s="17" t="s">
        <v>34</v>
      </c>
      <c r="L24" s="1"/>
    </row>
    <row r="25" spans="1:12" ht="15" customHeight="1" x14ac:dyDescent="0.25">
      <c r="A25" s="13" t="s">
        <v>54</v>
      </c>
      <c r="B25" s="13" t="s">
        <v>34</v>
      </c>
      <c r="C25" s="13" t="s">
        <v>34</v>
      </c>
      <c r="D25" s="14" t="s">
        <v>55</v>
      </c>
      <c r="E25" s="15">
        <v>10</v>
      </c>
      <c r="F25" s="15">
        <v>627844</v>
      </c>
      <c r="G25" s="15">
        <v>0</v>
      </c>
      <c r="H25" s="15">
        <v>10</v>
      </c>
      <c r="I25" s="15">
        <v>10</v>
      </c>
      <c r="J25" s="16"/>
      <c r="K25" s="17" t="s">
        <v>34</v>
      </c>
      <c r="L25" s="1"/>
    </row>
    <row r="26" spans="1:12" ht="15" customHeight="1" x14ac:dyDescent="0.25">
      <c r="A26" s="10" t="s">
        <v>34</v>
      </c>
      <c r="B26" s="10" t="s">
        <v>34</v>
      </c>
      <c r="C26" s="10" t="s">
        <v>34</v>
      </c>
      <c r="D26" s="47" t="s">
        <v>56</v>
      </c>
      <c r="E26" s="11">
        <v>12878864</v>
      </c>
      <c r="F26" s="11">
        <v>12863177</v>
      </c>
      <c r="G26" s="11">
        <v>7922009</v>
      </c>
      <c r="H26" s="11">
        <v>13305573</v>
      </c>
      <c r="I26" s="11">
        <v>12686683</v>
      </c>
      <c r="J26" s="11">
        <f t="shared" ref="J26:J41" si="0">I26-H26</f>
        <v>-618890</v>
      </c>
      <c r="K26" s="12">
        <f>(J26/H26)</f>
        <v>-4.6513592462346418E-2</v>
      </c>
      <c r="L26" s="1"/>
    </row>
    <row r="27" spans="1:12" ht="15" customHeight="1" x14ac:dyDescent="0.25">
      <c r="A27" s="13" t="s">
        <v>57</v>
      </c>
      <c r="B27" s="13" t="s">
        <v>34</v>
      </c>
      <c r="C27" s="13" t="s">
        <v>34</v>
      </c>
      <c r="D27" s="14" t="s">
        <v>58</v>
      </c>
      <c r="E27" s="15">
        <v>7424771</v>
      </c>
      <c r="F27" s="15">
        <v>6536824</v>
      </c>
      <c r="G27" s="15">
        <v>4383944</v>
      </c>
      <c r="H27" s="15">
        <v>7684642</v>
      </c>
      <c r="I27" s="15">
        <v>7386455</v>
      </c>
      <c r="J27" s="15">
        <f t="shared" si="0"/>
        <v>-298187</v>
      </c>
      <c r="K27" s="17">
        <f>(J27/H27)</f>
        <v>-3.8802978720414043E-2</v>
      </c>
      <c r="L27" s="1"/>
    </row>
    <row r="28" spans="1:12" ht="15" customHeight="1" x14ac:dyDescent="0.25">
      <c r="A28" s="13" t="s">
        <v>59</v>
      </c>
      <c r="B28" s="13" t="s">
        <v>34</v>
      </c>
      <c r="C28" s="13" t="s">
        <v>34</v>
      </c>
      <c r="D28" s="14" t="s">
        <v>60</v>
      </c>
      <c r="E28" s="15">
        <v>2407953</v>
      </c>
      <c r="F28" s="15">
        <v>2474953</v>
      </c>
      <c r="G28" s="15">
        <v>1421080</v>
      </c>
      <c r="H28" s="15">
        <v>2492234</v>
      </c>
      <c r="I28" s="15">
        <v>2442725</v>
      </c>
      <c r="J28" s="15">
        <f t="shared" si="0"/>
        <v>-49509</v>
      </c>
      <c r="K28" s="17">
        <f>(J28/H28)</f>
        <v>-1.9865309597734401E-2</v>
      </c>
      <c r="L28" s="1"/>
    </row>
    <row r="29" spans="1:12" ht="15" customHeight="1" x14ac:dyDescent="0.25">
      <c r="A29" s="13" t="s">
        <v>61</v>
      </c>
      <c r="B29" s="13" t="s">
        <v>34</v>
      </c>
      <c r="C29" s="13" t="s">
        <v>34</v>
      </c>
      <c r="D29" s="14" t="s">
        <v>62</v>
      </c>
      <c r="E29" s="15">
        <v>0</v>
      </c>
      <c r="F29" s="15">
        <v>0</v>
      </c>
      <c r="G29" s="15">
        <v>0</v>
      </c>
      <c r="H29" s="15">
        <v>0</v>
      </c>
      <c r="I29" s="15">
        <v>10</v>
      </c>
      <c r="J29" s="15">
        <f t="shared" si="0"/>
        <v>10</v>
      </c>
      <c r="K29" s="17" t="s">
        <v>34</v>
      </c>
      <c r="L29" s="1"/>
    </row>
    <row r="30" spans="1:12" ht="15" customHeight="1" x14ac:dyDescent="0.25">
      <c r="A30" s="13" t="s">
        <v>34</v>
      </c>
      <c r="B30" s="13" t="s">
        <v>63</v>
      </c>
      <c r="C30" s="13" t="s">
        <v>34</v>
      </c>
      <c r="D30" s="14" t="s">
        <v>64</v>
      </c>
      <c r="E30" s="15">
        <v>0</v>
      </c>
      <c r="F30" s="15">
        <v>0</v>
      </c>
      <c r="G30" s="15">
        <v>0</v>
      </c>
      <c r="H30" s="15">
        <v>0</v>
      </c>
      <c r="I30" s="15">
        <v>10</v>
      </c>
      <c r="J30" s="15">
        <f t="shared" si="0"/>
        <v>10</v>
      </c>
      <c r="K30" s="17" t="s">
        <v>34</v>
      </c>
      <c r="L30" s="1"/>
    </row>
    <row r="31" spans="1:12" ht="15" customHeight="1" x14ac:dyDescent="0.25">
      <c r="A31" s="13" t="s">
        <v>65</v>
      </c>
      <c r="B31" s="13" t="s">
        <v>34</v>
      </c>
      <c r="C31" s="13" t="s">
        <v>34</v>
      </c>
      <c r="D31" s="14" t="s">
        <v>37</v>
      </c>
      <c r="E31" s="15">
        <v>2798111</v>
      </c>
      <c r="F31" s="15">
        <v>2879450</v>
      </c>
      <c r="G31" s="15">
        <v>1443355</v>
      </c>
      <c r="H31" s="15">
        <v>2871989</v>
      </c>
      <c r="I31" s="15">
        <v>2633357</v>
      </c>
      <c r="J31" s="15">
        <f t="shared" si="0"/>
        <v>-238632</v>
      </c>
      <c r="K31" s="17">
        <f t="shared" ref="K31:K41" si="1">(J31/H31)</f>
        <v>-8.3089454729805723E-2</v>
      </c>
      <c r="L31" s="1"/>
    </row>
    <row r="32" spans="1:12" ht="15" customHeight="1" x14ac:dyDescent="0.25">
      <c r="A32" s="13" t="s">
        <v>34</v>
      </c>
      <c r="B32" s="13" t="s">
        <v>11</v>
      </c>
      <c r="C32" s="13" t="s">
        <v>34</v>
      </c>
      <c r="D32" s="14" t="s">
        <v>66</v>
      </c>
      <c r="E32" s="15">
        <v>110603</v>
      </c>
      <c r="F32" s="15">
        <v>110603</v>
      </c>
      <c r="G32" s="15">
        <v>82953</v>
      </c>
      <c r="H32" s="15">
        <v>114474</v>
      </c>
      <c r="I32" s="15">
        <v>111612</v>
      </c>
      <c r="J32" s="15">
        <f t="shared" si="0"/>
        <v>-2862</v>
      </c>
      <c r="K32" s="17">
        <f t="shared" si="1"/>
        <v>-2.5001310341212852E-2</v>
      </c>
      <c r="L32" s="1"/>
    </row>
    <row r="33" spans="1:12" ht="15" customHeight="1" x14ac:dyDescent="0.25">
      <c r="A33" s="13" t="s">
        <v>34</v>
      </c>
      <c r="B33" s="13" t="s">
        <v>34</v>
      </c>
      <c r="C33" s="13" t="s">
        <v>67</v>
      </c>
      <c r="D33" s="14" t="s">
        <v>68</v>
      </c>
      <c r="E33" s="15">
        <v>110603</v>
      </c>
      <c r="F33" s="15">
        <v>110603</v>
      </c>
      <c r="G33" s="15">
        <v>82953</v>
      </c>
      <c r="H33" s="15">
        <v>114474</v>
      </c>
      <c r="I33" s="15">
        <v>111612</v>
      </c>
      <c r="J33" s="15">
        <f t="shared" si="0"/>
        <v>-2862</v>
      </c>
      <c r="K33" s="17">
        <f t="shared" si="1"/>
        <v>-2.5001310341212852E-2</v>
      </c>
      <c r="L33" s="1"/>
    </row>
    <row r="34" spans="1:12" ht="15" customHeight="1" x14ac:dyDescent="0.25">
      <c r="A34" s="13" t="s">
        <v>34</v>
      </c>
      <c r="B34" s="13" t="s">
        <v>38</v>
      </c>
      <c r="C34" s="13" t="s">
        <v>34</v>
      </c>
      <c r="D34" s="14" t="s">
        <v>69</v>
      </c>
      <c r="E34" s="15">
        <v>626840</v>
      </c>
      <c r="F34" s="15">
        <v>706612</v>
      </c>
      <c r="G34" s="15">
        <v>353306</v>
      </c>
      <c r="H34" s="15">
        <v>626840</v>
      </c>
      <c r="I34" s="15">
        <v>459709</v>
      </c>
      <c r="J34" s="15">
        <f t="shared" si="0"/>
        <v>-167131</v>
      </c>
      <c r="K34" s="17">
        <f t="shared" si="1"/>
        <v>-0.26662465700976323</v>
      </c>
      <c r="L34" s="1"/>
    </row>
    <row r="35" spans="1:12" ht="27" customHeight="1" x14ac:dyDescent="0.25">
      <c r="A35" s="13" t="s">
        <v>34</v>
      </c>
      <c r="B35" s="13" t="s">
        <v>34</v>
      </c>
      <c r="C35" s="13" t="s">
        <v>70</v>
      </c>
      <c r="D35" s="14" t="s">
        <v>71</v>
      </c>
      <c r="E35" s="15">
        <v>626840</v>
      </c>
      <c r="F35" s="15">
        <v>706612</v>
      </c>
      <c r="G35" s="15">
        <v>353306</v>
      </c>
      <c r="H35" s="15">
        <v>626840</v>
      </c>
      <c r="I35" s="15">
        <v>459709</v>
      </c>
      <c r="J35" s="15">
        <f t="shared" si="0"/>
        <v>-167131</v>
      </c>
      <c r="K35" s="17">
        <f t="shared" si="1"/>
        <v>-0.26662465700976323</v>
      </c>
      <c r="L35" s="1"/>
    </row>
    <row r="36" spans="1:12" ht="15" customHeight="1" x14ac:dyDescent="0.25">
      <c r="A36" s="13" t="s">
        <v>34</v>
      </c>
      <c r="B36" s="13" t="s">
        <v>63</v>
      </c>
      <c r="C36" s="13" t="s">
        <v>34</v>
      </c>
      <c r="D36" s="14" t="s">
        <v>72</v>
      </c>
      <c r="E36" s="15">
        <v>2000213</v>
      </c>
      <c r="F36" s="15">
        <v>2000213</v>
      </c>
      <c r="G36" s="15">
        <v>945074</v>
      </c>
      <c r="H36" s="15">
        <v>2070220</v>
      </c>
      <c r="I36" s="15">
        <v>1997499</v>
      </c>
      <c r="J36" s="15">
        <f t="shared" si="0"/>
        <v>-72721</v>
      </c>
      <c r="K36" s="17">
        <f t="shared" si="1"/>
        <v>-3.5127184550434253E-2</v>
      </c>
      <c r="L36" s="1"/>
    </row>
    <row r="37" spans="1:12" ht="15" customHeight="1" x14ac:dyDescent="0.25">
      <c r="A37" s="13" t="s">
        <v>34</v>
      </c>
      <c r="B37" s="13" t="s">
        <v>34</v>
      </c>
      <c r="C37" s="13" t="s">
        <v>73</v>
      </c>
      <c r="D37" s="14" t="s">
        <v>74</v>
      </c>
      <c r="E37" s="15">
        <v>701780</v>
      </c>
      <c r="F37" s="15">
        <v>701780</v>
      </c>
      <c r="G37" s="15">
        <v>331052</v>
      </c>
      <c r="H37" s="15">
        <v>726342</v>
      </c>
      <c r="I37" s="15">
        <v>743394</v>
      </c>
      <c r="J37" s="15">
        <f t="shared" si="0"/>
        <v>17052</v>
      </c>
      <c r="K37" s="17">
        <f t="shared" si="1"/>
        <v>2.3476544107321345E-2</v>
      </c>
      <c r="L37" s="1"/>
    </row>
    <row r="38" spans="1:12" ht="15" customHeight="1" x14ac:dyDescent="0.25">
      <c r="A38" s="13" t="s">
        <v>34</v>
      </c>
      <c r="B38" s="13" t="s">
        <v>34</v>
      </c>
      <c r="C38" s="13" t="s">
        <v>75</v>
      </c>
      <c r="D38" s="14" t="s">
        <v>76</v>
      </c>
      <c r="E38" s="15">
        <v>1298433</v>
      </c>
      <c r="F38" s="15">
        <v>1298433</v>
      </c>
      <c r="G38" s="15">
        <v>614022</v>
      </c>
      <c r="H38" s="15">
        <v>1343878</v>
      </c>
      <c r="I38" s="15">
        <v>1254105</v>
      </c>
      <c r="J38" s="15">
        <f t="shared" si="0"/>
        <v>-89773</v>
      </c>
      <c r="K38" s="17">
        <f t="shared" si="1"/>
        <v>-6.6801450726926101E-2</v>
      </c>
      <c r="L38" s="1"/>
    </row>
    <row r="39" spans="1:12" ht="15" customHeight="1" x14ac:dyDescent="0.25">
      <c r="A39" s="13" t="s">
        <v>34</v>
      </c>
      <c r="B39" s="13" t="s">
        <v>77</v>
      </c>
      <c r="C39" s="13" t="s">
        <v>34</v>
      </c>
      <c r="D39" s="14" t="s">
        <v>78</v>
      </c>
      <c r="E39" s="15">
        <v>60455</v>
      </c>
      <c r="F39" s="15">
        <v>62022</v>
      </c>
      <c r="G39" s="15">
        <v>62022</v>
      </c>
      <c r="H39" s="15">
        <v>60455</v>
      </c>
      <c r="I39" s="15">
        <v>64537</v>
      </c>
      <c r="J39" s="15">
        <f t="shared" si="0"/>
        <v>4082</v>
      </c>
      <c r="K39" s="17">
        <f t="shared" si="1"/>
        <v>6.7521296832354638E-2</v>
      </c>
      <c r="L39" s="1"/>
    </row>
    <row r="40" spans="1:12" ht="27" customHeight="1" x14ac:dyDescent="0.25">
      <c r="A40" s="13" t="s">
        <v>34</v>
      </c>
      <c r="B40" s="13" t="s">
        <v>34</v>
      </c>
      <c r="C40" s="13" t="s">
        <v>79</v>
      </c>
      <c r="D40" s="14" t="s">
        <v>80</v>
      </c>
      <c r="E40" s="15">
        <v>57450</v>
      </c>
      <c r="F40" s="15">
        <v>59942</v>
      </c>
      <c r="G40" s="15">
        <v>59942</v>
      </c>
      <c r="H40" s="15">
        <v>57450</v>
      </c>
      <c r="I40" s="15">
        <v>61807</v>
      </c>
      <c r="J40" s="15">
        <f t="shared" si="0"/>
        <v>4357</v>
      </c>
      <c r="K40" s="17">
        <f t="shared" si="1"/>
        <v>7.5839860748476942E-2</v>
      </c>
      <c r="L40" s="1"/>
    </row>
    <row r="41" spans="1:12" ht="27" customHeight="1" x14ac:dyDescent="0.25">
      <c r="A41" s="13" t="s">
        <v>34</v>
      </c>
      <c r="B41" s="13" t="s">
        <v>34</v>
      </c>
      <c r="C41" s="13" t="s">
        <v>73</v>
      </c>
      <c r="D41" s="14" t="s">
        <v>81</v>
      </c>
      <c r="E41" s="15">
        <v>3005</v>
      </c>
      <c r="F41" s="15">
        <v>2080</v>
      </c>
      <c r="G41" s="15">
        <v>2080</v>
      </c>
      <c r="H41" s="15">
        <v>3005</v>
      </c>
      <c r="I41" s="15">
        <v>2730</v>
      </c>
      <c r="J41" s="15">
        <f t="shared" si="0"/>
        <v>-275</v>
      </c>
      <c r="K41" s="17">
        <f t="shared" si="1"/>
        <v>-9.1514143094841932E-2</v>
      </c>
      <c r="L41" s="1"/>
    </row>
    <row r="42" spans="1:12" ht="15" customHeight="1" x14ac:dyDescent="0.25">
      <c r="A42" s="13" t="s">
        <v>82</v>
      </c>
      <c r="B42" s="13" t="s">
        <v>34</v>
      </c>
      <c r="C42" s="13" t="s">
        <v>34</v>
      </c>
      <c r="D42" s="14" t="s">
        <v>83</v>
      </c>
      <c r="E42" s="15">
        <v>64477</v>
      </c>
      <c r="F42" s="15">
        <v>90896</v>
      </c>
      <c r="G42" s="15">
        <v>27660</v>
      </c>
      <c r="H42" s="15">
        <v>66733</v>
      </c>
      <c r="I42" s="15">
        <v>66733</v>
      </c>
      <c r="J42" s="16"/>
      <c r="K42" s="17" t="s">
        <v>34</v>
      </c>
      <c r="L42" s="1"/>
    </row>
    <row r="43" spans="1:12" ht="15" customHeight="1" x14ac:dyDescent="0.25">
      <c r="A43" s="13" t="s">
        <v>34</v>
      </c>
      <c r="B43" s="13" t="s">
        <v>44</v>
      </c>
      <c r="C43" s="13" t="s">
        <v>34</v>
      </c>
      <c r="D43" s="14" t="s">
        <v>84</v>
      </c>
      <c r="E43" s="15">
        <v>64477</v>
      </c>
      <c r="F43" s="15">
        <v>90896</v>
      </c>
      <c r="G43" s="15">
        <v>27660</v>
      </c>
      <c r="H43" s="15">
        <v>66733</v>
      </c>
      <c r="I43" s="15">
        <v>66733</v>
      </c>
      <c r="J43" s="16"/>
      <c r="K43" s="17" t="s">
        <v>34</v>
      </c>
      <c r="L43" s="1"/>
    </row>
    <row r="44" spans="1:12" ht="15" customHeight="1" x14ac:dyDescent="0.25">
      <c r="A44" s="13" t="s">
        <v>85</v>
      </c>
      <c r="B44" s="13" t="s">
        <v>34</v>
      </c>
      <c r="C44" s="13" t="s">
        <v>34</v>
      </c>
      <c r="D44" s="14" t="s">
        <v>86</v>
      </c>
      <c r="E44" s="15">
        <v>183532</v>
      </c>
      <c r="F44" s="15">
        <v>274932</v>
      </c>
      <c r="G44" s="15">
        <v>39858</v>
      </c>
      <c r="H44" s="15">
        <v>189955</v>
      </c>
      <c r="I44" s="15">
        <v>157383</v>
      </c>
      <c r="J44" s="15">
        <f>I44-H44</f>
        <v>-32572</v>
      </c>
      <c r="K44" s="17">
        <f>(J44/H44)</f>
        <v>-0.17147219078202733</v>
      </c>
      <c r="L44" s="1"/>
    </row>
    <row r="45" spans="1:12" ht="15" customHeight="1" x14ac:dyDescent="0.25">
      <c r="A45" s="13" t="s">
        <v>34</v>
      </c>
      <c r="B45" s="13" t="s">
        <v>36</v>
      </c>
      <c r="C45" s="13" t="s">
        <v>34</v>
      </c>
      <c r="D45" s="14" t="s">
        <v>87</v>
      </c>
      <c r="E45" s="15">
        <v>10949</v>
      </c>
      <c r="F45" s="15">
        <v>62749</v>
      </c>
      <c r="G45" s="15">
        <v>5408</v>
      </c>
      <c r="H45" s="15">
        <v>11332</v>
      </c>
      <c r="I45" s="15">
        <v>5951</v>
      </c>
      <c r="J45" s="15">
        <f>I45-H45</f>
        <v>-5381</v>
      </c>
      <c r="K45" s="17">
        <f>(J45/H45)</f>
        <v>-0.47484998235086479</v>
      </c>
      <c r="L45" s="1"/>
    </row>
    <row r="46" spans="1:12" ht="15" customHeight="1" x14ac:dyDescent="0.25">
      <c r="A46" s="13" t="s">
        <v>34</v>
      </c>
      <c r="B46" s="13" t="s">
        <v>88</v>
      </c>
      <c r="C46" s="13" t="s">
        <v>34</v>
      </c>
      <c r="D46" s="14" t="s">
        <v>89</v>
      </c>
      <c r="E46" s="15">
        <v>80199</v>
      </c>
      <c r="F46" s="15">
        <v>119799</v>
      </c>
      <c r="G46" s="15">
        <v>5458</v>
      </c>
      <c r="H46" s="15">
        <v>83006</v>
      </c>
      <c r="I46" s="15">
        <v>70219</v>
      </c>
      <c r="J46" s="15">
        <f>I46-H46</f>
        <v>-12787</v>
      </c>
      <c r="K46" s="17">
        <f>(J46/H46)</f>
        <v>-0.15404910488398429</v>
      </c>
      <c r="L46" s="1"/>
    </row>
    <row r="47" spans="1:12" ht="15" customHeight="1" x14ac:dyDescent="0.25">
      <c r="A47" s="13" t="s">
        <v>34</v>
      </c>
      <c r="B47" s="13" t="s">
        <v>77</v>
      </c>
      <c r="C47" s="13" t="s">
        <v>34</v>
      </c>
      <c r="D47" s="14" t="s">
        <v>90</v>
      </c>
      <c r="E47" s="15">
        <v>92384</v>
      </c>
      <c r="F47" s="15">
        <v>92384</v>
      </c>
      <c r="G47" s="15">
        <v>28992</v>
      </c>
      <c r="H47" s="15">
        <v>95617</v>
      </c>
      <c r="I47" s="15">
        <v>81213</v>
      </c>
      <c r="J47" s="15">
        <f>I47-H47</f>
        <v>-14404</v>
      </c>
      <c r="K47" s="17">
        <f>(J47/H47)</f>
        <v>-0.15064266814478597</v>
      </c>
      <c r="L47" s="1"/>
    </row>
    <row r="48" spans="1:12" ht="15" customHeight="1" x14ac:dyDescent="0.25">
      <c r="A48" s="13" t="s">
        <v>91</v>
      </c>
      <c r="B48" s="13" t="s">
        <v>34</v>
      </c>
      <c r="C48" s="13" t="s">
        <v>34</v>
      </c>
      <c r="D48" s="14" t="s">
        <v>92</v>
      </c>
      <c r="E48" s="15">
        <v>10</v>
      </c>
      <c r="F48" s="15">
        <v>606112</v>
      </c>
      <c r="G48" s="15">
        <v>606112</v>
      </c>
      <c r="H48" s="15">
        <v>10</v>
      </c>
      <c r="I48" s="15">
        <v>10</v>
      </c>
      <c r="J48" s="16"/>
      <c r="K48" s="17" t="s">
        <v>34</v>
      </c>
      <c r="L48" s="1"/>
    </row>
    <row r="49" spans="1:12" ht="15" customHeight="1" x14ac:dyDescent="0.25">
      <c r="A49" s="13" t="s">
        <v>34</v>
      </c>
      <c r="B49" s="13" t="s">
        <v>77</v>
      </c>
      <c r="C49" s="13" t="s">
        <v>34</v>
      </c>
      <c r="D49" s="14" t="s">
        <v>93</v>
      </c>
      <c r="E49" s="15">
        <v>10</v>
      </c>
      <c r="F49" s="15">
        <v>606112</v>
      </c>
      <c r="G49" s="15">
        <v>606112</v>
      </c>
      <c r="H49" s="15">
        <v>10</v>
      </c>
      <c r="I49" s="15">
        <v>10</v>
      </c>
      <c r="J49" s="16"/>
      <c r="K49" s="17" t="s">
        <v>34</v>
      </c>
      <c r="L49" s="1"/>
    </row>
    <row r="50" spans="1:12" ht="15" customHeight="1" x14ac:dyDescent="0.25">
      <c r="A50" s="13" t="s">
        <v>94</v>
      </c>
      <c r="B50" s="13" t="s">
        <v>34</v>
      </c>
      <c r="C50" s="13" t="s">
        <v>34</v>
      </c>
      <c r="D50" s="14" t="s">
        <v>95</v>
      </c>
      <c r="E50" s="15">
        <v>10</v>
      </c>
      <c r="F50" s="15">
        <v>10</v>
      </c>
      <c r="G50" s="15">
        <v>0</v>
      </c>
      <c r="H50" s="15">
        <v>10</v>
      </c>
      <c r="I50" s="15">
        <v>10</v>
      </c>
      <c r="J50" s="16"/>
      <c r="K50" s="17" t="s">
        <v>34</v>
      </c>
      <c r="L50" s="1"/>
    </row>
    <row r="51" spans="1:12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1" t="s">
        <v>96</v>
      </c>
      <c r="B53" s="42"/>
      <c r="C53" s="42"/>
      <c r="D53" s="42"/>
      <c r="E53" s="19">
        <v>12814367</v>
      </c>
      <c r="F53" s="19">
        <v>12166159</v>
      </c>
      <c r="G53" s="19">
        <v>7288237</v>
      </c>
      <c r="H53" s="19">
        <v>13238820</v>
      </c>
      <c r="I53" s="19">
        <v>12619930</v>
      </c>
      <c r="J53" s="19">
        <v>-618890</v>
      </c>
      <c r="K53" s="20">
        <v>-4.6748124077523524E-2</v>
      </c>
      <c r="L53" s="1"/>
    </row>
    <row r="54" spans="1:12" ht="15" customHeight="1" x14ac:dyDescent="0.25">
      <c r="A54" s="43" t="s">
        <v>97</v>
      </c>
      <c r="B54" s="44"/>
      <c r="C54" s="44"/>
      <c r="D54" s="44"/>
      <c r="E54" s="44"/>
      <c r="F54" s="44"/>
      <c r="G54" s="44"/>
      <c r="H54" s="44"/>
      <c r="I54" s="44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7" spans="1:12" x14ac:dyDescent="0.25">
      <c r="E57" s="45"/>
    </row>
    <row r="58" spans="1:12" x14ac:dyDescent="0.25">
      <c r="E58" s="45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2023-09-28T17:56:24Z</dcterms:created>
  <dcterms:modified xsi:type="dcterms:W3CDTF">2023-09-28T17:56:24Z</dcterms:modified>
</cp:coreProperties>
</file>