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8232BAB-A5BE-4F13-8871-A8163160E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38" i="1"/>
  <c r="K38" i="1" s="1"/>
  <c r="K37" i="1"/>
  <c r="J37" i="1"/>
  <c r="J36" i="1"/>
  <c r="K36" i="1" s="1"/>
  <c r="J35" i="1"/>
  <c r="K35" i="1" s="1"/>
  <c r="J34" i="1"/>
  <c r="J33" i="1"/>
  <c r="J32" i="1"/>
  <c r="J31" i="1"/>
  <c r="J30" i="1"/>
  <c r="K30" i="1" s="1"/>
  <c r="J29" i="1"/>
  <c r="J28" i="1"/>
  <c r="J27" i="1"/>
  <c r="K27" i="1" s="1"/>
  <c r="K26" i="1"/>
  <c r="J26" i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<sst xmlns="http://schemas.openxmlformats.org/spreadsheetml/2006/main" count="219" uniqueCount="96">
  <si>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</si>
  <si>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</si>
  <si>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</si>
  <si>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</si>
  <si>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</si>
  <si>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</si>
  <si>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</si>
  <si>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</si>
  <si>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</si>
  <si>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DE CALIDAD DE LA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</si>
  <si>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</si>
  <si>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</si>
  <si>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</si>
  <si>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</si>
  <si>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</si>
  <si>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</si>
  <si>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</si>
  <si>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</si>
  <si>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</si>
  <si>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</si>
  <si>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</si>
  <si>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</si>
  <si>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</si>
  <si>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</si>
  <si>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</si>
  <si>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</si>
  <si>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</si>
  <si>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</si>
  <si>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</si>
  <si>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</si>
  <si>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</si>
  <si>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</si>
  <si>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</si>
  <si>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</si>
  <si>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</si>
  <si>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</si>
  <si>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</si>
  <si>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</si>
  <si>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</si>
  <si>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</si>
  <si>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</si>
  <si>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</si>
  <si>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</si>
  <si>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</si>
  <si>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</si>
  <si>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</si>
  <si>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</si>
  <si>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</si>
  <si>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</si>
  <si>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</si>
  <si>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</si>
  <si>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</si>
  <si>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</si>
  <si>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</si>
  <si>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</si>
  <si>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</si>
  <si>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</si>
  <si>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</si>
  <si>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</si>
  <si>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</si>
  <si>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</si>
  <si>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</si>
  <si>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</si>
  <si>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</si>
  <si>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</si>
  <si>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</si>
  <si>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</si>
  <si>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</si>
  <si>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Evaluación de Logros de Aprendizaje</t>
    </r>
  </si>
  <si>
    <r>
      <rPr>
        <sz val="10"/>
        <rFont val="Times New Roman"/>
      </rPr>
      <t>002</t>
    </r>
  </si>
  <si>
    <r>
      <rPr>
        <sz val="10"/>
        <rFont val="Times New Roman"/>
      </rPr>
      <t>Evaluación de Desempeño, Párrafo 2° del Título II de la Ley N°20.529</t>
    </r>
  </si>
  <si>
    <r>
      <rPr>
        <sz val="10"/>
        <rFont val="Times New Roman"/>
      </rPr>
      <t>615</t>
    </r>
  </si>
  <si>
    <r>
      <rPr>
        <sz val="10"/>
        <rFont val="Times New Roman"/>
      </rPr>
      <t>Evaluación del Cumplimiento de Estándares de Desempeño Profesional Docente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</si>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</sst>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workbookViewId="0">
      <selection activeCell="H58" sqref="H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6" customWidth="1"/>
    <col min="7" max="8" width="13.28515625" customWidth="1"/>
    <col min="9" max="9" width="16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35757676</v>
      </c>
      <c r="F12" s="12">
        <v>41740712</v>
      </c>
      <c r="G12" s="12">
        <v>25818656</v>
      </c>
      <c r="H12" s="12">
        <v>37009194</v>
      </c>
      <c r="I12" s="12">
        <v>47708514</v>
      </c>
      <c r="J12" s="12">
        <f>I12-H12</f>
        <v>10699320</v>
      </c>
      <c r="K12" s="13">
        <f>(J12/H12)</f>
        <v>0.2890989736226085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82406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82406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82406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1877</v>
      </c>
      <c r="F16" s="16">
        <v>1877</v>
      </c>
      <c r="G16" s="16">
        <v>874140</v>
      </c>
      <c r="H16" s="16">
        <v>1943</v>
      </c>
      <c r="I16" s="16">
        <v>1943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503143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592</v>
      </c>
      <c r="F18" s="16">
        <v>592</v>
      </c>
      <c r="G18" s="16">
        <v>360907</v>
      </c>
      <c r="H18" s="16">
        <v>613</v>
      </c>
      <c r="I18" s="16">
        <v>613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1275</v>
      </c>
      <c r="F19" s="16">
        <v>1275</v>
      </c>
      <c r="G19" s="16">
        <v>10090</v>
      </c>
      <c r="H19" s="16">
        <v>1320</v>
      </c>
      <c r="I19" s="16">
        <v>1320</v>
      </c>
      <c r="J19" s="17"/>
      <c r="K19" s="18" t="s">
        <v>35</v>
      </c>
      <c r="L19" s="1"/>
    </row>
    <row r="20" spans="1:12" ht="15" customHeight="1" x14ac:dyDescent="0.25">
      <c r="A20" s="14" t="s">
        <v>7</v>
      </c>
      <c r="B20" s="14" t="s">
        <v>35</v>
      </c>
      <c r="C20" s="14" t="s">
        <v>35</v>
      </c>
      <c r="D20" s="15" t="s">
        <v>49</v>
      </c>
      <c r="E20" s="16">
        <v>35755759</v>
      </c>
      <c r="F20" s="16">
        <v>41677933</v>
      </c>
      <c r="G20" s="16">
        <v>23812589</v>
      </c>
      <c r="H20" s="16">
        <v>37007211</v>
      </c>
      <c r="I20" s="16">
        <v>47706531</v>
      </c>
      <c r="J20" s="16">
        <f>I20-H20</f>
        <v>10699320</v>
      </c>
      <c r="K20" s="18">
        <f>(J20/H20)</f>
        <v>0.28911446474580321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50</v>
      </c>
      <c r="E21" s="16">
        <v>35755759</v>
      </c>
      <c r="F21" s="16">
        <v>41677933</v>
      </c>
      <c r="G21" s="16">
        <v>23812589</v>
      </c>
      <c r="H21" s="16">
        <v>37007211</v>
      </c>
      <c r="I21" s="16">
        <v>47706531</v>
      </c>
      <c r="J21" s="16">
        <f>I21-H21</f>
        <v>10699320</v>
      </c>
      <c r="K21" s="18">
        <f>(J21/H21)</f>
        <v>0.28911446474580321</v>
      </c>
      <c r="L21" s="1"/>
    </row>
    <row r="22" spans="1:12" ht="15" customHeight="1" x14ac:dyDescent="0.25">
      <c r="A22" s="14" t="s">
        <v>51</v>
      </c>
      <c r="B22" s="14" t="s">
        <v>35</v>
      </c>
      <c r="C22" s="14" t="s">
        <v>35</v>
      </c>
      <c r="D22" s="15" t="s">
        <v>52</v>
      </c>
      <c r="E22" s="16">
        <v>10</v>
      </c>
      <c r="F22" s="16">
        <v>10</v>
      </c>
      <c r="G22" s="16">
        <v>1049521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53</v>
      </c>
      <c r="C23" s="14" t="s">
        <v>35</v>
      </c>
      <c r="D23" s="15" t="s">
        <v>54</v>
      </c>
      <c r="E23" s="16">
        <v>10</v>
      </c>
      <c r="F23" s="16">
        <v>10</v>
      </c>
      <c r="G23" s="16">
        <v>1049521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20</v>
      </c>
      <c r="F24" s="16">
        <v>60882</v>
      </c>
      <c r="G24" s="16">
        <v>0</v>
      </c>
      <c r="H24" s="16">
        <v>20</v>
      </c>
      <c r="I24" s="16">
        <v>20</v>
      </c>
      <c r="J24" s="17"/>
      <c r="K24" s="18" t="s">
        <v>35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57</v>
      </c>
      <c r="E25" s="12">
        <v>35757676</v>
      </c>
      <c r="F25" s="12">
        <v>41740712</v>
      </c>
      <c r="G25" s="12">
        <v>23332637</v>
      </c>
      <c r="H25" s="12">
        <v>37009194</v>
      </c>
      <c r="I25" s="12">
        <v>47708514</v>
      </c>
      <c r="J25" s="12">
        <f t="shared" ref="J25:J38" si="0">I25-H25</f>
        <v>10699320</v>
      </c>
      <c r="K25" s="13">
        <f>(J25/H25)</f>
        <v>0.2890989736226085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15335872</v>
      </c>
      <c r="F26" s="16">
        <v>14334624</v>
      </c>
      <c r="G26" s="16">
        <v>9007697</v>
      </c>
      <c r="H26" s="16">
        <v>15872628</v>
      </c>
      <c r="I26" s="16">
        <v>15453297</v>
      </c>
      <c r="J26" s="16">
        <f t="shared" si="0"/>
        <v>-419331</v>
      </c>
      <c r="K26" s="18">
        <f>(J26/H26)</f>
        <v>-2.6418498562430871E-2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1643486</v>
      </c>
      <c r="F27" s="16">
        <v>1643486</v>
      </c>
      <c r="G27" s="16">
        <v>963353</v>
      </c>
      <c r="H27" s="16">
        <v>1701008</v>
      </c>
      <c r="I27" s="16">
        <v>1623415</v>
      </c>
      <c r="J27" s="16">
        <f t="shared" si="0"/>
        <v>-77593</v>
      </c>
      <c r="K27" s="18">
        <f>(J27/H27)</f>
        <v>-4.5615893634832996E-2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0"/>
        <v>10</v>
      </c>
      <c r="K28" s="18" t="s">
        <v>35</v>
      </c>
      <c r="L28" s="1"/>
    </row>
    <row r="29" spans="1:12" ht="15" customHeight="1" x14ac:dyDescent="0.25">
      <c r="A29" s="14" t="s">
        <v>35</v>
      </c>
      <c r="B29" s="14" t="s">
        <v>11</v>
      </c>
      <c r="C29" s="14" t="s">
        <v>35</v>
      </c>
      <c r="D29" s="15" t="s">
        <v>64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0"/>
        <v>10</v>
      </c>
      <c r="K29" s="18" t="s">
        <v>35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38</v>
      </c>
      <c r="E30" s="16">
        <v>18102059</v>
      </c>
      <c r="F30" s="16">
        <v>18367479</v>
      </c>
      <c r="G30" s="16">
        <v>5680749</v>
      </c>
      <c r="H30" s="16">
        <v>18735631</v>
      </c>
      <c r="I30" s="16">
        <v>29965903</v>
      </c>
      <c r="J30" s="16">
        <f t="shared" si="0"/>
        <v>11230272</v>
      </c>
      <c r="K30" s="18">
        <f>(J30/H30)</f>
        <v>0.59940719370487172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66</v>
      </c>
      <c r="E31" s="16">
        <v>0</v>
      </c>
      <c r="F31" s="16">
        <v>0</v>
      </c>
      <c r="G31" s="16">
        <v>0</v>
      </c>
      <c r="H31" s="16">
        <v>0</v>
      </c>
      <c r="I31" s="16">
        <v>29965903</v>
      </c>
      <c r="J31" s="16">
        <f t="shared" si="0"/>
        <v>29965903</v>
      </c>
      <c r="K31" s="18" t="s">
        <v>35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0</v>
      </c>
      <c r="F32" s="16">
        <v>0</v>
      </c>
      <c r="G32" s="16">
        <v>0</v>
      </c>
      <c r="H32" s="16">
        <v>0</v>
      </c>
      <c r="I32" s="16">
        <v>25087500</v>
      </c>
      <c r="J32" s="16">
        <f t="shared" si="0"/>
        <v>25087500</v>
      </c>
      <c r="K32" s="18" t="s">
        <v>35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0</v>
      </c>
      <c r="F33" s="16">
        <v>0</v>
      </c>
      <c r="G33" s="16">
        <v>0</v>
      </c>
      <c r="H33" s="16">
        <v>0</v>
      </c>
      <c r="I33" s="16">
        <v>2100872</v>
      </c>
      <c r="J33" s="16">
        <f t="shared" si="0"/>
        <v>2100872</v>
      </c>
      <c r="K33" s="18" t="s">
        <v>35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0</v>
      </c>
      <c r="F34" s="16">
        <v>0</v>
      </c>
      <c r="G34" s="16">
        <v>0</v>
      </c>
      <c r="H34" s="16">
        <v>0</v>
      </c>
      <c r="I34" s="16">
        <v>2777531</v>
      </c>
      <c r="J34" s="16">
        <f t="shared" si="0"/>
        <v>2777531</v>
      </c>
      <c r="K34" s="18" t="s">
        <v>35</v>
      </c>
      <c r="L34" s="1"/>
    </row>
    <row r="35" spans="1:12" ht="15" customHeight="1" x14ac:dyDescent="0.25">
      <c r="A35" s="14" t="s">
        <v>35</v>
      </c>
      <c r="B35" s="14" t="s">
        <v>11</v>
      </c>
      <c r="C35" s="14" t="s">
        <v>35</v>
      </c>
      <c r="D35" s="15" t="s">
        <v>73</v>
      </c>
      <c r="E35" s="16">
        <v>18102059</v>
      </c>
      <c r="F35" s="16">
        <v>18367479</v>
      </c>
      <c r="G35" s="16">
        <v>5680749</v>
      </c>
      <c r="H35" s="16">
        <v>18735631</v>
      </c>
      <c r="I35" s="16">
        <v>0</v>
      </c>
      <c r="J35" s="16">
        <f t="shared" si="0"/>
        <v>-18735631</v>
      </c>
      <c r="K35" s="18">
        <f>(J35/H35)</f>
        <v>-1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67</v>
      </c>
      <c r="D36" s="15" t="s">
        <v>68</v>
      </c>
      <c r="E36" s="16">
        <v>13557928</v>
      </c>
      <c r="F36" s="16">
        <v>13609053</v>
      </c>
      <c r="G36" s="16">
        <v>3649203</v>
      </c>
      <c r="H36" s="16">
        <v>14032456</v>
      </c>
      <c r="I36" s="16">
        <v>0</v>
      </c>
      <c r="J36" s="16">
        <f t="shared" si="0"/>
        <v>-14032456</v>
      </c>
      <c r="K36" s="18">
        <f>(J36/H36)</f>
        <v>-1</v>
      </c>
      <c r="L36" s="1"/>
    </row>
    <row r="37" spans="1:12" ht="27" customHeight="1" x14ac:dyDescent="0.25">
      <c r="A37" s="14" t="s">
        <v>35</v>
      </c>
      <c r="B37" s="14" t="s">
        <v>35</v>
      </c>
      <c r="C37" s="14" t="s">
        <v>69</v>
      </c>
      <c r="D37" s="15" t="s">
        <v>70</v>
      </c>
      <c r="E37" s="16">
        <v>2328120</v>
      </c>
      <c r="F37" s="16">
        <v>2526316</v>
      </c>
      <c r="G37" s="16">
        <v>1157194</v>
      </c>
      <c r="H37" s="16">
        <v>2409604</v>
      </c>
      <c r="I37" s="16">
        <v>0</v>
      </c>
      <c r="J37" s="16">
        <f t="shared" si="0"/>
        <v>-2409604</v>
      </c>
      <c r="K37" s="18">
        <f>(J37/H37)</f>
        <v>-1</v>
      </c>
      <c r="L37" s="1"/>
    </row>
    <row r="38" spans="1:12" ht="27" customHeight="1" x14ac:dyDescent="0.25">
      <c r="A38" s="14" t="s">
        <v>35</v>
      </c>
      <c r="B38" s="14" t="s">
        <v>35</v>
      </c>
      <c r="C38" s="14" t="s">
        <v>71</v>
      </c>
      <c r="D38" s="15" t="s">
        <v>72</v>
      </c>
      <c r="E38" s="16">
        <v>2216011</v>
      </c>
      <c r="F38" s="16">
        <v>2232110</v>
      </c>
      <c r="G38" s="16">
        <v>874352</v>
      </c>
      <c r="H38" s="16">
        <v>2293571</v>
      </c>
      <c r="I38" s="16">
        <v>0</v>
      </c>
      <c r="J38" s="16">
        <f t="shared" si="0"/>
        <v>-2293571</v>
      </c>
      <c r="K38" s="18">
        <f>(J38/H38)</f>
        <v>-1</v>
      </c>
      <c r="L38" s="1"/>
    </row>
    <row r="39" spans="1:12" ht="15" customHeight="1" x14ac:dyDescent="0.25">
      <c r="A39" s="14" t="s">
        <v>74</v>
      </c>
      <c r="B39" s="14" t="s">
        <v>35</v>
      </c>
      <c r="C39" s="14" t="s">
        <v>35</v>
      </c>
      <c r="D39" s="15" t="s">
        <v>75</v>
      </c>
      <c r="E39" s="16">
        <v>20</v>
      </c>
      <c r="F39" s="16">
        <v>20</v>
      </c>
      <c r="G39" s="16">
        <v>833316</v>
      </c>
      <c r="H39" s="16">
        <v>20</v>
      </c>
      <c r="I39" s="16">
        <v>20</v>
      </c>
      <c r="J39" s="17"/>
      <c r="K39" s="18" t="s">
        <v>35</v>
      </c>
      <c r="L39" s="1"/>
    </row>
    <row r="40" spans="1:12" ht="15" customHeight="1" x14ac:dyDescent="0.25">
      <c r="A40" s="14" t="s">
        <v>35</v>
      </c>
      <c r="B40" s="14" t="s">
        <v>47</v>
      </c>
      <c r="C40" s="14" t="s">
        <v>35</v>
      </c>
      <c r="D40" s="15" t="s">
        <v>76</v>
      </c>
      <c r="E40" s="16">
        <v>20</v>
      </c>
      <c r="F40" s="16">
        <v>20</v>
      </c>
      <c r="G40" s="16">
        <v>833316</v>
      </c>
      <c r="H40" s="16">
        <v>20</v>
      </c>
      <c r="I40" s="16">
        <v>20</v>
      </c>
      <c r="J40" s="17"/>
      <c r="K40" s="18" t="s">
        <v>35</v>
      </c>
      <c r="L40" s="1"/>
    </row>
    <row r="41" spans="1:12" ht="15" customHeight="1" x14ac:dyDescent="0.25">
      <c r="A41" s="14" t="s">
        <v>77</v>
      </c>
      <c r="B41" s="14" t="s">
        <v>35</v>
      </c>
      <c r="C41" s="14" t="s">
        <v>35</v>
      </c>
      <c r="D41" s="15" t="s">
        <v>78</v>
      </c>
      <c r="E41" s="16">
        <v>41453</v>
      </c>
      <c r="F41" s="16">
        <v>41453</v>
      </c>
      <c r="G41" s="16">
        <v>0</v>
      </c>
      <c r="H41" s="16">
        <v>42904</v>
      </c>
      <c r="I41" s="16">
        <v>25290</v>
      </c>
      <c r="J41" s="16">
        <f t="shared" ref="J41:J47" si="1">I41-H41</f>
        <v>-17614</v>
      </c>
      <c r="K41" s="18">
        <f t="shared" ref="K41:K47" si="2">(J41/H41)</f>
        <v>-0.41054447137796007</v>
      </c>
      <c r="L41" s="1"/>
    </row>
    <row r="42" spans="1:12" ht="15" customHeight="1" x14ac:dyDescent="0.25">
      <c r="A42" s="14" t="s">
        <v>35</v>
      </c>
      <c r="B42" s="14" t="s">
        <v>39</v>
      </c>
      <c r="C42" s="14" t="s">
        <v>35</v>
      </c>
      <c r="D42" s="15" t="s">
        <v>79</v>
      </c>
      <c r="E42" s="16">
        <v>41453</v>
      </c>
      <c r="F42" s="16">
        <v>41453</v>
      </c>
      <c r="G42" s="16">
        <v>0</v>
      </c>
      <c r="H42" s="16">
        <v>42904</v>
      </c>
      <c r="I42" s="16">
        <v>25290</v>
      </c>
      <c r="J42" s="16">
        <f t="shared" si="1"/>
        <v>-17614</v>
      </c>
      <c r="K42" s="18">
        <f t="shared" si="2"/>
        <v>-0.41054447137796007</v>
      </c>
      <c r="L42" s="1"/>
    </row>
    <row r="43" spans="1:12" ht="15" customHeight="1" x14ac:dyDescent="0.25">
      <c r="A43" s="14" t="s">
        <v>80</v>
      </c>
      <c r="B43" s="14" t="s">
        <v>35</v>
      </c>
      <c r="C43" s="14" t="s">
        <v>35</v>
      </c>
      <c r="D43" s="15" t="s">
        <v>81</v>
      </c>
      <c r="E43" s="16">
        <v>634766</v>
      </c>
      <c r="F43" s="16">
        <v>634766</v>
      </c>
      <c r="G43" s="16">
        <v>131885</v>
      </c>
      <c r="H43" s="16">
        <v>656983</v>
      </c>
      <c r="I43" s="16">
        <v>640559</v>
      </c>
      <c r="J43" s="16">
        <f t="shared" si="1"/>
        <v>-16424</v>
      </c>
      <c r="K43" s="18">
        <f t="shared" si="2"/>
        <v>-2.4999124787094949E-2</v>
      </c>
      <c r="L43" s="1"/>
    </row>
    <row r="44" spans="1:12" ht="15" customHeight="1" x14ac:dyDescent="0.25">
      <c r="A44" s="14" t="s">
        <v>35</v>
      </c>
      <c r="B44" s="14" t="s">
        <v>82</v>
      </c>
      <c r="C44" s="14" t="s">
        <v>35</v>
      </c>
      <c r="D44" s="15" t="s">
        <v>83</v>
      </c>
      <c r="E44" s="16">
        <v>3329</v>
      </c>
      <c r="F44" s="16">
        <v>3329</v>
      </c>
      <c r="G44" s="16">
        <v>1428</v>
      </c>
      <c r="H44" s="16">
        <v>3446</v>
      </c>
      <c r="I44" s="16">
        <v>3360</v>
      </c>
      <c r="J44" s="16">
        <f t="shared" si="1"/>
        <v>-86</v>
      </c>
      <c r="K44" s="18">
        <f t="shared" si="2"/>
        <v>-2.4956471271038887E-2</v>
      </c>
      <c r="L44" s="1"/>
    </row>
    <row r="45" spans="1:12" ht="15" customHeight="1" x14ac:dyDescent="0.25">
      <c r="A45" s="14" t="s">
        <v>35</v>
      </c>
      <c r="B45" s="14" t="s">
        <v>37</v>
      </c>
      <c r="C45" s="14" t="s">
        <v>35</v>
      </c>
      <c r="D45" s="15" t="s">
        <v>84</v>
      </c>
      <c r="E45" s="16">
        <v>3189</v>
      </c>
      <c r="F45" s="16">
        <v>3189</v>
      </c>
      <c r="G45" s="16">
        <v>450</v>
      </c>
      <c r="H45" s="16">
        <v>3301</v>
      </c>
      <c r="I45" s="16">
        <v>3218</v>
      </c>
      <c r="J45" s="16">
        <f t="shared" si="1"/>
        <v>-83</v>
      </c>
      <c r="K45" s="18">
        <f t="shared" si="2"/>
        <v>-2.51438957891548E-2</v>
      </c>
      <c r="L45" s="1"/>
    </row>
    <row r="46" spans="1:12" ht="15" customHeight="1" x14ac:dyDescent="0.25">
      <c r="A46" s="14" t="s">
        <v>35</v>
      </c>
      <c r="B46" s="14" t="s">
        <v>85</v>
      </c>
      <c r="C46" s="14" t="s">
        <v>35</v>
      </c>
      <c r="D46" s="15" t="s">
        <v>86</v>
      </c>
      <c r="E46" s="16">
        <v>53150</v>
      </c>
      <c r="F46" s="16">
        <v>53150</v>
      </c>
      <c r="G46" s="16">
        <v>1035</v>
      </c>
      <c r="H46" s="16">
        <v>55010</v>
      </c>
      <c r="I46" s="16">
        <v>53635</v>
      </c>
      <c r="J46" s="16">
        <f t="shared" si="1"/>
        <v>-1375</v>
      </c>
      <c r="K46" s="18">
        <f t="shared" si="2"/>
        <v>-2.4995455371750592E-2</v>
      </c>
      <c r="L46" s="1"/>
    </row>
    <row r="47" spans="1:12" ht="15" customHeight="1" x14ac:dyDescent="0.25">
      <c r="A47" s="14" t="s">
        <v>35</v>
      </c>
      <c r="B47" s="14" t="s">
        <v>87</v>
      </c>
      <c r="C47" s="14" t="s">
        <v>35</v>
      </c>
      <c r="D47" s="15" t="s">
        <v>88</v>
      </c>
      <c r="E47" s="16">
        <v>575098</v>
      </c>
      <c r="F47" s="16">
        <v>575098</v>
      </c>
      <c r="G47" s="16">
        <v>128972</v>
      </c>
      <c r="H47" s="16">
        <v>595226</v>
      </c>
      <c r="I47" s="16">
        <v>580346</v>
      </c>
      <c r="J47" s="16">
        <f t="shared" si="1"/>
        <v>-14880</v>
      </c>
      <c r="K47" s="18">
        <f t="shared" si="2"/>
        <v>-2.4998907977810108E-2</v>
      </c>
      <c r="L47" s="1"/>
    </row>
    <row r="48" spans="1:12" ht="15" customHeight="1" x14ac:dyDescent="0.25">
      <c r="A48" s="14" t="s">
        <v>89</v>
      </c>
      <c r="B48" s="14" t="s">
        <v>35</v>
      </c>
      <c r="C48" s="14" t="s">
        <v>35</v>
      </c>
      <c r="D48" s="15" t="s">
        <v>90</v>
      </c>
      <c r="E48" s="16">
        <v>10</v>
      </c>
      <c r="F48" s="16">
        <v>6718874</v>
      </c>
      <c r="G48" s="16">
        <v>6715637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87</v>
      </c>
      <c r="C49" s="14" t="s">
        <v>35</v>
      </c>
      <c r="D49" s="15" t="s">
        <v>91</v>
      </c>
      <c r="E49" s="16">
        <v>10</v>
      </c>
      <c r="F49" s="16">
        <v>6718874</v>
      </c>
      <c r="G49" s="16">
        <v>6715637</v>
      </c>
      <c r="H49" s="16">
        <v>10</v>
      </c>
      <c r="I49" s="16">
        <v>10</v>
      </c>
      <c r="J49" s="17"/>
      <c r="K49" s="18" t="s">
        <v>35</v>
      </c>
      <c r="L49" s="1"/>
    </row>
    <row r="50" spans="1:12" ht="15" customHeight="1" x14ac:dyDescent="0.25">
      <c r="A50" s="14" t="s">
        <v>92</v>
      </c>
      <c r="B50" s="14" t="s">
        <v>35</v>
      </c>
      <c r="C50" s="14" t="s">
        <v>35</v>
      </c>
      <c r="D50" s="15" t="s">
        <v>93</v>
      </c>
      <c r="E50" s="16">
        <v>10</v>
      </c>
      <c r="F50" s="16">
        <v>10</v>
      </c>
      <c r="G50" s="16">
        <v>0</v>
      </c>
      <c r="H50" s="16">
        <v>10</v>
      </c>
      <c r="I50" s="16">
        <v>10</v>
      </c>
      <c r="J50" s="17"/>
      <c r="K50" s="18" t="s">
        <v>35</v>
      </c>
      <c r="L50" s="1"/>
    </row>
    <row r="51" spans="1:12" ht="1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"/>
    </row>
    <row r="52" spans="1:12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42" t="s">
        <v>94</v>
      </c>
      <c r="B54" s="43"/>
      <c r="C54" s="43"/>
      <c r="D54" s="43"/>
      <c r="E54" s="20">
        <v>35757636</v>
      </c>
      <c r="F54" s="20">
        <v>35021808</v>
      </c>
      <c r="G54" s="20">
        <v>15783684</v>
      </c>
      <c r="H54" s="20">
        <v>37009154</v>
      </c>
      <c r="I54" s="20">
        <v>47708474</v>
      </c>
      <c r="J54" s="20">
        <v>10699320</v>
      </c>
      <c r="K54" s="21">
        <v>0.28909928608473462</v>
      </c>
      <c r="L54" s="1"/>
    </row>
    <row r="55" spans="1:12" ht="15" customHeight="1" x14ac:dyDescent="0.25">
      <c r="A55" s="44" t="s">
        <v>95</v>
      </c>
      <c r="B55" s="45"/>
      <c r="C55" s="45"/>
      <c r="D55" s="45"/>
      <c r="E55" s="45"/>
      <c r="F55" s="45"/>
      <c r="G55" s="45"/>
      <c r="H55" s="45"/>
      <c r="I55" s="45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8" spans="1:12" x14ac:dyDescent="0.25">
      <c r="E58" s="46"/>
      <c r="F58" s="46"/>
      <c r="G58" s="46"/>
      <c r="H58" s="46"/>
      <c r="I58" s="46"/>
      <c r="J58" s="46"/>
      <c r="K58" s="46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2023-09-28T18:38:46Z</dcterms:modified>
</cp:coreProperties>
</file>