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94E4189-4EFA-4BC3-8A9F-888A46D864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analitico'!$A$1:$K$51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K37" i="1"/>
  <c r="J37" i="1"/>
  <c r="J36" i="1"/>
  <c r="J35" i="1"/>
  <c r="J34" i="1"/>
  <c r="K34" i="1" s="1"/>
  <c r="J31" i="1"/>
  <c r="J30" i="1"/>
  <c r="J28" i="1"/>
  <c r="K28" i="1" s="1"/>
  <c r="J27" i="1"/>
  <c r="K27" i="1" s="1"/>
  <c r="J25" i="1"/>
  <c r="K25" i="1" s="1"/>
  <c r="J24" i="1"/>
  <c r="K24" i="1" s="1"/>
  <c r="K23" i="1"/>
  <c r="J23" i="1"/>
  <c r="J22" i="1"/>
  <c r="K22" i="1" s="1"/>
  <c r="J21" i="1"/>
  <c r="K21" i="1" s="1"/>
  <c r="J20" i="1"/>
  <c r="K20" i="1" s="1"/>
  <c r="J19" i="1"/>
  <c r="K19" i="1" s="1"/>
  <c r="J17" i="1"/>
  <c r="K17" i="1" s="1"/>
  <c r="J16" i="1"/>
  <c r="K16" i="1" s="1"/>
  <c r="J15" i="1"/>
  <c r="K15" i="1" s="1"/>
  <c r="K12" i="1"/>
  <c r="J12" i="1"/>
</calcChain>
</file>

<file path=xl/sharedStrings.xml><?xml version="1.0" encoding="utf-8"?>
<sst xmlns="http://schemas.openxmlformats.org/spreadsheetml/2006/main" count="195" uniqueCount="91">
  <si>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</si>
  <si>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</si>
  <si>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</si>
  <si>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</si>
  <si>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</si>
  <si>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</si>
  <si>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</si>
  <si>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</si>
  <si>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</si>
  <si>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</si>
  <si>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</si>
  <si>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17</t>
    </r>
  </si>
  <si>
    <r>
      <rPr>
        <sz val="10"/>
        <rFont val="Times New Roman"/>
      </rPr>
      <t>Programa:</t>
    </r>
  </si>
  <si>
    <r>
      <rPr>
        <sz val="10"/>
        <rFont val="Times New Roman"/>
      </rPr>
      <t>FORTALECIMIENTO DE LA EDUCACIÓN ESCOLAR PÚBLICA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</si>
  <si>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</si>
  <si>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</si>
  <si>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</si>
  <si>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</si>
  <si>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</si>
  <si>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</si>
  <si>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</si>
  <si>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</si>
  <si>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</si>
  <si>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</si>
  <si>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</si>
  <si>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</si>
  <si>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</si>
  <si>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</si>
  <si>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</si>
  <si>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</si>
  <si>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</si>
  <si>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</si>
  <si>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</si>
  <si>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</si>
  <si>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</si>
  <si>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</si>
  <si>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</si>
  <si>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</si>
  <si>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</si>
  <si>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</si>
  <si>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</si>
  <si>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</si>
  <si>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</si>
  <si>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</si>
  <si>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</si>
  <si>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</si>
  <si>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</si>
  <si>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</si>
  <si>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</si>
  <si>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</si>
  <si>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</si>
  <si>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</si>
  <si>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</si>
  <si>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</si>
  <si>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Mejoramiento de la Calidad de la Educación</t>
    </r>
  </si>
  <si>
    <r>
      <rPr>
        <sz val="10"/>
        <rFont val="Times New Roman"/>
      </rPr>
      <t>002</t>
    </r>
  </si>
  <si>
    <r>
      <rPr>
        <sz val="10"/>
        <rFont val="Times New Roman"/>
      </rPr>
      <t>Desarrollo Profesional Docente y Directivo</t>
    </r>
  </si>
  <si>
    <r>
      <rPr>
        <sz val="10"/>
        <rFont val="Times New Roman"/>
      </rPr>
      <t>003</t>
    </r>
  </si>
  <si>
    <r>
      <rPr>
        <sz val="10"/>
        <rFont val="Times New Roman"/>
      </rPr>
      <t>Recursos Educativos</t>
    </r>
  </si>
  <si>
    <r>
      <rPr>
        <sz val="10"/>
        <rFont val="Times New Roman"/>
      </rPr>
      <t>051</t>
    </r>
  </si>
  <si>
    <r>
      <rPr>
        <sz val="10"/>
        <rFont val="Times New Roman"/>
      </rPr>
      <t>Fondo de Apoyo a la Educación Pública - Servicios Locales</t>
    </r>
  </si>
  <si>
    <r>
      <rPr>
        <sz val="10"/>
        <rFont val="Times New Roman"/>
      </rPr>
      <t>055</t>
    </r>
  </si>
  <si>
    <r>
      <rPr>
        <sz val="10"/>
        <rFont val="Times New Roman"/>
      </rPr>
      <t>Gastos Administrativos SLE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</si>
  <si>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</si>
  <si>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Fondo de Apoyo a la Educación Pública</t>
    </r>
  </si>
  <si>
    <r>
      <rPr>
        <sz val="10"/>
        <rFont val="Times New Roman"/>
      </rPr>
      <t>058</t>
    </r>
  </si>
  <si>
    <r>
      <rPr>
        <sz val="10"/>
        <rFont val="Times New Roman"/>
      </rPr>
      <t>Aporte a las Municipalidades</t>
    </r>
  </si>
  <si>
    <r>
      <rPr>
        <sz val="10"/>
        <rFont val="Times New Roman"/>
      </rPr>
      <t>061</t>
    </r>
  </si>
  <si>
    <r>
      <rPr>
        <sz val="10"/>
        <rFont val="Times New Roman"/>
      </rPr>
      <t>Fondo para la Reactivación Educativa (Plan de Reactivación Educativa)</t>
    </r>
  </si>
  <si>
    <r>
      <rPr>
        <sz val="10"/>
        <rFont val="Times New Roman"/>
      </rPr>
      <t>062</t>
    </r>
  </si>
  <si>
    <r>
      <rPr>
        <sz val="10"/>
        <rFont val="Times New Roman"/>
      </rPr>
      <t>Contingencia para Mantención y Reparación de Infraestructura Escolar (Plan de Reactivación Educativa)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</si>
  <si>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</si>
  <si>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</si>
  <si>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</si>
  <si>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</si>
  <si>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</si>
  <si>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</si>
  <si>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104</t>
    </r>
  </si>
  <si>
    <r>
      <rPr>
        <sz val="10"/>
        <rFont val="Times New Roman"/>
      </rPr>
      <t>Mejoramiento de Infraestructura Escolar Pública</t>
    </r>
  </si>
  <si>
    <r>
      <rPr>
        <sz val="10"/>
        <rFont val="Times New Roman"/>
      </rPr>
      <t>Becas y Asistencialidad Estudiantil JUNAEB</t>
    </r>
  </si>
  <si>
    <r>
      <rPr>
        <sz val="10"/>
        <rFont val="Times New Roman"/>
      </rPr>
      <t>Mejoramiento de Infraestructura Escolar Pública - Servicios Locales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</si>
  <si>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</si>
  <si>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</si>
  <si>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04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</si>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</sst>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2"/>
  <sheetViews>
    <sheetView tabSelected="1" topLeftCell="A11" workbookViewId="0">
      <selection activeCell="D30" sqref="D3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9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22.5" customHeight="1" x14ac:dyDescent="0.25">
      <c r="A11" s="37"/>
      <c r="B11" s="37"/>
      <c r="C11" s="37"/>
      <c r="D11" s="3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3"/>
      <c r="K11" s="23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356364287</v>
      </c>
      <c r="F12" s="12">
        <v>362349960</v>
      </c>
      <c r="G12" s="12">
        <v>209056334</v>
      </c>
      <c r="H12" s="12">
        <v>368837037</v>
      </c>
      <c r="I12" s="12">
        <v>375181426</v>
      </c>
      <c r="J12" s="12">
        <f>I12-H12</f>
        <v>6344389</v>
      </c>
      <c r="K12" s="13">
        <f>(J12/H12)</f>
        <v>1.7201062701303504E-2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7</v>
      </c>
      <c r="B15" s="14" t="s">
        <v>36</v>
      </c>
      <c r="C15" s="14" t="s">
        <v>36</v>
      </c>
      <c r="D15" s="15" t="s">
        <v>42</v>
      </c>
      <c r="E15" s="16">
        <v>356364257</v>
      </c>
      <c r="F15" s="16">
        <v>356787283</v>
      </c>
      <c r="G15" s="16">
        <v>209056334</v>
      </c>
      <c r="H15" s="16">
        <v>368837007</v>
      </c>
      <c r="I15" s="16">
        <v>375181396</v>
      </c>
      <c r="J15" s="16">
        <f>I15-H15</f>
        <v>6344389</v>
      </c>
      <c r="K15" s="18">
        <f>(J15/H15)</f>
        <v>1.7201064100381878E-2</v>
      </c>
      <c r="L15" s="1"/>
    </row>
    <row r="16" spans="1:12" ht="15" customHeight="1" x14ac:dyDescent="0.25">
      <c r="A16" s="14" t="s">
        <v>36</v>
      </c>
      <c r="B16" s="14" t="s">
        <v>43</v>
      </c>
      <c r="C16" s="14" t="s">
        <v>36</v>
      </c>
      <c r="D16" s="15" t="s">
        <v>44</v>
      </c>
      <c r="E16" s="16">
        <v>355140804</v>
      </c>
      <c r="F16" s="16">
        <v>355563830</v>
      </c>
      <c r="G16" s="16">
        <v>208009059</v>
      </c>
      <c r="H16" s="16">
        <v>367570733</v>
      </c>
      <c r="I16" s="16">
        <v>372497689</v>
      </c>
      <c r="J16" s="16">
        <f>I16-H16</f>
        <v>4926956</v>
      </c>
      <c r="K16" s="18">
        <f>(J16/H16)</f>
        <v>1.3404103095444217E-2</v>
      </c>
      <c r="L16" s="1"/>
    </row>
    <row r="17" spans="1:12" ht="15" customHeight="1" x14ac:dyDescent="0.25">
      <c r="A17" s="14" t="s">
        <v>36</v>
      </c>
      <c r="B17" s="14" t="s">
        <v>45</v>
      </c>
      <c r="C17" s="14" t="s">
        <v>36</v>
      </c>
      <c r="D17" s="15" t="s">
        <v>46</v>
      </c>
      <c r="E17" s="16">
        <v>1223453</v>
      </c>
      <c r="F17" s="16">
        <v>1223453</v>
      </c>
      <c r="G17" s="16">
        <v>1047275</v>
      </c>
      <c r="H17" s="16">
        <v>1266274</v>
      </c>
      <c r="I17" s="16">
        <v>2683707</v>
      </c>
      <c r="J17" s="16">
        <f>I17-H17</f>
        <v>1417433</v>
      </c>
      <c r="K17" s="18">
        <f>(J17/H17)</f>
        <v>1.1193730582796457</v>
      </c>
      <c r="L17" s="1"/>
    </row>
    <row r="18" spans="1:12" ht="15" customHeight="1" x14ac:dyDescent="0.25">
      <c r="A18" s="14" t="s">
        <v>47</v>
      </c>
      <c r="B18" s="14" t="s">
        <v>36</v>
      </c>
      <c r="C18" s="14" t="s">
        <v>36</v>
      </c>
      <c r="D18" s="15" t="s">
        <v>48</v>
      </c>
      <c r="E18" s="16">
        <v>20</v>
      </c>
      <c r="F18" s="16">
        <v>5562667</v>
      </c>
      <c r="G18" s="16">
        <v>0</v>
      </c>
      <c r="H18" s="16">
        <v>20</v>
      </c>
      <c r="I18" s="16">
        <v>20</v>
      </c>
      <c r="J18" s="17"/>
      <c r="K18" s="18" t="s">
        <v>36</v>
      </c>
      <c r="L18" s="1"/>
    </row>
    <row r="19" spans="1:12" ht="15" customHeight="1" x14ac:dyDescent="0.25">
      <c r="A19" s="10" t="s">
        <v>36</v>
      </c>
      <c r="B19" s="10" t="s">
        <v>36</v>
      </c>
      <c r="C19" s="10" t="s">
        <v>36</v>
      </c>
      <c r="D19" s="11" t="s">
        <v>49</v>
      </c>
      <c r="E19" s="12">
        <v>356364287</v>
      </c>
      <c r="F19" s="12">
        <v>362349960</v>
      </c>
      <c r="G19" s="12">
        <v>192669841</v>
      </c>
      <c r="H19" s="12">
        <v>368837037</v>
      </c>
      <c r="I19" s="12">
        <v>375181426</v>
      </c>
      <c r="J19" s="12">
        <f t="shared" ref="J19:J25" si="0">I19-H19</f>
        <v>6344389</v>
      </c>
      <c r="K19" s="13">
        <f t="shared" ref="K19:K25" si="1">(J19/H19)</f>
        <v>1.7201062701303504E-2</v>
      </c>
      <c r="L19" s="1"/>
    </row>
    <row r="20" spans="1:12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163334396</v>
      </c>
      <c r="F20" s="16">
        <v>163757422</v>
      </c>
      <c r="G20" s="16">
        <v>72612730</v>
      </c>
      <c r="H20" s="16">
        <v>169051100</v>
      </c>
      <c r="I20" s="16">
        <v>191002100</v>
      </c>
      <c r="J20" s="16">
        <f t="shared" si="0"/>
        <v>21951000</v>
      </c>
      <c r="K20" s="18">
        <f t="shared" si="1"/>
        <v>0.12984831213757261</v>
      </c>
      <c r="L20" s="1"/>
    </row>
    <row r="21" spans="1:12" ht="15" customHeight="1" x14ac:dyDescent="0.25">
      <c r="A21" s="14" t="s">
        <v>36</v>
      </c>
      <c r="B21" s="14" t="s">
        <v>15</v>
      </c>
      <c r="C21" s="14" t="s">
        <v>36</v>
      </c>
      <c r="D21" s="15" t="s">
        <v>52</v>
      </c>
      <c r="E21" s="16">
        <v>46930032</v>
      </c>
      <c r="F21" s="16">
        <v>48768848</v>
      </c>
      <c r="G21" s="16">
        <v>39115674</v>
      </c>
      <c r="H21" s="16">
        <v>48572584</v>
      </c>
      <c r="I21" s="16">
        <v>61070930</v>
      </c>
      <c r="J21" s="16">
        <f t="shared" si="0"/>
        <v>12498346</v>
      </c>
      <c r="K21" s="18">
        <f t="shared" si="1"/>
        <v>0.25731276721864332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53</v>
      </c>
      <c r="D22" s="15" t="s">
        <v>54</v>
      </c>
      <c r="E22" s="16">
        <v>8778366</v>
      </c>
      <c r="F22" s="16">
        <v>8778366</v>
      </c>
      <c r="G22" s="16">
        <v>2926122</v>
      </c>
      <c r="H22" s="16">
        <v>9085609</v>
      </c>
      <c r="I22" s="16">
        <v>7858209</v>
      </c>
      <c r="J22" s="16">
        <f t="shared" si="0"/>
        <v>-1227400</v>
      </c>
      <c r="K22" s="18">
        <f t="shared" si="1"/>
        <v>-0.13509276043025845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55</v>
      </c>
      <c r="D23" s="15" t="s">
        <v>56</v>
      </c>
      <c r="E23" s="16">
        <v>2945280</v>
      </c>
      <c r="F23" s="16">
        <v>2945280</v>
      </c>
      <c r="G23" s="16">
        <v>981760</v>
      </c>
      <c r="H23" s="16">
        <v>3048365</v>
      </c>
      <c r="I23" s="16">
        <v>2505756</v>
      </c>
      <c r="J23" s="16">
        <f t="shared" si="0"/>
        <v>-542609</v>
      </c>
      <c r="K23" s="18">
        <f t="shared" si="1"/>
        <v>-0.17800000984134118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57</v>
      </c>
      <c r="D24" s="15" t="s">
        <v>58</v>
      </c>
      <c r="E24" s="16">
        <v>1790738</v>
      </c>
      <c r="F24" s="16">
        <v>1790738</v>
      </c>
      <c r="G24" s="16">
        <v>596913</v>
      </c>
      <c r="H24" s="16">
        <v>1853414</v>
      </c>
      <c r="I24" s="16">
        <v>1482731</v>
      </c>
      <c r="J24" s="16">
        <f t="shared" si="0"/>
        <v>-370683</v>
      </c>
      <c r="K24" s="18">
        <f t="shared" si="1"/>
        <v>-0.2000001079089723</v>
      </c>
      <c r="L24" s="1"/>
    </row>
    <row r="25" spans="1:12" ht="27" customHeight="1" x14ac:dyDescent="0.25">
      <c r="A25" s="14" t="s">
        <v>36</v>
      </c>
      <c r="B25" s="14" t="s">
        <v>36</v>
      </c>
      <c r="C25" s="14" t="s">
        <v>59</v>
      </c>
      <c r="D25" s="15" t="s">
        <v>60</v>
      </c>
      <c r="E25" s="16">
        <v>33415648</v>
      </c>
      <c r="F25" s="16">
        <v>33455248</v>
      </c>
      <c r="G25" s="16">
        <v>33455249</v>
      </c>
      <c r="H25" s="16">
        <v>34585196</v>
      </c>
      <c r="I25" s="16">
        <v>49224234</v>
      </c>
      <c r="J25" s="16">
        <f t="shared" si="0"/>
        <v>14639038</v>
      </c>
      <c r="K25" s="18">
        <f t="shared" si="1"/>
        <v>0.42327468666073192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61</v>
      </c>
      <c r="D26" s="15" t="s">
        <v>62</v>
      </c>
      <c r="E26" s="16">
        <v>0</v>
      </c>
      <c r="F26" s="16">
        <v>1799216</v>
      </c>
      <c r="G26" s="16">
        <v>1155630</v>
      </c>
      <c r="H26" s="16">
        <v>0</v>
      </c>
      <c r="I26" s="16">
        <v>0</v>
      </c>
      <c r="J26" s="17"/>
      <c r="K26" s="18" t="s">
        <v>36</v>
      </c>
      <c r="L26" s="1"/>
    </row>
    <row r="27" spans="1:12" ht="15" customHeight="1" x14ac:dyDescent="0.25">
      <c r="A27" s="14" t="s">
        <v>36</v>
      </c>
      <c r="B27" s="14" t="s">
        <v>45</v>
      </c>
      <c r="C27" s="14" t="s">
        <v>36</v>
      </c>
      <c r="D27" s="15" t="s">
        <v>63</v>
      </c>
      <c r="E27" s="16">
        <v>116404364</v>
      </c>
      <c r="F27" s="16">
        <v>114988574</v>
      </c>
      <c r="G27" s="16">
        <v>33497056</v>
      </c>
      <c r="H27" s="16">
        <v>120478516</v>
      </c>
      <c r="I27" s="16">
        <v>129931170</v>
      </c>
      <c r="J27" s="16">
        <f>I27-H27</f>
        <v>9452654</v>
      </c>
      <c r="K27" s="18">
        <f>(J27/H27)</f>
        <v>7.8459249946272583E-2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59</v>
      </c>
      <c r="D28" s="15" t="s">
        <v>64</v>
      </c>
      <c r="E28" s="16">
        <v>116404354</v>
      </c>
      <c r="F28" s="16">
        <v>114565538</v>
      </c>
      <c r="G28" s="16">
        <v>33482182</v>
      </c>
      <c r="H28" s="16">
        <v>120478506</v>
      </c>
      <c r="I28" s="16">
        <v>110576660</v>
      </c>
      <c r="J28" s="16">
        <f>I28-H28</f>
        <v>-9901846</v>
      </c>
      <c r="K28" s="18">
        <f>(J28/H28)</f>
        <v>-8.2187655945866397E-2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65</v>
      </c>
      <c r="D29" s="15" t="s">
        <v>66</v>
      </c>
      <c r="E29" s="16">
        <v>10</v>
      </c>
      <c r="F29" s="16">
        <v>423036</v>
      </c>
      <c r="G29" s="16">
        <v>14874</v>
      </c>
      <c r="H29" s="16">
        <v>10</v>
      </c>
      <c r="I29" s="16">
        <v>10</v>
      </c>
      <c r="J29" s="17"/>
      <c r="K29" s="18" t="s">
        <v>36</v>
      </c>
      <c r="L29" s="1"/>
    </row>
    <row r="30" spans="1:12" ht="27" customHeight="1" x14ac:dyDescent="0.25">
      <c r="A30" s="14" t="s">
        <v>36</v>
      </c>
      <c r="B30" s="14" t="s">
        <v>36</v>
      </c>
      <c r="C30" s="14" t="s">
        <v>67</v>
      </c>
      <c r="D30" s="15" t="s">
        <v>68</v>
      </c>
      <c r="E30" s="16">
        <v>0</v>
      </c>
      <c r="F30" s="16">
        <v>0</v>
      </c>
      <c r="G30" s="16">
        <v>0</v>
      </c>
      <c r="H30" s="16">
        <v>0</v>
      </c>
      <c r="I30" s="16">
        <v>12420000</v>
      </c>
      <c r="J30" s="16">
        <f>I30-H30</f>
        <v>12420000</v>
      </c>
      <c r="K30" s="18" t="s">
        <v>36</v>
      </c>
      <c r="L30" s="1"/>
    </row>
    <row r="31" spans="1:12" ht="27" customHeight="1" x14ac:dyDescent="0.25">
      <c r="A31" s="14" t="s">
        <v>36</v>
      </c>
      <c r="B31" s="14" t="s">
        <v>36</v>
      </c>
      <c r="C31" s="14" t="s">
        <v>69</v>
      </c>
      <c r="D31" s="15" t="s">
        <v>70</v>
      </c>
      <c r="E31" s="16">
        <v>0</v>
      </c>
      <c r="F31" s="16">
        <v>0</v>
      </c>
      <c r="G31" s="16">
        <v>0</v>
      </c>
      <c r="H31" s="16">
        <v>0</v>
      </c>
      <c r="I31" s="16">
        <v>6934500</v>
      </c>
      <c r="J31" s="16">
        <f>I31-H31</f>
        <v>6934500</v>
      </c>
      <c r="K31" s="18" t="s">
        <v>36</v>
      </c>
      <c r="L31" s="1"/>
    </row>
    <row r="32" spans="1:12" ht="15" customHeight="1" x14ac:dyDescent="0.25">
      <c r="A32" s="14" t="s">
        <v>71</v>
      </c>
      <c r="B32" s="14" t="s">
        <v>36</v>
      </c>
      <c r="C32" s="14" t="s">
        <v>36</v>
      </c>
      <c r="D32" s="15" t="s">
        <v>72</v>
      </c>
      <c r="E32" s="16">
        <v>10</v>
      </c>
      <c r="F32" s="16">
        <v>10</v>
      </c>
      <c r="G32" s="16">
        <v>44085930</v>
      </c>
      <c r="H32" s="16">
        <v>10</v>
      </c>
      <c r="I32" s="16">
        <v>10</v>
      </c>
      <c r="J32" s="17"/>
      <c r="K32" s="18" t="s">
        <v>36</v>
      </c>
      <c r="L32" s="1"/>
    </row>
    <row r="33" spans="1:12" ht="15" customHeight="1" x14ac:dyDescent="0.25">
      <c r="A33" s="14" t="s">
        <v>36</v>
      </c>
      <c r="B33" s="14" t="s">
        <v>40</v>
      </c>
      <c r="C33" s="14" t="s">
        <v>36</v>
      </c>
      <c r="D33" s="15" t="s">
        <v>73</v>
      </c>
      <c r="E33" s="16">
        <v>10</v>
      </c>
      <c r="F33" s="16">
        <v>10</v>
      </c>
      <c r="G33" s="16">
        <v>44085930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74</v>
      </c>
      <c r="B34" s="14" t="s">
        <v>36</v>
      </c>
      <c r="C34" s="14" t="s">
        <v>36</v>
      </c>
      <c r="D34" s="15" t="s">
        <v>75</v>
      </c>
      <c r="E34" s="16">
        <v>191806408</v>
      </c>
      <c r="F34" s="16">
        <v>191806408</v>
      </c>
      <c r="G34" s="16">
        <v>69361249</v>
      </c>
      <c r="H34" s="16">
        <v>198519633</v>
      </c>
      <c r="I34" s="16">
        <v>181495589</v>
      </c>
      <c r="J34" s="16">
        <f t="shared" ref="J34:J44" si="2">I34-H34</f>
        <v>-17024044</v>
      </c>
      <c r="K34" s="18">
        <f>(J34/H34)</f>
        <v>-8.5754964094659589E-2</v>
      </c>
      <c r="L34" s="1"/>
    </row>
    <row r="35" spans="1:12" ht="15" customHeight="1" x14ac:dyDescent="0.25">
      <c r="A35" s="14" t="s">
        <v>36</v>
      </c>
      <c r="B35" s="14" t="s">
        <v>43</v>
      </c>
      <c r="C35" s="14" t="s">
        <v>36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5149269</v>
      </c>
      <c r="J35" s="16">
        <f t="shared" si="2"/>
        <v>5149269</v>
      </c>
      <c r="K35" s="18" t="s">
        <v>36</v>
      </c>
      <c r="L35" s="1"/>
    </row>
    <row r="36" spans="1:12" ht="15" customHeight="1" x14ac:dyDescent="0.25">
      <c r="A36" s="14" t="s">
        <v>36</v>
      </c>
      <c r="B36" s="14" t="s">
        <v>36</v>
      </c>
      <c r="C36" s="14" t="s">
        <v>77</v>
      </c>
      <c r="D36" s="15" t="s">
        <v>78</v>
      </c>
      <c r="E36" s="16">
        <v>0</v>
      </c>
      <c r="F36" s="16">
        <v>0</v>
      </c>
      <c r="G36" s="16">
        <v>0</v>
      </c>
      <c r="H36" s="16">
        <v>0</v>
      </c>
      <c r="I36" s="16">
        <v>5149269</v>
      </c>
      <c r="J36" s="16">
        <f t="shared" si="2"/>
        <v>5149269</v>
      </c>
      <c r="K36" s="18" t="s">
        <v>36</v>
      </c>
      <c r="L36" s="1"/>
    </row>
    <row r="37" spans="1:12" ht="15" customHeight="1" x14ac:dyDescent="0.25">
      <c r="A37" s="46" t="s">
        <v>36</v>
      </c>
      <c r="B37" s="46" t="s">
        <v>15</v>
      </c>
      <c r="C37" s="46" t="s">
        <v>36</v>
      </c>
      <c r="D37" s="47" t="s">
        <v>52</v>
      </c>
      <c r="E37" s="48">
        <v>82863967</v>
      </c>
      <c r="F37" s="48">
        <v>82863967</v>
      </c>
      <c r="G37" s="48">
        <v>21372122</v>
      </c>
      <c r="H37" s="48">
        <v>85764207</v>
      </c>
      <c r="I37" s="48">
        <v>78756983</v>
      </c>
      <c r="J37" s="48">
        <f t="shared" si="2"/>
        <v>-7007224</v>
      </c>
      <c r="K37" s="49">
        <f t="shared" ref="K37:K44" si="3">(J37/H37)</f>
        <v>-8.1703361403434885E-2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55</v>
      </c>
      <c r="D38" s="15" t="s">
        <v>54</v>
      </c>
      <c r="E38" s="16">
        <v>5622140</v>
      </c>
      <c r="F38" s="16">
        <v>5622140</v>
      </c>
      <c r="G38" s="16">
        <v>2811070</v>
      </c>
      <c r="H38" s="16">
        <v>5818915</v>
      </c>
      <c r="I38" s="16">
        <v>5836453</v>
      </c>
      <c r="J38" s="16">
        <f t="shared" si="2"/>
        <v>17538</v>
      </c>
      <c r="K38" s="18">
        <f t="shared" si="3"/>
        <v>3.0139639434499385E-3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57</v>
      </c>
      <c r="D39" s="15" t="s">
        <v>79</v>
      </c>
      <c r="E39" s="16">
        <v>30808451</v>
      </c>
      <c r="F39" s="16">
        <v>30808451</v>
      </c>
      <c r="G39" s="16">
        <v>0</v>
      </c>
      <c r="H39" s="16">
        <v>31886747</v>
      </c>
      <c r="I39" s="16">
        <v>31715275</v>
      </c>
      <c r="J39" s="16">
        <f t="shared" si="2"/>
        <v>-171472</v>
      </c>
      <c r="K39" s="18">
        <f t="shared" si="3"/>
        <v>-5.3775319257245028E-3</v>
      </c>
      <c r="L39" s="1"/>
    </row>
    <row r="40" spans="1:12" ht="27" customHeight="1" x14ac:dyDescent="0.25">
      <c r="A40" s="14" t="s">
        <v>36</v>
      </c>
      <c r="B40" s="14" t="s">
        <v>36</v>
      </c>
      <c r="C40" s="14" t="s">
        <v>77</v>
      </c>
      <c r="D40" s="15" t="s">
        <v>80</v>
      </c>
      <c r="E40" s="16">
        <v>46433376</v>
      </c>
      <c r="F40" s="16">
        <v>46433376</v>
      </c>
      <c r="G40" s="16">
        <v>18561052</v>
      </c>
      <c r="H40" s="16">
        <v>48058545</v>
      </c>
      <c r="I40" s="16">
        <v>41205255</v>
      </c>
      <c r="J40" s="16">
        <f t="shared" si="2"/>
        <v>-6853290</v>
      </c>
      <c r="K40" s="18">
        <f t="shared" si="3"/>
        <v>-0.14260294397177442</v>
      </c>
      <c r="L40" s="1"/>
    </row>
    <row r="41" spans="1:12" ht="15" customHeight="1" x14ac:dyDescent="0.25">
      <c r="A41" s="14" t="s">
        <v>36</v>
      </c>
      <c r="B41" s="14" t="s">
        <v>45</v>
      </c>
      <c r="C41" s="14" t="s">
        <v>36</v>
      </c>
      <c r="D41" s="15" t="s">
        <v>63</v>
      </c>
      <c r="E41" s="16">
        <v>108942441</v>
      </c>
      <c r="F41" s="16">
        <v>108942441</v>
      </c>
      <c r="G41" s="16">
        <v>47989127</v>
      </c>
      <c r="H41" s="16">
        <v>112755426</v>
      </c>
      <c r="I41" s="16">
        <v>97589337</v>
      </c>
      <c r="J41" s="16">
        <f t="shared" si="2"/>
        <v>-15166089</v>
      </c>
      <c r="K41" s="18">
        <f t="shared" si="3"/>
        <v>-0.13450429427671179</v>
      </c>
      <c r="L41" s="1"/>
    </row>
    <row r="42" spans="1:12" ht="15" customHeight="1" x14ac:dyDescent="0.25">
      <c r="A42" s="14" t="s">
        <v>36</v>
      </c>
      <c r="B42" s="14" t="s">
        <v>36</v>
      </c>
      <c r="C42" s="14" t="s">
        <v>77</v>
      </c>
      <c r="D42" s="15" t="s">
        <v>78</v>
      </c>
      <c r="E42" s="16">
        <v>108942441</v>
      </c>
      <c r="F42" s="16">
        <v>108942441</v>
      </c>
      <c r="G42" s="16">
        <v>47989127</v>
      </c>
      <c r="H42" s="16">
        <v>112755426</v>
      </c>
      <c r="I42" s="16">
        <v>97589337</v>
      </c>
      <c r="J42" s="16">
        <f t="shared" si="2"/>
        <v>-15166089</v>
      </c>
      <c r="K42" s="18">
        <f t="shared" si="3"/>
        <v>-0.13450429427671179</v>
      </c>
      <c r="L42" s="1"/>
    </row>
    <row r="43" spans="1:12" ht="15" customHeight="1" x14ac:dyDescent="0.25">
      <c r="A43" s="14" t="s">
        <v>81</v>
      </c>
      <c r="B43" s="14" t="s">
        <v>36</v>
      </c>
      <c r="C43" s="14" t="s">
        <v>36</v>
      </c>
      <c r="D43" s="15" t="s">
        <v>82</v>
      </c>
      <c r="E43" s="16">
        <v>1223463</v>
      </c>
      <c r="F43" s="16">
        <v>6786110</v>
      </c>
      <c r="G43" s="16">
        <v>6609932</v>
      </c>
      <c r="H43" s="16">
        <v>1266284</v>
      </c>
      <c r="I43" s="16">
        <v>2683717</v>
      </c>
      <c r="J43" s="16">
        <f t="shared" si="2"/>
        <v>1417433</v>
      </c>
      <c r="K43" s="18">
        <f t="shared" si="3"/>
        <v>1.1193642184533643</v>
      </c>
      <c r="L43" s="1"/>
    </row>
    <row r="44" spans="1:12" ht="15" customHeight="1" x14ac:dyDescent="0.25">
      <c r="A44" s="14" t="s">
        <v>36</v>
      </c>
      <c r="B44" s="14" t="s">
        <v>83</v>
      </c>
      <c r="C44" s="14" t="s">
        <v>36</v>
      </c>
      <c r="D44" s="15" t="s">
        <v>84</v>
      </c>
      <c r="E44" s="16">
        <v>1223453</v>
      </c>
      <c r="F44" s="16">
        <v>1223453</v>
      </c>
      <c r="G44" s="16">
        <v>1047275</v>
      </c>
      <c r="H44" s="16">
        <v>1266274</v>
      </c>
      <c r="I44" s="16">
        <v>2683707</v>
      </c>
      <c r="J44" s="16">
        <f t="shared" si="2"/>
        <v>1417433</v>
      </c>
      <c r="K44" s="18">
        <f t="shared" si="3"/>
        <v>1.1193730582796457</v>
      </c>
      <c r="L44" s="1"/>
    </row>
    <row r="45" spans="1:12" ht="15" customHeight="1" x14ac:dyDescent="0.25">
      <c r="A45" s="14" t="s">
        <v>36</v>
      </c>
      <c r="B45" s="14" t="s">
        <v>85</v>
      </c>
      <c r="C45" s="14" t="s">
        <v>36</v>
      </c>
      <c r="D45" s="15" t="s">
        <v>86</v>
      </c>
      <c r="E45" s="16">
        <v>10</v>
      </c>
      <c r="F45" s="16">
        <v>5562657</v>
      </c>
      <c r="G45" s="16">
        <v>5562657</v>
      </c>
      <c r="H45" s="16">
        <v>10</v>
      </c>
      <c r="I45" s="16">
        <v>10</v>
      </c>
      <c r="J45" s="17"/>
      <c r="K45" s="18" t="s">
        <v>36</v>
      </c>
      <c r="L45" s="1"/>
    </row>
    <row r="46" spans="1:12" ht="15" customHeight="1" x14ac:dyDescent="0.25">
      <c r="A46" s="14" t="s">
        <v>87</v>
      </c>
      <c r="B46" s="14" t="s">
        <v>36</v>
      </c>
      <c r="C46" s="14" t="s">
        <v>36</v>
      </c>
      <c r="D46" s="15" t="s">
        <v>88</v>
      </c>
      <c r="E46" s="16">
        <v>10</v>
      </c>
      <c r="F46" s="16">
        <v>10</v>
      </c>
      <c r="G46" s="16">
        <v>0</v>
      </c>
      <c r="H46" s="16">
        <v>10</v>
      </c>
      <c r="I46" s="16">
        <v>10</v>
      </c>
      <c r="J46" s="17"/>
      <c r="K46" s="18" t="s">
        <v>36</v>
      </c>
      <c r="L46" s="1"/>
    </row>
    <row r="47" spans="1:12" ht="1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"/>
    </row>
    <row r="48" spans="1:12" ht="1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24" t="s">
        <v>89</v>
      </c>
      <c r="B50" s="25"/>
      <c r="C50" s="25"/>
      <c r="D50" s="25"/>
      <c r="E50" s="20">
        <v>356364257</v>
      </c>
      <c r="F50" s="20">
        <v>356787283</v>
      </c>
      <c r="G50" s="20">
        <v>143021254</v>
      </c>
      <c r="H50" s="20">
        <v>368837007</v>
      </c>
      <c r="I50" s="20">
        <v>375181396</v>
      </c>
      <c r="J50" s="20">
        <v>6344389</v>
      </c>
      <c r="K50" s="21">
        <v>1.7201064100381878E-2</v>
      </c>
      <c r="L50" s="1"/>
    </row>
    <row r="51" spans="1:12" ht="15" customHeight="1" x14ac:dyDescent="0.25">
      <c r="A51" s="26" t="s">
        <v>90</v>
      </c>
      <c r="B51" s="27"/>
      <c r="C51" s="27"/>
      <c r="D51" s="27"/>
      <c r="E51" s="27"/>
      <c r="F51" s="27"/>
      <c r="G51" s="27"/>
      <c r="H51" s="27"/>
      <c r="I51" s="27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35433070866141736" bottom="0.35433070866141736" header="0.31496062992125984" footer="0.31496062992125984"/>
  <pageSetup scale="89" fitToHeight="0" orientation="landscape" r:id="rId1"/>
  <ignoredErrors>
    <ignoredError sqref="I5:I7 A13:C45 E9:K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2023-09-28T23:08:13Z</dcterms:modified>
</cp:coreProperties>
</file>