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269929E-FD4E-4A5F-BA9C-10FA8058C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39" i="1"/>
  <c r="K39" i="1" s="1"/>
  <c r="J38" i="1"/>
  <c r="K38" i="1" s="1"/>
  <c r="J32" i="1"/>
  <c r="K32" i="1" s="1"/>
  <c r="J31" i="1"/>
  <c r="K31" i="1" s="1"/>
  <c r="J30" i="1"/>
  <c r="K30" i="1" s="1"/>
  <c r="J28" i="1"/>
  <c r="J27" i="1"/>
  <c r="J26" i="1"/>
  <c r="J23" i="1"/>
  <c r="K23" i="1" s="1"/>
  <c r="J22" i="1"/>
  <c r="K22" i="1" s="1"/>
  <c r="J16" i="1"/>
  <c r="K16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<sst xmlns="http://schemas.openxmlformats.org/spreadsheetml/2006/main" count="177" uniqueCount="84">
  <si>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</si>
  <si>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</si>
  <si>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</si>
  <si>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</si>
  <si>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</si>
  <si>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</si>
  <si>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</si>
  <si>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</si>
  <si>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</si>
  <si>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AEROFOTOGRAMÉTRICO DE LA FACH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</si>
  <si>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</si>
  <si>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</si>
  <si>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</si>
  <si>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</si>
  <si>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</si>
  <si>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</si>
  <si>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</si>
  <si>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</si>
  <si>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</si>
  <si>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</si>
  <si>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</si>
  <si>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</si>
  <si>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</si>
  <si>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</si>
  <si>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</si>
  <si>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</si>
  <si>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</si>
  <si>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</si>
  <si>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</si>
  <si>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</si>
  <si>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</si>
  <si>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</si>
  <si>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</si>
  <si>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</si>
  <si>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</si>
  <si>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</si>
  <si>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</si>
  <si>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</si>
  <si>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</si>
  <si>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</si>
  <si>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</si>
  <si>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</si>
  <si>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>009</t>
    </r>
  </si>
  <si>
    <r>
      <rPr>
        <sz val="10"/>
        <rFont val="Times New Roman"/>
      </rPr>
      <t>Subsecretaria de Ciencia, Tecnología, Conocimiento e Innovación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</si>
  <si>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</si>
  <si>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</si>
  <si>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</si>
  <si>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</si>
  <si>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</si>
  <si>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</si>
  <si>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</si>
  <si>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</si>
  <si>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</si>
  <si>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</si>
  <si>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</si>
  <si>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</si>
  <si>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</si>
  <si>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</si>
  <si>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</si>
  <si>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</si>
  <si>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</si>
  <si>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</si>
  <si>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</si>
  <si>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</si>
  <si>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</si>
  <si>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</si>
  <si>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</si>
  <si>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</si>
  <si>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</si>
  <si>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</si>
  <si>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</si>
  <si>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</si>
  <si>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</si>
  <si>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</si>
  <si>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</si>
  <si>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</si>
  <si>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</si>
  <si>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</si>
  <si>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</si>
  <si>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</si>
  <si>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</si>
  <si>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</si>
  <si>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 
(5) - (4)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</si>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</sst>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164" fontId="3" fillId="34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 applyProtection="1">
      <alignment wrapText="1"/>
      <protection locked="0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3" fontId="2" fillId="0" borderId="16" xfId="0" applyNumberFormat="1" applyFont="1" applyBorder="1" applyAlignment="1">
      <alignment horizontal="right" vertical="top" wrapText="1"/>
    </xf>
    <xf numFmtId="164" fontId="2" fillId="0" borderId="17" xfId="0" applyNumberFormat="1" applyFont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3" fontId="3" fillId="0" borderId="18" xfId="0" applyNumberFormat="1" applyFont="1" applyBorder="1" applyAlignment="1">
      <alignment horizontal="right" vertical="top" wrapText="1"/>
    </xf>
    <xf numFmtId="0" fontId="0" fillId="0" borderId="18" xfId="0" applyBorder="1" applyAlignment="1" applyProtection="1">
      <alignment wrapText="1"/>
      <protection locked="0"/>
    </xf>
    <xf numFmtId="164" fontId="3" fillId="0" borderId="18" xfId="0" applyNumberFormat="1" applyFont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1" borderId="19" xfId="0" applyFont="1" applyFill="1" applyBorder="1" applyAlignment="1">
      <alignment horizontal="center" vertical="top" wrapText="1"/>
    </xf>
    <xf numFmtId="0" fontId="3" fillId="32" borderId="19" xfId="0" applyFont="1" applyFill="1" applyBorder="1" applyAlignment="1">
      <alignment horizontal="left" vertical="top" wrapText="1"/>
    </xf>
    <xf numFmtId="3" fontId="3" fillId="33" borderId="19" xfId="0" applyNumberFormat="1" applyFont="1" applyFill="1" applyBorder="1" applyAlignment="1">
      <alignment horizontal="right" vertical="top" wrapText="1"/>
    </xf>
    <xf numFmtId="0" fontId="0" fillId="35" borderId="19" xfId="0" applyFill="1" applyBorder="1" applyAlignment="1" applyProtection="1">
      <alignment wrapText="1"/>
      <protection locked="0"/>
    </xf>
    <xf numFmtId="164" fontId="3" fillId="34" borderId="19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5"/>
  <sheetViews>
    <sheetView tabSelected="1" view="pageBreakPreview" zoomScaleNormal="100" zoomScaleSheetLayoutView="100" workbookViewId="0">
      <selection activeCell="E21" sqref="E2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  <c r="L1" s="1"/>
    </row>
    <row r="2" spans="1:12" ht="17.100000000000001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1"/>
      <c r="K2" s="1"/>
      <c r="L2" s="1"/>
    </row>
    <row r="3" spans="1:12" ht="15" customHeight="1" x14ac:dyDescent="0.25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9" t="s">
        <v>4</v>
      </c>
      <c r="B5" s="60"/>
      <c r="C5" s="61" t="s">
        <v>5</v>
      </c>
      <c r="D5" s="62"/>
      <c r="E5" s="62"/>
      <c r="F5" s="6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4" t="s">
        <v>8</v>
      </c>
      <c r="B6" s="45"/>
      <c r="C6" s="46" t="s">
        <v>9</v>
      </c>
      <c r="D6" s="47"/>
      <c r="E6" s="47"/>
      <c r="F6" s="4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8" t="s">
        <v>12</v>
      </c>
      <c r="B7" s="49"/>
      <c r="C7" s="50" t="s">
        <v>9</v>
      </c>
      <c r="D7" s="51"/>
      <c r="E7" s="51"/>
      <c r="F7" s="5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2" t="s">
        <v>16</v>
      </c>
      <c r="B9" s="52" t="s">
        <v>17</v>
      </c>
      <c r="C9" s="52" t="s">
        <v>18</v>
      </c>
      <c r="D9" s="5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4.5" customHeight="1" x14ac:dyDescent="0.25">
      <c r="A10" s="53"/>
      <c r="B10" s="53"/>
      <c r="C10" s="53"/>
      <c r="D10" s="53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7" t="s">
        <v>82</v>
      </c>
      <c r="K10" s="39" t="s">
        <v>31</v>
      </c>
      <c r="L10" s="1"/>
    </row>
    <row r="11" spans="1:12" ht="15" customHeight="1" x14ac:dyDescent="0.25">
      <c r="A11" s="54"/>
      <c r="B11" s="54"/>
      <c r="C11" s="54"/>
      <c r="D11" s="54"/>
      <c r="E11" s="21" t="s">
        <v>32</v>
      </c>
      <c r="F11" s="22" t="s">
        <v>32</v>
      </c>
      <c r="G11" s="22" t="s">
        <v>32</v>
      </c>
      <c r="H11" s="22" t="s">
        <v>33</v>
      </c>
      <c r="I11" s="22" t="s">
        <v>33</v>
      </c>
      <c r="J11" s="38"/>
      <c r="K11" s="38"/>
      <c r="L11" s="1"/>
    </row>
    <row r="12" spans="1:12" ht="15" customHeight="1" x14ac:dyDescent="0.25">
      <c r="A12" s="27" t="s">
        <v>34</v>
      </c>
      <c r="B12" s="28" t="s">
        <v>34</v>
      </c>
      <c r="C12" s="28" t="s">
        <v>34</v>
      </c>
      <c r="D12" s="29" t="s">
        <v>35</v>
      </c>
      <c r="E12" s="30">
        <v>2485584</v>
      </c>
      <c r="F12" s="30">
        <v>2523977</v>
      </c>
      <c r="G12" s="30">
        <v>1265292</v>
      </c>
      <c r="H12" s="30">
        <v>2572580</v>
      </c>
      <c r="I12" s="30">
        <v>2511720</v>
      </c>
      <c r="J12" s="30">
        <f>I12-H12</f>
        <v>-60860</v>
      </c>
      <c r="K12" s="31">
        <f>(J12/H12)</f>
        <v>-2.3657184616221846E-2</v>
      </c>
      <c r="L12" s="15"/>
    </row>
    <row r="13" spans="1:12" ht="15" customHeight="1" x14ac:dyDescent="0.25">
      <c r="A13" s="23" t="s">
        <v>36</v>
      </c>
      <c r="B13" s="23" t="s">
        <v>34</v>
      </c>
      <c r="C13" s="23" t="s">
        <v>34</v>
      </c>
      <c r="D13" s="24" t="s">
        <v>37</v>
      </c>
      <c r="E13" s="25">
        <v>523044</v>
      </c>
      <c r="F13" s="25">
        <v>523044</v>
      </c>
      <c r="G13" s="25">
        <v>204144</v>
      </c>
      <c r="H13" s="25">
        <v>541351</v>
      </c>
      <c r="I13" s="25">
        <v>211289</v>
      </c>
      <c r="J13" s="25">
        <f>I13-H13</f>
        <v>-330062</v>
      </c>
      <c r="K13" s="26">
        <f>(J13/H13)</f>
        <v>-0.60970054548712393</v>
      </c>
      <c r="L13" s="15"/>
    </row>
    <row r="14" spans="1:12" ht="15" customHeight="1" x14ac:dyDescent="0.25">
      <c r="A14" s="16" t="s">
        <v>34</v>
      </c>
      <c r="B14" s="16" t="s">
        <v>38</v>
      </c>
      <c r="C14" s="16" t="s">
        <v>34</v>
      </c>
      <c r="D14" s="17" t="s">
        <v>39</v>
      </c>
      <c r="E14" s="18">
        <v>523044</v>
      </c>
      <c r="F14" s="18">
        <v>523044</v>
      </c>
      <c r="G14" s="18">
        <v>204144</v>
      </c>
      <c r="H14" s="18">
        <v>541351</v>
      </c>
      <c r="I14" s="18">
        <v>211289</v>
      </c>
      <c r="J14" s="18">
        <f>I14-H14</f>
        <v>-330062</v>
      </c>
      <c r="K14" s="19">
        <f>(J14/H14)</f>
        <v>-0.60970054548712393</v>
      </c>
      <c r="L14" s="15"/>
    </row>
    <row r="15" spans="1:12" ht="15" customHeight="1" x14ac:dyDescent="0.25">
      <c r="A15" s="16" t="s">
        <v>34</v>
      </c>
      <c r="B15" s="16" t="s">
        <v>34</v>
      </c>
      <c r="C15" s="16" t="s">
        <v>40</v>
      </c>
      <c r="D15" s="17" t="s">
        <v>41</v>
      </c>
      <c r="E15" s="18">
        <v>204144</v>
      </c>
      <c r="F15" s="18">
        <v>204144</v>
      </c>
      <c r="G15" s="18">
        <v>204144</v>
      </c>
      <c r="H15" s="18">
        <v>211289</v>
      </c>
      <c r="I15" s="18">
        <v>211289</v>
      </c>
      <c r="J15" s="20"/>
      <c r="K15" s="19" t="s">
        <v>34</v>
      </c>
      <c r="L15" s="15"/>
    </row>
    <row r="16" spans="1:12" ht="27" customHeight="1" x14ac:dyDescent="0.25">
      <c r="A16" s="16" t="s">
        <v>34</v>
      </c>
      <c r="B16" s="16" t="s">
        <v>34</v>
      </c>
      <c r="C16" s="16" t="s">
        <v>42</v>
      </c>
      <c r="D16" s="17" t="s">
        <v>43</v>
      </c>
      <c r="E16" s="18">
        <v>318900</v>
      </c>
      <c r="F16" s="18">
        <v>318900</v>
      </c>
      <c r="G16" s="18">
        <v>0</v>
      </c>
      <c r="H16" s="18">
        <v>330062</v>
      </c>
      <c r="I16" s="18">
        <v>0</v>
      </c>
      <c r="J16" s="18">
        <f>I16-H16</f>
        <v>-330062</v>
      </c>
      <c r="K16" s="19">
        <f>(J16/H16)</f>
        <v>-1</v>
      </c>
      <c r="L16" s="15"/>
    </row>
    <row r="17" spans="1:12" ht="15" customHeight="1" x14ac:dyDescent="0.25">
      <c r="A17" s="16" t="s">
        <v>44</v>
      </c>
      <c r="B17" s="16" t="s">
        <v>34</v>
      </c>
      <c r="C17" s="16" t="s">
        <v>34</v>
      </c>
      <c r="D17" s="17" t="s">
        <v>45</v>
      </c>
      <c r="E17" s="18">
        <v>489860</v>
      </c>
      <c r="F17" s="18">
        <v>489860</v>
      </c>
      <c r="G17" s="18">
        <v>194471</v>
      </c>
      <c r="H17" s="18">
        <v>507005</v>
      </c>
      <c r="I17" s="18">
        <v>507005</v>
      </c>
      <c r="J17" s="20"/>
      <c r="K17" s="19" t="s">
        <v>34</v>
      </c>
      <c r="L17" s="15"/>
    </row>
    <row r="18" spans="1:12" ht="15" customHeight="1" x14ac:dyDescent="0.25">
      <c r="A18" s="16" t="s">
        <v>34</v>
      </c>
      <c r="B18" s="16" t="s">
        <v>14</v>
      </c>
      <c r="C18" s="16" t="s">
        <v>34</v>
      </c>
      <c r="D18" s="17" t="s">
        <v>46</v>
      </c>
      <c r="E18" s="18">
        <v>489860</v>
      </c>
      <c r="F18" s="18">
        <v>489860</v>
      </c>
      <c r="G18" s="18">
        <v>194471</v>
      </c>
      <c r="H18" s="18">
        <v>507005</v>
      </c>
      <c r="I18" s="18">
        <v>507005</v>
      </c>
      <c r="J18" s="20"/>
      <c r="K18" s="19" t="s">
        <v>34</v>
      </c>
      <c r="L18" s="15"/>
    </row>
    <row r="19" spans="1:12" ht="15" customHeight="1" x14ac:dyDescent="0.25">
      <c r="A19" s="16" t="s">
        <v>47</v>
      </c>
      <c r="B19" s="16" t="s">
        <v>34</v>
      </c>
      <c r="C19" s="16" t="s">
        <v>34</v>
      </c>
      <c r="D19" s="17" t="s">
        <v>48</v>
      </c>
      <c r="E19" s="18">
        <v>417</v>
      </c>
      <c r="F19" s="18">
        <v>417</v>
      </c>
      <c r="G19" s="18">
        <v>0</v>
      </c>
      <c r="H19" s="18">
        <v>431</v>
      </c>
      <c r="I19" s="18">
        <v>431</v>
      </c>
      <c r="J19" s="20"/>
      <c r="K19" s="19" t="s">
        <v>34</v>
      </c>
      <c r="L19" s="15"/>
    </row>
    <row r="20" spans="1:12" ht="15" customHeight="1" x14ac:dyDescent="0.25">
      <c r="A20" s="16" t="s">
        <v>34</v>
      </c>
      <c r="B20" s="16" t="s">
        <v>14</v>
      </c>
      <c r="C20" s="16" t="s">
        <v>34</v>
      </c>
      <c r="D20" s="17" t="s">
        <v>49</v>
      </c>
      <c r="E20" s="18">
        <v>10</v>
      </c>
      <c r="F20" s="18">
        <v>10</v>
      </c>
      <c r="G20" s="18">
        <v>0</v>
      </c>
      <c r="H20" s="18">
        <v>10</v>
      </c>
      <c r="I20" s="18">
        <v>10</v>
      </c>
      <c r="J20" s="20"/>
      <c r="K20" s="19" t="s">
        <v>34</v>
      </c>
      <c r="L20" s="15"/>
    </row>
    <row r="21" spans="1:12" ht="15" customHeight="1" x14ac:dyDescent="0.25">
      <c r="A21" s="16" t="s">
        <v>34</v>
      </c>
      <c r="B21" s="16" t="s">
        <v>50</v>
      </c>
      <c r="C21" s="16" t="s">
        <v>34</v>
      </c>
      <c r="D21" s="17" t="s">
        <v>51</v>
      </c>
      <c r="E21" s="18">
        <v>407</v>
      </c>
      <c r="F21" s="18">
        <v>407</v>
      </c>
      <c r="G21" s="18">
        <v>0</v>
      </c>
      <c r="H21" s="18">
        <v>421</v>
      </c>
      <c r="I21" s="18">
        <v>421</v>
      </c>
      <c r="J21" s="20"/>
      <c r="K21" s="19" t="s">
        <v>34</v>
      </c>
      <c r="L21" s="15"/>
    </row>
    <row r="22" spans="1:12" ht="15" customHeight="1" x14ac:dyDescent="0.25">
      <c r="A22" s="16" t="s">
        <v>52</v>
      </c>
      <c r="B22" s="16" t="s">
        <v>34</v>
      </c>
      <c r="C22" s="16" t="s">
        <v>34</v>
      </c>
      <c r="D22" s="17" t="s">
        <v>53</v>
      </c>
      <c r="E22" s="18">
        <v>1472253</v>
      </c>
      <c r="F22" s="18">
        <v>1424120</v>
      </c>
      <c r="G22" s="18">
        <v>866335</v>
      </c>
      <c r="H22" s="18">
        <v>1523783</v>
      </c>
      <c r="I22" s="18">
        <v>1471203</v>
      </c>
      <c r="J22" s="18">
        <f>I22-H22</f>
        <v>-52580</v>
      </c>
      <c r="K22" s="19">
        <f>(J22/H22)</f>
        <v>-3.4506225623989764E-2</v>
      </c>
      <c r="L22" s="15"/>
    </row>
    <row r="23" spans="1:12" ht="15" customHeight="1" x14ac:dyDescent="0.25">
      <c r="A23" s="16" t="s">
        <v>34</v>
      </c>
      <c r="B23" s="16" t="s">
        <v>14</v>
      </c>
      <c r="C23" s="16" t="s">
        <v>34</v>
      </c>
      <c r="D23" s="17" t="s">
        <v>54</v>
      </c>
      <c r="E23" s="18">
        <v>1472253</v>
      </c>
      <c r="F23" s="18">
        <v>1424120</v>
      </c>
      <c r="G23" s="18">
        <v>866335</v>
      </c>
      <c r="H23" s="18">
        <v>1523783</v>
      </c>
      <c r="I23" s="18">
        <v>1471203</v>
      </c>
      <c r="J23" s="18">
        <f>I23-H23</f>
        <v>-52580</v>
      </c>
      <c r="K23" s="19">
        <f>(J23/H23)</f>
        <v>-3.4506225623989764E-2</v>
      </c>
      <c r="L23" s="15"/>
    </row>
    <row r="24" spans="1:12" ht="15" customHeight="1" x14ac:dyDescent="0.25">
      <c r="A24" s="16" t="s">
        <v>55</v>
      </c>
      <c r="B24" s="16" t="s">
        <v>34</v>
      </c>
      <c r="C24" s="16" t="s">
        <v>34</v>
      </c>
      <c r="D24" s="17" t="s">
        <v>56</v>
      </c>
      <c r="E24" s="18">
        <v>0</v>
      </c>
      <c r="F24" s="18">
        <v>0</v>
      </c>
      <c r="G24" s="18">
        <v>342</v>
      </c>
      <c r="H24" s="18">
        <v>0</v>
      </c>
      <c r="I24" s="18">
        <v>0</v>
      </c>
      <c r="J24" s="20"/>
      <c r="K24" s="19" t="s">
        <v>34</v>
      </c>
      <c r="L24" s="15"/>
    </row>
    <row r="25" spans="1:12" ht="15" customHeight="1" x14ac:dyDescent="0.25">
      <c r="A25" s="16"/>
      <c r="B25" s="16">
        <v>10</v>
      </c>
      <c r="C25" s="16"/>
      <c r="D25" s="17" t="s">
        <v>83</v>
      </c>
      <c r="E25" s="18">
        <f>+E24</f>
        <v>0</v>
      </c>
      <c r="F25" s="18">
        <f t="shared" ref="F25:I25" si="0">+F24</f>
        <v>0</v>
      </c>
      <c r="G25" s="18">
        <f t="shared" si="0"/>
        <v>342</v>
      </c>
      <c r="H25" s="18">
        <f t="shared" si="0"/>
        <v>0</v>
      </c>
      <c r="I25" s="18">
        <f t="shared" si="0"/>
        <v>0</v>
      </c>
      <c r="J25" s="20"/>
      <c r="K25" s="19"/>
      <c r="L25" s="15"/>
    </row>
    <row r="26" spans="1:12" ht="15" customHeight="1" x14ac:dyDescent="0.25">
      <c r="A26" s="16" t="s">
        <v>57</v>
      </c>
      <c r="B26" s="16" t="s">
        <v>34</v>
      </c>
      <c r="C26" s="16" t="s">
        <v>34</v>
      </c>
      <c r="D26" s="17" t="s">
        <v>58</v>
      </c>
      <c r="E26" s="18">
        <v>0</v>
      </c>
      <c r="F26" s="18">
        <v>0</v>
      </c>
      <c r="G26" s="18">
        <v>0</v>
      </c>
      <c r="H26" s="18">
        <v>0</v>
      </c>
      <c r="I26" s="18">
        <v>321782</v>
      </c>
      <c r="J26" s="18">
        <f>I26-H26</f>
        <v>321782</v>
      </c>
      <c r="K26" s="19" t="s">
        <v>34</v>
      </c>
      <c r="L26" s="15"/>
    </row>
    <row r="27" spans="1:12" ht="15" customHeight="1" x14ac:dyDescent="0.25">
      <c r="A27" s="16" t="s">
        <v>34</v>
      </c>
      <c r="B27" s="16" t="s">
        <v>38</v>
      </c>
      <c r="C27" s="16" t="s">
        <v>34</v>
      </c>
      <c r="D27" s="17" t="s">
        <v>39</v>
      </c>
      <c r="E27" s="18">
        <v>0</v>
      </c>
      <c r="F27" s="18">
        <v>0</v>
      </c>
      <c r="G27" s="18">
        <v>0</v>
      </c>
      <c r="H27" s="18">
        <v>0</v>
      </c>
      <c r="I27" s="18">
        <v>321782</v>
      </c>
      <c r="J27" s="18">
        <f>I27-H27</f>
        <v>321782</v>
      </c>
      <c r="K27" s="19" t="s">
        <v>34</v>
      </c>
      <c r="L27" s="15"/>
    </row>
    <row r="28" spans="1:12" ht="27" customHeight="1" x14ac:dyDescent="0.25">
      <c r="A28" s="16" t="s">
        <v>34</v>
      </c>
      <c r="B28" s="16" t="s">
        <v>34</v>
      </c>
      <c r="C28" s="16" t="s">
        <v>42</v>
      </c>
      <c r="D28" s="17" t="s">
        <v>59</v>
      </c>
      <c r="E28" s="18">
        <v>0</v>
      </c>
      <c r="F28" s="18">
        <v>0</v>
      </c>
      <c r="G28" s="18">
        <v>0</v>
      </c>
      <c r="H28" s="18">
        <v>0</v>
      </c>
      <c r="I28" s="18">
        <v>321782</v>
      </c>
      <c r="J28" s="18">
        <f>I28-H28</f>
        <v>321782</v>
      </c>
      <c r="K28" s="19" t="s">
        <v>34</v>
      </c>
      <c r="L28" s="15"/>
    </row>
    <row r="29" spans="1:12" ht="15" customHeight="1" x14ac:dyDescent="0.25">
      <c r="A29" s="32" t="s">
        <v>60</v>
      </c>
      <c r="B29" s="32" t="s">
        <v>34</v>
      </c>
      <c r="C29" s="32" t="s">
        <v>34</v>
      </c>
      <c r="D29" s="33" t="s">
        <v>61</v>
      </c>
      <c r="E29" s="34">
        <v>10</v>
      </c>
      <c r="F29" s="34">
        <v>86536</v>
      </c>
      <c r="G29" s="34">
        <v>0</v>
      </c>
      <c r="H29" s="34">
        <v>10</v>
      </c>
      <c r="I29" s="34">
        <v>10</v>
      </c>
      <c r="J29" s="35"/>
      <c r="K29" s="36" t="s">
        <v>34</v>
      </c>
      <c r="L29" s="15"/>
    </row>
    <row r="30" spans="1:12" ht="15" customHeight="1" x14ac:dyDescent="0.25">
      <c r="A30" s="27" t="s">
        <v>34</v>
      </c>
      <c r="B30" s="28" t="s">
        <v>34</v>
      </c>
      <c r="C30" s="28" t="s">
        <v>34</v>
      </c>
      <c r="D30" s="29" t="s">
        <v>62</v>
      </c>
      <c r="E30" s="30">
        <v>2485584</v>
      </c>
      <c r="F30" s="30">
        <v>2523977</v>
      </c>
      <c r="G30" s="30">
        <v>1143556</v>
      </c>
      <c r="H30" s="30">
        <v>2572580</v>
      </c>
      <c r="I30" s="30">
        <v>2511720</v>
      </c>
      <c r="J30" s="30">
        <f>I30-H30</f>
        <v>-60860</v>
      </c>
      <c r="K30" s="31">
        <f>(J30/H30)</f>
        <v>-2.3657184616221846E-2</v>
      </c>
      <c r="L30" s="15"/>
    </row>
    <row r="31" spans="1:12" ht="15" customHeight="1" x14ac:dyDescent="0.25">
      <c r="A31" s="23" t="s">
        <v>63</v>
      </c>
      <c r="B31" s="23" t="s">
        <v>34</v>
      </c>
      <c r="C31" s="23" t="s">
        <v>34</v>
      </c>
      <c r="D31" s="24" t="s">
        <v>64</v>
      </c>
      <c r="E31" s="25">
        <v>910720</v>
      </c>
      <c r="F31" s="25">
        <v>862587</v>
      </c>
      <c r="G31" s="25">
        <v>409550</v>
      </c>
      <c r="H31" s="25">
        <v>942596</v>
      </c>
      <c r="I31" s="25">
        <v>927871</v>
      </c>
      <c r="J31" s="25">
        <f>I31-H31</f>
        <v>-14725</v>
      </c>
      <c r="K31" s="26">
        <f>(J31/H31)</f>
        <v>-1.5621750994063203E-2</v>
      </c>
      <c r="L31" s="15"/>
    </row>
    <row r="32" spans="1:12" ht="15" customHeight="1" x14ac:dyDescent="0.25">
      <c r="A32" s="8" t="s">
        <v>11</v>
      </c>
      <c r="B32" s="8" t="s">
        <v>34</v>
      </c>
      <c r="C32" s="8" t="s">
        <v>34</v>
      </c>
      <c r="D32" s="9" t="s">
        <v>65</v>
      </c>
      <c r="E32" s="10">
        <v>1254624</v>
      </c>
      <c r="F32" s="10">
        <v>1254624</v>
      </c>
      <c r="G32" s="10">
        <v>551037</v>
      </c>
      <c r="H32" s="10">
        <v>1298536</v>
      </c>
      <c r="I32" s="10">
        <v>1260681</v>
      </c>
      <c r="J32" s="10">
        <f>I32-H32</f>
        <v>-37855</v>
      </c>
      <c r="K32" s="11">
        <f>(J32/H32)</f>
        <v>-2.9152060474257162E-2</v>
      </c>
      <c r="L32" s="1"/>
    </row>
    <row r="33" spans="1:12" ht="15" customHeight="1" x14ac:dyDescent="0.25">
      <c r="A33" s="8" t="s">
        <v>66</v>
      </c>
      <c r="B33" s="8" t="s">
        <v>34</v>
      </c>
      <c r="C33" s="8" t="s">
        <v>34</v>
      </c>
      <c r="D33" s="9" t="s">
        <v>67</v>
      </c>
      <c r="E33" s="10">
        <v>10</v>
      </c>
      <c r="F33" s="10">
        <v>10</v>
      </c>
      <c r="G33" s="10">
        <v>0</v>
      </c>
      <c r="H33" s="10">
        <v>10</v>
      </c>
      <c r="I33" s="10">
        <v>10</v>
      </c>
      <c r="J33" s="12"/>
      <c r="K33" s="11" t="s">
        <v>34</v>
      </c>
      <c r="L33" s="1"/>
    </row>
    <row r="34" spans="1:12" ht="15" customHeight="1" x14ac:dyDescent="0.25">
      <c r="A34" s="8" t="s">
        <v>34</v>
      </c>
      <c r="B34" s="8" t="s">
        <v>14</v>
      </c>
      <c r="C34" s="8" t="s">
        <v>34</v>
      </c>
      <c r="D34" s="9" t="s">
        <v>68</v>
      </c>
      <c r="E34" s="10">
        <v>10</v>
      </c>
      <c r="F34" s="10">
        <v>10</v>
      </c>
      <c r="G34" s="10">
        <v>0</v>
      </c>
      <c r="H34" s="10">
        <v>10</v>
      </c>
      <c r="I34" s="10">
        <v>10</v>
      </c>
      <c r="J34" s="12"/>
      <c r="K34" s="11" t="s">
        <v>34</v>
      </c>
      <c r="L34" s="1"/>
    </row>
    <row r="35" spans="1:12" ht="15" customHeight="1" x14ac:dyDescent="0.25">
      <c r="A35" s="8" t="s">
        <v>69</v>
      </c>
      <c r="B35" s="8" t="s">
        <v>34</v>
      </c>
      <c r="C35" s="8" t="s">
        <v>34</v>
      </c>
      <c r="D35" s="9" t="s">
        <v>70</v>
      </c>
      <c r="E35" s="10">
        <v>1320</v>
      </c>
      <c r="F35" s="10">
        <v>80393</v>
      </c>
      <c r="G35" s="10">
        <v>175506</v>
      </c>
      <c r="H35" s="10">
        <v>1366</v>
      </c>
      <c r="I35" s="10">
        <v>1366</v>
      </c>
      <c r="J35" s="12"/>
      <c r="K35" s="11" t="s">
        <v>34</v>
      </c>
      <c r="L35" s="1"/>
    </row>
    <row r="36" spans="1:12" ht="15" customHeight="1" x14ac:dyDescent="0.25">
      <c r="A36" s="8" t="s">
        <v>34</v>
      </c>
      <c r="B36" s="8" t="s">
        <v>14</v>
      </c>
      <c r="C36" s="8" t="s">
        <v>34</v>
      </c>
      <c r="D36" s="9" t="s">
        <v>71</v>
      </c>
      <c r="E36" s="10">
        <v>1310</v>
      </c>
      <c r="F36" s="10">
        <v>1310</v>
      </c>
      <c r="G36" s="10">
        <v>0</v>
      </c>
      <c r="H36" s="10">
        <v>1356</v>
      </c>
      <c r="I36" s="10">
        <v>1356</v>
      </c>
      <c r="J36" s="12"/>
      <c r="K36" s="11" t="s">
        <v>34</v>
      </c>
      <c r="L36" s="1"/>
    </row>
    <row r="37" spans="1:12" ht="15" customHeight="1" x14ac:dyDescent="0.25">
      <c r="A37" s="8" t="s">
        <v>34</v>
      </c>
      <c r="B37" s="8" t="s">
        <v>50</v>
      </c>
      <c r="C37" s="8" t="s">
        <v>34</v>
      </c>
      <c r="D37" s="9" t="s">
        <v>72</v>
      </c>
      <c r="E37" s="10">
        <v>10</v>
      </c>
      <c r="F37" s="10">
        <v>79083</v>
      </c>
      <c r="G37" s="10">
        <v>175506</v>
      </c>
      <c r="H37" s="10">
        <v>10</v>
      </c>
      <c r="I37" s="10">
        <v>10</v>
      </c>
      <c r="J37" s="12"/>
      <c r="K37" s="11" t="s">
        <v>34</v>
      </c>
      <c r="L37" s="1"/>
    </row>
    <row r="38" spans="1:12" ht="15" customHeight="1" x14ac:dyDescent="0.25">
      <c r="A38" s="8" t="s">
        <v>73</v>
      </c>
      <c r="B38" s="8" t="s">
        <v>34</v>
      </c>
      <c r="C38" s="8" t="s">
        <v>34</v>
      </c>
      <c r="D38" s="9" t="s">
        <v>74</v>
      </c>
      <c r="E38" s="10">
        <v>318900</v>
      </c>
      <c r="F38" s="10">
        <v>318900</v>
      </c>
      <c r="G38" s="10">
        <v>0</v>
      </c>
      <c r="H38" s="10">
        <v>330062</v>
      </c>
      <c r="I38" s="10">
        <v>321782</v>
      </c>
      <c r="J38" s="10">
        <f>I38-H38</f>
        <v>-8280</v>
      </c>
      <c r="K38" s="11">
        <f>(J38/H38)</f>
        <v>-2.5086195926825868E-2</v>
      </c>
      <c r="L38" s="1"/>
    </row>
    <row r="39" spans="1:12" ht="15" customHeight="1" x14ac:dyDescent="0.25">
      <c r="A39" s="8" t="s">
        <v>34</v>
      </c>
      <c r="B39" s="8" t="s">
        <v>75</v>
      </c>
      <c r="C39" s="8" t="s">
        <v>34</v>
      </c>
      <c r="D39" s="9" t="s">
        <v>76</v>
      </c>
      <c r="E39" s="10">
        <v>318900</v>
      </c>
      <c r="F39" s="10">
        <v>318900</v>
      </c>
      <c r="G39" s="10">
        <v>0</v>
      </c>
      <c r="H39" s="10">
        <v>330062</v>
      </c>
      <c r="I39" s="10">
        <v>321782</v>
      </c>
      <c r="J39" s="10">
        <f>I39-H39</f>
        <v>-8280</v>
      </c>
      <c r="K39" s="11">
        <f>(J39/H39)</f>
        <v>-2.5086195926825868E-2</v>
      </c>
      <c r="L39" s="1"/>
    </row>
    <row r="40" spans="1:12" ht="15" customHeight="1" x14ac:dyDescent="0.25">
      <c r="A40" s="8" t="s">
        <v>77</v>
      </c>
      <c r="B40" s="8" t="s">
        <v>34</v>
      </c>
      <c r="C40" s="8" t="s">
        <v>34</v>
      </c>
      <c r="D40" s="9" t="s">
        <v>78</v>
      </c>
      <c r="E40" s="10">
        <v>10</v>
      </c>
      <c r="F40" s="10">
        <v>7463</v>
      </c>
      <c r="G40" s="10">
        <v>7463</v>
      </c>
      <c r="H40" s="10">
        <v>10</v>
      </c>
      <c r="I40" s="10">
        <v>10</v>
      </c>
      <c r="J40" s="12"/>
      <c r="K40" s="11" t="s">
        <v>34</v>
      </c>
      <c r="L40" s="1"/>
    </row>
    <row r="41" spans="1:12" ht="15" customHeight="1" x14ac:dyDescent="0.25">
      <c r="A41" s="63" t="s">
        <v>34</v>
      </c>
      <c r="B41" s="63" t="s">
        <v>44</v>
      </c>
      <c r="C41" s="63" t="s">
        <v>34</v>
      </c>
      <c r="D41" s="64" t="s">
        <v>79</v>
      </c>
      <c r="E41" s="65">
        <v>10</v>
      </c>
      <c r="F41" s="65">
        <v>7463</v>
      </c>
      <c r="G41" s="65">
        <v>7463</v>
      </c>
      <c r="H41" s="65">
        <v>10</v>
      </c>
      <c r="I41" s="65">
        <v>10</v>
      </c>
      <c r="J41" s="66"/>
      <c r="K41" s="67" t="s">
        <v>34</v>
      </c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40" t="s">
        <v>80</v>
      </c>
      <c r="B43" s="41"/>
      <c r="C43" s="41"/>
      <c r="D43" s="41"/>
      <c r="E43" s="13">
        <v>2485564</v>
      </c>
      <c r="F43" s="13">
        <v>2437431</v>
      </c>
      <c r="G43" s="13">
        <v>960587</v>
      </c>
      <c r="H43" s="13">
        <v>2572560</v>
      </c>
      <c r="I43" s="13">
        <v>2511700</v>
      </c>
      <c r="J43" s="13">
        <v>-60860</v>
      </c>
      <c r="K43" s="14">
        <v>-2.3657368535622104E-2</v>
      </c>
      <c r="L43" s="1"/>
    </row>
    <row r="44" spans="1:12" ht="15" customHeight="1" x14ac:dyDescent="0.25">
      <c r="A44" s="42" t="s">
        <v>81</v>
      </c>
      <c r="B44" s="43"/>
      <c r="C44" s="43"/>
      <c r="D44" s="43"/>
      <c r="E44" s="43"/>
      <c r="F44" s="43"/>
      <c r="G44" s="43"/>
      <c r="H44" s="43"/>
      <c r="I44" s="43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19685039370078741" bottom="0" header="0.31496062992125984" footer="0.31496062992125984"/>
  <pageSetup paperSize="11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2023-09-28T21:14:47Z</dcterms:modified>
</cp:coreProperties>
</file>