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65416" yWindow="65416" windowWidth="29040" windowHeight="15720" activeTab="2"/>
  </bookViews>
  <sheets>
    <sheet name="cuadro Comparativo analitico" sheetId="1" r:id="rId1"/>
    <sheet name="cuadro Comparativo analitico 2" sheetId="2" r:id="rId2"/>
    <sheet name="cuadro Comparativo analitico 3" sheetId="3" r:id="rId3"/>
  </sheets>
  <definedNames>
    <definedName name="_xlnm.Print_Area" localSheetId="0">'cuadro Comparativo analitico'!$A$1:$K$52</definedName>
    <definedName name="_xlnm.Print_Area" localSheetId="1">'cuadro Comparativo analitico 2'!$A$1:$K$51</definedName>
    <definedName name="_xlnm.Print_Area" localSheetId="2">'cuadro Comparativo analitico 3'!$A$1:$K$41</definedName>
    <definedName name="JR_PAGE_ANCHOR_0_1">'cuadro Comparativo analitico'!$A$1</definedName>
    <definedName name="JR_PAGE_ANCHOR_1_1">'cuadro Comparativo analitico 2'!$A$1</definedName>
    <definedName name="JR_PAGE_ANCHOR_2_1">'cuadro Comparativo analitico 3'!$A$1</definedName>
    <definedName name="_xlnm.Print_Titles" localSheetId="0">'cuadro Comparativo analitico'!$1:$11</definedName>
    <definedName name="_xlnm.Print_Titles" localSheetId="1">'cuadro Comparativo analitico 2'!$1:$11</definedName>
    <definedName name="_xlnm.Print_Titles" localSheetId="2">'cuadro Comparativo analitico 3'!$1:$11</definedName>
  </definedNames>
  <calcPr calcId="191029"/>
  <extLst/>
</workbook>
</file>

<file path=xl/sharedStrings.xml><?xml version="1.0" encoding="utf-8"?>
<sst xmlns="http://schemas.openxmlformats.org/spreadsheetml/2006/main" count="577" uniqueCount="116">
  <si>
    <r>
      <rPr>
        <b/>
        <sz val="12"/>
        <rFont val="Times New Roman"/>
        <family val="1"/>
      </rPr>
      <t>PROYECTO DE LEY DE PRESUPUESTOS PARA EL AÑO 2024</t>
    </r>
  </si>
  <si>
    <r>
      <rPr>
        <b/>
        <sz val="12"/>
        <rFont val="Times New Roman"/>
        <family val="1"/>
      </rPr>
      <t>CUADRO COMPARATIVO ANALITICO AÑOS 2023 - 2024</t>
    </r>
  </si>
  <si>
    <r>
      <rPr>
        <b/>
        <sz val="10"/>
        <rFont val="Times New Roman"/>
        <family val="1"/>
      </rPr>
      <t>Consolidado Moneda Nacional y Extranjera</t>
    </r>
  </si>
  <si>
    <r>
      <rPr>
        <sz val="10"/>
        <rFont val="Times New Roman"/>
        <family val="1"/>
      </rPr>
      <t xml:space="preserve">       </t>
    </r>
  </si>
  <si>
    <r>
      <rPr>
        <sz val="10"/>
        <rFont val="Times New Roman"/>
        <family val="1"/>
      </rPr>
      <t>Partida:</t>
    </r>
  </si>
  <si>
    <r>
      <rPr>
        <sz val="10"/>
        <rFont val="Times New Roman"/>
        <family val="1"/>
      </rPr>
      <t xml:space="preserve">MINISTERIO DE DEFENSA NACIONAL                                                  </t>
    </r>
  </si>
  <si>
    <r>
      <rPr>
        <sz val="10"/>
        <rFont val="Times New Roman"/>
        <family val="1"/>
      </rPr>
      <t xml:space="preserve"> PARTIDA:</t>
    </r>
  </si>
  <si>
    <r>
      <rPr>
        <sz val="10"/>
        <rFont val="Times New Roman"/>
        <family val="1"/>
      </rPr>
      <t>11</t>
    </r>
  </si>
  <si>
    <r>
      <rPr>
        <sz val="10"/>
        <rFont val="Times New Roman"/>
        <family val="1"/>
      </rPr>
      <t>Capítulo:</t>
    </r>
  </si>
  <si>
    <r>
      <rPr>
        <sz val="10"/>
        <rFont val="Times New Roman"/>
        <family val="1"/>
      </rPr>
      <t>ESTADO MAYOR CONJUNTO</t>
    </r>
  </si>
  <si>
    <r>
      <rPr>
        <sz val="10"/>
        <rFont val="Times New Roman"/>
        <family val="1"/>
      </rPr>
      <t xml:space="preserve"> CAPÍTULO:</t>
    </r>
  </si>
  <si>
    <r>
      <rPr>
        <sz val="10"/>
        <rFont val="Times New Roman"/>
        <family val="1"/>
      </rPr>
      <t>25</t>
    </r>
  </si>
  <si>
    <r>
      <rPr>
        <sz val="10"/>
        <rFont val="Times New Roman"/>
        <family val="1"/>
      </rPr>
      <t>Programa:</t>
    </r>
  </si>
  <si>
    <r>
      <rPr>
        <sz val="10"/>
        <rFont val="Times New Roman"/>
        <family val="1"/>
      </rPr>
      <t xml:space="preserve"> PROGRAMA:</t>
    </r>
  </si>
  <si>
    <r>
      <rPr>
        <sz val="10"/>
        <rFont val="Times New Roman"/>
        <family val="1"/>
      </rPr>
      <t>01</t>
    </r>
  </si>
  <si>
    <r>
      <rPr>
        <sz val="10"/>
        <rFont val="Times New Roman"/>
        <family val="1"/>
      </rPr>
      <t>Miles de $</t>
    </r>
  </si>
  <si>
    <r>
      <rPr>
        <b/>
        <sz val="10"/>
        <rFont val="Times New Roman"/>
        <family val="1"/>
      </rPr>
      <t>Subt</t>
    </r>
  </si>
  <si>
    <r>
      <rPr>
        <b/>
        <sz val="10"/>
        <rFont val="Times New Roman"/>
        <family val="1"/>
      </rPr>
      <t>Item</t>
    </r>
  </si>
  <si>
    <r>
      <rPr>
        <b/>
        <sz val="10"/>
        <rFont val="Times New Roman"/>
        <family val="1"/>
      </rPr>
      <t>Asig</t>
    </r>
  </si>
  <si>
    <r>
      <rPr>
        <b/>
        <sz val="10"/>
        <rFont val="Times New Roman"/>
        <family val="1"/>
      </rPr>
      <t>CLASIFICACIÓN PRESUPUESTARIA</t>
    </r>
  </si>
  <si>
    <r>
      <rPr>
        <b/>
        <sz val="10"/>
        <rFont val="Times New Roman"/>
        <family val="1"/>
      </rPr>
      <t>(1)</t>
    </r>
  </si>
  <si>
    <r>
      <rPr>
        <b/>
        <sz val="10"/>
        <rFont val="Times New Roman"/>
        <family val="1"/>
      </rPr>
      <t>(2)</t>
    </r>
  </si>
  <si>
    <r>
      <rPr>
        <b/>
        <sz val="10"/>
        <rFont val="Times New Roman"/>
        <family val="1"/>
      </rPr>
      <t>(3)</t>
    </r>
  </si>
  <si>
    <r>
      <rPr>
        <b/>
        <sz val="10"/>
        <rFont val="Times New Roman"/>
        <family val="1"/>
      </rPr>
      <t>(4)</t>
    </r>
  </si>
  <si>
    <r>
      <rPr>
        <b/>
        <sz val="10"/>
        <rFont val="Times New Roman"/>
        <family val="1"/>
      </rPr>
      <t>(5)</t>
    </r>
  </si>
  <si>
    <r>
      <rPr>
        <b/>
        <sz val="10"/>
        <rFont val="Times New Roman"/>
        <family val="1"/>
      </rPr>
      <t>(6)</t>
    </r>
  </si>
  <si>
    <r>
      <rPr>
        <b/>
        <sz val="10"/>
        <rFont val="Times New Roman"/>
        <family val="1"/>
      </rPr>
      <t>(7)</t>
    </r>
  </si>
  <si>
    <r>
      <rPr>
        <b/>
        <sz val="10"/>
        <rFont val="Times New Roman"/>
        <family val="1"/>
      </rPr>
      <t>AÑO 2023 LEY DE PPTOS (Inicial + Reajuste + Leyes Especiales)</t>
    </r>
  </si>
  <si>
    <r>
      <rPr>
        <b/>
        <sz val="10"/>
        <rFont val="Times New Roman"/>
        <family val="1"/>
      </rPr>
      <t>AÑO 2023 PRESUPUESTO VIGENTE A AGOSTO</t>
    </r>
  </si>
  <si>
    <r>
      <rPr>
        <b/>
        <sz val="10"/>
        <rFont val="Times New Roman"/>
        <family val="1"/>
      </rPr>
      <t>AÑO 2023 EJECUCIÓN AL 31 DE AGOSTO</t>
    </r>
  </si>
  <si>
    <r>
      <rPr>
        <b/>
        <sz val="10"/>
        <rFont val="Times New Roman"/>
        <family val="1"/>
      </rPr>
      <t>AÑO 2024 PROYECTO DE LEY DE PRESUPUESTOS</t>
    </r>
  </si>
  <si>
    <r>
      <rPr>
        <b/>
        <sz val="10"/>
        <rFont val="Times New Roman"/>
        <family val="1"/>
      </rPr>
      <t xml:space="preserve">   Variación %    (6) / (4)</t>
    </r>
  </si>
  <si>
    <t/>
  </si>
  <si>
    <r>
      <rPr>
        <b/>
        <sz val="10"/>
        <rFont val="Times New Roman"/>
        <family val="1"/>
      </rPr>
      <t>INGRESOS</t>
    </r>
  </si>
  <si>
    <r>
      <rPr>
        <sz val="10"/>
        <rFont val="Times New Roman"/>
        <family val="1"/>
      </rPr>
      <t>05</t>
    </r>
  </si>
  <si>
    <r>
      <rPr>
        <sz val="10"/>
        <rFont val="Times New Roman"/>
        <family val="1"/>
      </rPr>
      <t>TRANSFERENCIAS CORRIENTES</t>
    </r>
  </si>
  <si>
    <r>
      <rPr>
        <sz val="10"/>
        <rFont val="Times New Roman"/>
        <family val="1"/>
      </rPr>
      <t>08</t>
    </r>
  </si>
  <si>
    <r>
      <rPr>
        <sz val="10"/>
        <rFont val="Times New Roman"/>
        <family val="1"/>
      </rPr>
      <t>OTROS INGRESOS CORRIENTES</t>
    </r>
  </si>
  <si>
    <r>
      <rPr>
        <sz val="10"/>
        <rFont val="Times New Roman"/>
        <family val="1"/>
      </rPr>
      <t>Recuperaciones y Reembolsos por Licencias Médicas</t>
    </r>
  </si>
  <si>
    <r>
      <rPr>
        <sz val="10"/>
        <rFont val="Times New Roman"/>
        <family val="1"/>
      </rPr>
      <t>02</t>
    </r>
  </si>
  <si>
    <r>
      <rPr>
        <sz val="10"/>
        <rFont val="Times New Roman"/>
        <family val="1"/>
      </rPr>
      <t>Multas y Sanciones Pecuniarias</t>
    </r>
  </si>
  <si>
    <r>
      <rPr>
        <sz val="10"/>
        <rFont val="Times New Roman"/>
        <family val="1"/>
      </rPr>
      <t>99</t>
    </r>
  </si>
  <si>
    <r>
      <rPr>
        <sz val="10"/>
        <rFont val="Times New Roman"/>
        <family val="1"/>
      </rPr>
      <t>Otros</t>
    </r>
  </si>
  <si>
    <r>
      <rPr>
        <sz val="10"/>
        <rFont val="Times New Roman"/>
        <family val="1"/>
      </rPr>
      <t>09</t>
    </r>
  </si>
  <si>
    <r>
      <rPr>
        <sz val="10"/>
        <rFont val="Times New Roman"/>
        <family val="1"/>
      </rPr>
      <t>APORTE FISCAL</t>
    </r>
  </si>
  <si>
    <r>
      <rPr>
        <sz val="10"/>
        <rFont val="Times New Roman"/>
        <family val="1"/>
      </rPr>
      <t>Libre</t>
    </r>
  </si>
  <si>
    <r>
      <rPr>
        <sz val="10"/>
        <rFont val="Times New Roman"/>
        <family val="1"/>
      </rPr>
      <t>15</t>
    </r>
  </si>
  <si>
    <r>
      <rPr>
        <sz val="10"/>
        <rFont val="Times New Roman"/>
        <family val="1"/>
      </rPr>
      <t>SALDO INICIAL DE CAJA</t>
    </r>
  </si>
  <si>
    <r>
      <rPr>
        <b/>
        <sz val="10"/>
        <rFont val="Times New Roman"/>
        <family val="1"/>
      </rPr>
      <t>GASTOS</t>
    </r>
  </si>
  <si>
    <r>
      <rPr>
        <sz val="10"/>
        <rFont val="Times New Roman"/>
        <family val="1"/>
      </rPr>
      <t>21</t>
    </r>
  </si>
  <si>
    <r>
      <rPr>
        <sz val="10"/>
        <rFont val="Times New Roman"/>
        <family val="1"/>
      </rPr>
      <t>GASTOS EN PERSONAL</t>
    </r>
  </si>
  <si>
    <r>
      <rPr>
        <sz val="10"/>
        <rFont val="Times New Roman"/>
        <family val="1"/>
      </rPr>
      <t>22</t>
    </r>
  </si>
  <si>
    <r>
      <rPr>
        <sz val="10"/>
        <rFont val="Times New Roman"/>
        <family val="1"/>
      </rPr>
      <t>BIENES Y SERVICIOS DE CONSUMO</t>
    </r>
  </si>
  <si>
    <r>
      <rPr>
        <sz val="10"/>
        <rFont val="Times New Roman"/>
        <family val="1"/>
      </rPr>
      <t>24</t>
    </r>
  </si>
  <si>
    <r>
      <rPr>
        <sz val="10"/>
        <rFont val="Times New Roman"/>
        <family val="1"/>
      </rPr>
      <t>Al Gobierno Central</t>
    </r>
  </si>
  <si>
    <r>
      <rPr>
        <sz val="10"/>
        <rFont val="Times New Roman"/>
        <family val="1"/>
      </rPr>
      <t>005</t>
    </r>
  </si>
  <si>
    <r>
      <rPr>
        <sz val="10"/>
        <rFont val="Times New Roman"/>
        <family val="1"/>
      </rPr>
      <t>Fondo para Misiones de Paz-Ejército de Chile</t>
    </r>
  </si>
  <si>
    <r>
      <rPr>
        <sz val="10"/>
        <rFont val="Times New Roman"/>
        <family val="1"/>
      </rPr>
      <t>006</t>
    </r>
  </si>
  <si>
    <r>
      <rPr>
        <sz val="10"/>
        <rFont val="Times New Roman"/>
        <family val="1"/>
      </rPr>
      <t>Fondo para Misiones de Paz-Armada de Chile</t>
    </r>
  </si>
  <si>
    <r>
      <rPr>
        <sz val="10"/>
        <rFont val="Times New Roman"/>
        <family val="1"/>
      </rPr>
      <t>007</t>
    </r>
  </si>
  <si>
    <r>
      <rPr>
        <sz val="10"/>
        <rFont val="Times New Roman"/>
        <family val="1"/>
      </rPr>
      <t>Fondo para Misiones de Paz-Fuerza Aérea de Chile</t>
    </r>
  </si>
  <si>
    <r>
      <rPr>
        <sz val="10"/>
        <rFont val="Times New Roman"/>
        <family val="1"/>
      </rPr>
      <t>012</t>
    </r>
  </si>
  <si>
    <r>
      <rPr>
        <sz val="10"/>
        <rFont val="Times New Roman"/>
        <family val="1"/>
      </rPr>
      <t>Programa Antártico - Ejército de Chile</t>
    </r>
  </si>
  <si>
    <r>
      <rPr>
        <sz val="10"/>
        <rFont val="Times New Roman"/>
        <family val="1"/>
      </rPr>
      <t>013</t>
    </r>
  </si>
  <si>
    <r>
      <rPr>
        <sz val="10"/>
        <rFont val="Times New Roman"/>
        <family val="1"/>
      </rPr>
      <t>Programa Antártico- Armada de Chile</t>
    </r>
  </si>
  <si>
    <r>
      <rPr>
        <sz val="10"/>
        <rFont val="Times New Roman"/>
        <family val="1"/>
      </rPr>
      <t>014</t>
    </r>
  </si>
  <si>
    <r>
      <rPr>
        <sz val="10"/>
        <rFont val="Times New Roman"/>
        <family val="1"/>
      </rPr>
      <t>Programa Antártico- Fuerza Aérea de Chile</t>
    </r>
  </si>
  <si>
    <r>
      <rPr>
        <sz val="10"/>
        <rFont val="Times New Roman"/>
        <family val="1"/>
      </rPr>
      <t>03</t>
    </r>
  </si>
  <si>
    <r>
      <rPr>
        <sz val="10"/>
        <rFont val="Times New Roman"/>
        <family val="1"/>
      </rPr>
      <t>A Otras Entidades Públicas</t>
    </r>
  </si>
  <si>
    <r>
      <rPr>
        <sz val="10"/>
        <rFont val="Times New Roman"/>
        <family val="1"/>
      </rPr>
      <t>037</t>
    </r>
  </si>
  <si>
    <r>
      <rPr>
        <sz val="10"/>
        <rFont val="Times New Roman"/>
        <family val="1"/>
      </rPr>
      <t>Comando Conjunto Austral</t>
    </r>
  </si>
  <si>
    <r>
      <rPr>
        <sz val="10"/>
        <rFont val="Times New Roman"/>
        <family val="1"/>
      </rPr>
      <t>041</t>
    </r>
  </si>
  <si>
    <r>
      <rPr>
        <sz val="10"/>
        <rFont val="Times New Roman"/>
        <family val="1"/>
      </rPr>
      <t>Fondo para Misiones de Paz</t>
    </r>
  </si>
  <si>
    <r>
      <rPr>
        <sz val="10"/>
        <rFont val="Times New Roman"/>
        <family val="1"/>
      </rPr>
      <t>045</t>
    </r>
  </si>
  <si>
    <r>
      <rPr>
        <sz val="10"/>
        <rFont val="Times New Roman"/>
        <family val="1"/>
      </rPr>
      <t>Comando Conjunto Norte</t>
    </r>
  </si>
  <si>
    <r>
      <rPr>
        <sz val="10"/>
        <rFont val="Times New Roman"/>
        <family val="1"/>
      </rPr>
      <t>047</t>
    </r>
  </si>
  <si>
    <r>
      <rPr>
        <sz val="10"/>
        <rFont val="Times New Roman"/>
        <family val="1"/>
      </rPr>
      <t>Programa Antártico</t>
    </r>
  </si>
  <si>
    <r>
      <rPr>
        <sz val="10"/>
        <rFont val="Times New Roman"/>
        <family val="1"/>
      </rPr>
      <t>07</t>
    </r>
  </si>
  <si>
    <r>
      <rPr>
        <sz val="10"/>
        <rFont val="Times New Roman"/>
        <family val="1"/>
      </rPr>
      <t>A Organismos Internacionales</t>
    </r>
  </si>
  <si>
    <r>
      <rPr>
        <sz val="10"/>
        <rFont val="Times New Roman"/>
        <family val="1"/>
      </rPr>
      <t>INTEGROS AL FISCO</t>
    </r>
  </si>
  <si>
    <r>
      <rPr>
        <sz val="10"/>
        <rFont val="Times New Roman"/>
        <family val="1"/>
      </rPr>
      <t>Otros Integros al Fisco</t>
    </r>
  </si>
  <si>
    <r>
      <rPr>
        <sz val="10"/>
        <rFont val="Times New Roman"/>
        <family val="1"/>
      </rPr>
      <t>29</t>
    </r>
  </si>
  <si>
    <r>
      <rPr>
        <sz val="10"/>
        <rFont val="Times New Roman"/>
        <family val="1"/>
      </rPr>
      <t>ADQUISICIÓN DE ACTIVOS NO FINANCIEROS</t>
    </r>
  </si>
  <si>
    <r>
      <rPr>
        <sz val="10"/>
        <rFont val="Times New Roman"/>
        <family val="1"/>
      </rPr>
      <t>04</t>
    </r>
  </si>
  <si>
    <r>
      <rPr>
        <sz val="10"/>
        <rFont val="Times New Roman"/>
        <family val="1"/>
      </rPr>
      <t>Mobiliario y Otros</t>
    </r>
  </si>
  <si>
    <r>
      <rPr>
        <sz val="10"/>
        <rFont val="Times New Roman"/>
        <family val="1"/>
      </rPr>
      <t>Máquinas y Equipos</t>
    </r>
  </si>
  <si>
    <r>
      <rPr>
        <sz val="10"/>
        <rFont val="Times New Roman"/>
        <family val="1"/>
      </rPr>
      <t>06</t>
    </r>
  </si>
  <si>
    <r>
      <rPr>
        <sz val="10"/>
        <rFont val="Times New Roman"/>
        <family val="1"/>
      </rPr>
      <t>Equipos Informáticos</t>
    </r>
  </si>
  <si>
    <r>
      <rPr>
        <sz val="10"/>
        <rFont val="Times New Roman"/>
        <family val="1"/>
      </rPr>
      <t>Programas Informáticos</t>
    </r>
  </si>
  <si>
    <r>
      <rPr>
        <sz val="10"/>
        <rFont val="Times New Roman"/>
        <family val="1"/>
      </rPr>
      <t>34</t>
    </r>
  </si>
  <si>
    <r>
      <rPr>
        <sz val="10"/>
        <rFont val="Times New Roman"/>
        <family val="1"/>
      </rPr>
      <t>SERVICIO DE LA DEUDA</t>
    </r>
  </si>
  <si>
    <r>
      <rPr>
        <sz val="10"/>
        <rFont val="Times New Roman"/>
        <family val="1"/>
      </rPr>
      <t>Deuda Flotante</t>
    </r>
  </si>
  <si>
    <r>
      <rPr>
        <b/>
        <sz val="10"/>
        <rFont val="Times New Roman"/>
        <family val="1"/>
      </rPr>
      <t>Gasto Estado de Operaciones*</t>
    </r>
  </si>
  <si>
    <r>
      <rPr>
        <sz val="8"/>
        <rFont val="Times New Roman"/>
        <family val="1"/>
      </rPr>
      <t>*GASTOS-(Subt.25+30+32+34+35) + Item25.01+Intereses y Otros Gastos Financieros de Deuda</t>
    </r>
  </si>
  <si>
    <r>
      <rPr>
        <b/>
        <sz val="10"/>
        <rFont val="Times New Roman"/>
        <family val="1"/>
      </rPr>
      <t>Moneda Nacional</t>
    </r>
  </si>
  <si>
    <r>
      <rPr>
        <b/>
        <sz val="10"/>
        <rFont val="Times New Roman"/>
        <family val="1"/>
      </rPr>
      <t>(En $ de 2023)</t>
    </r>
  </si>
  <si>
    <r>
      <rPr>
        <b/>
        <sz val="10"/>
        <rFont val="Times New Roman"/>
        <family val="1"/>
      </rPr>
      <t>(En $ de 2024)</t>
    </r>
  </si>
  <si>
    <r>
      <rPr>
        <b/>
        <sz val="10"/>
        <rFont val="Times New Roman"/>
        <family val="1"/>
      </rPr>
      <t>Moneda Extranjera</t>
    </r>
  </si>
  <si>
    <r>
      <rPr>
        <sz val="10"/>
        <rFont val="Times New Roman"/>
        <family val="1"/>
      </rPr>
      <t>Miles de US$</t>
    </r>
  </si>
  <si>
    <r>
      <rPr>
        <sz val="10"/>
        <rFont val="Times New Roman"/>
        <family val="1"/>
      </rPr>
      <t>001</t>
    </r>
  </si>
  <si>
    <r>
      <rPr>
        <sz val="10"/>
        <rFont val="Times New Roman"/>
        <family val="1"/>
      </rPr>
      <t>OTAN</t>
    </r>
  </si>
  <si>
    <r>
      <rPr>
        <sz val="10"/>
        <rFont val="Times New Roman"/>
        <family val="1"/>
      </rPr>
      <t>002</t>
    </r>
  </si>
  <si>
    <r>
      <rPr>
        <sz val="10"/>
        <rFont val="Times New Roman"/>
        <family val="1"/>
      </rPr>
      <t>OTTAWA</t>
    </r>
  </si>
  <si>
    <r>
      <rPr>
        <sz val="10"/>
        <rFont val="Times New Roman"/>
        <family val="1"/>
      </rPr>
      <t>003</t>
    </r>
  </si>
  <si>
    <r>
      <rPr>
        <sz val="10"/>
        <rFont val="Times New Roman"/>
        <family val="1"/>
      </rPr>
      <t>OSLO</t>
    </r>
  </si>
  <si>
    <t>02</t>
  </si>
  <si>
    <t>Del Gobierno Central</t>
  </si>
  <si>
    <t>005</t>
  </si>
  <si>
    <t>Ejército de Chile</t>
  </si>
  <si>
    <t>Variación monto $
 (5) - (4)</t>
  </si>
  <si>
    <t>99</t>
  </si>
  <si>
    <t>Otros</t>
  </si>
  <si>
    <t>(En US$)</t>
  </si>
  <si>
    <t>Variación monto US$
 (5) - (4)</t>
  </si>
  <si>
    <t>Variación monto US$ 
(5) - (4)</t>
  </si>
  <si>
    <t>Variación %    (6) /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</si>
</sst>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FFFFFF"/>
      </top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0" fontId="0" fillId="2" borderId="3" xfId="0" applyFill="1" applyBorder="1" applyAlignment="1" applyProtection="1">
      <alignment wrapText="1"/>
      <protection locked="0"/>
    </xf>
    <xf numFmtId="164" fontId="4" fillId="2" borderId="3" xfId="0" applyNumberFormat="1" applyFont="1" applyFill="1" applyBorder="1" applyAlignment="1">
      <alignment horizontal="right" vertical="top" wrapText="1"/>
    </xf>
    <xf numFmtId="0" fontId="0" fillId="2" borderId="4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 applyProtection="1">
      <alignment wrapText="1"/>
      <protection locked="0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0" fillId="0" borderId="3" xfId="0" applyBorder="1" applyAlignment="1" applyProtection="1">
      <alignment wrapText="1"/>
      <protection locked="0"/>
    </xf>
    <xf numFmtId="164" fontId="4" fillId="0" borderId="3" xfId="0" applyNumberFormat="1" applyFont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164" fontId="4" fillId="2" borderId="5" xfId="0" applyNumberFormat="1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164" fontId="4" fillId="2" borderId="6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0" fontId="0" fillId="2" borderId="2" xfId="0" applyFill="1" applyBorder="1" applyAlignment="1" applyProtection="1">
      <alignment wrapText="1"/>
      <protection locked="0"/>
    </xf>
    <xf numFmtId="164" fontId="4" fillId="2" borderId="2" xfId="0" applyNumberFormat="1" applyFont="1" applyFill="1" applyBorder="1" applyAlignment="1">
      <alignment horizontal="right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0" fillId="0" borderId="5" xfId="0" applyBorder="1" applyAlignment="1" applyProtection="1">
      <alignment wrapText="1"/>
      <protection locked="0"/>
    </xf>
    <xf numFmtId="164" fontId="4" fillId="0" borderId="5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3" fontId="3" fillId="0" borderId="8" xfId="0" applyNumberFormat="1" applyFont="1" applyBorder="1" applyAlignment="1">
      <alignment horizontal="right" vertical="top" wrapText="1"/>
    </xf>
    <xf numFmtId="164" fontId="3" fillId="0" borderId="9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 applyProtection="1">
      <alignment wrapText="1"/>
      <protection locked="0"/>
    </xf>
    <xf numFmtId="164" fontId="4" fillId="0" borderId="10" xfId="0" applyNumberFormat="1" applyFont="1" applyBorder="1" applyAlignment="1">
      <alignment horizontal="right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 wrapText="1"/>
    </xf>
    <xf numFmtId="3" fontId="4" fillId="2" borderId="10" xfId="0" applyNumberFormat="1" applyFont="1" applyFill="1" applyBorder="1" applyAlignment="1">
      <alignment horizontal="right" vertical="top" wrapText="1"/>
    </xf>
    <xf numFmtId="0" fontId="0" fillId="2" borderId="10" xfId="0" applyFill="1" applyBorder="1" applyAlignment="1" applyProtection="1">
      <alignment wrapText="1"/>
      <protection locked="0"/>
    </xf>
    <xf numFmtId="164" fontId="4" fillId="2" borderId="10" xfId="0" applyNumberFormat="1" applyFont="1" applyFill="1" applyBorder="1" applyAlignment="1">
      <alignment horizontal="right" vertical="top" wrapText="1"/>
    </xf>
    <xf numFmtId="0" fontId="7" fillId="2" borderId="12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4" fillId="2" borderId="13" xfId="0" applyFont="1" applyFill="1" applyBorder="1" applyAlignment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>
      <alignment horizontal="left" vertical="top" wrapText="1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0" fontId="4" fillId="2" borderId="15" xfId="0" applyFont="1" applyFill="1" applyBorder="1" applyAlignment="1">
      <alignment horizontal="left" vertical="top" wrapText="1"/>
    </xf>
    <xf numFmtId="0" fontId="4" fillId="2" borderId="15" xfId="0" applyFont="1" applyFill="1" applyBorder="1" applyAlignment="1" applyProtection="1">
      <alignment horizontal="left" vertical="top" wrapText="1"/>
      <protection locked="0"/>
    </xf>
    <xf numFmtId="0" fontId="4" fillId="2" borderId="16" xfId="0" applyFont="1" applyFill="1" applyBorder="1" applyAlignment="1">
      <alignment horizontal="left" vertical="top" wrapText="1"/>
    </xf>
    <xf numFmtId="0" fontId="4" fillId="2" borderId="16" xfId="0" applyFont="1" applyFill="1" applyBorder="1" applyAlignment="1" applyProtection="1">
      <alignment horizontal="left" vertical="top" wrapText="1"/>
      <protection locked="0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19" xfId="0" applyFont="1" applyFill="1" applyBorder="1" applyAlignment="1">
      <alignment horizontal="left" vertical="top" wrapText="1"/>
    </xf>
    <xf numFmtId="0" fontId="4" fillId="2" borderId="19" xfId="0" applyFont="1" applyFill="1" applyBorder="1" applyAlignment="1" applyProtection="1">
      <alignment horizontal="left" vertical="top" wrapText="1"/>
      <protection locked="0"/>
    </xf>
    <xf numFmtId="0" fontId="4" fillId="2" borderId="20" xfId="0" applyFont="1" applyFill="1" applyBorder="1" applyAlignment="1">
      <alignment horizontal="left" vertical="top" wrapText="1"/>
    </xf>
    <xf numFmtId="0" fontId="4" fillId="2" borderId="20" xfId="0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L53"/>
  <sheetViews>
    <sheetView view="pageBreakPreview" zoomScaleSheetLayoutView="100" workbookViewId="0" topLeftCell="A1">
      <selection activeCell="K10" sqref="K10:K11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9" width="15.00390625" style="0" customWidth="1"/>
    <col min="10" max="11" width="13.28125" style="0" customWidth="1"/>
    <col min="12" max="12" width="5.421875" style="0" customWidth="1"/>
  </cols>
  <sheetData>
    <row r="1" spans="1:12" ht="17.1" customHeigh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1"/>
      <c r="K1" s="1"/>
      <c r="L1" s="1"/>
    </row>
    <row r="2" spans="1:12" ht="17.1" customHeight="1">
      <c r="A2" s="79" t="s">
        <v>1</v>
      </c>
      <c r="B2" s="80"/>
      <c r="C2" s="80"/>
      <c r="D2" s="80"/>
      <c r="E2" s="80"/>
      <c r="F2" s="80"/>
      <c r="G2" s="80"/>
      <c r="H2" s="80"/>
      <c r="I2" s="80"/>
      <c r="J2" s="1"/>
      <c r="K2" s="1"/>
      <c r="L2" s="1"/>
    </row>
    <row r="3" spans="1:12" ht="15" customHeight="1">
      <c r="A3" s="81" t="s">
        <v>2</v>
      </c>
      <c r="B3" s="82"/>
      <c r="C3" s="82"/>
      <c r="D3" s="82"/>
      <c r="E3" s="82"/>
      <c r="F3" s="82"/>
      <c r="G3" s="82"/>
      <c r="H3" s="82"/>
      <c r="I3" s="82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83" t="s">
        <v>4</v>
      </c>
      <c r="B5" s="84"/>
      <c r="C5" s="85" t="s">
        <v>5</v>
      </c>
      <c r="D5" s="86"/>
      <c r="E5" s="86"/>
      <c r="F5" s="86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68" t="s">
        <v>8</v>
      </c>
      <c r="B6" s="69"/>
      <c r="C6" s="70" t="s">
        <v>9</v>
      </c>
      <c r="D6" s="71"/>
      <c r="E6" s="71"/>
      <c r="F6" s="71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72" t="s">
        <v>12</v>
      </c>
      <c r="B7" s="73"/>
      <c r="C7" s="74" t="s">
        <v>9</v>
      </c>
      <c r="D7" s="75"/>
      <c r="E7" s="75"/>
      <c r="F7" s="75"/>
      <c r="G7" s="1"/>
      <c r="H7" s="2" t="s">
        <v>13</v>
      </c>
      <c r="I7" s="2" t="s">
        <v>14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15</v>
      </c>
      <c r="H8" s="1"/>
      <c r="I8" s="1"/>
      <c r="J8" s="1"/>
      <c r="K8" s="1"/>
      <c r="L8" s="1"/>
    </row>
    <row r="9" spans="1:12" ht="15" customHeight="1">
      <c r="A9" s="76" t="s">
        <v>16</v>
      </c>
      <c r="B9" s="76" t="s">
        <v>17</v>
      </c>
      <c r="C9" s="76" t="s">
        <v>18</v>
      </c>
      <c r="D9" s="76" t="s">
        <v>19</v>
      </c>
      <c r="E9" s="4" t="s">
        <v>20</v>
      </c>
      <c r="F9" s="5" t="s">
        <v>21</v>
      </c>
      <c r="G9" s="5" t="s">
        <v>22</v>
      </c>
      <c r="H9" s="5" t="s">
        <v>23</v>
      </c>
      <c r="I9" s="5" t="s">
        <v>24</v>
      </c>
      <c r="J9" s="5" t="s">
        <v>25</v>
      </c>
      <c r="K9" s="5" t="s">
        <v>26</v>
      </c>
      <c r="L9" s="1"/>
    </row>
    <row r="10" spans="1:12" ht="65.25" customHeight="1">
      <c r="A10" s="77"/>
      <c r="B10" s="77"/>
      <c r="C10" s="77"/>
      <c r="D10" s="77"/>
      <c r="E10" s="6" t="s">
        <v>27</v>
      </c>
      <c r="F10" s="7" t="s">
        <v>28</v>
      </c>
      <c r="G10" s="7" t="s">
        <v>29</v>
      </c>
      <c r="H10" s="7" t="s">
        <v>27</v>
      </c>
      <c r="I10" s="7" t="s">
        <v>30</v>
      </c>
      <c r="J10" s="61" t="s">
        <v>109</v>
      </c>
      <c r="K10" s="63" t="s">
        <v>31</v>
      </c>
      <c r="L10" s="1"/>
    </row>
    <row r="11" spans="1:12" ht="15" customHeight="1">
      <c r="A11" s="78"/>
      <c r="B11" s="78"/>
      <c r="C11" s="78"/>
      <c r="D11" s="78"/>
      <c r="E11" s="52" t="s">
        <v>95</v>
      </c>
      <c r="F11" s="53" t="s">
        <v>95</v>
      </c>
      <c r="G11" s="53" t="s">
        <v>95</v>
      </c>
      <c r="H11" s="53" t="s">
        <v>96</v>
      </c>
      <c r="I11" s="53" t="s">
        <v>96</v>
      </c>
      <c r="J11" s="62"/>
      <c r="K11" s="62"/>
      <c r="L11" s="1"/>
    </row>
    <row r="12" spans="1:12" ht="15" customHeight="1">
      <c r="A12" s="42" t="s">
        <v>32</v>
      </c>
      <c r="B12" s="43" t="s">
        <v>32</v>
      </c>
      <c r="C12" s="43" t="s">
        <v>32</v>
      </c>
      <c r="D12" s="44" t="s">
        <v>33</v>
      </c>
      <c r="E12" s="45">
        <v>13956744</v>
      </c>
      <c r="F12" s="45">
        <v>14002608</v>
      </c>
      <c r="G12" s="45">
        <v>11534519</v>
      </c>
      <c r="H12" s="45">
        <v>14249826</v>
      </c>
      <c r="I12" s="45">
        <v>14867010</v>
      </c>
      <c r="J12" s="45">
        <f>I12-H12</f>
        <v>617184</v>
      </c>
      <c r="K12" s="46">
        <f>(J12/H12)</f>
        <v>0.043311686753227725</v>
      </c>
      <c r="L12" s="16"/>
    </row>
    <row r="13" spans="1:12" ht="15" customHeight="1">
      <c r="A13" s="37" t="s">
        <v>34</v>
      </c>
      <c r="B13" s="37" t="s">
        <v>32</v>
      </c>
      <c r="C13" s="37" t="s">
        <v>32</v>
      </c>
      <c r="D13" s="38" t="s">
        <v>35</v>
      </c>
      <c r="E13" s="39">
        <v>0</v>
      </c>
      <c r="F13" s="39">
        <v>213429</v>
      </c>
      <c r="G13" s="39">
        <v>213429</v>
      </c>
      <c r="H13" s="39">
        <v>0</v>
      </c>
      <c r="I13" s="39">
        <v>0</v>
      </c>
      <c r="J13" s="40"/>
      <c r="K13" s="41" t="s">
        <v>32</v>
      </c>
      <c r="L13" s="16"/>
    </row>
    <row r="14" spans="1:12" ht="15" customHeight="1">
      <c r="A14" s="17"/>
      <c r="B14" s="17" t="s">
        <v>105</v>
      </c>
      <c r="C14" s="17" t="s">
        <v>32</v>
      </c>
      <c r="D14" s="18" t="s">
        <v>106</v>
      </c>
      <c r="E14" s="19">
        <v>0</v>
      </c>
      <c r="F14" s="19">
        <v>213429</v>
      </c>
      <c r="G14" s="19">
        <v>213429</v>
      </c>
      <c r="H14" s="19">
        <v>0</v>
      </c>
      <c r="I14" s="19">
        <v>0</v>
      </c>
      <c r="J14" s="20"/>
      <c r="K14" s="21"/>
      <c r="L14" s="16"/>
    </row>
    <row r="15" spans="1:12" ht="15" customHeight="1">
      <c r="A15" s="17"/>
      <c r="B15" s="17" t="s">
        <v>32</v>
      </c>
      <c r="C15" s="17" t="s">
        <v>107</v>
      </c>
      <c r="D15" s="18" t="s">
        <v>108</v>
      </c>
      <c r="E15" s="19">
        <v>0</v>
      </c>
      <c r="F15" s="19">
        <v>213429</v>
      </c>
      <c r="G15" s="19">
        <v>213429</v>
      </c>
      <c r="H15" s="19">
        <v>0</v>
      </c>
      <c r="I15" s="19">
        <v>0</v>
      </c>
      <c r="J15" s="20"/>
      <c r="K15" s="21"/>
      <c r="L15" s="16"/>
    </row>
    <row r="16" spans="1:12" ht="15" customHeight="1">
      <c r="A16" s="17" t="s">
        <v>36</v>
      </c>
      <c r="B16" s="17" t="s">
        <v>32</v>
      </c>
      <c r="C16" s="17" t="s">
        <v>32</v>
      </c>
      <c r="D16" s="18" t="s">
        <v>37</v>
      </c>
      <c r="E16" s="19">
        <v>10</v>
      </c>
      <c r="F16" s="19">
        <v>10</v>
      </c>
      <c r="G16" s="19">
        <v>10634</v>
      </c>
      <c r="H16" s="19">
        <v>10</v>
      </c>
      <c r="I16" s="19">
        <v>10</v>
      </c>
      <c r="J16" s="20"/>
      <c r="K16" s="21" t="s">
        <v>32</v>
      </c>
      <c r="L16" s="16"/>
    </row>
    <row r="17" spans="1:12" ht="15" customHeight="1">
      <c r="A17" s="17" t="s">
        <v>32</v>
      </c>
      <c r="B17" s="17" t="s">
        <v>14</v>
      </c>
      <c r="C17" s="17" t="s">
        <v>32</v>
      </c>
      <c r="D17" s="18" t="s">
        <v>38</v>
      </c>
      <c r="E17" s="19">
        <v>10</v>
      </c>
      <c r="F17" s="19">
        <v>10</v>
      </c>
      <c r="G17" s="19">
        <v>0</v>
      </c>
      <c r="H17" s="19">
        <v>10</v>
      </c>
      <c r="I17" s="19">
        <v>10</v>
      </c>
      <c r="J17" s="20"/>
      <c r="K17" s="21" t="s">
        <v>32</v>
      </c>
      <c r="L17" s="16"/>
    </row>
    <row r="18" spans="1:12" ht="15" customHeight="1">
      <c r="A18" s="17" t="s">
        <v>32</v>
      </c>
      <c r="B18" s="17" t="s">
        <v>39</v>
      </c>
      <c r="C18" s="17" t="s">
        <v>32</v>
      </c>
      <c r="D18" s="18" t="s">
        <v>40</v>
      </c>
      <c r="E18" s="19">
        <v>0</v>
      </c>
      <c r="F18" s="19">
        <v>0</v>
      </c>
      <c r="G18" s="19">
        <v>6028</v>
      </c>
      <c r="H18" s="19">
        <v>0</v>
      </c>
      <c r="I18" s="19">
        <v>0</v>
      </c>
      <c r="J18" s="20"/>
      <c r="K18" s="21" t="s">
        <v>32</v>
      </c>
      <c r="L18" s="16"/>
    </row>
    <row r="19" spans="1:12" ht="15" customHeight="1">
      <c r="A19" s="17" t="s">
        <v>32</v>
      </c>
      <c r="B19" s="17" t="s">
        <v>41</v>
      </c>
      <c r="C19" s="17" t="s">
        <v>32</v>
      </c>
      <c r="D19" s="18" t="s">
        <v>42</v>
      </c>
      <c r="E19" s="19">
        <v>0</v>
      </c>
      <c r="F19" s="19">
        <v>0</v>
      </c>
      <c r="G19" s="19">
        <v>4606</v>
      </c>
      <c r="H19" s="19">
        <v>0</v>
      </c>
      <c r="I19" s="19">
        <v>0</v>
      </c>
      <c r="J19" s="20"/>
      <c r="K19" s="21" t="s">
        <v>32</v>
      </c>
      <c r="L19" s="16"/>
    </row>
    <row r="20" spans="1:12" ht="15" customHeight="1">
      <c r="A20" s="17" t="s">
        <v>43</v>
      </c>
      <c r="B20" s="17" t="s">
        <v>32</v>
      </c>
      <c r="C20" s="17" t="s">
        <v>32</v>
      </c>
      <c r="D20" s="18" t="s">
        <v>44</v>
      </c>
      <c r="E20" s="19">
        <v>13948400</v>
      </c>
      <c r="F20" s="19">
        <v>13622727</v>
      </c>
      <c r="G20" s="19">
        <v>11310456</v>
      </c>
      <c r="H20" s="19">
        <v>14241482</v>
      </c>
      <c r="I20" s="19">
        <v>14858666</v>
      </c>
      <c r="J20" s="19">
        <f>I20-H20</f>
        <v>617184</v>
      </c>
      <c r="K20" s="21">
        <f>(J20/H20)</f>
        <v>0.04333706281410881</v>
      </c>
      <c r="L20" s="16"/>
    </row>
    <row r="21" spans="1:12" ht="15" customHeight="1">
      <c r="A21" s="17" t="s">
        <v>32</v>
      </c>
      <c r="B21" s="17" t="s">
        <v>14</v>
      </c>
      <c r="C21" s="17" t="s">
        <v>32</v>
      </c>
      <c r="D21" s="18" t="s">
        <v>45</v>
      </c>
      <c r="E21" s="19">
        <v>13948400</v>
      </c>
      <c r="F21" s="19">
        <v>13622727</v>
      </c>
      <c r="G21" s="19">
        <v>11310456</v>
      </c>
      <c r="H21" s="19">
        <v>14241482</v>
      </c>
      <c r="I21" s="19">
        <v>14858666</v>
      </c>
      <c r="J21" s="19">
        <f>I21-H21</f>
        <v>617184</v>
      </c>
      <c r="K21" s="21">
        <f>(J21/H21)</f>
        <v>0.04333706281410881</v>
      </c>
      <c r="L21" s="16"/>
    </row>
    <row r="22" spans="1:12" ht="15" customHeight="1">
      <c r="A22" s="47" t="s">
        <v>46</v>
      </c>
      <c r="B22" s="47" t="s">
        <v>32</v>
      </c>
      <c r="C22" s="47" t="s">
        <v>32</v>
      </c>
      <c r="D22" s="48" t="s">
        <v>47</v>
      </c>
      <c r="E22" s="49">
        <v>8334</v>
      </c>
      <c r="F22" s="49">
        <v>166442</v>
      </c>
      <c r="G22" s="49">
        <v>0</v>
      </c>
      <c r="H22" s="49">
        <v>8334</v>
      </c>
      <c r="I22" s="49">
        <v>8334</v>
      </c>
      <c r="J22" s="50"/>
      <c r="K22" s="51" t="s">
        <v>32</v>
      </c>
      <c r="L22" s="16"/>
    </row>
    <row r="23" spans="1:12" ht="15" customHeight="1">
      <c r="A23" s="42" t="s">
        <v>32</v>
      </c>
      <c r="B23" s="43" t="s">
        <v>32</v>
      </c>
      <c r="C23" s="43" t="s">
        <v>32</v>
      </c>
      <c r="D23" s="44" t="s">
        <v>48</v>
      </c>
      <c r="E23" s="45">
        <v>13956744</v>
      </c>
      <c r="F23" s="45">
        <v>14002608</v>
      </c>
      <c r="G23" s="45">
        <v>11410437</v>
      </c>
      <c r="H23" s="45">
        <v>14249826</v>
      </c>
      <c r="I23" s="45">
        <v>14867010</v>
      </c>
      <c r="J23" s="45">
        <f>I23-H23</f>
        <v>617184</v>
      </c>
      <c r="K23" s="46">
        <f>(J23/H23)</f>
        <v>0.043311686753227725</v>
      </c>
      <c r="L23" s="16"/>
    </row>
    <row r="24" spans="1:12" ht="15" customHeight="1">
      <c r="A24" s="37" t="s">
        <v>49</v>
      </c>
      <c r="B24" s="37" t="s">
        <v>32</v>
      </c>
      <c r="C24" s="37" t="s">
        <v>32</v>
      </c>
      <c r="D24" s="38" t="s">
        <v>50</v>
      </c>
      <c r="E24" s="39">
        <v>1421234</v>
      </c>
      <c r="F24" s="39">
        <v>1354782</v>
      </c>
      <c r="G24" s="39">
        <v>809581</v>
      </c>
      <c r="H24" s="39">
        <v>1463577</v>
      </c>
      <c r="I24" s="39">
        <v>1725339</v>
      </c>
      <c r="J24" s="39">
        <f>I24-H24</f>
        <v>261762</v>
      </c>
      <c r="K24" s="41">
        <f>(J24/H24)</f>
        <v>0.1788508564974716</v>
      </c>
      <c r="L24" s="16"/>
    </row>
    <row r="25" spans="1:12" ht="15" customHeight="1">
      <c r="A25" s="17" t="s">
        <v>51</v>
      </c>
      <c r="B25" s="17" t="s">
        <v>32</v>
      </c>
      <c r="C25" s="17" t="s">
        <v>32</v>
      </c>
      <c r="D25" s="18" t="s">
        <v>52</v>
      </c>
      <c r="E25" s="19">
        <v>1108235</v>
      </c>
      <c r="F25" s="19">
        <v>1313166</v>
      </c>
      <c r="G25" s="19">
        <v>549792</v>
      </c>
      <c r="H25" s="19">
        <v>1140206</v>
      </c>
      <c r="I25" s="19">
        <v>1127561</v>
      </c>
      <c r="J25" s="19">
        <f>I25-H25</f>
        <v>-12645</v>
      </c>
      <c r="K25" s="21">
        <f>(J25/H25)</f>
        <v>-0.01109010126240346</v>
      </c>
      <c r="L25" s="16"/>
    </row>
    <row r="26" spans="1:12" ht="15" customHeight="1">
      <c r="A26" s="8" t="s">
        <v>53</v>
      </c>
      <c r="B26" s="8" t="s">
        <v>32</v>
      </c>
      <c r="C26" s="8" t="s">
        <v>32</v>
      </c>
      <c r="D26" s="9" t="s">
        <v>35</v>
      </c>
      <c r="E26" s="10">
        <v>11354845</v>
      </c>
      <c r="F26" s="10">
        <v>11229744</v>
      </c>
      <c r="G26" s="10">
        <v>10010575</v>
      </c>
      <c r="H26" s="10">
        <v>11571661</v>
      </c>
      <c r="I26" s="10">
        <v>11883222</v>
      </c>
      <c r="J26" s="10">
        <f>I26-H26</f>
        <v>311561</v>
      </c>
      <c r="K26" s="12">
        <f>(J26/H26)</f>
        <v>0.026924483874873277</v>
      </c>
      <c r="L26" s="1"/>
    </row>
    <row r="27" spans="1:12" ht="15" customHeight="1">
      <c r="A27" s="8" t="s">
        <v>32</v>
      </c>
      <c r="B27" s="8" t="s">
        <v>39</v>
      </c>
      <c r="C27" s="8" t="s">
        <v>32</v>
      </c>
      <c r="D27" s="9" t="s">
        <v>54</v>
      </c>
      <c r="E27" s="10">
        <v>7110950</v>
      </c>
      <c r="F27" s="10">
        <v>9172044</v>
      </c>
      <c r="G27" s="10">
        <v>9159806</v>
      </c>
      <c r="H27" s="10">
        <v>7274412</v>
      </c>
      <c r="I27" s="10">
        <v>7274412</v>
      </c>
      <c r="J27" s="11"/>
      <c r="K27" s="12" t="s">
        <v>32</v>
      </c>
      <c r="L27" s="1"/>
    </row>
    <row r="28" spans="1:12" ht="15" customHeight="1">
      <c r="A28" s="8" t="s">
        <v>32</v>
      </c>
      <c r="B28" s="8" t="s">
        <v>32</v>
      </c>
      <c r="C28" s="8" t="s">
        <v>55</v>
      </c>
      <c r="D28" s="9" t="s">
        <v>56</v>
      </c>
      <c r="E28" s="10">
        <v>0</v>
      </c>
      <c r="F28" s="10">
        <v>1575228</v>
      </c>
      <c r="G28" s="10">
        <v>1575229</v>
      </c>
      <c r="H28" s="10">
        <v>0</v>
      </c>
      <c r="I28" s="10">
        <v>0</v>
      </c>
      <c r="J28" s="11"/>
      <c r="K28" s="12" t="s">
        <v>32</v>
      </c>
      <c r="L28" s="1"/>
    </row>
    <row r="29" spans="1:12" ht="15" customHeight="1">
      <c r="A29" s="8" t="s">
        <v>32</v>
      </c>
      <c r="B29" s="8" t="s">
        <v>32</v>
      </c>
      <c r="C29" s="8" t="s">
        <v>57</v>
      </c>
      <c r="D29" s="9" t="s">
        <v>58</v>
      </c>
      <c r="E29" s="10">
        <v>0</v>
      </c>
      <c r="F29" s="10">
        <v>408006</v>
      </c>
      <c r="G29" s="10">
        <v>395767</v>
      </c>
      <c r="H29" s="10">
        <v>0</v>
      </c>
      <c r="I29" s="10">
        <v>0</v>
      </c>
      <c r="J29" s="11"/>
      <c r="K29" s="12" t="s">
        <v>32</v>
      </c>
      <c r="L29" s="1"/>
    </row>
    <row r="30" spans="1:12" ht="15" customHeight="1">
      <c r="A30" s="8" t="s">
        <v>32</v>
      </c>
      <c r="B30" s="8" t="s">
        <v>32</v>
      </c>
      <c r="C30" s="8" t="s">
        <v>59</v>
      </c>
      <c r="D30" s="9" t="s">
        <v>60</v>
      </c>
      <c r="E30" s="10">
        <v>0</v>
      </c>
      <c r="F30" s="10">
        <v>134213</v>
      </c>
      <c r="G30" s="10">
        <v>134213</v>
      </c>
      <c r="H30" s="10">
        <v>0</v>
      </c>
      <c r="I30" s="10">
        <v>0</v>
      </c>
      <c r="J30" s="11"/>
      <c r="K30" s="12" t="s">
        <v>32</v>
      </c>
      <c r="L30" s="1"/>
    </row>
    <row r="31" spans="1:12" ht="15" customHeight="1">
      <c r="A31" s="8" t="s">
        <v>32</v>
      </c>
      <c r="B31" s="8" t="s">
        <v>32</v>
      </c>
      <c r="C31" s="8" t="s">
        <v>61</v>
      </c>
      <c r="D31" s="9" t="s">
        <v>62</v>
      </c>
      <c r="E31" s="10">
        <v>1244738</v>
      </c>
      <c r="F31" s="10">
        <v>1244738</v>
      </c>
      <c r="G31" s="10">
        <v>1244738</v>
      </c>
      <c r="H31" s="10">
        <v>1288304</v>
      </c>
      <c r="I31" s="10">
        <v>1288304</v>
      </c>
      <c r="J31" s="11"/>
      <c r="K31" s="12" t="s">
        <v>32</v>
      </c>
      <c r="L31" s="1"/>
    </row>
    <row r="32" spans="1:12" ht="15" customHeight="1">
      <c r="A32" s="8" t="s">
        <v>32</v>
      </c>
      <c r="B32" s="8" t="s">
        <v>32</v>
      </c>
      <c r="C32" s="8" t="s">
        <v>63</v>
      </c>
      <c r="D32" s="9" t="s">
        <v>64</v>
      </c>
      <c r="E32" s="10">
        <v>1613972</v>
      </c>
      <c r="F32" s="10">
        <v>1587160</v>
      </c>
      <c r="G32" s="10">
        <v>1587160</v>
      </c>
      <c r="H32" s="10">
        <v>1629819</v>
      </c>
      <c r="I32" s="10">
        <v>1629819</v>
      </c>
      <c r="J32" s="11"/>
      <c r="K32" s="12" t="s">
        <v>32</v>
      </c>
      <c r="L32" s="1"/>
    </row>
    <row r="33" spans="1:12" ht="15" customHeight="1">
      <c r="A33" s="8" t="s">
        <v>32</v>
      </c>
      <c r="B33" s="8" t="s">
        <v>32</v>
      </c>
      <c r="C33" s="8" t="s">
        <v>65</v>
      </c>
      <c r="D33" s="9" t="s">
        <v>66</v>
      </c>
      <c r="E33" s="10">
        <v>4252240</v>
      </c>
      <c r="F33" s="10">
        <v>4222699</v>
      </c>
      <c r="G33" s="10">
        <v>4222699</v>
      </c>
      <c r="H33" s="10">
        <v>4356289</v>
      </c>
      <c r="I33" s="10">
        <v>4356289</v>
      </c>
      <c r="J33" s="11"/>
      <c r="K33" s="12" t="s">
        <v>32</v>
      </c>
      <c r="L33" s="1"/>
    </row>
    <row r="34" spans="1:12" ht="15" customHeight="1">
      <c r="A34" s="8" t="s">
        <v>32</v>
      </c>
      <c r="B34" s="8" t="s">
        <v>67</v>
      </c>
      <c r="C34" s="8" t="s">
        <v>32</v>
      </c>
      <c r="D34" s="9" t="s">
        <v>68</v>
      </c>
      <c r="E34" s="10">
        <v>4211431</v>
      </c>
      <c r="F34" s="10">
        <v>2025986</v>
      </c>
      <c r="G34" s="10">
        <v>836131</v>
      </c>
      <c r="H34" s="10">
        <v>4264785</v>
      </c>
      <c r="I34" s="10">
        <v>4590497</v>
      </c>
      <c r="J34" s="10">
        <f aca="true" t="shared" si="0" ref="J34:J39">I34-H34</f>
        <v>325712</v>
      </c>
      <c r="K34" s="12">
        <f>(J34/H34)</f>
        <v>0.07637243143558234</v>
      </c>
      <c r="L34" s="1"/>
    </row>
    <row r="35" spans="1:12" ht="15" customHeight="1">
      <c r="A35" s="8" t="s">
        <v>32</v>
      </c>
      <c r="B35" s="8" t="s">
        <v>32</v>
      </c>
      <c r="C35" s="8" t="s">
        <v>69</v>
      </c>
      <c r="D35" s="9" t="s">
        <v>70</v>
      </c>
      <c r="E35" s="10">
        <v>263562</v>
      </c>
      <c r="F35" s="10">
        <v>262102</v>
      </c>
      <c r="G35" s="10">
        <v>176077</v>
      </c>
      <c r="H35" s="10">
        <v>272787</v>
      </c>
      <c r="I35" s="10">
        <v>277941</v>
      </c>
      <c r="J35" s="10">
        <f t="shared" si="0"/>
        <v>5154</v>
      </c>
      <c r="K35" s="12">
        <f>(J35/H35)</f>
        <v>0.018893862244168527</v>
      </c>
      <c r="L35" s="1"/>
    </row>
    <row r="36" spans="1:12" ht="15" customHeight="1">
      <c r="A36" s="8" t="s">
        <v>32</v>
      </c>
      <c r="B36" s="8" t="s">
        <v>32</v>
      </c>
      <c r="C36" s="8" t="s">
        <v>71</v>
      </c>
      <c r="D36" s="9" t="s">
        <v>72</v>
      </c>
      <c r="E36" s="10">
        <v>3639375</v>
      </c>
      <c r="F36" s="10">
        <v>1457168</v>
      </c>
      <c r="G36" s="10">
        <v>494600</v>
      </c>
      <c r="H36" s="10">
        <v>3672707</v>
      </c>
      <c r="I36" s="10">
        <v>3567009</v>
      </c>
      <c r="J36" s="10">
        <f t="shared" si="0"/>
        <v>-105698</v>
      </c>
      <c r="K36" s="12">
        <f>(J36/H36)</f>
        <v>-0.02877931727197405</v>
      </c>
      <c r="L36" s="1"/>
    </row>
    <row r="37" spans="1:12" ht="15" customHeight="1">
      <c r="A37" s="56" t="s">
        <v>32</v>
      </c>
      <c r="B37" s="56" t="s">
        <v>32</v>
      </c>
      <c r="C37" s="56" t="s">
        <v>73</v>
      </c>
      <c r="D37" s="57" t="s">
        <v>74</v>
      </c>
      <c r="E37" s="58">
        <v>308494</v>
      </c>
      <c r="F37" s="58">
        <v>306716</v>
      </c>
      <c r="G37" s="58">
        <v>165454</v>
      </c>
      <c r="H37" s="58">
        <v>319291</v>
      </c>
      <c r="I37" s="58">
        <v>320039</v>
      </c>
      <c r="J37" s="58">
        <f t="shared" si="0"/>
        <v>748</v>
      </c>
      <c r="K37" s="60">
        <f>(J37/H37)</f>
        <v>0.0023426905236915542</v>
      </c>
      <c r="L37" s="1"/>
    </row>
    <row r="38" spans="1:12" ht="15" customHeight="1">
      <c r="A38" s="22" t="s">
        <v>32</v>
      </c>
      <c r="B38" s="22" t="s">
        <v>32</v>
      </c>
      <c r="C38" s="22" t="s">
        <v>75</v>
      </c>
      <c r="D38" s="23" t="s">
        <v>76</v>
      </c>
      <c r="E38" s="24">
        <v>0</v>
      </c>
      <c r="F38" s="24">
        <v>0</v>
      </c>
      <c r="G38" s="24">
        <v>0</v>
      </c>
      <c r="H38" s="24">
        <v>0</v>
      </c>
      <c r="I38" s="24">
        <v>425508</v>
      </c>
      <c r="J38" s="24">
        <f t="shared" si="0"/>
        <v>425508</v>
      </c>
      <c r="K38" s="25" t="s">
        <v>32</v>
      </c>
      <c r="L38" s="1"/>
    </row>
    <row r="39" spans="1:12" ht="15" customHeight="1">
      <c r="A39" s="26" t="s">
        <v>32</v>
      </c>
      <c r="B39" s="26" t="s">
        <v>77</v>
      </c>
      <c r="C39" s="26" t="s">
        <v>32</v>
      </c>
      <c r="D39" s="27" t="s">
        <v>78</v>
      </c>
      <c r="E39" s="28">
        <v>32464</v>
      </c>
      <c r="F39" s="28">
        <v>31714</v>
      </c>
      <c r="G39" s="28">
        <v>14638</v>
      </c>
      <c r="H39" s="28">
        <v>32464</v>
      </c>
      <c r="I39" s="28">
        <v>18313</v>
      </c>
      <c r="J39" s="28">
        <f t="shared" si="0"/>
        <v>-14151</v>
      </c>
      <c r="K39" s="29">
        <f>(J39/H39)</f>
        <v>-0.4358982257269591</v>
      </c>
      <c r="L39" s="1"/>
    </row>
    <row r="40" spans="1:12" ht="15" customHeight="1">
      <c r="A40" s="22" t="s">
        <v>11</v>
      </c>
      <c r="B40" s="22" t="s">
        <v>32</v>
      </c>
      <c r="C40" s="22" t="s">
        <v>32</v>
      </c>
      <c r="D40" s="23" t="s">
        <v>79</v>
      </c>
      <c r="E40" s="24">
        <v>8334</v>
      </c>
      <c r="F40" s="24">
        <v>8142</v>
      </c>
      <c r="G40" s="24">
        <v>0</v>
      </c>
      <c r="H40" s="24">
        <v>8334</v>
      </c>
      <c r="I40" s="24">
        <v>8334</v>
      </c>
      <c r="J40" s="30"/>
      <c r="K40" s="25" t="s">
        <v>32</v>
      </c>
      <c r="L40" s="1"/>
    </row>
    <row r="41" spans="1:12" ht="15" customHeight="1">
      <c r="A41" s="8" t="s">
        <v>32</v>
      </c>
      <c r="B41" s="8" t="s">
        <v>41</v>
      </c>
      <c r="C41" s="8" t="s">
        <v>32</v>
      </c>
      <c r="D41" s="9" t="s">
        <v>80</v>
      </c>
      <c r="E41" s="10">
        <v>8334</v>
      </c>
      <c r="F41" s="10">
        <v>8142</v>
      </c>
      <c r="G41" s="10">
        <v>0</v>
      </c>
      <c r="H41" s="10">
        <v>8334</v>
      </c>
      <c r="I41" s="10">
        <v>8334</v>
      </c>
      <c r="J41" s="11"/>
      <c r="K41" s="12" t="s">
        <v>32</v>
      </c>
      <c r="L41" s="1"/>
    </row>
    <row r="42" spans="1:12" ht="15" customHeight="1">
      <c r="A42" s="8" t="s">
        <v>81</v>
      </c>
      <c r="B42" s="8" t="s">
        <v>32</v>
      </c>
      <c r="C42" s="8" t="s">
        <v>32</v>
      </c>
      <c r="D42" s="9" t="s">
        <v>82</v>
      </c>
      <c r="E42" s="10">
        <v>55762</v>
      </c>
      <c r="F42" s="10">
        <v>59762</v>
      </c>
      <c r="G42" s="10">
        <v>4291</v>
      </c>
      <c r="H42" s="10">
        <v>57714</v>
      </c>
      <c r="I42" s="10">
        <v>114220</v>
      </c>
      <c r="J42" s="10">
        <f>I42-H42</f>
        <v>56506</v>
      </c>
      <c r="K42" s="12">
        <f>(J42/H42)</f>
        <v>0.9790692033128877</v>
      </c>
      <c r="L42" s="1"/>
    </row>
    <row r="43" spans="1:12" ht="15" customHeight="1">
      <c r="A43" s="8" t="s">
        <v>32</v>
      </c>
      <c r="B43" s="8" t="s">
        <v>83</v>
      </c>
      <c r="C43" s="8" t="s">
        <v>32</v>
      </c>
      <c r="D43" s="9" t="s">
        <v>84</v>
      </c>
      <c r="E43" s="10">
        <v>0</v>
      </c>
      <c r="F43" s="10">
        <v>1900</v>
      </c>
      <c r="G43" s="10">
        <v>1860</v>
      </c>
      <c r="H43" s="10">
        <v>0</v>
      </c>
      <c r="I43" s="10">
        <v>0</v>
      </c>
      <c r="J43" s="11"/>
      <c r="K43" s="12" t="s">
        <v>32</v>
      </c>
      <c r="L43" s="1"/>
    </row>
    <row r="44" spans="1:12" ht="15" customHeight="1">
      <c r="A44" s="8" t="s">
        <v>32</v>
      </c>
      <c r="B44" s="8" t="s">
        <v>34</v>
      </c>
      <c r="C44" s="8" t="s">
        <v>32</v>
      </c>
      <c r="D44" s="9" t="s">
        <v>85</v>
      </c>
      <c r="E44" s="10">
        <v>0</v>
      </c>
      <c r="F44" s="10">
        <v>100</v>
      </c>
      <c r="G44" s="10">
        <v>99</v>
      </c>
      <c r="H44" s="10">
        <v>0</v>
      </c>
      <c r="I44" s="10">
        <v>0</v>
      </c>
      <c r="J44" s="11"/>
      <c r="K44" s="12" t="s">
        <v>32</v>
      </c>
      <c r="L44" s="1"/>
    </row>
    <row r="45" spans="1:12" ht="15" customHeight="1">
      <c r="A45" s="8" t="s">
        <v>32</v>
      </c>
      <c r="B45" s="8" t="s">
        <v>86</v>
      </c>
      <c r="C45" s="8" t="s">
        <v>32</v>
      </c>
      <c r="D45" s="9" t="s">
        <v>87</v>
      </c>
      <c r="E45" s="10">
        <v>0</v>
      </c>
      <c r="F45" s="10">
        <v>2000</v>
      </c>
      <c r="G45" s="10">
        <v>1654</v>
      </c>
      <c r="H45" s="10">
        <v>0</v>
      </c>
      <c r="I45" s="10">
        <v>64170</v>
      </c>
      <c r="J45" s="10">
        <f>I45-H45</f>
        <v>64170</v>
      </c>
      <c r="K45" s="12" t="s">
        <v>32</v>
      </c>
      <c r="L45" s="1"/>
    </row>
    <row r="46" spans="1:12" ht="15" customHeight="1">
      <c r="A46" s="8" t="s">
        <v>32</v>
      </c>
      <c r="B46" s="8" t="s">
        <v>77</v>
      </c>
      <c r="C46" s="8" t="s">
        <v>32</v>
      </c>
      <c r="D46" s="9" t="s">
        <v>88</v>
      </c>
      <c r="E46" s="10">
        <v>55762</v>
      </c>
      <c r="F46" s="10">
        <v>55762</v>
      </c>
      <c r="G46" s="10">
        <v>678</v>
      </c>
      <c r="H46" s="10">
        <v>57714</v>
      </c>
      <c r="I46" s="10">
        <v>50050</v>
      </c>
      <c r="J46" s="10">
        <f>I46-H46</f>
        <v>-7664</v>
      </c>
      <c r="K46" s="12">
        <f>(J46/H46)</f>
        <v>-0.13279273659770593</v>
      </c>
      <c r="L46" s="1"/>
    </row>
    <row r="47" spans="1:12" ht="15" customHeight="1">
      <c r="A47" s="8" t="s">
        <v>89</v>
      </c>
      <c r="B47" s="8" t="s">
        <v>32</v>
      </c>
      <c r="C47" s="8" t="s">
        <v>32</v>
      </c>
      <c r="D47" s="9" t="s">
        <v>90</v>
      </c>
      <c r="E47" s="10">
        <v>8334</v>
      </c>
      <c r="F47" s="10">
        <v>37012</v>
      </c>
      <c r="G47" s="10">
        <v>36198</v>
      </c>
      <c r="H47" s="10">
        <v>8334</v>
      </c>
      <c r="I47" s="10">
        <v>8334</v>
      </c>
      <c r="J47" s="11"/>
      <c r="K47" s="12" t="s">
        <v>32</v>
      </c>
      <c r="L47" s="1"/>
    </row>
    <row r="48" spans="1:12" ht="15" customHeight="1">
      <c r="A48" s="8" t="s">
        <v>32</v>
      </c>
      <c r="B48" s="8" t="s">
        <v>77</v>
      </c>
      <c r="C48" s="8" t="s">
        <v>32</v>
      </c>
      <c r="D48" s="9" t="s">
        <v>91</v>
      </c>
      <c r="E48" s="10">
        <v>8334</v>
      </c>
      <c r="F48" s="10">
        <v>37012</v>
      </c>
      <c r="G48" s="10">
        <v>36198</v>
      </c>
      <c r="H48" s="10">
        <v>8334</v>
      </c>
      <c r="I48" s="10">
        <v>8334</v>
      </c>
      <c r="J48" s="11"/>
      <c r="K48" s="12" t="s">
        <v>32</v>
      </c>
      <c r="L48" s="1"/>
    </row>
    <row r="49" spans="1:12" ht="1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"/>
    </row>
    <row r="50" spans="1:12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 customHeight="1">
      <c r="A51" s="64" t="s">
        <v>92</v>
      </c>
      <c r="B51" s="65"/>
      <c r="C51" s="65"/>
      <c r="D51" s="65"/>
      <c r="E51" s="14">
        <v>13940076</v>
      </c>
      <c r="F51" s="14">
        <v>13957454</v>
      </c>
      <c r="G51" s="14">
        <v>11374239</v>
      </c>
      <c r="H51" s="14">
        <v>14233158</v>
      </c>
      <c r="I51" s="14">
        <v>14850342</v>
      </c>
      <c r="J51" s="14">
        <v>617184</v>
      </c>
      <c r="K51" s="15">
        <v>0.043362407696169745</v>
      </c>
      <c r="L51" s="1"/>
    </row>
    <row r="52" spans="1:12" ht="15" customHeight="1">
      <c r="A52" s="66" t="s">
        <v>93</v>
      </c>
      <c r="B52" s="67"/>
      <c r="C52" s="67"/>
      <c r="D52" s="67"/>
      <c r="E52" s="67"/>
      <c r="F52" s="67"/>
      <c r="G52" s="67"/>
      <c r="H52" s="67"/>
      <c r="I52" s="67"/>
      <c r="J52" s="1"/>
      <c r="K52" s="1"/>
      <c r="L52" s="1"/>
    </row>
    <row r="53" spans="1:12" ht="5.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</sheetData>
  <mergeCells count="17">
    <mergeCell ref="A1:I1"/>
    <mergeCell ref="A2:I2"/>
    <mergeCell ref="A3:I3"/>
    <mergeCell ref="A5:B5"/>
    <mergeCell ref="C5:F5"/>
    <mergeCell ref="J10:J11"/>
    <mergeCell ref="K10:K11"/>
    <mergeCell ref="A51:D51"/>
    <mergeCell ref="A52:I52"/>
    <mergeCell ref="A6:B6"/>
    <mergeCell ref="C6:F6"/>
    <mergeCell ref="A7:B7"/>
    <mergeCell ref="C7:F7"/>
    <mergeCell ref="A9:A11"/>
    <mergeCell ref="B9:B11"/>
    <mergeCell ref="C9:C11"/>
    <mergeCell ref="D9:D11"/>
  </mergeCells>
  <printOptions/>
  <pageMargins left="0.23622047244094488" right="0.23622047244094488" top="0.1968503937007874" bottom="0" header="0.31496062992125984" footer="0.31496062992125984"/>
  <pageSetup fitToHeight="0" fitToWidth="1" horizontalDpi="600" verticalDpi="600" orientation="landscape" paperSize="119" scale="86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fitToPage="1"/>
  </sheetPr>
  <dimension ref="A1:L52"/>
  <sheetViews>
    <sheetView view="pageBreakPreview" zoomScaleSheetLayoutView="100" workbookViewId="0" topLeftCell="A5">
      <selection activeCell="W37" sqref="W37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9" width="15.00390625" style="0" customWidth="1"/>
    <col min="10" max="11" width="13.28125" style="0" customWidth="1"/>
    <col min="12" max="12" width="5.421875" style="0" customWidth="1"/>
  </cols>
  <sheetData>
    <row r="1" spans="1:12" ht="17.1" customHeigh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1"/>
      <c r="K1" s="1"/>
      <c r="L1" s="1"/>
    </row>
    <row r="2" spans="1:12" ht="17.1" customHeight="1">
      <c r="A2" s="79" t="s">
        <v>1</v>
      </c>
      <c r="B2" s="80"/>
      <c r="C2" s="80"/>
      <c r="D2" s="80"/>
      <c r="E2" s="80"/>
      <c r="F2" s="80"/>
      <c r="G2" s="80"/>
      <c r="H2" s="80"/>
      <c r="I2" s="80"/>
      <c r="J2" s="1"/>
      <c r="K2" s="1"/>
      <c r="L2" s="1"/>
    </row>
    <row r="3" spans="1:12" ht="15" customHeight="1">
      <c r="A3" s="81" t="s">
        <v>94</v>
      </c>
      <c r="B3" s="82"/>
      <c r="C3" s="82"/>
      <c r="D3" s="82"/>
      <c r="E3" s="82"/>
      <c r="F3" s="82"/>
      <c r="G3" s="82"/>
      <c r="H3" s="82"/>
      <c r="I3" s="82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83" t="s">
        <v>4</v>
      </c>
      <c r="B5" s="84"/>
      <c r="C5" s="85" t="s">
        <v>5</v>
      </c>
      <c r="D5" s="86"/>
      <c r="E5" s="86"/>
      <c r="F5" s="86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68" t="s">
        <v>8</v>
      </c>
      <c r="B6" s="69"/>
      <c r="C6" s="70" t="s">
        <v>9</v>
      </c>
      <c r="D6" s="71"/>
      <c r="E6" s="71"/>
      <c r="F6" s="71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72" t="s">
        <v>12</v>
      </c>
      <c r="B7" s="73"/>
      <c r="C7" s="74" t="s">
        <v>9</v>
      </c>
      <c r="D7" s="75"/>
      <c r="E7" s="75"/>
      <c r="F7" s="75"/>
      <c r="G7" s="1"/>
      <c r="H7" s="2" t="s">
        <v>13</v>
      </c>
      <c r="I7" s="2" t="s">
        <v>14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15</v>
      </c>
      <c r="H8" s="1"/>
      <c r="I8" s="1"/>
      <c r="J8" s="1"/>
      <c r="K8" s="1"/>
      <c r="L8" s="1"/>
    </row>
    <row r="9" spans="1:12" ht="15" customHeight="1">
      <c r="A9" s="76" t="s">
        <v>16</v>
      </c>
      <c r="B9" s="76" t="s">
        <v>17</v>
      </c>
      <c r="C9" s="76" t="s">
        <v>18</v>
      </c>
      <c r="D9" s="76" t="s">
        <v>19</v>
      </c>
      <c r="E9" s="4" t="s">
        <v>20</v>
      </c>
      <c r="F9" s="5" t="s">
        <v>21</v>
      </c>
      <c r="G9" s="5" t="s">
        <v>22</v>
      </c>
      <c r="H9" s="5" t="s">
        <v>23</v>
      </c>
      <c r="I9" s="5" t="s">
        <v>24</v>
      </c>
      <c r="J9" s="5" t="s">
        <v>25</v>
      </c>
      <c r="K9" s="5" t="s">
        <v>26</v>
      </c>
      <c r="L9" s="1"/>
    </row>
    <row r="10" spans="1:12" ht="65.25" customHeight="1">
      <c r="A10" s="77"/>
      <c r="B10" s="77"/>
      <c r="C10" s="77"/>
      <c r="D10" s="77"/>
      <c r="E10" s="6" t="s">
        <v>27</v>
      </c>
      <c r="F10" s="7" t="s">
        <v>28</v>
      </c>
      <c r="G10" s="7" t="s">
        <v>29</v>
      </c>
      <c r="H10" s="7" t="s">
        <v>27</v>
      </c>
      <c r="I10" s="7" t="s">
        <v>30</v>
      </c>
      <c r="J10" s="61" t="s">
        <v>109</v>
      </c>
      <c r="K10" s="61" t="s">
        <v>115</v>
      </c>
      <c r="L10" s="1"/>
    </row>
    <row r="11" spans="1:12" ht="15" customHeight="1">
      <c r="A11" s="78"/>
      <c r="B11" s="78"/>
      <c r="C11" s="78"/>
      <c r="D11" s="78"/>
      <c r="E11" s="52" t="s">
        <v>95</v>
      </c>
      <c r="F11" s="53" t="s">
        <v>95</v>
      </c>
      <c r="G11" s="53" t="s">
        <v>95</v>
      </c>
      <c r="H11" s="53" t="s">
        <v>96</v>
      </c>
      <c r="I11" s="53" t="s">
        <v>96</v>
      </c>
      <c r="J11" s="62"/>
      <c r="K11" s="62"/>
      <c r="L11" s="1"/>
    </row>
    <row r="12" spans="1:12" ht="15" customHeight="1">
      <c r="A12" s="42" t="s">
        <v>32</v>
      </c>
      <c r="B12" s="43" t="s">
        <v>32</v>
      </c>
      <c r="C12" s="43" t="s">
        <v>32</v>
      </c>
      <c r="D12" s="44" t="s">
        <v>33</v>
      </c>
      <c r="E12" s="45">
        <v>8373771</v>
      </c>
      <c r="F12" s="45">
        <v>8555051</v>
      </c>
      <c r="G12" s="45">
        <v>6968457</v>
      </c>
      <c r="H12" s="45">
        <v>8666853</v>
      </c>
      <c r="I12" s="45">
        <v>9423882</v>
      </c>
      <c r="J12" s="45">
        <f>I12-H12</f>
        <v>757029</v>
      </c>
      <c r="K12" s="46">
        <f>(J12/H12)</f>
        <v>0.08734762202612643</v>
      </c>
      <c r="L12" s="16"/>
    </row>
    <row r="13" spans="1:12" ht="15" customHeight="1">
      <c r="A13" s="37" t="s">
        <v>34</v>
      </c>
      <c r="B13" s="37" t="s">
        <v>32</v>
      </c>
      <c r="C13" s="37" t="s">
        <v>32</v>
      </c>
      <c r="D13" s="38" t="s">
        <v>35</v>
      </c>
      <c r="E13" s="39">
        <v>0</v>
      </c>
      <c r="F13" s="39">
        <v>213429</v>
      </c>
      <c r="G13" s="39">
        <v>213429</v>
      </c>
      <c r="H13" s="39">
        <v>0</v>
      </c>
      <c r="I13" s="39">
        <v>0</v>
      </c>
      <c r="J13" s="40"/>
      <c r="K13" s="41" t="s">
        <v>32</v>
      </c>
      <c r="L13" s="16"/>
    </row>
    <row r="14" spans="1:12" ht="15" customHeight="1">
      <c r="A14" s="17"/>
      <c r="B14" s="17" t="s">
        <v>105</v>
      </c>
      <c r="C14" s="17" t="s">
        <v>32</v>
      </c>
      <c r="D14" s="18" t="s">
        <v>106</v>
      </c>
      <c r="E14" s="19">
        <f>+E13</f>
        <v>0</v>
      </c>
      <c r="F14" s="19">
        <f aca="true" t="shared" si="0" ref="F14:I15">+F13</f>
        <v>213429</v>
      </c>
      <c r="G14" s="19">
        <f t="shared" si="0"/>
        <v>213429</v>
      </c>
      <c r="H14" s="19">
        <f t="shared" si="0"/>
        <v>0</v>
      </c>
      <c r="I14" s="19">
        <f t="shared" si="0"/>
        <v>0</v>
      </c>
      <c r="J14" s="20"/>
      <c r="K14" s="21"/>
      <c r="L14" s="16"/>
    </row>
    <row r="15" spans="1:12" ht="15" customHeight="1">
      <c r="A15" s="17"/>
      <c r="B15" s="17" t="s">
        <v>32</v>
      </c>
      <c r="C15" s="17" t="s">
        <v>107</v>
      </c>
      <c r="D15" s="18" t="s">
        <v>108</v>
      </c>
      <c r="E15" s="19">
        <f>+E14</f>
        <v>0</v>
      </c>
      <c r="F15" s="19">
        <f t="shared" si="0"/>
        <v>213429</v>
      </c>
      <c r="G15" s="19">
        <f t="shared" si="0"/>
        <v>213429</v>
      </c>
      <c r="H15" s="19">
        <f t="shared" si="0"/>
        <v>0</v>
      </c>
      <c r="I15" s="19">
        <f t="shared" si="0"/>
        <v>0</v>
      </c>
      <c r="J15" s="20"/>
      <c r="K15" s="21"/>
      <c r="L15" s="16"/>
    </row>
    <row r="16" spans="1:12" ht="15" customHeight="1">
      <c r="A16" s="17" t="s">
        <v>36</v>
      </c>
      <c r="B16" s="17" t="s">
        <v>32</v>
      </c>
      <c r="C16" s="17" t="s">
        <v>32</v>
      </c>
      <c r="D16" s="18" t="s">
        <v>37</v>
      </c>
      <c r="E16" s="19">
        <v>10</v>
      </c>
      <c r="F16" s="19">
        <v>10</v>
      </c>
      <c r="G16" s="19">
        <v>9008</v>
      </c>
      <c r="H16" s="19">
        <v>10</v>
      </c>
      <c r="I16" s="19">
        <v>10</v>
      </c>
      <c r="J16" s="20"/>
      <c r="K16" s="21" t="s">
        <v>32</v>
      </c>
      <c r="L16" s="16"/>
    </row>
    <row r="17" spans="1:12" ht="15" customHeight="1">
      <c r="A17" s="17" t="s">
        <v>32</v>
      </c>
      <c r="B17" s="17" t="s">
        <v>14</v>
      </c>
      <c r="C17" s="17" t="s">
        <v>32</v>
      </c>
      <c r="D17" s="18" t="s">
        <v>38</v>
      </c>
      <c r="E17" s="19">
        <v>10</v>
      </c>
      <c r="F17" s="19">
        <v>10</v>
      </c>
      <c r="G17" s="19">
        <v>0</v>
      </c>
      <c r="H17" s="19">
        <v>10</v>
      </c>
      <c r="I17" s="19">
        <v>10</v>
      </c>
      <c r="J17" s="20"/>
      <c r="K17" s="21" t="s">
        <v>32</v>
      </c>
      <c r="L17" s="16"/>
    </row>
    <row r="18" spans="1:12" ht="15" customHeight="1">
      <c r="A18" s="17" t="s">
        <v>32</v>
      </c>
      <c r="B18" s="17" t="s">
        <v>39</v>
      </c>
      <c r="C18" s="17" t="s">
        <v>32</v>
      </c>
      <c r="D18" s="18" t="s">
        <v>40</v>
      </c>
      <c r="E18" s="19">
        <v>0</v>
      </c>
      <c r="F18" s="19">
        <v>0</v>
      </c>
      <c r="G18" s="19">
        <v>6028</v>
      </c>
      <c r="H18" s="19">
        <v>0</v>
      </c>
      <c r="I18" s="19">
        <v>0</v>
      </c>
      <c r="J18" s="20"/>
      <c r="K18" s="21" t="s">
        <v>32</v>
      </c>
      <c r="L18" s="16"/>
    </row>
    <row r="19" spans="1:12" ht="15" customHeight="1">
      <c r="A19" s="17" t="s">
        <v>32</v>
      </c>
      <c r="B19" s="17" t="s">
        <v>41</v>
      </c>
      <c r="C19" s="17" t="s">
        <v>32</v>
      </c>
      <c r="D19" s="18" t="s">
        <v>42</v>
      </c>
      <c r="E19" s="19">
        <v>0</v>
      </c>
      <c r="F19" s="19">
        <v>0</v>
      </c>
      <c r="G19" s="19">
        <v>2980</v>
      </c>
      <c r="H19" s="19">
        <v>0</v>
      </c>
      <c r="I19" s="19">
        <v>0</v>
      </c>
      <c r="J19" s="20"/>
      <c r="K19" s="21" t="s">
        <v>32</v>
      </c>
      <c r="L19" s="16"/>
    </row>
    <row r="20" spans="1:12" ht="15" customHeight="1">
      <c r="A20" s="17" t="s">
        <v>43</v>
      </c>
      <c r="B20" s="17" t="s">
        <v>32</v>
      </c>
      <c r="C20" s="17" t="s">
        <v>32</v>
      </c>
      <c r="D20" s="18" t="s">
        <v>44</v>
      </c>
      <c r="E20" s="19">
        <v>8373751</v>
      </c>
      <c r="F20" s="19">
        <v>8279258</v>
      </c>
      <c r="G20" s="19">
        <v>6746020</v>
      </c>
      <c r="H20" s="19">
        <v>8666833</v>
      </c>
      <c r="I20" s="19">
        <v>9423862</v>
      </c>
      <c r="J20" s="19">
        <f>I20-H20</f>
        <v>757029</v>
      </c>
      <c r="K20" s="21">
        <f>(J20/H20)</f>
        <v>0.08734782359369334</v>
      </c>
      <c r="L20" s="16"/>
    </row>
    <row r="21" spans="1:12" ht="15" customHeight="1">
      <c r="A21" s="17" t="s">
        <v>32</v>
      </c>
      <c r="B21" s="17" t="s">
        <v>14</v>
      </c>
      <c r="C21" s="17" t="s">
        <v>32</v>
      </c>
      <c r="D21" s="18" t="s">
        <v>45</v>
      </c>
      <c r="E21" s="19">
        <v>8373751</v>
      </c>
      <c r="F21" s="19">
        <v>8279258</v>
      </c>
      <c r="G21" s="19">
        <v>6746020</v>
      </c>
      <c r="H21" s="19">
        <v>8666833</v>
      </c>
      <c r="I21" s="19">
        <v>9423862</v>
      </c>
      <c r="J21" s="19">
        <f>I21-H21</f>
        <v>757029</v>
      </c>
      <c r="K21" s="21">
        <f>(J21/H21)</f>
        <v>0.08734782359369334</v>
      </c>
      <c r="L21" s="16"/>
    </row>
    <row r="22" spans="1:12" ht="15" customHeight="1">
      <c r="A22" s="47" t="s">
        <v>46</v>
      </c>
      <c r="B22" s="47" t="s">
        <v>32</v>
      </c>
      <c r="C22" s="47" t="s">
        <v>32</v>
      </c>
      <c r="D22" s="48" t="s">
        <v>47</v>
      </c>
      <c r="E22" s="49">
        <v>10</v>
      </c>
      <c r="F22" s="49">
        <v>62354</v>
      </c>
      <c r="G22" s="49">
        <v>0</v>
      </c>
      <c r="H22" s="49">
        <v>10</v>
      </c>
      <c r="I22" s="49">
        <v>10</v>
      </c>
      <c r="J22" s="50"/>
      <c r="K22" s="51" t="s">
        <v>32</v>
      </c>
      <c r="L22" s="16"/>
    </row>
    <row r="23" spans="1:12" ht="15" customHeight="1">
      <c r="A23" s="42" t="s">
        <v>32</v>
      </c>
      <c r="B23" s="43" t="s">
        <v>32</v>
      </c>
      <c r="C23" s="43" t="s">
        <v>32</v>
      </c>
      <c r="D23" s="44" t="s">
        <v>48</v>
      </c>
      <c r="E23" s="45">
        <v>8373771</v>
      </c>
      <c r="F23" s="45">
        <v>8555051</v>
      </c>
      <c r="G23" s="45">
        <v>6753296</v>
      </c>
      <c r="H23" s="45">
        <v>8666853</v>
      </c>
      <c r="I23" s="45">
        <v>9423882</v>
      </c>
      <c r="J23" s="45">
        <f>I23-H23</f>
        <v>757029</v>
      </c>
      <c r="K23" s="46">
        <f>(J23/H23)</f>
        <v>0.08734762202612643</v>
      </c>
      <c r="L23" s="16"/>
    </row>
    <row r="24" spans="1:12" ht="15" customHeight="1">
      <c r="A24" s="22" t="s">
        <v>49</v>
      </c>
      <c r="B24" s="22" t="s">
        <v>32</v>
      </c>
      <c r="C24" s="22" t="s">
        <v>32</v>
      </c>
      <c r="D24" s="23" t="s">
        <v>50</v>
      </c>
      <c r="E24" s="24">
        <v>1209802</v>
      </c>
      <c r="F24" s="24">
        <v>1148232</v>
      </c>
      <c r="G24" s="24">
        <v>747779</v>
      </c>
      <c r="H24" s="24">
        <v>1252145</v>
      </c>
      <c r="I24" s="24">
        <v>1518069</v>
      </c>
      <c r="J24" s="24">
        <f>I24-H24</f>
        <v>265924</v>
      </c>
      <c r="K24" s="25">
        <f>(J24/H24)</f>
        <v>0.21237476490342572</v>
      </c>
      <c r="L24" s="1"/>
    </row>
    <row r="25" spans="1:12" ht="15" customHeight="1">
      <c r="A25" s="8" t="s">
        <v>51</v>
      </c>
      <c r="B25" s="8" t="s">
        <v>32</v>
      </c>
      <c r="C25" s="8" t="s">
        <v>32</v>
      </c>
      <c r="D25" s="9" t="s">
        <v>52</v>
      </c>
      <c r="E25" s="10">
        <v>913451</v>
      </c>
      <c r="F25" s="10">
        <v>1122880</v>
      </c>
      <c r="G25" s="10">
        <v>474165</v>
      </c>
      <c r="H25" s="10">
        <v>945422</v>
      </c>
      <c r="I25" s="10">
        <v>936107</v>
      </c>
      <c r="J25" s="10">
        <f>I25-H25</f>
        <v>-9315</v>
      </c>
      <c r="K25" s="12">
        <f>(J25/H25)</f>
        <v>-0.00985274300788431</v>
      </c>
      <c r="L25" s="1"/>
    </row>
    <row r="26" spans="1:12" ht="15" customHeight="1">
      <c r="A26" s="8" t="s">
        <v>53</v>
      </c>
      <c r="B26" s="8" t="s">
        <v>32</v>
      </c>
      <c r="C26" s="8" t="s">
        <v>32</v>
      </c>
      <c r="D26" s="9" t="s">
        <v>35</v>
      </c>
      <c r="E26" s="10">
        <v>6194736</v>
      </c>
      <c r="F26" s="10">
        <v>6188781</v>
      </c>
      <c r="G26" s="10">
        <v>5491676</v>
      </c>
      <c r="H26" s="10">
        <v>6411552</v>
      </c>
      <c r="I26" s="10">
        <v>6855466</v>
      </c>
      <c r="J26" s="10">
        <f>I26-H26</f>
        <v>443914</v>
      </c>
      <c r="K26" s="12">
        <f>(J26/H26)</f>
        <v>0.06923659045423011</v>
      </c>
      <c r="L26" s="1"/>
    </row>
    <row r="27" spans="1:12" ht="15" customHeight="1">
      <c r="A27" s="8" t="s">
        <v>32</v>
      </c>
      <c r="B27" s="8" t="s">
        <v>39</v>
      </c>
      <c r="C27" s="8" t="s">
        <v>32</v>
      </c>
      <c r="D27" s="9" t="s">
        <v>54</v>
      </c>
      <c r="E27" s="10">
        <v>4670324</v>
      </c>
      <c r="F27" s="10">
        <v>4918248</v>
      </c>
      <c r="G27" s="10">
        <v>4906009</v>
      </c>
      <c r="H27" s="10">
        <v>4833786</v>
      </c>
      <c r="I27" s="10">
        <v>4833786</v>
      </c>
      <c r="J27" s="11"/>
      <c r="K27" s="12" t="s">
        <v>32</v>
      </c>
      <c r="L27" s="1"/>
    </row>
    <row r="28" spans="1:12" ht="15" customHeight="1">
      <c r="A28" s="8" t="s">
        <v>32</v>
      </c>
      <c r="B28" s="8" t="s">
        <v>32</v>
      </c>
      <c r="C28" s="8" t="s">
        <v>55</v>
      </c>
      <c r="D28" s="9" t="s">
        <v>56</v>
      </c>
      <c r="E28" s="10">
        <v>0</v>
      </c>
      <c r="F28" s="10">
        <v>152959</v>
      </c>
      <c r="G28" s="10">
        <v>152960</v>
      </c>
      <c r="H28" s="10">
        <v>0</v>
      </c>
      <c r="I28" s="10">
        <v>0</v>
      </c>
      <c r="J28" s="11"/>
      <c r="K28" s="12" t="s">
        <v>32</v>
      </c>
      <c r="L28" s="1"/>
    </row>
    <row r="29" spans="1:12" ht="15" customHeight="1">
      <c r="A29" s="8" t="s">
        <v>32</v>
      </c>
      <c r="B29" s="8" t="s">
        <v>32</v>
      </c>
      <c r="C29" s="8" t="s">
        <v>57</v>
      </c>
      <c r="D29" s="9" t="s">
        <v>58</v>
      </c>
      <c r="E29" s="10">
        <v>0</v>
      </c>
      <c r="F29" s="10">
        <v>68906</v>
      </c>
      <c r="G29" s="10">
        <v>56666</v>
      </c>
      <c r="H29" s="10">
        <v>0</v>
      </c>
      <c r="I29" s="10">
        <v>0</v>
      </c>
      <c r="J29" s="11"/>
      <c r="K29" s="12" t="s">
        <v>32</v>
      </c>
      <c r="L29" s="1"/>
    </row>
    <row r="30" spans="1:12" ht="15" customHeight="1">
      <c r="A30" s="8" t="s">
        <v>32</v>
      </c>
      <c r="B30" s="8" t="s">
        <v>32</v>
      </c>
      <c r="C30" s="8" t="s">
        <v>59</v>
      </c>
      <c r="D30" s="9" t="s">
        <v>60</v>
      </c>
      <c r="E30" s="10">
        <v>0</v>
      </c>
      <c r="F30" s="10">
        <v>26059</v>
      </c>
      <c r="G30" s="10">
        <v>26059</v>
      </c>
      <c r="H30" s="10">
        <v>0</v>
      </c>
      <c r="I30" s="10">
        <v>0</v>
      </c>
      <c r="J30" s="11"/>
      <c r="K30" s="12" t="s">
        <v>32</v>
      </c>
      <c r="L30" s="1"/>
    </row>
    <row r="31" spans="1:12" ht="15" customHeight="1">
      <c r="A31" s="8" t="s">
        <v>32</v>
      </c>
      <c r="B31" s="8" t="s">
        <v>32</v>
      </c>
      <c r="C31" s="8" t="s">
        <v>61</v>
      </c>
      <c r="D31" s="9" t="s">
        <v>62</v>
      </c>
      <c r="E31" s="10">
        <v>1244738</v>
      </c>
      <c r="F31" s="10">
        <v>1244738</v>
      </c>
      <c r="G31" s="10">
        <v>1244738</v>
      </c>
      <c r="H31" s="10">
        <v>1288304</v>
      </c>
      <c r="I31" s="10">
        <v>1288304</v>
      </c>
      <c r="J31" s="11"/>
      <c r="K31" s="12" t="s">
        <v>32</v>
      </c>
      <c r="L31" s="1"/>
    </row>
    <row r="32" spans="1:12" ht="15" customHeight="1">
      <c r="A32" s="8" t="s">
        <v>32</v>
      </c>
      <c r="B32" s="8" t="s">
        <v>32</v>
      </c>
      <c r="C32" s="8" t="s">
        <v>63</v>
      </c>
      <c r="D32" s="9" t="s">
        <v>64</v>
      </c>
      <c r="E32" s="10">
        <v>452760</v>
      </c>
      <c r="F32" s="10">
        <v>452760</v>
      </c>
      <c r="G32" s="10">
        <v>452760</v>
      </c>
      <c r="H32" s="10">
        <v>468607</v>
      </c>
      <c r="I32" s="10">
        <v>468607</v>
      </c>
      <c r="J32" s="11"/>
      <c r="K32" s="12" t="s">
        <v>32</v>
      </c>
      <c r="L32" s="1"/>
    </row>
    <row r="33" spans="1:12" ht="15" customHeight="1">
      <c r="A33" s="8" t="s">
        <v>32</v>
      </c>
      <c r="B33" s="8" t="s">
        <v>32</v>
      </c>
      <c r="C33" s="8" t="s">
        <v>65</v>
      </c>
      <c r="D33" s="9" t="s">
        <v>66</v>
      </c>
      <c r="E33" s="10">
        <v>2972826</v>
      </c>
      <c r="F33" s="10">
        <v>2972826</v>
      </c>
      <c r="G33" s="10">
        <v>2972826</v>
      </c>
      <c r="H33" s="10">
        <v>3076875</v>
      </c>
      <c r="I33" s="10">
        <v>3076875</v>
      </c>
      <c r="J33" s="11"/>
      <c r="K33" s="12" t="s">
        <v>32</v>
      </c>
      <c r="L33" s="1"/>
    </row>
    <row r="34" spans="1:12" ht="15" customHeight="1">
      <c r="A34" s="8" t="s">
        <v>32</v>
      </c>
      <c r="B34" s="8" t="s">
        <v>67</v>
      </c>
      <c r="C34" s="8" t="s">
        <v>32</v>
      </c>
      <c r="D34" s="9" t="s">
        <v>68</v>
      </c>
      <c r="E34" s="10">
        <v>1524412</v>
      </c>
      <c r="F34" s="10">
        <v>1270533</v>
      </c>
      <c r="G34" s="10">
        <v>585667</v>
      </c>
      <c r="H34" s="10">
        <v>1577766</v>
      </c>
      <c r="I34" s="10">
        <v>2021680</v>
      </c>
      <c r="J34" s="10">
        <f>I34-H34</f>
        <v>443914</v>
      </c>
      <c r="K34" s="12">
        <f>(J34/H34)</f>
        <v>0.2813560439253983</v>
      </c>
      <c r="L34" s="1"/>
    </row>
    <row r="35" spans="1:12" ht="15" customHeight="1">
      <c r="A35" s="8" t="s">
        <v>32</v>
      </c>
      <c r="B35" s="8" t="s">
        <v>32</v>
      </c>
      <c r="C35" s="8" t="s">
        <v>69</v>
      </c>
      <c r="D35" s="9" t="s">
        <v>70</v>
      </c>
      <c r="E35" s="10">
        <v>263562</v>
      </c>
      <c r="F35" s="10">
        <v>262102</v>
      </c>
      <c r="G35" s="10">
        <v>176077</v>
      </c>
      <c r="H35" s="10">
        <v>272787</v>
      </c>
      <c r="I35" s="10">
        <v>277941</v>
      </c>
      <c r="J35" s="10">
        <f>I35-H35</f>
        <v>5154</v>
      </c>
      <c r="K35" s="12">
        <f>(J35/H35)</f>
        <v>0.018893862244168527</v>
      </c>
      <c r="L35" s="1"/>
    </row>
    <row r="36" spans="1:12" ht="15" customHeight="1">
      <c r="A36" s="8" t="s">
        <v>32</v>
      </c>
      <c r="B36" s="8" t="s">
        <v>32</v>
      </c>
      <c r="C36" s="8" t="s">
        <v>71</v>
      </c>
      <c r="D36" s="9" t="s">
        <v>72</v>
      </c>
      <c r="E36" s="10">
        <v>952356</v>
      </c>
      <c r="F36" s="10">
        <v>701715</v>
      </c>
      <c r="G36" s="10">
        <v>244136</v>
      </c>
      <c r="H36" s="10">
        <v>985688</v>
      </c>
      <c r="I36" s="10">
        <v>1063120</v>
      </c>
      <c r="J36" s="10">
        <f>I36-H36</f>
        <v>77432</v>
      </c>
      <c r="K36" s="12">
        <f>(J36/H36)</f>
        <v>0.07855629773315695</v>
      </c>
      <c r="L36" s="1"/>
    </row>
    <row r="37" spans="1:12" ht="15" customHeight="1">
      <c r="A37" s="8" t="s">
        <v>32</v>
      </c>
      <c r="B37" s="8" t="s">
        <v>32</v>
      </c>
      <c r="C37" s="8" t="s">
        <v>73</v>
      </c>
      <c r="D37" s="9" t="s">
        <v>74</v>
      </c>
      <c r="E37" s="10">
        <v>308494</v>
      </c>
      <c r="F37" s="10">
        <v>306716</v>
      </c>
      <c r="G37" s="10">
        <v>165454</v>
      </c>
      <c r="H37" s="10">
        <v>319291</v>
      </c>
      <c r="I37" s="10">
        <v>320039</v>
      </c>
      <c r="J37" s="10">
        <f>I37-H37</f>
        <v>748</v>
      </c>
      <c r="K37" s="12">
        <f>(J37/H37)</f>
        <v>0.0023426905236915542</v>
      </c>
      <c r="L37" s="1"/>
    </row>
    <row r="38" spans="1:12" ht="15" customHeight="1">
      <c r="A38" s="26" t="s">
        <v>32</v>
      </c>
      <c r="B38" s="26" t="s">
        <v>32</v>
      </c>
      <c r="C38" s="26" t="s">
        <v>75</v>
      </c>
      <c r="D38" s="27" t="s">
        <v>76</v>
      </c>
      <c r="E38" s="28">
        <v>0</v>
      </c>
      <c r="F38" s="28">
        <v>0</v>
      </c>
      <c r="G38" s="28">
        <v>0</v>
      </c>
      <c r="H38" s="28">
        <v>0</v>
      </c>
      <c r="I38" s="28">
        <v>360580</v>
      </c>
      <c r="J38" s="28">
        <f>I38-H38</f>
        <v>360580</v>
      </c>
      <c r="K38" s="29" t="s">
        <v>32</v>
      </c>
      <c r="L38" s="1"/>
    </row>
    <row r="39" spans="1:12" ht="15" customHeight="1">
      <c r="A39" s="22" t="s">
        <v>11</v>
      </c>
      <c r="B39" s="22" t="s">
        <v>32</v>
      </c>
      <c r="C39" s="22" t="s">
        <v>32</v>
      </c>
      <c r="D39" s="23" t="s">
        <v>79</v>
      </c>
      <c r="E39" s="24">
        <v>10</v>
      </c>
      <c r="F39" s="24">
        <v>10</v>
      </c>
      <c r="G39" s="24">
        <v>0</v>
      </c>
      <c r="H39" s="24">
        <v>10</v>
      </c>
      <c r="I39" s="24">
        <v>10</v>
      </c>
      <c r="J39" s="30"/>
      <c r="K39" s="25" t="s">
        <v>32</v>
      </c>
      <c r="L39" s="1"/>
    </row>
    <row r="40" spans="1:12" ht="15" customHeight="1">
      <c r="A40" s="8" t="s">
        <v>32</v>
      </c>
      <c r="B40" s="8" t="s">
        <v>41</v>
      </c>
      <c r="C40" s="8" t="s">
        <v>32</v>
      </c>
      <c r="D40" s="9" t="s">
        <v>80</v>
      </c>
      <c r="E40" s="10">
        <v>10</v>
      </c>
      <c r="F40" s="10">
        <v>10</v>
      </c>
      <c r="G40" s="10">
        <v>0</v>
      </c>
      <c r="H40" s="10">
        <v>10</v>
      </c>
      <c r="I40" s="10">
        <v>10</v>
      </c>
      <c r="J40" s="11"/>
      <c r="K40" s="12" t="s">
        <v>32</v>
      </c>
      <c r="L40" s="1"/>
    </row>
    <row r="41" spans="1:12" ht="15" customHeight="1">
      <c r="A41" s="8" t="s">
        <v>81</v>
      </c>
      <c r="B41" s="8" t="s">
        <v>32</v>
      </c>
      <c r="C41" s="8" t="s">
        <v>32</v>
      </c>
      <c r="D41" s="9" t="s">
        <v>82</v>
      </c>
      <c r="E41" s="10">
        <v>55762</v>
      </c>
      <c r="F41" s="10">
        <v>59762</v>
      </c>
      <c r="G41" s="10">
        <v>4291</v>
      </c>
      <c r="H41" s="10">
        <v>57714</v>
      </c>
      <c r="I41" s="10">
        <v>114220</v>
      </c>
      <c r="J41" s="10">
        <f>I41-H41</f>
        <v>56506</v>
      </c>
      <c r="K41" s="12">
        <f>(J41/H41)</f>
        <v>0.9790692033128877</v>
      </c>
      <c r="L41" s="1"/>
    </row>
    <row r="42" spans="1:12" ht="15" customHeight="1">
      <c r="A42" s="8" t="s">
        <v>32</v>
      </c>
      <c r="B42" s="8" t="s">
        <v>83</v>
      </c>
      <c r="C42" s="8" t="s">
        <v>32</v>
      </c>
      <c r="D42" s="9" t="s">
        <v>84</v>
      </c>
      <c r="E42" s="10">
        <v>0</v>
      </c>
      <c r="F42" s="10">
        <v>1900</v>
      </c>
      <c r="G42" s="10">
        <v>1860</v>
      </c>
      <c r="H42" s="10">
        <v>0</v>
      </c>
      <c r="I42" s="10">
        <v>0</v>
      </c>
      <c r="J42" s="11"/>
      <c r="K42" s="12" t="s">
        <v>32</v>
      </c>
      <c r="L42" s="1"/>
    </row>
    <row r="43" spans="1:12" ht="15" customHeight="1">
      <c r="A43" s="8" t="s">
        <v>32</v>
      </c>
      <c r="B43" s="8" t="s">
        <v>34</v>
      </c>
      <c r="C43" s="8" t="s">
        <v>32</v>
      </c>
      <c r="D43" s="9" t="s">
        <v>85</v>
      </c>
      <c r="E43" s="10">
        <v>0</v>
      </c>
      <c r="F43" s="10">
        <v>100</v>
      </c>
      <c r="G43" s="10">
        <v>99</v>
      </c>
      <c r="H43" s="10">
        <v>0</v>
      </c>
      <c r="I43" s="10">
        <v>0</v>
      </c>
      <c r="J43" s="11"/>
      <c r="K43" s="12" t="s">
        <v>32</v>
      </c>
      <c r="L43" s="1"/>
    </row>
    <row r="44" spans="1:12" ht="15" customHeight="1">
      <c r="A44" s="8" t="s">
        <v>32</v>
      </c>
      <c r="B44" s="8" t="s">
        <v>86</v>
      </c>
      <c r="C44" s="8" t="s">
        <v>32</v>
      </c>
      <c r="D44" s="9" t="s">
        <v>87</v>
      </c>
      <c r="E44" s="10">
        <v>0</v>
      </c>
      <c r="F44" s="10">
        <v>2000</v>
      </c>
      <c r="G44" s="10">
        <v>1654</v>
      </c>
      <c r="H44" s="10">
        <v>0</v>
      </c>
      <c r="I44" s="10">
        <v>64170</v>
      </c>
      <c r="J44" s="10">
        <f>I44-H44</f>
        <v>64170</v>
      </c>
      <c r="K44" s="12" t="s">
        <v>32</v>
      </c>
      <c r="L44" s="1"/>
    </row>
    <row r="45" spans="1:12" ht="15" customHeight="1">
      <c r="A45" s="8" t="s">
        <v>32</v>
      </c>
      <c r="B45" s="8" t="s">
        <v>77</v>
      </c>
      <c r="C45" s="8" t="s">
        <v>32</v>
      </c>
      <c r="D45" s="9" t="s">
        <v>88</v>
      </c>
      <c r="E45" s="10">
        <v>55762</v>
      </c>
      <c r="F45" s="10">
        <v>55762</v>
      </c>
      <c r="G45" s="10">
        <v>678</v>
      </c>
      <c r="H45" s="10">
        <v>57714</v>
      </c>
      <c r="I45" s="10">
        <v>50050</v>
      </c>
      <c r="J45" s="10">
        <f>I45-H45</f>
        <v>-7664</v>
      </c>
      <c r="K45" s="12">
        <f>(J45/H45)</f>
        <v>-0.13279273659770593</v>
      </c>
      <c r="L45" s="1"/>
    </row>
    <row r="46" spans="1:12" ht="15" customHeight="1">
      <c r="A46" s="8" t="s">
        <v>89</v>
      </c>
      <c r="B46" s="8" t="s">
        <v>32</v>
      </c>
      <c r="C46" s="8" t="s">
        <v>32</v>
      </c>
      <c r="D46" s="9" t="s">
        <v>90</v>
      </c>
      <c r="E46" s="10">
        <v>10</v>
      </c>
      <c r="F46" s="10">
        <v>35386</v>
      </c>
      <c r="G46" s="10">
        <v>35385</v>
      </c>
      <c r="H46" s="10">
        <v>10</v>
      </c>
      <c r="I46" s="10">
        <v>10</v>
      </c>
      <c r="J46" s="11"/>
      <c r="K46" s="12" t="s">
        <v>32</v>
      </c>
      <c r="L46" s="1"/>
    </row>
    <row r="47" spans="1:12" ht="15" customHeight="1">
      <c r="A47" s="8" t="s">
        <v>32</v>
      </c>
      <c r="B47" s="8" t="s">
        <v>77</v>
      </c>
      <c r="C47" s="8" t="s">
        <v>32</v>
      </c>
      <c r="D47" s="9" t="s">
        <v>91</v>
      </c>
      <c r="E47" s="10">
        <v>10</v>
      </c>
      <c r="F47" s="10">
        <v>35386</v>
      </c>
      <c r="G47" s="10">
        <v>35385</v>
      </c>
      <c r="H47" s="10">
        <v>10</v>
      </c>
      <c r="I47" s="10">
        <v>10</v>
      </c>
      <c r="J47" s="11"/>
      <c r="K47" s="12" t="s">
        <v>32</v>
      </c>
      <c r="L47" s="1"/>
    </row>
    <row r="48" spans="1:12" ht="1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"/>
    </row>
    <row r="49" spans="1:12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 customHeight="1">
      <c r="A50" s="64" t="s">
        <v>92</v>
      </c>
      <c r="B50" s="65"/>
      <c r="C50" s="65"/>
      <c r="D50" s="65"/>
      <c r="E50" s="14">
        <v>8373751</v>
      </c>
      <c r="F50" s="14">
        <v>8519655</v>
      </c>
      <c r="G50" s="14">
        <v>6717911</v>
      </c>
      <c r="H50" s="14">
        <v>8666833</v>
      </c>
      <c r="I50" s="14">
        <v>9423862</v>
      </c>
      <c r="J50" s="14">
        <v>757029</v>
      </c>
      <c r="K50" s="15">
        <v>0.08734782359369334</v>
      </c>
      <c r="L50" s="1"/>
    </row>
    <row r="51" spans="1:12" ht="15" customHeight="1">
      <c r="A51" s="66" t="s">
        <v>93</v>
      </c>
      <c r="B51" s="67"/>
      <c r="C51" s="67"/>
      <c r="D51" s="67"/>
      <c r="E51" s="67"/>
      <c r="F51" s="67"/>
      <c r="G51" s="67"/>
      <c r="H51" s="67"/>
      <c r="I51" s="67"/>
      <c r="J51" s="1"/>
      <c r="K51" s="1"/>
      <c r="L51" s="1"/>
    </row>
    <row r="52" spans="1:12" ht="5.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mergeCells count="17">
    <mergeCell ref="A1:I1"/>
    <mergeCell ref="A2:I2"/>
    <mergeCell ref="A3:I3"/>
    <mergeCell ref="A5:B5"/>
    <mergeCell ref="C5:F5"/>
    <mergeCell ref="J10:J11"/>
    <mergeCell ref="K10:K11"/>
    <mergeCell ref="A50:D50"/>
    <mergeCell ref="A51:I51"/>
    <mergeCell ref="A6:B6"/>
    <mergeCell ref="C6:F6"/>
    <mergeCell ref="A7:B7"/>
    <mergeCell ref="C7:F7"/>
    <mergeCell ref="A9:A11"/>
    <mergeCell ref="B9:B11"/>
    <mergeCell ref="C9:C11"/>
    <mergeCell ref="D9:D11"/>
  </mergeCells>
  <printOptions horizontalCentered="1"/>
  <pageMargins left="0.2362204724409449" right="0.2362204724409449" top="0.1968503937007874" bottom="0.1968503937007874" header="0.31496062992125984" footer="0.31496062992125984"/>
  <pageSetup fitToHeight="0" fitToWidth="1" horizontalDpi="600" verticalDpi="600" orientation="landscape" paperSize="119" scale="86" r:id="rId1"/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  <pageSetUpPr fitToPage="1"/>
  </sheetPr>
  <dimension ref="A1:L42"/>
  <sheetViews>
    <sheetView tabSelected="1" workbookViewId="0" topLeftCell="A1">
      <selection activeCell="B9" sqref="B9:B11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9" width="15.00390625" style="0" customWidth="1"/>
    <col min="10" max="11" width="13.28125" style="0" customWidth="1"/>
    <col min="12" max="12" width="5.421875" style="0" customWidth="1"/>
  </cols>
  <sheetData>
    <row r="1" spans="1:12" ht="17.1" customHeigh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1"/>
      <c r="K1" s="1"/>
      <c r="L1" s="1"/>
    </row>
    <row r="2" spans="1:12" ht="17.1" customHeight="1">
      <c r="A2" s="79" t="s">
        <v>1</v>
      </c>
      <c r="B2" s="80"/>
      <c r="C2" s="80"/>
      <c r="D2" s="80"/>
      <c r="E2" s="80"/>
      <c r="F2" s="80"/>
      <c r="G2" s="80"/>
      <c r="H2" s="80"/>
      <c r="I2" s="80"/>
      <c r="J2" s="1"/>
      <c r="K2" s="1"/>
      <c r="L2" s="1"/>
    </row>
    <row r="3" spans="1:12" ht="15" customHeight="1">
      <c r="A3" s="81" t="s">
        <v>97</v>
      </c>
      <c r="B3" s="82"/>
      <c r="C3" s="82"/>
      <c r="D3" s="82"/>
      <c r="E3" s="82"/>
      <c r="F3" s="82"/>
      <c r="G3" s="82"/>
      <c r="H3" s="82"/>
      <c r="I3" s="82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83" t="s">
        <v>4</v>
      </c>
      <c r="B5" s="84"/>
      <c r="C5" s="85" t="s">
        <v>5</v>
      </c>
      <c r="D5" s="86"/>
      <c r="E5" s="86"/>
      <c r="F5" s="86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68" t="s">
        <v>8</v>
      </c>
      <c r="B6" s="69"/>
      <c r="C6" s="70" t="s">
        <v>9</v>
      </c>
      <c r="D6" s="71"/>
      <c r="E6" s="71"/>
      <c r="F6" s="71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72" t="s">
        <v>12</v>
      </c>
      <c r="B7" s="73"/>
      <c r="C7" s="74" t="s">
        <v>9</v>
      </c>
      <c r="D7" s="75"/>
      <c r="E7" s="75"/>
      <c r="F7" s="75"/>
      <c r="G7" s="1"/>
      <c r="H7" s="2" t="s">
        <v>13</v>
      </c>
      <c r="I7" s="2" t="s">
        <v>14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98</v>
      </c>
      <c r="H8" s="1"/>
      <c r="I8" s="1"/>
      <c r="J8" s="1"/>
      <c r="K8" s="1"/>
      <c r="L8" s="1"/>
    </row>
    <row r="9" spans="1:12" ht="15" customHeight="1">
      <c r="A9" s="76" t="s">
        <v>16</v>
      </c>
      <c r="B9" s="76" t="s">
        <v>17</v>
      </c>
      <c r="C9" s="76" t="s">
        <v>18</v>
      </c>
      <c r="D9" s="76" t="s">
        <v>19</v>
      </c>
      <c r="E9" s="4" t="s">
        <v>20</v>
      </c>
      <c r="F9" s="5" t="s">
        <v>21</v>
      </c>
      <c r="G9" s="5" t="s">
        <v>22</v>
      </c>
      <c r="H9" s="5" t="s">
        <v>23</v>
      </c>
      <c r="I9" s="5" t="s">
        <v>24</v>
      </c>
      <c r="J9" s="5" t="s">
        <v>25</v>
      </c>
      <c r="K9" s="5" t="s">
        <v>26</v>
      </c>
      <c r="L9" s="1"/>
    </row>
    <row r="10" spans="1:12" ht="65.25" customHeight="1">
      <c r="A10" s="77"/>
      <c r="B10" s="77"/>
      <c r="C10" s="77"/>
      <c r="D10" s="77"/>
      <c r="E10" s="6" t="s">
        <v>27</v>
      </c>
      <c r="F10" s="7" t="s">
        <v>28</v>
      </c>
      <c r="G10" s="7" t="s">
        <v>29</v>
      </c>
      <c r="H10" s="7" t="s">
        <v>27</v>
      </c>
      <c r="I10" s="7" t="s">
        <v>30</v>
      </c>
      <c r="J10" s="61" t="s">
        <v>113</v>
      </c>
      <c r="K10" s="61" t="s">
        <v>114</v>
      </c>
      <c r="L10" s="1"/>
    </row>
    <row r="11" spans="1:12" ht="15" customHeight="1">
      <c r="A11" s="88"/>
      <c r="B11" s="88"/>
      <c r="C11" s="88"/>
      <c r="D11" s="88"/>
      <c r="E11" s="55" t="s">
        <v>112</v>
      </c>
      <c r="F11" s="54" t="s">
        <v>112</v>
      </c>
      <c r="G11" s="54" t="s">
        <v>112</v>
      </c>
      <c r="H11" s="54" t="s">
        <v>112</v>
      </c>
      <c r="I11" s="54" t="s">
        <v>112</v>
      </c>
      <c r="J11" s="87"/>
      <c r="K11" s="87"/>
      <c r="L11" s="1"/>
    </row>
    <row r="12" spans="1:12" ht="15" customHeight="1">
      <c r="A12" s="42" t="s">
        <v>32</v>
      </c>
      <c r="B12" s="43" t="s">
        <v>32</v>
      </c>
      <c r="C12" s="43" t="s">
        <v>32</v>
      </c>
      <c r="D12" s="44" t="s">
        <v>33</v>
      </c>
      <c r="E12" s="45">
        <v>6707</v>
      </c>
      <c r="F12" s="45">
        <v>6699</v>
      </c>
      <c r="G12" s="45">
        <v>5615</v>
      </c>
      <c r="H12" s="45">
        <v>6707</v>
      </c>
      <c r="I12" s="45">
        <v>6539</v>
      </c>
      <c r="J12" s="45">
        <f>I12-H12</f>
        <v>-168</v>
      </c>
      <c r="K12" s="46">
        <f>(J12/H12)</f>
        <v>-0.025048456836141344</v>
      </c>
      <c r="L12" s="16"/>
    </row>
    <row r="13" spans="1:12" ht="15" customHeight="1">
      <c r="A13" s="37" t="s">
        <v>36</v>
      </c>
      <c r="B13" s="37" t="s">
        <v>32</v>
      </c>
      <c r="C13" s="37" t="s">
        <v>32</v>
      </c>
      <c r="D13" s="38" t="s">
        <v>37</v>
      </c>
      <c r="E13" s="39">
        <v>0</v>
      </c>
      <c r="F13" s="39">
        <v>0</v>
      </c>
      <c r="G13" s="39">
        <v>2</v>
      </c>
      <c r="H13" s="39">
        <v>0</v>
      </c>
      <c r="I13" s="39">
        <v>0</v>
      </c>
      <c r="J13" s="40"/>
      <c r="K13" s="41" t="s">
        <v>32</v>
      </c>
      <c r="L13" s="16"/>
    </row>
    <row r="14" spans="1:12" ht="15" customHeight="1">
      <c r="A14" s="17"/>
      <c r="B14" s="17" t="s">
        <v>110</v>
      </c>
      <c r="C14" s="17" t="s">
        <v>32</v>
      </c>
      <c r="D14" s="18" t="s">
        <v>111</v>
      </c>
      <c r="E14" s="19">
        <f>+E13</f>
        <v>0</v>
      </c>
      <c r="F14" s="19">
        <f aca="true" t="shared" si="0" ref="F14:I14">+F13</f>
        <v>0</v>
      </c>
      <c r="G14" s="19">
        <f t="shared" si="0"/>
        <v>2</v>
      </c>
      <c r="H14" s="19">
        <f t="shared" si="0"/>
        <v>0</v>
      </c>
      <c r="I14" s="19">
        <f t="shared" si="0"/>
        <v>0</v>
      </c>
      <c r="J14" s="20"/>
      <c r="K14" s="21"/>
      <c r="L14" s="16"/>
    </row>
    <row r="15" spans="1:12" ht="15" customHeight="1">
      <c r="A15" s="17" t="s">
        <v>43</v>
      </c>
      <c r="B15" s="17" t="s">
        <v>32</v>
      </c>
      <c r="C15" s="17" t="s">
        <v>32</v>
      </c>
      <c r="D15" s="18" t="s">
        <v>44</v>
      </c>
      <c r="E15" s="19">
        <v>6697</v>
      </c>
      <c r="F15" s="19">
        <v>6571</v>
      </c>
      <c r="G15" s="19">
        <v>5613</v>
      </c>
      <c r="H15" s="19">
        <v>6697</v>
      </c>
      <c r="I15" s="19">
        <v>6529</v>
      </c>
      <c r="J15" s="19">
        <f>I15-H15</f>
        <v>-168</v>
      </c>
      <c r="K15" s="21">
        <f>(J15/H15)</f>
        <v>-0.025085859340002986</v>
      </c>
      <c r="L15" s="16"/>
    </row>
    <row r="16" spans="1:12" ht="15" customHeight="1">
      <c r="A16" s="17" t="s">
        <v>32</v>
      </c>
      <c r="B16" s="17" t="s">
        <v>14</v>
      </c>
      <c r="C16" s="17" t="s">
        <v>32</v>
      </c>
      <c r="D16" s="18" t="s">
        <v>45</v>
      </c>
      <c r="E16" s="19">
        <v>6697</v>
      </c>
      <c r="F16" s="19">
        <v>6571</v>
      </c>
      <c r="G16" s="19">
        <v>5613</v>
      </c>
      <c r="H16" s="19">
        <v>6697</v>
      </c>
      <c r="I16" s="19">
        <v>6529</v>
      </c>
      <c r="J16" s="19">
        <f>I16-H16</f>
        <v>-168</v>
      </c>
      <c r="K16" s="21">
        <f>(J16/H16)</f>
        <v>-0.025085859340002986</v>
      </c>
      <c r="L16" s="16"/>
    </row>
    <row r="17" spans="1:12" ht="15" customHeight="1">
      <c r="A17" s="47" t="s">
        <v>46</v>
      </c>
      <c r="B17" s="47" t="s">
        <v>32</v>
      </c>
      <c r="C17" s="47" t="s">
        <v>32</v>
      </c>
      <c r="D17" s="48" t="s">
        <v>47</v>
      </c>
      <c r="E17" s="49">
        <v>10</v>
      </c>
      <c r="F17" s="49">
        <v>128</v>
      </c>
      <c r="G17" s="49">
        <v>0</v>
      </c>
      <c r="H17" s="49">
        <v>10</v>
      </c>
      <c r="I17" s="49">
        <v>10</v>
      </c>
      <c r="J17" s="50"/>
      <c r="K17" s="51" t="s">
        <v>32</v>
      </c>
      <c r="L17" s="16"/>
    </row>
    <row r="18" spans="1:12" ht="15" customHeight="1">
      <c r="A18" s="42" t="s">
        <v>32</v>
      </c>
      <c r="B18" s="43" t="s">
        <v>32</v>
      </c>
      <c r="C18" s="43" t="s">
        <v>32</v>
      </c>
      <c r="D18" s="44" t="s">
        <v>48</v>
      </c>
      <c r="E18" s="45">
        <v>6707</v>
      </c>
      <c r="F18" s="45">
        <v>6699</v>
      </c>
      <c r="G18" s="45">
        <v>5727</v>
      </c>
      <c r="H18" s="45">
        <v>6707</v>
      </c>
      <c r="I18" s="45">
        <v>6539</v>
      </c>
      <c r="J18" s="45">
        <f>I18-H18</f>
        <v>-168</v>
      </c>
      <c r="K18" s="46">
        <f>(J18/H18)</f>
        <v>-0.025048456836141344</v>
      </c>
      <c r="L18" s="16"/>
    </row>
    <row r="19" spans="1:12" ht="15" customHeight="1">
      <c r="A19" s="37" t="s">
        <v>49</v>
      </c>
      <c r="B19" s="37" t="s">
        <v>32</v>
      </c>
      <c r="C19" s="37" t="s">
        <v>32</v>
      </c>
      <c r="D19" s="38" t="s">
        <v>50</v>
      </c>
      <c r="E19" s="39">
        <v>254</v>
      </c>
      <c r="F19" s="39">
        <v>254</v>
      </c>
      <c r="G19" s="39">
        <v>76</v>
      </c>
      <c r="H19" s="39">
        <v>254</v>
      </c>
      <c r="I19" s="39">
        <v>249</v>
      </c>
      <c r="J19" s="39">
        <f>I19-H19</f>
        <v>-5</v>
      </c>
      <c r="K19" s="41">
        <f>(J19/H19)</f>
        <v>-0.01968503937007874</v>
      </c>
      <c r="L19" s="16"/>
    </row>
    <row r="20" spans="1:12" ht="15" customHeight="1">
      <c r="A20" s="8" t="s">
        <v>51</v>
      </c>
      <c r="B20" s="8" t="s">
        <v>32</v>
      </c>
      <c r="C20" s="8" t="s">
        <v>32</v>
      </c>
      <c r="D20" s="9" t="s">
        <v>52</v>
      </c>
      <c r="E20" s="10">
        <v>234</v>
      </c>
      <c r="F20" s="10">
        <v>234</v>
      </c>
      <c r="G20" s="10">
        <v>93</v>
      </c>
      <c r="H20" s="10">
        <v>234</v>
      </c>
      <c r="I20" s="10">
        <v>230</v>
      </c>
      <c r="J20" s="10">
        <f>I20-H20</f>
        <v>-4</v>
      </c>
      <c r="K20" s="12">
        <f>(J20/H20)</f>
        <v>-0.017094017094017096</v>
      </c>
      <c r="L20" s="1"/>
    </row>
    <row r="21" spans="1:12" ht="15" customHeight="1">
      <c r="A21" s="8" t="s">
        <v>53</v>
      </c>
      <c r="B21" s="8" t="s">
        <v>32</v>
      </c>
      <c r="C21" s="8" t="s">
        <v>32</v>
      </c>
      <c r="D21" s="9" t="s">
        <v>35</v>
      </c>
      <c r="E21" s="10">
        <v>6199</v>
      </c>
      <c r="F21" s="10">
        <v>6199</v>
      </c>
      <c r="G21" s="10">
        <v>5557</v>
      </c>
      <c r="H21" s="10">
        <v>6199</v>
      </c>
      <c r="I21" s="10">
        <v>6040</v>
      </c>
      <c r="J21" s="10">
        <f>I21-H21</f>
        <v>-159</v>
      </c>
      <c r="K21" s="12">
        <f>(J21/H21)</f>
        <v>-0.02564929827391515</v>
      </c>
      <c r="L21" s="1"/>
    </row>
    <row r="22" spans="1:12" ht="15" customHeight="1">
      <c r="A22" s="8" t="s">
        <v>32</v>
      </c>
      <c r="B22" s="8" t="s">
        <v>39</v>
      </c>
      <c r="C22" s="8" t="s">
        <v>32</v>
      </c>
      <c r="D22" s="9" t="s">
        <v>54</v>
      </c>
      <c r="E22" s="10">
        <v>2932</v>
      </c>
      <c r="F22" s="10">
        <v>5231</v>
      </c>
      <c r="G22" s="10">
        <v>5231</v>
      </c>
      <c r="H22" s="10">
        <v>2932</v>
      </c>
      <c r="I22" s="10">
        <v>2932</v>
      </c>
      <c r="J22" s="11"/>
      <c r="K22" s="12" t="s">
        <v>32</v>
      </c>
      <c r="L22" s="1"/>
    </row>
    <row r="23" spans="1:12" ht="15" customHeight="1">
      <c r="A23" s="8" t="s">
        <v>32</v>
      </c>
      <c r="B23" s="8" t="s">
        <v>32</v>
      </c>
      <c r="C23" s="8" t="s">
        <v>55</v>
      </c>
      <c r="D23" s="9" t="s">
        <v>56</v>
      </c>
      <c r="E23" s="10">
        <v>0</v>
      </c>
      <c r="F23" s="10">
        <v>1749</v>
      </c>
      <c r="G23" s="10">
        <v>1749</v>
      </c>
      <c r="H23" s="10">
        <v>0</v>
      </c>
      <c r="I23" s="10">
        <v>0</v>
      </c>
      <c r="J23" s="11"/>
      <c r="K23" s="12" t="s">
        <v>32</v>
      </c>
      <c r="L23" s="1"/>
    </row>
    <row r="24" spans="1:12" ht="15" customHeight="1">
      <c r="A24" s="8" t="s">
        <v>32</v>
      </c>
      <c r="B24" s="8" t="s">
        <v>32</v>
      </c>
      <c r="C24" s="8" t="s">
        <v>57</v>
      </c>
      <c r="D24" s="9" t="s">
        <v>58</v>
      </c>
      <c r="E24" s="10">
        <v>0</v>
      </c>
      <c r="F24" s="10">
        <v>417</v>
      </c>
      <c r="G24" s="10">
        <v>417</v>
      </c>
      <c r="H24" s="10">
        <v>0</v>
      </c>
      <c r="I24" s="10">
        <v>0</v>
      </c>
      <c r="J24" s="11"/>
      <c r="K24" s="12" t="s">
        <v>32</v>
      </c>
      <c r="L24" s="1"/>
    </row>
    <row r="25" spans="1:12" ht="15" customHeight="1">
      <c r="A25" s="8" t="s">
        <v>32</v>
      </c>
      <c r="B25" s="8" t="s">
        <v>32</v>
      </c>
      <c r="C25" s="8" t="s">
        <v>59</v>
      </c>
      <c r="D25" s="9" t="s">
        <v>60</v>
      </c>
      <c r="E25" s="10">
        <v>0</v>
      </c>
      <c r="F25" s="10">
        <v>133</v>
      </c>
      <c r="G25" s="10">
        <v>133</v>
      </c>
      <c r="H25" s="10">
        <v>0</v>
      </c>
      <c r="I25" s="10">
        <v>0</v>
      </c>
      <c r="J25" s="11"/>
      <c r="K25" s="12" t="s">
        <v>32</v>
      </c>
      <c r="L25" s="1"/>
    </row>
    <row r="26" spans="1:12" ht="15" customHeight="1">
      <c r="A26" s="8" t="s">
        <v>32</v>
      </c>
      <c r="B26" s="8" t="s">
        <v>32</v>
      </c>
      <c r="C26" s="8" t="s">
        <v>63</v>
      </c>
      <c r="D26" s="9" t="s">
        <v>64</v>
      </c>
      <c r="E26" s="10">
        <v>1395</v>
      </c>
      <c r="F26" s="10">
        <v>1395</v>
      </c>
      <c r="G26" s="10">
        <v>1395</v>
      </c>
      <c r="H26" s="10">
        <v>1395</v>
      </c>
      <c r="I26" s="10">
        <v>1395</v>
      </c>
      <c r="J26" s="11"/>
      <c r="K26" s="12" t="s">
        <v>32</v>
      </c>
      <c r="L26" s="1"/>
    </row>
    <row r="27" spans="1:12" ht="15" customHeight="1">
      <c r="A27" s="8" t="s">
        <v>32</v>
      </c>
      <c r="B27" s="8" t="s">
        <v>32</v>
      </c>
      <c r="C27" s="8" t="s">
        <v>65</v>
      </c>
      <c r="D27" s="9" t="s">
        <v>66</v>
      </c>
      <c r="E27" s="10">
        <v>1537</v>
      </c>
      <c r="F27" s="10">
        <v>1537</v>
      </c>
      <c r="G27" s="10">
        <v>1537</v>
      </c>
      <c r="H27" s="10">
        <v>1537</v>
      </c>
      <c r="I27" s="10">
        <v>1537</v>
      </c>
      <c r="J27" s="11"/>
      <c r="K27" s="12" t="s">
        <v>32</v>
      </c>
      <c r="L27" s="1"/>
    </row>
    <row r="28" spans="1:12" ht="15" customHeight="1">
      <c r="A28" s="8" t="s">
        <v>32</v>
      </c>
      <c r="B28" s="8" t="s">
        <v>67</v>
      </c>
      <c r="C28" s="8" t="s">
        <v>32</v>
      </c>
      <c r="D28" s="9" t="s">
        <v>68</v>
      </c>
      <c r="E28" s="10">
        <v>3228</v>
      </c>
      <c r="F28" s="10">
        <v>929</v>
      </c>
      <c r="G28" s="10">
        <v>308</v>
      </c>
      <c r="H28" s="10">
        <v>3228</v>
      </c>
      <c r="I28" s="10">
        <v>3086</v>
      </c>
      <c r="J28" s="10">
        <f>I28-H28</f>
        <v>-142</v>
      </c>
      <c r="K28" s="12">
        <f>(J28/H28)</f>
        <v>-0.04399008674101611</v>
      </c>
      <c r="L28" s="1"/>
    </row>
    <row r="29" spans="1:12" ht="15" customHeight="1">
      <c r="A29" s="8" t="s">
        <v>32</v>
      </c>
      <c r="B29" s="8" t="s">
        <v>32</v>
      </c>
      <c r="C29" s="8" t="s">
        <v>71</v>
      </c>
      <c r="D29" s="9" t="s">
        <v>72</v>
      </c>
      <c r="E29" s="10">
        <v>3228</v>
      </c>
      <c r="F29" s="10">
        <v>929</v>
      </c>
      <c r="G29" s="10">
        <v>308</v>
      </c>
      <c r="H29" s="10">
        <v>3228</v>
      </c>
      <c r="I29" s="10">
        <v>3008</v>
      </c>
      <c r="J29" s="10">
        <f>I29-H29</f>
        <v>-220</v>
      </c>
      <c r="K29" s="12">
        <f>(J29/H29)</f>
        <v>-0.06815365551425032</v>
      </c>
      <c r="L29" s="1"/>
    </row>
    <row r="30" spans="1:12" ht="15" customHeight="1">
      <c r="A30" s="8" t="s">
        <v>32</v>
      </c>
      <c r="B30" s="8" t="s">
        <v>32</v>
      </c>
      <c r="C30" s="8" t="s">
        <v>75</v>
      </c>
      <c r="D30" s="9" t="s">
        <v>76</v>
      </c>
      <c r="E30" s="10">
        <v>0</v>
      </c>
      <c r="F30" s="10">
        <v>0</v>
      </c>
      <c r="G30" s="10">
        <v>0</v>
      </c>
      <c r="H30" s="10">
        <v>0</v>
      </c>
      <c r="I30" s="10">
        <v>78</v>
      </c>
      <c r="J30" s="10">
        <f>I30-H30</f>
        <v>78</v>
      </c>
      <c r="K30" s="12" t="s">
        <v>32</v>
      </c>
      <c r="L30" s="1"/>
    </row>
    <row r="31" spans="1:12" ht="15" customHeight="1">
      <c r="A31" s="8" t="s">
        <v>32</v>
      </c>
      <c r="B31" s="8" t="s">
        <v>77</v>
      </c>
      <c r="C31" s="8" t="s">
        <v>32</v>
      </c>
      <c r="D31" s="9" t="s">
        <v>78</v>
      </c>
      <c r="E31" s="10">
        <v>39</v>
      </c>
      <c r="F31" s="10">
        <v>39</v>
      </c>
      <c r="G31" s="10">
        <v>18</v>
      </c>
      <c r="H31" s="10">
        <v>39</v>
      </c>
      <c r="I31" s="10">
        <v>22</v>
      </c>
      <c r="J31" s="10">
        <f>I31-H31</f>
        <v>-17</v>
      </c>
      <c r="K31" s="12">
        <f>(J31/H31)</f>
        <v>-0.4358974358974359</v>
      </c>
      <c r="L31" s="1"/>
    </row>
    <row r="32" spans="1:12" ht="15" customHeight="1">
      <c r="A32" s="8" t="s">
        <v>32</v>
      </c>
      <c r="B32" s="8" t="s">
        <v>32</v>
      </c>
      <c r="C32" s="8" t="s">
        <v>99</v>
      </c>
      <c r="D32" s="9" t="s">
        <v>100</v>
      </c>
      <c r="E32" s="10">
        <v>4</v>
      </c>
      <c r="F32" s="10">
        <v>4</v>
      </c>
      <c r="G32" s="10">
        <v>3</v>
      </c>
      <c r="H32" s="10">
        <v>4</v>
      </c>
      <c r="I32" s="10">
        <v>4</v>
      </c>
      <c r="J32" s="11"/>
      <c r="K32" s="12" t="s">
        <v>32</v>
      </c>
      <c r="L32" s="1"/>
    </row>
    <row r="33" spans="1:12" ht="15" customHeight="1">
      <c r="A33" s="8" t="s">
        <v>32</v>
      </c>
      <c r="B33" s="8" t="s">
        <v>32</v>
      </c>
      <c r="C33" s="8" t="s">
        <v>101</v>
      </c>
      <c r="D33" s="9" t="s">
        <v>102</v>
      </c>
      <c r="E33" s="10">
        <v>23</v>
      </c>
      <c r="F33" s="10">
        <v>23</v>
      </c>
      <c r="G33" s="10">
        <v>5</v>
      </c>
      <c r="H33" s="10">
        <v>23</v>
      </c>
      <c r="I33" s="10">
        <v>12</v>
      </c>
      <c r="J33" s="10">
        <f>I33-H33</f>
        <v>-11</v>
      </c>
      <c r="K33" s="12">
        <f>(J33/H33)</f>
        <v>-0.4782608695652174</v>
      </c>
      <c r="L33" s="1"/>
    </row>
    <row r="34" spans="1:12" ht="15" customHeight="1">
      <c r="A34" s="8" t="s">
        <v>32</v>
      </c>
      <c r="B34" s="8" t="s">
        <v>32</v>
      </c>
      <c r="C34" s="8" t="s">
        <v>103</v>
      </c>
      <c r="D34" s="9" t="s">
        <v>104</v>
      </c>
      <c r="E34" s="10">
        <v>12</v>
      </c>
      <c r="F34" s="10">
        <v>12</v>
      </c>
      <c r="G34" s="10">
        <v>10</v>
      </c>
      <c r="H34" s="10">
        <v>12</v>
      </c>
      <c r="I34" s="10">
        <v>6</v>
      </c>
      <c r="J34" s="10">
        <f>I34-H34</f>
        <v>-6</v>
      </c>
      <c r="K34" s="12">
        <f>(J34/H34)</f>
        <v>-0.5</v>
      </c>
      <c r="L34" s="1"/>
    </row>
    <row r="35" spans="1:12" ht="15" customHeight="1">
      <c r="A35" s="56" t="s">
        <v>11</v>
      </c>
      <c r="B35" s="56" t="s">
        <v>32</v>
      </c>
      <c r="C35" s="56" t="s">
        <v>32</v>
      </c>
      <c r="D35" s="57" t="s">
        <v>79</v>
      </c>
      <c r="E35" s="58">
        <v>10</v>
      </c>
      <c r="F35" s="58">
        <v>10</v>
      </c>
      <c r="G35" s="58">
        <v>0</v>
      </c>
      <c r="H35" s="58">
        <v>10</v>
      </c>
      <c r="I35" s="58">
        <v>10</v>
      </c>
      <c r="J35" s="59"/>
      <c r="K35" s="60" t="s">
        <v>32</v>
      </c>
      <c r="L35" s="1"/>
    </row>
    <row r="36" spans="1:12" ht="15" customHeight="1">
      <c r="A36" s="32" t="s">
        <v>32</v>
      </c>
      <c r="B36" s="32" t="s">
        <v>41</v>
      </c>
      <c r="C36" s="32" t="s">
        <v>32</v>
      </c>
      <c r="D36" s="33" t="s">
        <v>80</v>
      </c>
      <c r="E36" s="34">
        <v>10</v>
      </c>
      <c r="F36" s="34">
        <v>10</v>
      </c>
      <c r="G36" s="34">
        <v>0</v>
      </c>
      <c r="H36" s="34">
        <v>10</v>
      </c>
      <c r="I36" s="34">
        <v>10</v>
      </c>
      <c r="J36" s="35"/>
      <c r="K36" s="36" t="s">
        <v>32</v>
      </c>
      <c r="L36" s="1"/>
    </row>
    <row r="37" spans="1:12" ht="15" customHeight="1">
      <c r="A37" s="22" t="s">
        <v>89</v>
      </c>
      <c r="B37" s="22" t="s">
        <v>32</v>
      </c>
      <c r="C37" s="22" t="s">
        <v>32</v>
      </c>
      <c r="D37" s="23" t="s">
        <v>90</v>
      </c>
      <c r="E37" s="24">
        <v>10</v>
      </c>
      <c r="F37" s="24">
        <v>2</v>
      </c>
      <c r="G37" s="24">
        <v>1</v>
      </c>
      <c r="H37" s="24">
        <v>10</v>
      </c>
      <c r="I37" s="24">
        <v>10</v>
      </c>
      <c r="J37" s="30"/>
      <c r="K37" s="25" t="s">
        <v>32</v>
      </c>
      <c r="L37" s="1"/>
    </row>
    <row r="38" spans="1:12" ht="15" customHeight="1">
      <c r="A38" s="26" t="s">
        <v>32</v>
      </c>
      <c r="B38" s="26" t="s">
        <v>77</v>
      </c>
      <c r="C38" s="26" t="s">
        <v>32</v>
      </c>
      <c r="D38" s="27" t="s">
        <v>91</v>
      </c>
      <c r="E38" s="28">
        <v>10</v>
      </c>
      <c r="F38" s="28">
        <v>2</v>
      </c>
      <c r="G38" s="28">
        <v>1</v>
      </c>
      <c r="H38" s="28">
        <v>10</v>
      </c>
      <c r="I38" s="28">
        <v>10</v>
      </c>
      <c r="J38" s="31"/>
      <c r="K38" s="29" t="s">
        <v>32</v>
      </c>
      <c r="L38" s="1"/>
    </row>
    <row r="39" spans="1:12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 customHeight="1">
      <c r="A40" s="64" t="s">
        <v>92</v>
      </c>
      <c r="B40" s="65"/>
      <c r="C40" s="65"/>
      <c r="D40" s="65"/>
      <c r="E40" s="14">
        <v>6687</v>
      </c>
      <c r="F40" s="14">
        <v>6687</v>
      </c>
      <c r="G40" s="14">
        <v>5726</v>
      </c>
      <c r="H40" s="14">
        <v>6687</v>
      </c>
      <c r="I40" s="14">
        <v>6519</v>
      </c>
      <c r="J40" s="14">
        <v>-168</v>
      </c>
      <c r="K40" s="15">
        <v>-0.02512337371018394</v>
      </c>
      <c r="L40" s="1"/>
    </row>
    <row r="41" spans="1:12" ht="15" customHeight="1">
      <c r="A41" s="66" t="s">
        <v>93</v>
      </c>
      <c r="B41" s="67"/>
      <c r="C41" s="67"/>
      <c r="D41" s="67"/>
      <c r="E41" s="67"/>
      <c r="F41" s="67"/>
      <c r="G41" s="67"/>
      <c r="H41" s="67"/>
      <c r="I41" s="67"/>
      <c r="J41" s="1"/>
      <c r="K41" s="1"/>
      <c r="L41" s="1"/>
    </row>
    <row r="42" spans="1:12" ht="5.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</sheetData>
  <mergeCells count="17">
    <mergeCell ref="A1:I1"/>
    <mergeCell ref="A2:I2"/>
    <mergeCell ref="A3:I3"/>
    <mergeCell ref="A5:B5"/>
    <mergeCell ref="C5:F5"/>
    <mergeCell ref="J10:J11"/>
    <mergeCell ref="K10:K11"/>
    <mergeCell ref="A40:D40"/>
    <mergeCell ref="A41:I41"/>
    <mergeCell ref="A6:B6"/>
    <mergeCell ref="C6:F6"/>
    <mergeCell ref="A7:B7"/>
    <mergeCell ref="C7:F7"/>
    <mergeCell ref="A9:A11"/>
    <mergeCell ref="B9:B11"/>
    <mergeCell ref="C9:C11"/>
    <mergeCell ref="D9:D11"/>
  </mergeCells>
  <printOptions/>
  <pageMargins left="0.23622047244094488" right="0.23622047244094488" top="0.1968503937007874" bottom="0" header="0.31496062992125984" footer="0.31496062992125984"/>
  <pageSetup fitToHeight="0" fitToWidth="1" horizontalDpi="600" verticalDpi="600" orientation="landscape" paperSize="11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2023-09-28T00:30:01Z</dcterms:created>
  <dcterms:modified xsi:type="dcterms:W3CDTF">2023-09-29T13:23:23Z</dcterms:modified>
  <cp:category/>
  <cp:version/>
  <cp:contentType/>
  <cp:contentStatus/>
</cp:coreProperties>
</file>