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4_{D65A43C7-03EC-4372-BD12-14FDAC7D6E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49" i="1"/>
  <c r="K49" i="1" s="1"/>
  <c r="J48" i="1"/>
  <c r="K48" i="1" s="1"/>
  <c r="J47" i="1"/>
  <c r="K47" i="1" s="1"/>
  <c r="J46" i="1"/>
  <c r="K46" i="1" s="1"/>
  <c r="J45" i="1"/>
  <c r="K45" i="1" s="1"/>
  <c r="J43" i="1"/>
  <c r="K43" i="1" s="1"/>
  <c r="J42" i="1"/>
  <c r="J41" i="1"/>
  <c r="J39" i="1"/>
  <c r="J38" i="1"/>
  <c r="K38" i="1" s="1"/>
  <c r="J31" i="1"/>
  <c r="K31" i="1" s="1"/>
  <c r="J30" i="1"/>
  <c r="K30" i="1" s="1"/>
  <c r="J29" i="1"/>
  <c r="K29" i="1" s="1"/>
  <c r="J25" i="1"/>
  <c r="K25" i="1" s="1"/>
  <c r="J24" i="1"/>
  <c r="K24" i="1" s="1"/>
  <c r="J18" i="1"/>
  <c r="K18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<sst xmlns="http://schemas.openxmlformats.org/spreadsheetml/2006/main" count="230" uniqueCount="105">
  <si>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</si>
  <si>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</si>
  <si>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</si>
  <si>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</si>
  <si>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</si>
  <si>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SALUD  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</si>
  <si>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</si>
  <si>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</si>
  <si>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</si>
  <si>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DE SALUD PÚBLICA DE CHILE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</si>
  <si>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</si>
  <si>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</si>
  <si>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</si>
  <si>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</si>
  <si>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</si>
  <si>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</si>
  <si>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</si>
  <si>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</si>
  <si>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</si>
  <si>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</si>
  <si>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</si>
  <si>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</si>
  <si>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</si>
  <si>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</si>
  <si>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</si>
  <si>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</si>
  <si>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</si>
  <si>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</si>
  <si>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</si>
  <si>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</si>
  <si>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</si>
  <si>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</si>
  <si>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</si>
  <si>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</si>
  <si>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</si>
  <si>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</si>
  <si>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</si>
  <si>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</si>
  <si>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</si>
  <si>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</si>
  <si>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</si>
  <si>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</si>
  <si>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</si>
  <si>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Fondo Nacional de Salud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</si>
  <si>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</si>
  <si>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Subsecretaría de Salud Pública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</si>
  <si>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</si>
  <si>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</si>
  <si>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901</t>
    </r>
  </si>
  <si>
    <r>
      <rPr>
        <sz val="10"/>
        <rFont val="Times New Roman"/>
        <family val="1"/>
      </rPr>
      <t>Subsecretaría de Ciencia, Tecnología, Conocimiento e Innovación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</si>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</sst>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3" fillId="30" borderId="13" xfId="0" applyFont="1" applyFill="1" applyBorder="1" applyAlignment="1">
      <alignment horizontal="center" vertical="top" wrapText="1"/>
    </xf>
    <xf numFmtId="0" fontId="3" fillId="31" borderId="13" xfId="0" applyFont="1" applyFill="1" applyBorder="1" applyAlignment="1">
      <alignment horizontal="left" vertical="top" wrapText="1"/>
    </xf>
    <xf numFmtId="3" fontId="3" fillId="32" borderId="13" xfId="0" applyNumberFormat="1" applyFont="1" applyFill="1" applyBorder="1" applyAlignment="1">
      <alignment horizontal="right" vertical="top" wrapText="1"/>
    </xf>
    <xf numFmtId="164" fontId="3" fillId="33" borderId="13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164" fontId="3" fillId="33" borderId="14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3" fontId="3" fillId="0" borderId="13" xfId="0" applyNumberFormat="1" applyFont="1" applyBorder="1" applyAlignment="1">
      <alignment horizontal="right" vertical="top" wrapText="1"/>
    </xf>
    <xf numFmtId="0" fontId="0" fillId="34" borderId="14" xfId="0" applyFill="1" applyBorder="1" applyAlignment="1" applyProtection="1">
      <alignment wrapText="1"/>
      <protection locked="0"/>
    </xf>
    <xf numFmtId="0" fontId="3" fillId="30" borderId="16" xfId="0" applyFont="1" applyFill="1" applyBorder="1" applyAlignment="1">
      <alignment horizontal="center" vertical="top" wrapText="1"/>
    </xf>
    <xf numFmtId="0" fontId="3" fillId="31" borderId="16" xfId="0" applyFont="1" applyFill="1" applyBorder="1" applyAlignment="1">
      <alignment horizontal="left" vertical="top" wrapText="1"/>
    </xf>
    <xf numFmtId="3" fontId="3" fillId="0" borderId="16" xfId="0" applyNumberFormat="1" applyFont="1" applyBorder="1" applyAlignment="1">
      <alignment horizontal="right" vertical="top" wrapText="1"/>
    </xf>
    <xf numFmtId="164" fontId="3" fillId="33" borderId="16" xfId="0" applyNumberFormat="1" applyFont="1" applyFill="1" applyBorder="1" applyAlignment="1">
      <alignment horizontal="right" vertical="top" wrapText="1"/>
    </xf>
    <xf numFmtId="0" fontId="3" fillId="30" borderId="17" xfId="0" applyFont="1" applyFill="1" applyBorder="1" applyAlignment="1">
      <alignment horizontal="center" vertical="top" wrapText="1"/>
    </xf>
    <xf numFmtId="0" fontId="3" fillId="31" borderId="17" xfId="0" applyFont="1" applyFill="1" applyBorder="1" applyAlignment="1">
      <alignment horizontal="left" vertical="top" wrapText="1"/>
    </xf>
    <xf numFmtId="3" fontId="3" fillId="0" borderId="17" xfId="0" applyNumberFormat="1" applyFont="1" applyBorder="1" applyAlignment="1">
      <alignment horizontal="right" vertical="top" wrapText="1"/>
    </xf>
    <xf numFmtId="164" fontId="3" fillId="33" borderId="17" xfId="0" applyNumberFormat="1" applyFont="1" applyFill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0" fillId="0" borderId="12" xfId="0" applyBorder="1" applyAlignment="1" applyProtection="1">
      <alignment wrapText="1"/>
      <protection locked="0"/>
    </xf>
    <xf numFmtId="0" fontId="3" fillId="30" borderId="18" xfId="0" applyFont="1" applyFill="1" applyBorder="1" applyAlignment="1">
      <alignment horizontal="center" vertical="top" wrapText="1"/>
    </xf>
    <xf numFmtId="0" fontId="3" fillId="31" borderId="18" xfId="0" applyFont="1" applyFill="1" applyBorder="1" applyAlignment="1">
      <alignment horizontal="left" vertical="top" wrapText="1"/>
    </xf>
    <xf numFmtId="3" fontId="3" fillId="0" borderId="18" xfId="0" applyNumberFormat="1" applyFont="1" applyBorder="1" applyAlignment="1">
      <alignment horizontal="right" vertical="top" wrapText="1"/>
    </xf>
    <xf numFmtId="0" fontId="0" fillId="34" borderId="18" xfId="0" applyFill="1" applyBorder="1" applyAlignment="1" applyProtection="1">
      <alignment wrapText="1"/>
      <protection locked="0"/>
    </xf>
    <xf numFmtId="164" fontId="3" fillId="33" borderId="18" xfId="0" applyNumberFormat="1" applyFont="1" applyFill="1" applyBorder="1" applyAlignment="1">
      <alignment horizontal="right" vertical="top" wrapText="1"/>
    </xf>
    <xf numFmtId="3" fontId="3" fillId="32" borderId="16" xfId="0" applyNumberFormat="1" applyFont="1" applyFill="1" applyBorder="1" applyAlignment="1">
      <alignment horizontal="right" vertical="top" wrapText="1"/>
    </xf>
    <xf numFmtId="3" fontId="3" fillId="32" borderId="17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6"/>
  <sheetViews>
    <sheetView showGridLines="0" tabSelected="1" view="pageBreakPreview" zoomScale="91" zoomScaleNormal="100" zoomScaleSheetLayoutView="91" workbookViewId="0">
      <selection activeCell="Q41" sqref="Q4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4.28515625" customWidth="1"/>
    <col min="6" max="6" width="14.42578125" customWidth="1"/>
    <col min="7" max="7" width="13.28515625" customWidth="1"/>
    <col min="8" max="8" width="14.85546875" customWidth="1"/>
    <col min="9" max="9" width="16.42578125" customWidth="1"/>
    <col min="10" max="10" width="14.28515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1"/>
      <c r="K1" s="1"/>
      <c r="L1" s="1"/>
    </row>
    <row r="2" spans="1:12" ht="17.100000000000001" customHeight="1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1"/>
      <c r="K2" s="1"/>
      <c r="L2" s="1"/>
    </row>
    <row r="3" spans="1:12" ht="15" customHeight="1" x14ac:dyDescent="0.25">
      <c r="A3" s="57" t="s">
        <v>2</v>
      </c>
      <c r="B3" s="58"/>
      <c r="C3" s="58"/>
      <c r="D3" s="58"/>
      <c r="E3" s="58"/>
      <c r="F3" s="58"/>
      <c r="G3" s="58"/>
      <c r="H3" s="58"/>
      <c r="I3" s="5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9" t="s">
        <v>4</v>
      </c>
      <c r="B5" s="60"/>
      <c r="C5" s="61" t="s">
        <v>5</v>
      </c>
      <c r="D5" s="62"/>
      <c r="E5" s="62"/>
      <c r="F5" s="6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69" t="s">
        <v>8</v>
      </c>
      <c r="B6" s="70"/>
      <c r="C6" s="71" t="s">
        <v>9</v>
      </c>
      <c r="D6" s="72"/>
      <c r="E6" s="72"/>
      <c r="F6" s="7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73" t="s">
        <v>12</v>
      </c>
      <c r="B7" s="74"/>
      <c r="C7" s="75" t="s">
        <v>9</v>
      </c>
      <c r="D7" s="76"/>
      <c r="E7" s="76"/>
      <c r="F7" s="7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77" t="s">
        <v>16</v>
      </c>
      <c r="B9" s="77" t="s">
        <v>17</v>
      </c>
      <c r="C9" s="77" t="s">
        <v>18</v>
      </c>
      <c r="D9" s="7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9.75" customHeight="1" x14ac:dyDescent="0.25">
      <c r="A10" s="78"/>
      <c r="B10" s="78"/>
      <c r="C10" s="78"/>
      <c r="D10" s="78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63" t="s">
        <v>32</v>
      </c>
      <c r="K10" s="63" t="s">
        <v>33</v>
      </c>
      <c r="L10" s="1"/>
    </row>
    <row r="11" spans="1:12" ht="30" customHeight="1" x14ac:dyDescent="0.25">
      <c r="A11" s="79"/>
      <c r="B11" s="79"/>
      <c r="C11" s="79"/>
      <c r="D11" s="79"/>
      <c r="E11" s="27" t="s">
        <v>34</v>
      </c>
      <c r="F11" s="28" t="s">
        <v>34</v>
      </c>
      <c r="G11" s="28" t="s">
        <v>34</v>
      </c>
      <c r="H11" s="28" t="s">
        <v>35</v>
      </c>
      <c r="I11" s="28" t="s">
        <v>35</v>
      </c>
      <c r="J11" s="64"/>
      <c r="K11" s="64"/>
      <c r="L11" s="1"/>
    </row>
    <row r="12" spans="1:12" ht="15" customHeight="1" x14ac:dyDescent="0.25">
      <c r="A12" s="23" t="s">
        <v>36</v>
      </c>
      <c r="B12" s="23" t="s">
        <v>36</v>
      </c>
      <c r="C12" s="23" t="s">
        <v>36</v>
      </c>
      <c r="D12" s="24" t="s">
        <v>37</v>
      </c>
      <c r="E12" s="25">
        <v>46946123</v>
      </c>
      <c r="F12" s="25">
        <v>53479373</v>
      </c>
      <c r="G12" s="25">
        <v>38925015</v>
      </c>
      <c r="H12" s="25">
        <v>48589237</v>
      </c>
      <c r="I12" s="25">
        <v>53317900</v>
      </c>
      <c r="J12" s="25">
        <f>I12-H12</f>
        <v>4728663</v>
      </c>
      <c r="K12" s="26">
        <f>(J12/H12)</f>
        <v>9.7319144978547406E-2</v>
      </c>
      <c r="L12" s="1"/>
    </row>
    <row r="13" spans="1:12" ht="15" customHeight="1" x14ac:dyDescent="0.25">
      <c r="A13" s="41" t="s">
        <v>38</v>
      </c>
      <c r="B13" s="41" t="s">
        <v>36</v>
      </c>
      <c r="C13" s="41" t="s">
        <v>36</v>
      </c>
      <c r="D13" s="42" t="s">
        <v>39</v>
      </c>
      <c r="E13" s="29">
        <v>2215780</v>
      </c>
      <c r="F13" s="29">
        <v>2257784</v>
      </c>
      <c r="G13" s="29">
        <v>682685</v>
      </c>
      <c r="H13" s="29">
        <v>2293332</v>
      </c>
      <c r="I13" s="29">
        <v>2272166</v>
      </c>
      <c r="J13" s="29">
        <f>I13-H13</f>
        <v>-21166</v>
      </c>
      <c r="K13" s="43">
        <f>(J13/H13)</f>
        <v>-9.2293658310266466E-3</v>
      </c>
      <c r="L13" s="1"/>
    </row>
    <row r="14" spans="1:12" ht="15" customHeight="1" x14ac:dyDescent="0.25">
      <c r="A14" s="44" t="s">
        <v>36</v>
      </c>
      <c r="B14" s="44" t="s">
        <v>40</v>
      </c>
      <c r="C14" s="44" t="s">
        <v>36</v>
      </c>
      <c r="D14" s="45" t="s">
        <v>41</v>
      </c>
      <c r="E14" s="30">
        <v>2215780</v>
      </c>
      <c r="F14" s="30">
        <v>2257784</v>
      </c>
      <c r="G14" s="30">
        <v>682685</v>
      </c>
      <c r="H14" s="30">
        <v>2293332</v>
      </c>
      <c r="I14" s="30">
        <v>2272166</v>
      </c>
      <c r="J14" s="30">
        <f>I14-H14</f>
        <v>-21166</v>
      </c>
      <c r="K14" s="46">
        <f>(J14/H14)</f>
        <v>-9.2293658310266466E-3</v>
      </c>
      <c r="L14" s="1"/>
    </row>
    <row r="15" spans="1:12" ht="15" customHeight="1" x14ac:dyDescent="0.25">
      <c r="A15" s="44" t="s">
        <v>36</v>
      </c>
      <c r="B15" s="44" t="s">
        <v>36</v>
      </c>
      <c r="C15" s="44" t="s">
        <v>42</v>
      </c>
      <c r="D15" s="45" t="s">
        <v>43</v>
      </c>
      <c r="E15" s="30">
        <v>1365370</v>
      </c>
      <c r="F15" s="30">
        <v>1365370</v>
      </c>
      <c r="G15" s="30">
        <v>682685</v>
      </c>
      <c r="H15" s="30">
        <v>1413158</v>
      </c>
      <c r="I15" s="30">
        <v>1413158</v>
      </c>
      <c r="J15" s="47"/>
      <c r="K15" s="46" t="s">
        <v>36</v>
      </c>
      <c r="L15" s="1"/>
    </row>
    <row r="16" spans="1:12" ht="15" customHeight="1" x14ac:dyDescent="0.25">
      <c r="A16" s="44" t="s">
        <v>36</v>
      </c>
      <c r="B16" s="44" t="s">
        <v>36</v>
      </c>
      <c r="C16" s="44" t="s">
        <v>44</v>
      </c>
      <c r="D16" s="45" t="s">
        <v>45</v>
      </c>
      <c r="E16" s="30">
        <v>0</v>
      </c>
      <c r="F16" s="30">
        <v>42004</v>
      </c>
      <c r="G16" s="30">
        <v>0</v>
      </c>
      <c r="H16" s="30">
        <v>0</v>
      </c>
      <c r="I16" s="30">
        <v>0</v>
      </c>
      <c r="J16" s="47"/>
      <c r="K16" s="46" t="s">
        <v>36</v>
      </c>
      <c r="L16" s="1"/>
    </row>
    <row r="17" spans="1:12" ht="15" customHeight="1" x14ac:dyDescent="0.25">
      <c r="A17" s="44" t="s">
        <v>36</v>
      </c>
      <c r="B17" s="44" t="s">
        <v>36</v>
      </c>
      <c r="C17" s="44" t="s">
        <v>46</v>
      </c>
      <c r="D17" s="45" t="s">
        <v>47</v>
      </c>
      <c r="E17" s="30">
        <v>10</v>
      </c>
      <c r="F17" s="30">
        <v>10</v>
      </c>
      <c r="G17" s="30">
        <v>0</v>
      </c>
      <c r="H17" s="30">
        <v>10</v>
      </c>
      <c r="I17" s="30">
        <v>10</v>
      </c>
      <c r="J17" s="47"/>
      <c r="K17" s="46" t="s">
        <v>36</v>
      </c>
      <c r="L17" s="1"/>
    </row>
    <row r="18" spans="1:12" ht="27" customHeight="1" x14ac:dyDescent="0.25">
      <c r="A18" s="44" t="s">
        <v>36</v>
      </c>
      <c r="B18" s="44" t="s">
        <v>36</v>
      </c>
      <c r="C18" s="44" t="s">
        <v>48</v>
      </c>
      <c r="D18" s="45" t="s">
        <v>49</v>
      </c>
      <c r="E18" s="30">
        <v>850400</v>
      </c>
      <c r="F18" s="30">
        <v>850400</v>
      </c>
      <c r="G18" s="30">
        <v>0</v>
      </c>
      <c r="H18" s="30">
        <v>880164</v>
      </c>
      <c r="I18" s="30">
        <v>858998</v>
      </c>
      <c r="J18" s="30">
        <f>I18-H18</f>
        <v>-21166</v>
      </c>
      <c r="K18" s="46">
        <f>(J18/H18)</f>
        <v>-2.4047791093478033E-2</v>
      </c>
      <c r="L18" s="1"/>
    </row>
    <row r="19" spans="1:12" ht="15" customHeight="1" x14ac:dyDescent="0.25">
      <c r="A19" s="44" t="s">
        <v>50</v>
      </c>
      <c r="B19" s="44" t="s">
        <v>36</v>
      </c>
      <c r="C19" s="44" t="s">
        <v>36</v>
      </c>
      <c r="D19" s="45" t="s">
        <v>51</v>
      </c>
      <c r="E19" s="30">
        <v>24015270</v>
      </c>
      <c r="F19" s="30">
        <v>24015270</v>
      </c>
      <c r="G19" s="30">
        <v>23063474</v>
      </c>
      <c r="H19" s="30">
        <v>24855804</v>
      </c>
      <c r="I19" s="30">
        <v>24855804</v>
      </c>
      <c r="J19" s="47"/>
      <c r="K19" s="46" t="s">
        <v>36</v>
      </c>
      <c r="L19" s="1"/>
    </row>
    <row r="20" spans="1:12" ht="15" customHeight="1" x14ac:dyDescent="0.25">
      <c r="A20" s="44" t="s">
        <v>54</v>
      </c>
      <c r="B20" s="44" t="s">
        <v>36</v>
      </c>
      <c r="C20" s="44" t="s">
        <v>36</v>
      </c>
      <c r="D20" s="45" t="s">
        <v>55</v>
      </c>
      <c r="E20" s="30">
        <v>768740</v>
      </c>
      <c r="F20" s="30">
        <v>774708</v>
      </c>
      <c r="G20" s="30">
        <v>607250</v>
      </c>
      <c r="H20" s="30">
        <v>795646</v>
      </c>
      <c r="I20" s="30">
        <v>795646</v>
      </c>
      <c r="J20" s="47"/>
      <c r="K20" s="46" t="s">
        <v>36</v>
      </c>
      <c r="L20" s="1"/>
    </row>
    <row r="21" spans="1:12" ht="27" customHeight="1" x14ac:dyDescent="0.25">
      <c r="A21" s="44" t="s">
        <v>36</v>
      </c>
      <c r="B21" s="44" t="s">
        <v>14</v>
      </c>
      <c r="C21" s="44" t="s">
        <v>36</v>
      </c>
      <c r="D21" s="45" t="s">
        <v>56</v>
      </c>
      <c r="E21" s="30">
        <v>411125</v>
      </c>
      <c r="F21" s="30">
        <v>411125</v>
      </c>
      <c r="G21" s="30">
        <v>431073</v>
      </c>
      <c r="H21" s="30">
        <v>425514</v>
      </c>
      <c r="I21" s="30">
        <v>425514</v>
      </c>
      <c r="J21" s="47"/>
      <c r="K21" s="46" t="s">
        <v>36</v>
      </c>
      <c r="L21" s="1"/>
    </row>
    <row r="22" spans="1:12" ht="15" customHeight="1" x14ac:dyDescent="0.25">
      <c r="A22" s="44" t="s">
        <v>36</v>
      </c>
      <c r="B22" s="44" t="s">
        <v>40</v>
      </c>
      <c r="C22" s="44" t="s">
        <v>36</v>
      </c>
      <c r="D22" s="45" t="s">
        <v>57</v>
      </c>
      <c r="E22" s="30">
        <v>282646</v>
      </c>
      <c r="F22" s="30">
        <v>282646</v>
      </c>
      <c r="G22" s="30">
        <v>116357</v>
      </c>
      <c r="H22" s="30">
        <v>292539</v>
      </c>
      <c r="I22" s="30">
        <v>292539</v>
      </c>
      <c r="J22" s="47"/>
      <c r="K22" s="46" t="s">
        <v>36</v>
      </c>
      <c r="L22" s="1"/>
    </row>
    <row r="23" spans="1:12" ht="15" customHeight="1" x14ac:dyDescent="0.25">
      <c r="A23" s="44" t="s">
        <v>36</v>
      </c>
      <c r="B23" s="44" t="s">
        <v>58</v>
      </c>
      <c r="C23" s="44" t="s">
        <v>36</v>
      </c>
      <c r="D23" s="45" t="s">
        <v>53</v>
      </c>
      <c r="E23" s="30">
        <v>74969</v>
      </c>
      <c r="F23" s="30">
        <v>80937</v>
      </c>
      <c r="G23" s="30">
        <v>59820</v>
      </c>
      <c r="H23" s="30">
        <v>77593</v>
      </c>
      <c r="I23" s="30">
        <v>77593</v>
      </c>
      <c r="J23" s="47"/>
      <c r="K23" s="46" t="s">
        <v>36</v>
      </c>
      <c r="L23" s="1"/>
    </row>
    <row r="24" spans="1:12" ht="15" customHeight="1" x14ac:dyDescent="0.25">
      <c r="A24" s="44" t="s">
        <v>59</v>
      </c>
      <c r="B24" s="44" t="s">
        <v>36</v>
      </c>
      <c r="C24" s="44" t="s">
        <v>36</v>
      </c>
      <c r="D24" s="45" t="s">
        <v>60</v>
      </c>
      <c r="E24" s="30">
        <v>19650000</v>
      </c>
      <c r="F24" s="30">
        <v>25087824</v>
      </c>
      <c r="G24" s="30">
        <v>12161273</v>
      </c>
      <c r="H24" s="30">
        <v>20337751</v>
      </c>
      <c r="I24" s="30">
        <v>25087580</v>
      </c>
      <c r="J24" s="30">
        <f>I24-H24</f>
        <v>4749829</v>
      </c>
      <c r="K24" s="46">
        <f>(J24/H24)</f>
        <v>0.23354740649543795</v>
      </c>
      <c r="L24" s="1"/>
    </row>
    <row r="25" spans="1:12" ht="15" customHeight="1" x14ac:dyDescent="0.25">
      <c r="A25" s="44" t="s">
        <v>36</v>
      </c>
      <c r="B25" s="44" t="s">
        <v>14</v>
      </c>
      <c r="C25" s="44" t="s">
        <v>36</v>
      </c>
      <c r="D25" s="45" t="s">
        <v>61</v>
      </c>
      <c r="E25" s="30">
        <v>19650000</v>
      </c>
      <c r="F25" s="30">
        <v>25087824</v>
      </c>
      <c r="G25" s="30">
        <v>12161273</v>
      </c>
      <c r="H25" s="30">
        <v>20337751</v>
      </c>
      <c r="I25" s="30">
        <v>25087580</v>
      </c>
      <c r="J25" s="30">
        <f>I25-H25</f>
        <v>4749829</v>
      </c>
      <c r="K25" s="46">
        <f>(J25/H25)</f>
        <v>0.23354740649543795</v>
      </c>
      <c r="L25" s="1"/>
    </row>
    <row r="26" spans="1:12" ht="15" customHeight="1" x14ac:dyDescent="0.25">
      <c r="A26" s="44" t="s">
        <v>62</v>
      </c>
      <c r="B26" s="44" t="s">
        <v>36</v>
      </c>
      <c r="C26" s="44" t="s">
        <v>36</v>
      </c>
      <c r="D26" s="45" t="s">
        <v>63</v>
      </c>
      <c r="E26" s="30">
        <v>296323</v>
      </c>
      <c r="F26" s="30">
        <v>296323</v>
      </c>
      <c r="G26" s="30">
        <v>2410333</v>
      </c>
      <c r="H26" s="30">
        <v>306694</v>
      </c>
      <c r="I26" s="30">
        <v>306694</v>
      </c>
      <c r="J26" s="47"/>
      <c r="K26" s="46" t="s">
        <v>36</v>
      </c>
      <c r="L26" s="1"/>
    </row>
    <row r="27" spans="1:12" ht="15" customHeight="1" x14ac:dyDescent="0.25">
      <c r="A27" s="44" t="s">
        <v>36</v>
      </c>
      <c r="B27" s="44" t="s">
        <v>64</v>
      </c>
      <c r="C27" s="44" t="s">
        <v>36</v>
      </c>
      <c r="D27" s="45" t="s">
        <v>65</v>
      </c>
      <c r="E27" s="30">
        <v>296323</v>
      </c>
      <c r="F27" s="30">
        <v>296323</v>
      </c>
      <c r="G27" s="30">
        <v>2410333</v>
      </c>
      <c r="H27" s="30">
        <v>306694</v>
      </c>
      <c r="I27" s="30">
        <v>306694</v>
      </c>
      <c r="J27" s="47"/>
      <c r="K27" s="46" t="s">
        <v>36</v>
      </c>
      <c r="L27" s="1"/>
    </row>
    <row r="28" spans="1:12" ht="15" customHeight="1" x14ac:dyDescent="0.25">
      <c r="A28" s="44" t="s">
        <v>66</v>
      </c>
      <c r="B28" s="44" t="s">
        <v>36</v>
      </c>
      <c r="C28" s="44" t="s">
        <v>36</v>
      </c>
      <c r="D28" s="45" t="s">
        <v>67</v>
      </c>
      <c r="E28" s="30">
        <v>10</v>
      </c>
      <c r="F28" s="30">
        <v>1047464</v>
      </c>
      <c r="G28" s="30">
        <v>0</v>
      </c>
      <c r="H28" s="30">
        <v>10</v>
      </c>
      <c r="I28" s="30">
        <v>10</v>
      </c>
      <c r="J28" s="47"/>
      <c r="K28" s="46" t="s">
        <v>36</v>
      </c>
      <c r="L28" s="1"/>
    </row>
    <row r="29" spans="1:12" ht="15" customHeight="1" x14ac:dyDescent="0.25">
      <c r="A29" s="23" t="s">
        <v>36</v>
      </c>
      <c r="B29" s="23" t="s">
        <v>36</v>
      </c>
      <c r="C29" s="23" t="s">
        <v>36</v>
      </c>
      <c r="D29" s="24" t="s">
        <v>68</v>
      </c>
      <c r="E29" s="25">
        <v>46946123</v>
      </c>
      <c r="F29" s="25">
        <v>53479373</v>
      </c>
      <c r="G29" s="25">
        <v>34708613</v>
      </c>
      <c r="H29" s="25">
        <v>48589237</v>
      </c>
      <c r="I29" s="25">
        <v>53317900</v>
      </c>
      <c r="J29" s="25">
        <f>I29-H29</f>
        <v>4728663</v>
      </c>
      <c r="K29" s="26">
        <f>(J29/H29)</f>
        <v>9.7319144978547406E-2</v>
      </c>
      <c r="L29" s="1"/>
    </row>
    <row r="30" spans="1:12" ht="15" customHeight="1" x14ac:dyDescent="0.25">
      <c r="A30" s="19" t="s">
        <v>69</v>
      </c>
      <c r="B30" s="19" t="s">
        <v>36</v>
      </c>
      <c r="C30" s="19" t="s">
        <v>36</v>
      </c>
      <c r="D30" s="20" t="s">
        <v>70</v>
      </c>
      <c r="E30" s="29">
        <v>26037941</v>
      </c>
      <c r="F30" s="29">
        <v>24889572</v>
      </c>
      <c r="G30" s="29">
        <v>19279301</v>
      </c>
      <c r="H30" s="29">
        <v>26949269</v>
      </c>
      <c r="I30" s="29">
        <v>27377433</v>
      </c>
      <c r="J30" s="21">
        <f>I30-H30</f>
        <v>428164</v>
      </c>
      <c r="K30" s="22">
        <f>(J30/H30)</f>
        <v>1.5887777883696958E-2</v>
      </c>
      <c r="L30" s="1"/>
    </row>
    <row r="31" spans="1:12" ht="15" customHeight="1" x14ac:dyDescent="0.25">
      <c r="A31" s="8" t="s">
        <v>72</v>
      </c>
      <c r="B31" s="8" t="s">
        <v>36</v>
      </c>
      <c r="C31" s="8" t="s">
        <v>36</v>
      </c>
      <c r="D31" s="9" t="s">
        <v>73</v>
      </c>
      <c r="E31" s="30">
        <v>17335744</v>
      </c>
      <c r="F31" s="30">
        <v>20086018</v>
      </c>
      <c r="G31" s="30">
        <v>11160910</v>
      </c>
      <c r="H31" s="30">
        <v>17942495</v>
      </c>
      <c r="I31" s="30">
        <v>19363332</v>
      </c>
      <c r="J31" s="10">
        <f>I31-H31</f>
        <v>1420837</v>
      </c>
      <c r="K31" s="11">
        <f>(J31/H31)</f>
        <v>7.9188373746237634E-2</v>
      </c>
      <c r="L31" s="1"/>
    </row>
    <row r="32" spans="1:12" ht="15" customHeight="1" x14ac:dyDescent="0.25">
      <c r="A32" s="8" t="s">
        <v>75</v>
      </c>
      <c r="B32" s="8" t="s">
        <v>36</v>
      </c>
      <c r="C32" s="8" t="s">
        <v>36</v>
      </c>
      <c r="D32" s="9" t="s">
        <v>76</v>
      </c>
      <c r="E32" s="30">
        <v>0</v>
      </c>
      <c r="F32" s="30">
        <v>906739</v>
      </c>
      <c r="G32" s="30">
        <v>430218</v>
      </c>
      <c r="H32" s="30">
        <v>0</v>
      </c>
      <c r="I32" s="30">
        <v>0</v>
      </c>
      <c r="J32" s="12"/>
      <c r="K32" s="11" t="s">
        <v>36</v>
      </c>
      <c r="L32" s="1"/>
    </row>
    <row r="33" spans="1:12" ht="15" customHeight="1" x14ac:dyDescent="0.25">
      <c r="A33" s="8" t="s">
        <v>36</v>
      </c>
      <c r="B33" s="8" t="s">
        <v>71</v>
      </c>
      <c r="C33" s="8" t="s">
        <v>36</v>
      </c>
      <c r="D33" s="9" t="s">
        <v>77</v>
      </c>
      <c r="E33" s="30">
        <v>0</v>
      </c>
      <c r="F33" s="30">
        <v>906739</v>
      </c>
      <c r="G33" s="30">
        <v>430218</v>
      </c>
      <c r="H33" s="30">
        <v>0</v>
      </c>
      <c r="I33" s="30">
        <v>0</v>
      </c>
      <c r="J33" s="12"/>
      <c r="K33" s="11" t="s">
        <v>36</v>
      </c>
      <c r="L33" s="1"/>
    </row>
    <row r="34" spans="1:12" ht="15" customHeight="1" x14ac:dyDescent="0.25">
      <c r="A34" s="8" t="s">
        <v>36</v>
      </c>
      <c r="B34" s="8" t="s">
        <v>36</v>
      </c>
      <c r="C34" s="8" t="s">
        <v>52</v>
      </c>
      <c r="D34" s="9" t="s">
        <v>78</v>
      </c>
      <c r="E34" s="30">
        <v>0</v>
      </c>
      <c r="F34" s="30">
        <v>906739</v>
      </c>
      <c r="G34" s="30">
        <v>430218</v>
      </c>
      <c r="H34" s="30">
        <v>0</v>
      </c>
      <c r="I34" s="30">
        <v>0</v>
      </c>
      <c r="J34" s="12"/>
      <c r="K34" s="11" t="s">
        <v>36</v>
      </c>
      <c r="L34" s="1"/>
    </row>
    <row r="35" spans="1:12" ht="15" customHeight="1" x14ac:dyDescent="0.25">
      <c r="A35" s="8" t="s">
        <v>79</v>
      </c>
      <c r="B35" s="8" t="s">
        <v>36</v>
      </c>
      <c r="C35" s="8" t="s">
        <v>36</v>
      </c>
      <c r="D35" s="9" t="s">
        <v>39</v>
      </c>
      <c r="E35" s="30">
        <v>10</v>
      </c>
      <c r="F35" s="30">
        <v>10</v>
      </c>
      <c r="G35" s="30">
        <v>0</v>
      </c>
      <c r="H35" s="30">
        <v>10</v>
      </c>
      <c r="I35" s="30">
        <v>10</v>
      </c>
      <c r="J35" s="12"/>
      <c r="K35" s="11" t="s">
        <v>36</v>
      </c>
      <c r="L35" s="1"/>
    </row>
    <row r="36" spans="1:12" ht="15" customHeight="1" x14ac:dyDescent="0.25">
      <c r="A36" s="48" t="s">
        <v>36</v>
      </c>
      <c r="B36" s="48" t="s">
        <v>40</v>
      </c>
      <c r="C36" s="48" t="s">
        <v>36</v>
      </c>
      <c r="D36" s="49" t="s">
        <v>80</v>
      </c>
      <c r="E36" s="50">
        <v>10</v>
      </c>
      <c r="F36" s="50">
        <v>10</v>
      </c>
      <c r="G36" s="50">
        <v>0</v>
      </c>
      <c r="H36" s="50">
        <v>10</v>
      </c>
      <c r="I36" s="50">
        <v>10</v>
      </c>
      <c r="J36" s="51"/>
      <c r="K36" s="52" t="s">
        <v>36</v>
      </c>
      <c r="L36" s="1"/>
    </row>
    <row r="37" spans="1:12" ht="15" customHeight="1" x14ac:dyDescent="0.25">
      <c r="A37" s="19" t="s">
        <v>36</v>
      </c>
      <c r="B37" s="19" t="s">
        <v>36</v>
      </c>
      <c r="C37" s="19" t="s">
        <v>81</v>
      </c>
      <c r="D37" s="20" t="s">
        <v>45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2"/>
      <c r="K37" s="22" t="s">
        <v>36</v>
      </c>
      <c r="L37" s="1"/>
    </row>
    <row r="38" spans="1:12" ht="15" customHeight="1" x14ac:dyDescent="0.25">
      <c r="A38" s="33" t="s">
        <v>82</v>
      </c>
      <c r="B38" s="33" t="s">
        <v>36</v>
      </c>
      <c r="C38" s="33" t="s">
        <v>36</v>
      </c>
      <c r="D38" s="34" t="s">
        <v>83</v>
      </c>
      <c r="E38" s="35">
        <v>411136</v>
      </c>
      <c r="F38" s="35">
        <v>724778</v>
      </c>
      <c r="G38" s="35">
        <v>0</v>
      </c>
      <c r="H38" s="35">
        <v>425526</v>
      </c>
      <c r="I38" s="35">
        <v>3552219</v>
      </c>
      <c r="J38" s="53">
        <f>I38-H38</f>
        <v>3126693</v>
      </c>
      <c r="K38" s="36">
        <f>(J38/H38)</f>
        <v>7.3478306848465191</v>
      </c>
      <c r="L38" s="1"/>
    </row>
    <row r="39" spans="1:12" ht="15" customHeight="1" x14ac:dyDescent="0.25">
      <c r="A39" s="37" t="s">
        <v>36</v>
      </c>
      <c r="B39" s="37" t="s">
        <v>14</v>
      </c>
      <c r="C39" s="37" t="s">
        <v>36</v>
      </c>
      <c r="D39" s="38" t="s">
        <v>84</v>
      </c>
      <c r="E39" s="39">
        <v>0</v>
      </c>
      <c r="F39" s="39">
        <v>0</v>
      </c>
      <c r="G39" s="39">
        <v>0</v>
      </c>
      <c r="H39" s="39">
        <v>0</v>
      </c>
      <c r="I39" s="39">
        <v>3126693</v>
      </c>
      <c r="J39" s="54">
        <f>I39-H39</f>
        <v>3126693</v>
      </c>
      <c r="K39" s="40" t="s">
        <v>36</v>
      </c>
      <c r="L39" s="1"/>
    </row>
    <row r="40" spans="1:12" ht="15" customHeight="1" x14ac:dyDescent="0.25">
      <c r="A40" s="8" t="s">
        <v>36</v>
      </c>
      <c r="B40" s="8" t="s">
        <v>58</v>
      </c>
      <c r="C40" s="8" t="s">
        <v>36</v>
      </c>
      <c r="D40" s="9" t="s">
        <v>85</v>
      </c>
      <c r="E40" s="30">
        <v>411136</v>
      </c>
      <c r="F40" s="30">
        <v>724778</v>
      </c>
      <c r="G40" s="30">
        <v>0</v>
      </c>
      <c r="H40" s="30">
        <v>425526</v>
      </c>
      <c r="I40" s="30">
        <v>425526</v>
      </c>
      <c r="J40" s="12"/>
      <c r="K40" s="11" t="s">
        <v>36</v>
      </c>
      <c r="L40" s="1"/>
    </row>
    <row r="41" spans="1:12" ht="15" customHeight="1" x14ac:dyDescent="0.25">
      <c r="A41" s="8" t="s">
        <v>86</v>
      </c>
      <c r="B41" s="8" t="s">
        <v>36</v>
      </c>
      <c r="C41" s="8" t="s">
        <v>36</v>
      </c>
      <c r="D41" s="9" t="s">
        <v>87</v>
      </c>
      <c r="E41" s="30">
        <v>0</v>
      </c>
      <c r="F41" s="30">
        <v>0</v>
      </c>
      <c r="G41" s="30">
        <v>0</v>
      </c>
      <c r="H41" s="30">
        <v>0</v>
      </c>
      <c r="I41" s="30">
        <v>258750</v>
      </c>
      <c r="J41" s="10">
        <f>I41-H41</f>
        <v>258750</v>
      </c>
      <c r="K41" s="11" t="s">
        <v>36</v>
      </c>
      <c r="L41" s="1"/>
    </row>
    <row r="42" spans="1:12" ht="15" customHeight="1" x14ac:dyDescent="0.25">
      <c r="A42" s="8" t="s">
        <v>36</v>
      </c>
      <c r="B42" s="8" t="s">
        <v>14</v>
      </c>
      <c r="C42" s="8" t="s">
        <v>36</v>
      </c>
      <c r="D42" s="9" t="s">
        <v>88</v>
      </c>
      <c r="E42" s="30">
        <v>0</v>
      </c>
      <c r="F42" s="30">
        <v>0</v>
      </c>
      <c r="G42" s="30">
        <v>0</v>
      </c>
      <c r="H42" s="30">
        <v>0</v>
      </c>
      <c r="I42" s="30">
        <v>258750</v>
      </c>
      <c r="J42" s="10">
        <f>I42-H42</f>
        <v>258750</v>
      </c>
      <c r="K42" s="11" t="s">
        <v>36</v>
      </c>
      <c r="L42" s="1"/>
    </row>
    <row r="43" spans="1:12" ht="27" customHeight="1" x14ac:dyDescent="0.25">
      <c r="A43" s="8" t="s">
        <v>89</v>
      </c>
      <c r="B43" s="8" t="s">
        <v>36</v>
      </c>
      <c r="C43" s="8" t="s">
        <v>36</v>
      </c>
      <c r="D43" s="9" t="s">
        <v>90</v>
      </c>
      <c r="E43" s="30">
        <v>1836870</v>
      </c>
      <c r="F43" s="30">
        <v>2205041</v>
      </c>
      <c r="G43" s="30">
        <v>454804</v>
      </c>
      <c r="H43" s="30">
        <v>1901161</v>
      </c>
      <c r="I43" s="30">
        <v>1306612</v>
      </c>
      <c r="J43" s="10">
        <f>I43-H43</f>
        <v>-594549</v>
      </c>
      <c r="K43" s="11">
        <f>(J43/H43)</f>
        <v>-0.3127294321732878</v>
      </c>
      <c r="L43" s="1"/>
    </row>
    <row r="44" spans="1:12" ht="15" customHeight="1" x14ac:dyDescent="0.25">
      <c r="A44" s="8" t="s">
        <v>36</v>
      </c>
      <c r="B44" s="8" t="s">
        <v>11</v>
      </c>
      <c r="C44" s="8" t="s">
        <v>36</v>
      </c>
      <c r="D44" s="9" t="s">
        <v>91</v>
      </c>
      <c r="E44" s="30">
        <v>0</v>
      </c>
      <c r="F44" s="30">
        <v>6509</v>
      </c>
      <c r="G44" s="30">
        <v>0</v>
      </c>
      <c r="H44" s="30">
        <v>0</v>
      </c>
      <c r="I44" s="30">
        <v>0</v>
      </c>
      <c r="J44" s="12"/>
      <c r="K44" s="11" t="s">
        <v>36</v>
      </c>
      <c r="L44" s="1"/>
    </row>
    <row r="45" spans="1:12" ht="15" customHeight="1" x14ac:dyDescent="0.25">
      <c r="A45" s="8" t="s">
        <v>36</v>
      </c>
      <c r="B45" s="8" t="s">
        <v>38</v>
      </c>
      <c r="C45" s="8" t="s">
        <v>36</v>
      </c>
      <c r="D45" s="9" t="s">
        <v>92</v>
      </c>
      <c r="E45" s="30">
        <v>1184109</v>
      </c>
      <c r="F45" s="30">
        <v>1533871</v>
      </c>
      <c r="G45" s="30">
        <v>377298</v>
      </c>
      <c r="H45" s="30">
        <v>1225553</v>
      </c>
      <c r="I45" s="30">
        <v>827250</v>
      </c>
      <c r="J45" s="10">
        <f>I45-H45</f>
        <v>-398303</v>
      </c>
      <c r="K45" s="11">
        <f>(J45/H45)</f>
        <v>-0.32499859247213297</v>
      </c>
      <c r="L45" s="1"/>
    </row>
    <row r="46" spans="1:12" ht="15" customHeight="1" x14ac:dyDescent="0.25">
      <c r="A46" s="8" t="s">
        <v>36</v>
      </c>
      <c r="B46" s="8" t="s">
        <v>74</v>
      </c>
      <c r="C46" s="8" t="s">
        <v>36</v>
      </c>
      <c r="D46" s="9" t="s">
        <v>93</v>
      </c>
      <c r="E46" s="30">
        <v>57279</v>
      </c>
      <c r="F46" s="30">
        <v>69179</v>
      </c>
      <c r="G46" s="30">
        <v>36863</v>
      </c>
      <c r="H46" s="30">
        <v>59284</v>
      </c>
      <c r="I46" s="30">
        <v>0</v>
      </c>
      <c r="J46" s="10">
        <f t="shared" ref="J46:J49" si="0">I46-H46</f>
        <v>-59284</v>
      </c>
      <c r="K46" s="11">
        <f t="shared" ref="K46:K49" si="1">(J46/H46)</f>
        <v>-1</v>
      </c>
      <c r="L46" s="1"/>
    </row>
    <row r="47" spans="1:12" ht="15" customHeight="1" x14ac:dyDescent="0.25">
      <c r="A47" s="8" t="s">
        <v>36</v>
      </c>
      <c r="B47" s="8" t="s">
        <v>50</v>
      </c>
      <c r="C47" s="8" t="s">
        <v>36</v>
      </c>
      <c r="D47" s="9" t="s">
        <v>94</v>
      </c>
      <c r="E47" s="30">
        <v>595482</v>
      </c>
      <c r="F47" s="30">
        <v>595482</v>
      </c>
      <c r="G47" s="30">
        <v>40643</v>
      </c>
      <c r="H47" s="30">
        <v>616324</v>
      </c>
      <c r="I47" s="30">
        <v>479362</v>
      </c>
      <c r="J47" s="10">
        <f t="shared" si="0"/>
        <v>-136962</v>
      </c>
      <c r="K47" s="11">
        <f t="shared" si="1"/>
        <v>-0.22222402502579811</v>
      </c>
      <c r="L47" s="1"/>
    </row>
    <row r="48" spans="1:12" ht="15" customHeight="1" x14ac:dyDescent="0.25">
      <c r="A48" s="8" t="s">
        <v>95</v>
      </c>
      <c r="B48" s="8" t="s">
        <v>36</v>
      </c>
      <c r="C48" s="8" t="s">
        <v>36</v>
      </c>
      <c r="D48" s="9" t="s">
        <v>96</v>
      </c>
      <c r="E48" s="30">
        <v>1324402</v>
      </c>
      <c r="F48" s="30">
        <v>1324402</v>
      </c>
      <c r="G48" s="30">
        <v>41512</v>
      </c>
      <c r="H48" s="30">
        <v>1370756</v>
      </c>
      <c r="I48" s="30">
        <v>1459534</v>
      </c>
      <c r="J48" s="10">
        <f t="shared" si="0"/>
        <v>88778</v>
      </c>
      <c r="K48" s="11">
        <f t="shared" si="1"/>
        <v>6.4765720522106052E-2</v>
      </c>
      <c r="L48" s="1"/>
    </row>
    <row r="49" spans="1:12" ht="15" customHeight="1" x14ac:dyDescent="0.25">
      <c r="A49" s="8" t="s">
        <v>36</v>
      </c>
      <c r="B49" s="8" t="s">
        <v>40</v>
      </c>
      <c r="C49" s="8" t="s">
        <v>36</v>
      </c>
      <c r="D49" s="9" t="s">
        <v>97</v>
      </c>
      <c r="E49" s="30">
        <v>1324402</v>
      </c>
      <c r="F49" s="30">
        <v>1324402</v>
      </c>
      <c r="G49" s="30">
        <v>41512</v>
      </c>
      <c r="H49" s="30">
        <v>1370756</v>
      </c>
      <c r="I49" s="30">
        <v>1459534</v>
      </c>
      <c r="J49" s="10">
        <f t="shared" si="0"/>
        <v>88778</v>
      </c>
      <c r="K49" s="11">
        <f t="shared" si="1"/>
        <v>6.4765720522106052E-2</v>
      </c>
      <c r="L49" s="1"/>
    </row>
    <row r="50" spans="1:12" ht="15" customHeight="1" x14ac:dyDescent="0.25">
      <c r="A50" s="8" t="s">
        <v>98</v>
      </c>
      <c r="B50" s="8" t="s">
        <v>36</v>
      </c>
      <c r="C50" s="8" t="s">
        <v>36</v>
      </c>
      <c r="D50" s="9" t="s">
        <v>99</v>
      </c>
      <c r="E50" s="30">
        <v>10</v>
      </c>
      <c r="F50" s="30">
        <v>3342803</v>
      </c>
      <c r="G50" s="30">
        <v>3341868</v>
      </c>
      <c r="H50" s="30">
        <v>10</v>
      </c>
      <c r="I50" s="30">
        <v>10</v>
      </c>
      <c r="J50" s="12"/>
      <c r="K50" s="11" t="s">
        <v>36</v>
      </c>
      <c r="L50" s="1"/>
    </row>
    <row r="51" spans="1:12" ht="15" customHeight="1" x14ac:dyDescent="0.25">
      <c r="A51" s="8" t="s">
        <v>36</v>
      </c>
      <c r="B51" s="8" t="s">
        <v>50</v>
      </c>
      <c r="C51" s="8" t="s">
        <v>36</v>
      </c>
      <c r="D51" s="9" t="s">
        <v>100</v>
      </c>
      <c r="E51" s="30">
        <v>10</v>
      </c>
      <c r="F51" s="30">
        <v>3342803</v>
      </c>
      <c r="G51" s="30">
        <v>3341868</v>
      </c>
      <c r="H51" s="30">
        <v>10</v>
      </c>
      <c r="I51" s="30">
        <v>10</v>
      </c>
      <c r="J51" s="12"/>
      <c r="K51" s="11" t="s">
        <v>36</v>
      </c>
      <c r="L51" s="1"/>
    </row>
    <row r="52" spans="1:12" ht="15" customHeight="1" x14ac:dyDescent="0.25">
      <c r="A52" s="15" t="s">
        <v>101</v>
      </c>
      <c r="B52" s="15" t="s">
        <v>36</v>
      </c>
      <c r="C52" s="15" t="s">
        <v>36</v>
      </c>
      <c r="D52" s="16" t="s">
        <v>102</v>
      </c>
      <c r="E52" s="31">
        <v>10</v>
      </c>
      <c r="F52" s="31">
        <v>10</v>
      </c>
      <c r="G52" s="31">
        <v>0</v>
      </c>
      <c r="H52" s="31">
        <v>10</v>
      </c>
      <c r="I52" s="31">
        <v>0</v>
      </c>
      <c r="J52" s="17">
        <f>I52-H52</f>
        <v>-10</v>
      </c>
      <c r="K52" s="18">
        <f>(J52/H52)</f>
        <v>-1</v>
      </c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65" t="s">
        <v>103</v>
      </c>
      <c r="B54" s="66"/>
      <c r="C54" s="66"/>
      <c r="D54" s="66"/>
      <c r="E54" s="13">
        <v>46534967</v>
      </c>
      <c r="F54" s="13">
        <v>49411782</v>
      </c>
      <c r="G54" s="13">
        <v>31366745</v>
      </c>
      <c r="H54" s="13">
        <v>48163691</v>
      </c>
      <c r="I54" s="13">
        <v>52892364</v>
      </c>
      <c r="J54" s="13">
        <v>4728673</v>
      </c>
      <c r="K54" s="14">
        <v>9.8179207237252639E-2</v>
      </c>
      <c r="L54" s="1"/>
    </row>
    <row r="55" spans="1:12" ht="15" customHeight="1" x14ac:dyDescent="0.25">
      <c r="A55" s="67" t="s">
        <v>104</v>
      </c>
      <c r="B55" s="68"/>
      <c r="C55" s="68"/>
      <c r="D55" s="68"/>
      <c r="E55" s="68"/>
      <c r="F55" s="68"/>
      <c r="G55" s="68"/>
      <c r="H55" s="68"/>
      <c r="I55" s="68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39370078740157483" right="0.39370078740157483" top="0.39370078740157483" bottom="0.39370078740157483" header="0" footer="0"/>
  <pageSetup paperSize="119" scale="86" fitToHeight="3" orientation="landscape" r:id="rId1"/>
  <ignoredErrors>
    <ignoredError sqref="A13:C52 E9:K9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2023-09-28T20:11:39Z</dcterms:created>
  <dcterms:modified xsi:type="dcterms:W3CDTF">2023-09-28T22:53:48Z</dcterms:modified>
</cp:coreProperties>
</file>